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15" windowWidth="20490" windowHeight="72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Sheet1" sheetId="18" r:id="rId6"/>
    <sheet name="経常経費分析表（人件費・公債費・普通建設事業費の分析）" sheetId="15" r:id="rId7"/>
    <sheet name="性質別歳出決算分析表（住民一人当たりのコスト）" sheetId="16" r:id="rId8"/>
    <sheet name="目的別歳出決算分析表（住民一人当たりのコスト）" sheetId="17" r:id="rId9"/>
    <sheet name="実質収支比率等に係る経年分析" sheetId="4" r:id="rId10"/>
    <sheet name="連結実質赤字比率に係る赤字・黒字の構成分析" sheetId="5" r:id="rId11"/>
    <sheet name="実質公債費比率（分子）の構造" sheetId="6" r:id="rId12"/>
    <sheet name="将来負担比率（分子）の構造" sheetId="7" r:id="rId13"/>
    <sheet name="基金残高に係る経年分析" sheetId="8" r:id="rId14"/>
    <sheet name="公会計指標分析・財政指標組合せ分析表" sheetId="19" r:id="rId15"/>
    <sheet name="施設類型別ストック情報分析表①" sheetId="20" r:id="rId16"/>
    <sheet name="施設類型別ストック情報分析表②" sheetId="21" r:id="rId17"/>
    <sheet name="データシート" sheetId="9" state="hidden" r:id="rId18"/>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<sst xmlns="http://schemas.openxmlformats.org/spreadsheetml/2006/main" count="1136" uniqueCount="606">
  <si>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</si>
  <si>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</si>
  <si>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</si>
  <si>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</si>
  <si>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</si>
  <si>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</si>
  <si>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</si>
  <si>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</si>
  <si>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</si>
  <si>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</si>
  <si>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</si>
  <si>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</si>
  <si>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</si>
  <si>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</si>
  <si>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</si>
  <si>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</si>
  <si>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</si>
  <si>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</si>
  <si>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</si>
  <si>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</si>
  <si>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</si>
  <si>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</si>
  <si>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</si>
  <si>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</si>
  <si>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</si>
  <si>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</si>
  <si>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</si>
  <si>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</si>
  <si>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</si>
  <si>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</si>
  <si>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</si>
  <si>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</si>
  <si>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</si>
  <si>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</si>
  <si>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</si>
  <si>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</si>
  <si>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</si>
  <si>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</si>
  <si>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</si>
  <si>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</si>
  <si>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</si>
  <si>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</si>
  <si>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</si>
  <si>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</si>
  <si>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</si>
  <si>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</si>
  <si>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</si>
  <si>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</si>
  <si>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</si>
  <si>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</si>
  <si>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</si>
  <si>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</si>
  <si>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</si>
  <si>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</si>
  <si>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</si>
  <si>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</si>
  <si>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</si>
  <si>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</si>
  <si>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</si>
  <si>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</si>
  <si>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</si>
  <si>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</si>
  <si>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</si>
  <si>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</si>
  <si>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</si>
  <si>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</si>
  <si>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</si>
  <si>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</si>
  <si>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</si>
  <si>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</si>
  <si>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</si>
  <si>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</si>
  <si>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</si>
  <si>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</si>
  <si>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</si>
  <si>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</si>
  <si>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</si>
  <si>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</si>
  <si>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</si>
  <si>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</si>
  <si>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</si>
  <si>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</si>
  <si>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</si>
  <si>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</si>
  <si>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</si>
  <si>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</si>
  <si>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</si>
  <si>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</si>
  <si>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</si>
  <si>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</si>
  <si>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</si>
  <si>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</si>
  <si>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山形村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</si>
  <si>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</si>
  <si>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</si>
  <si>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</si>
  <si>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</si>
  <si>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</si>
  <si>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</si>
  <si>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</si>
  <si>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</si>
  <si>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</si>
  <si>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</si>
  <si>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</si>
  <si>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</si>
  <si>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</si>
  <si>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</si>
  <si>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</si>
  <si>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</si>
  <si>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</si>
  <si>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</si>
  <si>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</si>
  <si>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</si>
  <si>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</si>
  <si>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</si>
  <si>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</si>
  <si>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</si>
  <si>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</si>
  <si>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</si>
  <si>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</si>
  <si>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</si>
  <si>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</si>
  <si>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</si>
  <si>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</si>
  <si>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</si>
  <si>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</si>
  <si>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</si>
  <si>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</si>
  <si>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</si>
  <si>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</si>
  <si>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</si>
  <si>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</si>
  <si>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</si>
  <si>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</si>
  <si>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</si>
  <si>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</si>
  <si>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</si>
  <si>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</si>
  <si>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</si>
  <si>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</si>
  <si>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</si>
  <si>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</si>
  <si>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</si>
  <si>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</si>
  <si>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</si>
  <si>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</si>
  <si>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</si>
  <si>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</si>
  <si>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</si>
  <si>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</si>
  <si>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</si>
  <si>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</si>
  <si>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</si>
  <si>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</si>
  <si>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</si>
  <si>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</si>
  <si>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</si>
  <si>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</si>
  <si>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</si>
  <si>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</si>
  <si>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</si>
  <si>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</si>
  <si>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</si>
  <si>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</si>
  <si>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</si>
  <si>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</si>
  <si>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</si>
  <si>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</si>
  <si>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</si>
  <si>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</si>
  <si>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</si>
  <si>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</si>
  <si>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</si>
  <si>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</si>
  <si>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</si>
  <si>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</si>
  <si>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</si>
  <si>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</si>
  <si>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</si>
  <si>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</si>
  <si>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</si>
  <si>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</si>
  <si>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</si>
  <si>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</si>
  <si>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</si>
  <si>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</si>
  <si>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</si>
  <si>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</si>
  <si>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</si>
  <si>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</si>
  <si>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</si>
  <si>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</si>
  <si>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</si>
  <si>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</si>
  <si>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</si>
  <si>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</si>
  <si>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</si>
  <si>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</si>
  <si>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</si>
  <si>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</si>
  <si>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</si>
  <si>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</si>
  <si>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</si>
  <si>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</si>
  <si>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</si>
  <si>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</si>
  <si>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</si>
  <si>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</si>
  <si>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</si>
  <si>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</si>
  <si>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</si>
  <si>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</si>
  <si>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長野県山形村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</si>
  <si>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</si>
  <si>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</si>
  <si>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</si>
  <si>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</si>
  <si>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</si>
  <si>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</si>
  <si>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</si>
  <si>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</si>
  <si>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</si>
  <si>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</si>
  <si>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</si>
  <si>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</si>
  <si>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</si>
  <si>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</si>
  <si>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</si>
  <si>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</si>
  <si>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</si>
  <si>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</si>
  <si>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</si>
  <si>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</si>
  <si>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</si>
  <si>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</si>
  <si>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</si>
  <si>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</si>
  <si>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</si>
  <si>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</si>
  <si>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</si>
  <si>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</si>
  <si>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</si>
  <si>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</si>
  <si>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</si>
  <si>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</si>
  <si>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</si>
  <si>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</si>
  <si>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</si>
  <si>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</si>
  <si>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</si>
  <si>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</si>
  <si>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</si>
  <si>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</si>
  <si>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</si>
  <si>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</si>
  <si>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</si>
  <si>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</si>
  <si>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</si>
  <si>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</si>
  <si>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</si>
  <si>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</si>
  <si>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</si>
  <si>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</si>
  <si>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</si>
  <si>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</si>
  <si>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</si>
  <si>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</si>
  <si>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</si>
  <si>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</si>
  <si>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</si>
  <si>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</si>
  <si>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</si>
  <si>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</si>
  <si>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</si>
  <si>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</si>
  <si>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</si>
  <si>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</si>
  <si>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</si>
  <si>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</si>
  <si>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</si>
  <si>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</si>
  <si>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</si>
  <si>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</si>
  <si>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</si>
  <si>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</si>
  <si>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</si>
  <si>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</si>
  <si>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</si>
  <si>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</si>
  <si>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</si>
  <si>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</si>
  <si>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</si>
  <si>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</si>
  <si>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</si>
  <si>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</si>
  <si>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</si>
  <si>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</si>
  <si>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</si>
  <si>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</si>
  <si>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</si>
  <si>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</si>
  <si>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</si>
  <si>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</si>
  <si>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</si>
  <si>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</si>
  <si>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</si>
  <si>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</si>
  <si>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</si>
  <si>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</si>
  <si>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</si>
  <si>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</si>
  <si>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</si>
  <si>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</si>
  <si>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</si>
  <si>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</si>
  <si>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</si>
  <si>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</si>
  <si>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</si>
  <si>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</si>
  <si>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</si>
  <si>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</si>
  <si>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</si>
  <si>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</si>
  <si>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</si>
  <si>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</si>
  <si>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</si>
  <si>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</si>
  <si>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</si>
  <si>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</si>
  <si>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</si>
  <si>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</si>
  <si>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</si>
  <si>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</si>
  <si>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</si>
  <si>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</si>
  <si>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</si>
  <si>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</si>
  <si>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</si>
  <si>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</si>
  <si>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</si>
  <si>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</si>
  <si>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</si>
  <si>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</si>
  <si>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</si>
  <si>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</si>
  <si>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</si>
  <si>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</si>
  <si>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</si>
  <si>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</si>
  <si>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</si>
  <si>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</si>
  <si>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</si>
  <si>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</si>
  <si>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</si>
  <si>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</si>
  <si>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</si>
  <si>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</si>
  <si>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</si>
  <si>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</si>
  <si>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</si>
  <si>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</si>
  <si>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長野県山形村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</si>
  <si>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</si>
  <si>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</si>
  <si>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</si>
  <si>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</si>
  <si>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</si>
  <si>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</si>
  <si>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</si>
  <si>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</si>
  <si>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</si>
  <si>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</si>
  <si>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</si>
  <si>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</si>
  <si>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</si>
  <si>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</si>
  <si>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</si>
  <si>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</si>
  <si>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</si>
  <si>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</si>
  <si>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</si>
  <si>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</si>
  <si>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</si>
  <si>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</si>
  <si>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</si>
  <si>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</si>
  <si>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</si>
  <si>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</si>
  <si>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</si>
  <si>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</si>
  <si>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</si>
  <si>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</si>
  <si>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</si>
  <si>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</si>
  <si>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</si>
  <si>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</si>
  <si>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山形村国民健康保険特別会計</t>
    <phoneticPr fontId="5"/>
  </si>
  <si>
    <t>山形村介護保険特別会計</t>
    <phoneticPr fontId="5"/>
  </si>
  <si>
    <t>山形村後期高齢者医療特別会計</t>
    <phoneticPr fontId="5"/>
  </si>
  <si>
    <t>山形村水道事業会計</t>
    <phoneticPr fontId="5"/>
  </si>
  <si>
    <t>法適用企業</t>
    <phoneticPr fontId="5"/>
  </si>
  <si>
    <t>山形村下水道事業会計</t>
    <phoneticPr fontId="5"/>
  </si>
  <si>
    <t>山形村清水高原簡易水道特別会計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</si>
  <si>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</si>
  <si>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</si>
  <si>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</si>
  <si>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</si>
  <si>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</si>
  <si>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</si>
  <si>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</si>
  <si>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</si>
  <si>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</si>
  <si>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</si>
  <si>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</si>
  <si>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</si>
  <si>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</si>
  <si>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</si>
  <si>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</si>
  <si>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</si>
  <si>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</si>
  <si>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</si>
  <si>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</si>
  <si>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</si>
  <si>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</si>
  <si>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</si>
  <si>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</si>
  <si>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</si>
  <si>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</si>
  <si>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</si>
  <si>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</si>
  <si>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</si>
  <si>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</si>
  <si>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</si>
  <si>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</si>
  <si>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</si>
  <si>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</si>
  <si>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</si>
  <si>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</si>
  <si>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</si>
  <si>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</si>
  <si>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</si>
  <si>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</si>
  <si>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</si>
  <si>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</si>
  <si>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</si>
  <si>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</si>
  <si>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</si>
  <si>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</si>
  <si>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</si>
  <si>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</si>
  <si>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</si>
  <si>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</si>
  <si>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</si>
  <si>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</si>
  <si>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</si>
  <si>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</si>
  <si>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</si>
  <si>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</si>
  <si>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</si>
  <si>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</si>
  <si>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</si>
  <si>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</si>
  <si>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</si>
  <si>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</si>
  <si>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山形村下水道事業会計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</si>
  <si>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</si>
  <si>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</si>
  <si>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山形村清水高原簡易水道特別会計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</si>
  <si>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</si>
  <si>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山形村介護保険特別会計</t>
    <phoneticPr fontId="5"/>
  </si>
  <si>
    <t>-</t>
    <phoneticPr fontId="5"/>
  </si>
  <si>
    <t>(Ｆ)</t>
    <phoneticPr fontId="5"/>
  </si>
  <si>
    <t>山形村後期高齢者医療特別会計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</si>
  <si>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</si>
  <si>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</si>
  <si>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</si>
  <si>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</si>
  <si>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</si>
  <si>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</si>
  <si>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</si>
  <si>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</si>
  <si>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</si>
  <si>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</si>
  <si>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</si>
  <si>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</si>
  <si>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</si>
  <si>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</si>
  <si>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</si>
  <si>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</si>
  <si>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</si>
  <si>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</si>
  <si>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</si>
  <si>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</si>
  <si>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</si>
  <si>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</si>
  <si>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</si>
  <si>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</si>
  <si>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</si>
  <si>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</si>
  <si>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</si>
  <si>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</si>
  <si>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</si>
  <si>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</si>
  <si>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</si>
  <si>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</si>
  <si>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</si>
  <si>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</si>
  <si>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</si>
  <si>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</si>
  <si>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</si>
  <si>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</si>
  <si>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</si>
  <si>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</si>
  <si>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</si>
  <si>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</si>
  <si>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</si>
  <si>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</si>
  <si>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</si>
  <si>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</si>
  <si>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</si>
  <si>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</si>
  <si>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</si>
  <si>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</si>
  <si>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</si>
  <si>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</si>
  <si>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</si>
  <si>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</si>
  <si>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</si>
  <si>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</si>
  <si>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</si>
  <si>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</si>
  <si>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</si>
  <si>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</si>
  <si>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</si>
  <si>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</si>
  <si>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</si>
  <si>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</si>
  <si>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</si>
  <si>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</si>
  <si>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</si>
  <si>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</si>
  <si>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</si>
  <si>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</si>
  <si>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</si>
  <si>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</si>
  <si>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</si>
  <si>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</si>
  <si>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</si>
  <si>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</si>
  <si>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</si>
  <si>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</si>
  <si>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</si>
  <si>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</si>
  <si>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</si>
  <si>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</si>
  <si>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</si>
  <si>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</si>
  <si>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</si>
  <si>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</si>
  <si>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</si>
  <si>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</si>
  <si>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</si>
  <si>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山形村水道事業会計</t>
  </si>
  <si>
    <t>一般会計</t>
  </si>
  <si>
    <t>山形村下水道事業会計</t>
  </si>
  <si>
    <t>山形村国民健康保険特別会計</t>
  </si>
  <si>
    <t>山形村介護保険特別会計</t>
  </si>
  <si>
    <t>山形村清水高原簡易水道特別会計</t>
  </si>
  <si>
    <t>山形村後期高齢者医療特別会計</t>
  </si>
  <si>
    <t>その他会計（赤字）</t>
  </si>
  <si>
    <t>その他会計（黒字）</t>
  </si>
  <si>
    <t>-</t>
    <phoneticPr fontId="2"/>
  </si>
  <si>
    <t>-</t>
    <phoneticPr fontId="2"/>
  </si>
  <si>
    <t>-</t>
    <phoneticPr fontId="2"/>
  </si>
  <si>
    <t>松本広域連合（一般会計）</t>
    <rPh sb="0" eb="2">
      <t>マツモト</t>
    </rPh>
    <rPh sb="2" eb="4">
      <t>コウイキ</t>
    </rPh>
    <rPh sb="4" eb="6">
      <t>レンゴウ</t>
    </rPh>
    <rPh sb="7" eb="9">
      <t>イッパン</t>
    </rPh>
    <rPh sb="9" eb="11">
      <t>カイケイ</t>
    </rPh>
    <phoneticPr fontId="25"/>
  </si>
  <si>
    <t>松本広域連合（松本地域ふるさと基金事業特別会計）</t>
    <rPh sb="0" eb="2">
      <t>マツモト</t>
    </rPh>
    <rPh sb="2" eb="4">
      <t>コウイキ</t>
    </rPh>
    <rPh sb="4" eb="6">
      <t>レンゴウ</t>
    </rPh>
    <rPh sb="7" eb="9">
      <t>マツモト</t>
    </rPh>
    <rPh sb="9" eb="11">
      <t>チイキ</t>
    </rPh>
    <rPh sb="15" eb="17">
      <t>キキン</t>
    </rPh>
    <rPh sb="17" eb="19">
      <t>ジギョウ</t>
    </rPh>
    <rPh sb="19" eb="21">
      <t>トクベツ</t>
    </rPh>
    <rPh sb="21" eb="23">
      <t>カイケイ</t>
    </rPh>
    <phoneticPr fontId="11"/>
  </si>
  <si>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5"/>
  </si>
  <si>
    <t>松本市・山形村・朝日村中学校組合</t>
    <rPh sb="0" eb="3">
      <t>マツモトシ</t>
    </rPh>
    <rPh sb="4" eb="6">
      <t>ヤマガタ</t>
    </rPh>
    <rPh sb="6" eb="7">
      <t>ムラ</t>
    </rPh>
    <rPh sb="8" eb="10">
      <t>アサヒ</t>
    </rPh>
    <rPh sb="10" eb="11">
      <t>ムラ</t>
    </rPh>
    <rPh sb="11" eb="14">
      <t>チュウガッコウ</t>
    </rPh>
    <rPh sb="14" eb="16">
      <t>クミアイ</t>
    </rPh>
    <phoneticPr fontId="25"/>
  </si>
  <si>
    <t>松塩地区広域施設組合（一般会計）</t>
    <rPh sb="0" eb="1">
      <t>マツ</t>
    </rPh>
    <rPh sb="1" eb="2">
      <t>シオ</t>
    </rPh>
    <rPh sb="2" eb="4">
      <t>チク</t>
    </rPh>
    <rPh sb="4" eb="6">
      <t>コウイキ</t>
    </rPh>
    <rPh sb="6" eb="8">
      <t>シセツ</t>
    </rPh>
    <rPh sb="8" eb="10">
      <t>クミアイ</t>
    </rPh>
    <rPh sb="11" eb="13">
      <t>イッパン</t>
    </rPh>
    <rPh sb="13" eb="15">
      <t>カイケイ</t>
    </rPh>
    <phoneticPr fontId="25"/>
  </si>
  <si>
    <t>松塩地区広域施設組合（電気事業特別会計）</t>
    <rPh sb="0" eb="1">
      <t>マツ</t>
    </rPh>
    <rPh sb="1" eb="2">
      <t>シオ</t>
    </rPh>
    <rPh sb="2" eb="4">
      <t>チク</t>
    </rPh>
    <rPh sb="4" eb="6">
      <t>コウイキ</t>
    </rPh>
    <rPh sb="6" eb="8">
      <t>シセツ</t>
    </rPh>
    <rPh sb="8" eb="10">
      <t>クミアイ</t>
    </rPh>
    <rPh sb="11" eb="13">
      <t>デンキ</t>
    </rPh>
    <rPh sb="13" eb="15">
      <t>ジギョウ</t>
    </rPh>
    <rPh sb="15" eb="17">
      <t>トクベツ</t>
    </rPh>
    <rPh sb="17" eb="19">
      <t>カイケイ</t>
    </rPh>
    <phoneticPr fontId="25"/>
  </si>
  <si>
    <t>安曇野松筑広域環境施設組合</t>
    <rPh sb="0" eb="3">
      <t>アズミノ</t>
    </rPh>
    <rPh sb="3" eb="4">
      <t>マツ</t>
    </rPh>
    <rPh sb="4" eb="5">
      <t>チク</t>
    </rPh>
    <rPh sb="5" eb="7">
      <t>コウイキ</t>
    </rPh>
    <rPh sb="7" eb="9">
      <t>カンキョウ</t>
    </rPh>
    <rPh sb="9" eb="11">
      <t>シセツ</t>
    </rPh>
    <rPh sb="11" eb="13">
      <t>クミアイ</t>
    </rPh>
    <phoneticPr fontId="25"/>
  </si>
  <si>
    <t>松塩筑木曽老人福祉施設組合</t>
    <rPh sb="0" eb="1">
      <t>マツ</t>
    </rPh>
    <rPh sb="1" eb="2">
      <t>シオ</t>
    </rPh>
    <rPh sb="3" eb="5">
      <t>キソ</t>
    </rPh>
    <rPh sb="5" eb="7">
      <t>ロウジン</t>
    </rPh>
    <rPh sb="7" eb="9">
      <t>フクシ</t>
    </rPh>
    <rPh sb="9" eb="11">
      <t>シセツ</t>
    </rPh>
    <rPh sb="11" eb="13">
      <t>クミアイ</t>
    </rPh>
    <phoneticPr fontId="25"/>
  </si>
  <si>
    <t>長野県市町村自治振興組合</t>
    <rPh sb="0" eb="3">
      <t>ナガノケン</t>
    </rPh>
    <rPh sb="3" eb="6">
      <t>シチョウソン</t>
    </rPh>
    <rPh sb="6" eb="8">
      <t>ジチ</t>
    </rPh>
    <rPh sb="8" eb="10">
      <t>シンコウ</t>
    </rPh>
    <rPh sb="10" eb="12">
      <t>クミアイ</t>
    </rPh>
    <phoneticPr fontId="2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</si>
  <si>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5"/>
  </si>
  <si>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5"/>
  </si>
  <si>
    <t>長野県地方税滞納整理機構</t>
  </si>
  <si>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11"/>
  </si>
  <si>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11"/>
  </si>
  <si>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11"/>
  </si>
  <si>
    <t>公共施設整備基金</t>
    <rPh sb="0" eb="2">
      <t>コウキョウ</t>
    </rPh>
    <rPh sb="2" eb="4">
      <t>シセツ</t>
    </rPh>
    <rPh sb="4" eb="6">
      <t>セイビ</t>
    </rPh>
    <rPh sb="6" eb="8">
      <t>キキン</t>
    </rPh>
    <phoneticPr fontId="11"/>
  </si>
  <si>
    <t>地域福祉基金</t>
    <rPh sb="0" eb="2">
      <t>チイキ</t>
    </rPh>
    <rPh sb="2" eb="4">
      <t>フクシ</t>
    </rPh>
    <rPh sb="4" eb="6">
      <t>キキン</t>
    </rPh>
    <phoneticPr fontId="11"/>
  </si>
  <si>
    <t>ふるさと応援基金</t>
    <rPh sb="4" eb="6">
      <t>オウエン</t>
    </rPh>
    <rPh sb="6" eb="8">
      <t>キキン</t>
    </rPh>
    <phoneticPr fontId="11"/>
  </si>
  <si>
    <t>公共下水道推進基金</t>
    <rPh sb="0" eb="2">
      <t>コウキョウ</t>
    </rPh>
    <rPh sb="2" eb="5">
      <t>ゲスイドウ</t>
    </rPh>
    <rPh sb="5" eb="7">
      <t>スイシン</t>
    </rPh>
    <rPh sb="7" eb="9">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</si>
  <si>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</si>
  <si>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</si>
  <si>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</si>
  <si>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</si>
  <si>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引き続き数値なしとなっており、有形固定資減価償却率は類似団体平均より若干低い水準となっている。10年後築後30年以上を超える施設が全体の約７割となることから、公共施設等総合管理計画に基づき今後も老朽化対策に積極的に取り組むほか、施設の集約化や複合化等の検討も必要である。</t>
    <rPh sb="0" eb="2">
      <t>ショウライ</t>
    </rPh>
    <rPh sb="2" eb="4">
      <t>フタン</t>
    </rPh>
    <rPh sb="4" eb="6">
      <t>ヒリツ</t>
    </rPh>
    <rPh sb="7" eb="8">
      <t>ヒ</t>
    </rPh>
    <rPh sb="9" eb="10">
      <t>ツヅ</t>
    </rPh>
    <rPh sb="11" eb="13">
      <t>スウチ</t>
    </rPh>
    <rPh sb="22" eb="24">
      <t>ユウケイ</t>
    </rPh>
    <rPh sb="24" eb="26">
      <t>コテイ</t>
    </rPh>
    <rPh sb="26" eb="27">
      <t>シ</t>
    </rPh>
    <rPh sb="27" eb="29">
      <t>ゲンカ</t>
    </rPh>
    <rPh sb="29" eb="31">
      <t>ショウキャク</t>
    </rPh>
    <rPh sb="31" eb="32">
      <t>リツ</t>
    </rPh>
    <rPh sb="33" eb="35">
      <t>ルイジ</t>
    </rPh>
    <rPh sb="35" eb="37">
      <t>ダンタイ</t>
    </rPh>
    <rPh sb="37" eb="39">
      <t>ヘイキン</t>
    </rPh>
    <rPh sb="41" eb="43">
      <t>ジャッカン</t>
    </rPh>
    <rPh sb="43" eb="44">
      <t>ヒク</t>
    </rPh>
    <rPh sb="45" eb="47">
      <t>スイジュン</t>
    </rPh>
    <rPh sb="59" eb="60">
      <t>ゴ</t>
    </rPh>
    <rPh sb="62" eb="65">
      <t>ネンイジョウ</t>
    </rPh>
    <rPh sb="66" eb="67">
      <t>コ</t>
    </rPh>
    <rPh sb="69" eb="71">
      <t>シセツ</t>
    </rPh>
    <rPh sb="72" eb="74">
      <t>ゼンタイ</t>
    </rPh>
    <rPh sb="75" eb="76">
      <t>ヤク</t>
    </rPh>
    <rPh sb="77" eb="78">
      <t>ワリ</t>
    </rPh>
    <rPh sb="86" eb="88">
      <t>コウキョウ</t>
    </rPh>
    <rPh sb="88" eb="91">
      <t>シセツナド</t>
    </rPh>
    <rPh sb="91" eb="93">
      <t>ソウゴウ</t>
    </rPh>
    <rPh sb="93" eb="95">
      <t>カンリ</t>
    </rPh>
    <rPh sb="95" eb="97">
      <t>ケイカク</t>
    </rPh>
    <rPh sb="98" eb="99">
      <t>モト</t>
    </rPh>
    <rPh sb="101" eb="103">
      <t>コンゴ</t>
    </rPh>
    <rPh sb="104" eb="107">
      <t>ロウキュウカ</t>
    </rPh>
    <rPh sb="107" eb="109">
      <t>タイサク</t>
    </rPh>
    <rPh sb="110" eb="113">
      <t>セッキョクテキ</t>
    </rPh>
    <rPh sb="114" eb="115">
      <t>ト</t>
    </rPh>
    <rPh sb="116" eb="117">
      <t>クミ</t>
    </rPh>
    <rPh sb="121" eb="123">
      <t>シセツ</t>
    </rPh>
    <rPh sb="124" eb="127">
      <t>シュウヤクカ</t>
    </rPh>
    <rPh sb="128" eb="131">
      <t>フクゴウカ</t>
    </rPh>
    <rPh sb="131" eb="132">
      <t>ナド</t>
    </rPh>
    <rPh sb="133" eb="135">
      <t>ケントウ</t>
    </rPh>
    <rPh sb="136" eb="138">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</si>
  <si>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</si>
  <si>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</si>
  <si>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</si>
  <si>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</si>
  <si>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</si>
  <si>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</si>
  <si>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平成25年度から引き続き数値なしとなっており、実質公債費比率は類似団体と比べて低い数値となっている。過去において積極的に繰り上げ償還を行ったことが理由と考えられるが、平成２７年度と比べると２．０％増となっている。今後緊急減災防災事業債や公共施設等適正管理推進事業債（ユニバーサルデザイン化事業）を活用した施設の改修など予定しており、実質公債費比率の増が見込まれる。世代間負担の公平性の観点からも緊急性・住民ニーズなどを的確に把握した中で事業の選択が必要となってくる。</t>
    <rPh sb="30" eb="32">
      <t>ジッシツ</t>
    </rPh>
    <rPh sb="32" eb="35">
      <t>コウサイヒ</t>
    </rPh>
    <rPh sb="35" eb="37">
      <t>ヒリツ</t>
    </rPh>
    <rPh sb="38" eb="40">
      <t>ルイジ</t>
    </rPh>
    <rPh sb="40" eb="42">
      <t>ダンタイ</t>
    </rPh>
    <rPh sb="43" eb="44">
      <t>クラ</t>
    </rPh>
    <rPh sb="46" eb="47">
      <t>ヒク</t>
    </rPh>
    <rPh sb="48" eb="50">
      <t>スウチ</t>
    </rPh>
    <rPh sb="57" eb="59">
      <t>カコ</t>
    </rPh>
    <rPh sb="63" eb="66">
      <t>セッキョクテキ</t>
    </rPh>
    <rPh sb="67" eb="68">
      <t>ク</t>
    </rPh>
    <rPh sb="69" eb="70">
      <t>ア</t>
    </rPh>
    <rPh sb="71" eb="73">
      <t>ショウカン</t>
    </rPh>
    <rPh sb="74" eb="75">
      <t>オコナ</t>
    </rPh>
    <rPh sb="80" eb="82">
      <t>リユウ</t>
    </rPh>
    <rPh sb="83" eb="84">
      <t>カンガ</t>
    </rPh>
    <rPh sb="90" eb="92">
      <t>ヘイセイ</t>
    </rPh>
    <rPh sb="94" eb="96">
      <t>ネンド</t>
    </rPh>
    <rPh sb="97" eb="98">
      <t>クラ</t>
    </rPh>
    <rPh sb="105" eb="106">
      <t>ゾウ</t>
    </rPh>
    <rPh sb="113" eb="115">
      <t>コンゴ</t>
    </rPh>
    <rPh sb="115" eb="117">
      <t>キンキュウ</t>
    </rPh>
    <rPh sb="117" eb="119">
      <t>ゲンサイ</t>
    </rPh>
    <rPh sb="119" eb="121">
      <t>ボウサイ</t>
    </rPh>
    <rPh sb="121" eb="123">
      <t>ジギョウ</t>
    </rPh>
    <rPh sb="123" eb="124">
      <t>サイ</t>
    </rPh>
    <rPh sb="125" eb="127">
      <t>コウキョウ</t>
    </rPh>
    <rPh sb="127" eb="129">
      <t>シセツ</t>
    </rPh>
    <rPh sb="129" eb="130">
      <t>ナド</t>
    </rPh>
    <rPh sb="130" eb="132">
      <t>テキセイ</t>
    </rPh>
    <rPh sb="132" eb="134">
      <t>カンリ</t>
    </rPh>
    <rPh sb="134" eb="136">
      <t>スイシン</t>
    </rPh>
    <rPh sb="136" eb="138">
      <t>ジギョウ</t>
    </rPh>
    <rPh sb="138" eb="139">
      <t>サイ</t>
    </rPh>
    <rPh sb="150" eb="151">
      <t>カ</t>
    </rPh>
    <rPh sb="151" eb="153">
      <t>ジギョウ</t>
    </rPh>
    <rPh sb="155" eb="157">
      <t>カツヨウ</t>
    </rPh>
    <rPh sb="159" eb="161">
      <t>シセツ</t>
    </rPh>
    <rPh sb="162" eb="164">
      <t>カイシュウ</t>
    </rPh>
    <rPh sb="166" eb="168">
      <t>ヨテイ</t>
    </rPh>
    <rPh sb="173" eb="175">
      <t>ジッシツ</t>
    </rPh>
    <rPh sb="175" eb="178">
      <t>コウサイヒ</t>
    </rPh>
    <rPh sb="178" eb="180">
      <t>ヒリツ</t>
    </rPh>
    <rPh sb="181" eb="182">
      <t>ゾウ</t>
    </rPh>
    <rPh sb="183" eb="185">
      <t>ミコ</t>
    </rPh>
    <rPh sb="189" eb="192">
      <t>セダイカン</t>
    </rPh>
    <rPh sb="192" eb="194">
      <t>フタン</t>
    </rPh>
    <rPh sb="195" eb="198">
      <t>コウヘイセイ</t>
    </rPh>
    <rPh sb="199" eb="201">
      <t>カンテン</t>
    </rPh>
    <rPh sb="204" eb="207">
      <t>キンキュウセイ</t>
    </rPh>
    <rPh sb="208" eb="210">
      <t>ジュウミン</t>
    </rPh>
    <rPh sb="216" eb="218">
      <t>テキカク</t>
    </rPh>
    <rPh sb="219" eb="221">
      <t>ハアク</t>
    </rPh>
    <rPh sb="223" eb="224">
      <t>ナカ</t>
    </rPh>
    <rPh sb="225" eb="227">
      <t>ジギョウ</t>
    </rPh>
    <rPh sb="228" eb="230">
      <t>センタク</t>
    </rPh>
    <rPh sb="231" eb="233">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</si>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</sst>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138651</c:v>
                </c:pt>
                <c:pt idx="4">
                  <c:v>122882</c:v>
                </c:pt>
              </c:numCache>
            </c:numRef>
          </c:val>
          <c:smooth val="0"/>
          <c:extLst>
            <c:ext xmlns:c16="http://schemas.microsoft.com/office/drawing/2014/chart" uri="{C3380CC4-5D6E-409C-BE32-E72D297353CC}">
              <c16:uniqueId val="{00000000-4674-4EBB-9BAC-A5707F37F3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57305</c:v>
                </c:pt>
                <c:pt idx="1">
                  <c:v>19634</c:v>
                </c:pt>
                <c:pt idx="2">
                  <c:v>29470</c:v>
                </c:pt>
                <c:pt idx="3">
                  <c:v>39943</c:v>
                </c:pt>
                <c:pt idx="4">
                  <c:v>21040</c:v>
                </c:pt>
              </c:numCache>
            </c:numRef>
          </c:val>
          <c:smooth val="0"/>
          <c:extLst>
            <c:ext xmlns:c16="http://schemas.microsoft.com/office/drawing/2014/chart" uri="{C3380CC4-5D6E-409C-BE32-E72D297353CC}">
              <c16:uniqueId val="{00000001-4674-4EBB-9BAC-A5707F37F337}"/>
            </c:ext>
          </c:extLst>
        </c:ser>
        <c:dLbls>
          <c:showLegendKey val="0"/>
          <c:showVal val="0"/>
          <c:showCatName val="0"/>
          <c:showSerName val="0"/>
          <c:showPercent val="0"/>
          <c:showBubbleSize val="0"/>
        </c:dLbls>
        <c:marker val="1"/>
        <c:smooth val="0"/>
        <c:axId val="120435768"/>
        <c:axId val="120436160"/>
      </c:lineChart>
      <c:catAx>
        <c:axId val="120435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436160"/>
        <c:crosses val="autoZero"/>
        <c:auto val="1"/>
        <c:lblAlgn val="ctr"/>
        <c:lblOffset val="100"/>
        <c:tickLblSkip val="1"/>
        <c:tickMarkSkip val="1"/>
        <c:noMultiLvlLbl val="0"/>
      </c:catAx>
      <c:valAx>
        <c:axId val="12043616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435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6.06</c:v>
                </c:pt>
                <c:pt idx="1">
                  <c:v>4.57</c:v>
                </c:pt>
                <c:pt idx="2">
                  <c:v>6.34</c:v>
                </c:pt>
                <c:pt idx="3">
                  <c:v>6.93</c:v>
                </c:pt>
                <c:pt idx="4">
                  <c:v>6</c:v>
                </c:pt>
              </c:numCache>
            </c:numRef>
          </c:val>
          <c:extLst>
            <c:ext xmlns:c16="http://schemas.microsoft.com/office/drawing/2014/chart" uri="{C3380CC4-5D6E-409C-BE32-E72D297353CC}">
              <c16:uniqueId val="{00000000-8DE6-43C3-AF6D-BE46B4B7E6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23.49</c:v>
                </c:pt>
                <c:pt idx="1">
                  <c:v>26.53</c:v>
                </c:pt>
                <c:pt idx="2">
                  <c:v>27.84</c:v>
                </c:pt>
                <c:pt idx="3">
                  <c:v>31.71</c:v>
                </c:pt>
                <c:pt idx="4">
                  <c:v>35.19</c:v>
                </c:pt>
              </c:numCache>
            </c:numRef>
          </c:val>
          <c:extLst>
            <c:ext xmlns:c16="http://schemas.microsoft.com/office/drawing/2014/chart" uri="{C3380CC4-5D6E-409C-BE32-E72D297353CC}">
              <c16:uniqueId val="{00000001-8DE6-43C3-AF6D-BE46B4B7E6CC}"/>
            </c:ext>
          </c:extLst>
        </c:ser>
        <c:dLbls>
          <c:showLegendKey val="0"/>
          <c:showVal val="0"/>
          <c:showCatName val="0"/>
          <c:showSerName val="0"/>
          <c:showPercent val="0"/>
          <c:showBubbleSize val="0"/>
        </c:dLbls>
        <c:gapWidth val="250"/>
        <c:overlap val="100"/>
        <c:axId val="120437728"/>
        <c:axId val="120438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6.08</c:v>
                </c:pt>
                <c:pt idx="1">
                  <c:v>4.59</c:v>
                </c:pt>
                <c:pt idx="2">
                  <c:v>6.37</c:v>
                </c:pt>
                <c:pt idx="3">
                  <c:v>3.72</c:v>
                </c:pt>
                <c:pt idx="4">
                  <c:v>2.56</c:v>
                </c:pt>
              </c:numCache>
            </c:numRef>
          </c:val>
          <c:smooth val="0"/>
          <c:extLst>
            <c:ext xmlns:c16="http://schemas.microsoft.com/office/drawing/2014/chart" uri="{C3380CC4-5D6E-409C-BE32-E72D297353CC}">
              <c16:uniqueId val="{00000002-8DE6-43C3-AF6D-BE46B4B7E6CC}"/>
            </c:ext>
          </c:extLst>
        </c:ser>
        <c:dLbls>
          <c:showLegendKey val="0"/>
          <c:showVal val="0"/>
          <c:showCatName val="0"/>
          <c:showSerName val="0"/>
          <c:showPercent val="0"/>
          <c:showBubbleSize val="0"/>
        </c:dLbls>
        <c:marker val="1"/>
        <c:smooth val="0"/>
        <c:axId val="120437728"/>
        <c:axId val="120438120"/>
      </c:lineChart>
      <c:catAx>
        <c:axId val="12043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438120"/>
        <c:crosses val="autoZero"/>
        <c:auto val="1"/>
        <c:lblAlgn val="ctr"/>
        <c:lblOffset val="100"/>
        <c:tickLblSkip val="1"/>
        <c:tickMarkSkip val="1"/>
        <c:noMultiLvlLbl val="0"/>
      </c:catAx>
      <c:valAx>
        <c:axId val="120438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437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1.24</c:v>
                </c:pt>
                <c:pt idx="2">
                  <c:v>#N/A</c:v>
                </c:pt>
                <c:pt idx="3">
                  <c:v>0.55000000000000004</c:v>
                </c:pt>
                <c:pt idx="4">
                  <c:v>0</c:v>
                </c:pt>
                <c:pt idx="5">
                  <c:v>0</c:v>
                </c:pt>
                <c:pt idx="6">
                  <c:v>0</c:v>
                </c:pt>
                <c:pt idx="7">
                  <c:v>0</c:v>
                </c:pt>
                <c:pt idx="8">
                  <c:v>0</c:v>
                </c:pt>
                <c:pt idx="9">
                  <c:v>0</c:v>
                </c:pt>
              </c:numCache>
            </c:numRef>
          </c:val>
          <c:extLst>
            <c:ext xmlns:c16="http://schemas.microsoft.com/office/drawing/2014/chart" uri="{C3380CC4-5D6E-409C-BE32-E72D297353CC}">
              <c16:uniqueId val="{00000000-86E3-433F-9D29-F16DE12175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6E3-433F-9D29-F16DE12175F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6E3-433F-9D29-F16DE12175FA}"/>
            </c:ext>
          </c:extLst>
        </c:ser>
        <c:ser>
          <c:idx val="3"/>
          <c:order val="3"/>
          <c:tx>
            <c:strRef>
              <c:f>データシート!$A$30</c:f>
              <c:strCache>
                <c:ptCount val="1"/>
                <c:pt idx="0">
                  <c:v>山形村後期高齢者医療特別会計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3-86E3-433F-9D29-F16DE12175FA}"/>
            </c:ext>
          </c:extLst>
        </c:ser>
        <c:ser>
          <c:idx val="4"/>
          <c:order val="4"/>
          <c:tx>
            <c:strRef>
              <c:f>データシート!$A$31</c:f>
              <c:strCache>
                <c:ptCount val="1"/>
                <c:pt idx="0">
                  <c:v>山形村清水高原簡易水道特別会計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0.05</c:v>
                </c:pt>
                <c:pt idx="4">
                  <c:v>#N/A</c:v>
                </c:pt>
                <c:pt idx="5">
                  <c:v>0.01</c:v>
                </c:pt>
                <c:pt idx="6">
                  <c:v>#N/A</c:v>
                </c:pt>
                <c:pt idx="7">
                  <c:v>0.02</c:v>
                </c:pt>
                <c:pt idx="8">
                  <c:v>#N/A</c:v>
                </c:pt>
                <c:pt idx="9">
                  <c:v>0.04</c:v>
                </c:pt>
              </c:numCache>
            </c:numRef>
          </c:val>
          <c:extLst>
            <c:ext xmlns:c16="http://schemas.microsoft.com/office/drawing/2014/chart" uri="{C3380CC4-5D6E-409C-BE32-E72D297353CC}">
              <c16:uniqueId val="{00000004-86E3-433F-9D29-F16DE12175FA}"/>
            </c:ext>
          </c:extLst>
        </c:ser>
        <c:ser>
          <c:idx val="5"/>
          <c:order val="5"/>
          <c:tx>
            <c:strRef>
              <c:f>データシート!$A$32</c:f>
              <c:strCache>
                <c:ptCount val="1"/>
                <c:pt idx="0">
                  <c:v>山形村介護保険特別会計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0.52</c:v>
                </c:pt>
                <c:pt idx="2">
                  <c:v>#N/A</c:v>
                </c:pt>
                <c:pt idx="3">
                  <c:v>0.6</c:v>
                </c:pt>
                <c:pt idx="4">
                  <c:v>#N/A</c:v>
                </c:pt>
                <c:pt idx="5">
                  <c:v>0.35</c:v>
                </c:pt>
                <c:pt idx="6">
                  <c:v>#N/A</c:v>
                </c:pt>
                <c:pt idx="7">
                  <c:v>1.1100000000000001</c:v>
                </c:pt>
                <c:pt idx="8">
                  <c:v>#N/A</c:v>
                </c:pt>
                <c:pt idx="9">
                  <c:v>0.94</c:v>
                </c:pt>
              </c:numCache>
            </c:numRef>
          </c:val>
          <c:extLst>
            <c:ext xmlns:c16="http://schemas.microsoft.com/office/drawing/2014/chart" uri="{C3380CC4-5D6E-409C-BE32-E72D297353CC}">
              <c16:uniqueId val="{00000005-86E3-433F-9D29-F16DE12175FA}"/>
            </c:ext>
          </c:extLst>
        </c:ser>
        <c:ser>
          <c:idx val="6"/>
          <c:order val="6"/>
          <c:tx>
            <c:strRef>
              <c:f>データシート!$A$33</c:f>
              <c:strCache>
                <c:ptCount val="1"/>
                <c:pt idx="0">
                  <c:v>山形村国民健康保険特別会計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3.88</c:v>
                </c:pt>
                <c:pt idx="2">
                  <c:v>#N/A</c:v>
                </c:pt>
                <c:pt idx="3">
                  <c:v>3.49</c:v>
                </c:pt>
                <c:pt idx="4">
                  <c:v>#N/A</c:v>
                </c:pt>
                <c:pt idx="5">
                  <c:v>1.37</c:v>
                </c:pt>
                <c:pt idx="6">
                  <c:v>#N/A</c:v>
                </c:pt>
                <c:pt idx="7">
                  <c:v>0.85</c:v>
                </c:pt>
                <c:pt idx="8">
                  <c:v>#N/A</c:v>
                </c:pt>
                <c:pt idx="9">
                  <c:v>1.75</c:v>
                </c:pt>
              </c:numCache>
            </c:numRef>
          </c:val>
          <c:extLst>
            <c:ext xmlns:c16="http://schemas.microsoft.com/office/drawing/2014/chart" uri="{C3380CC4-5D6E-409C-BE32-E72D297353CC}">
              <c16:uniqueId val="{00000006-86E3-433F-9D29-F16DE12175FA}"/>
            </c:ext>
          </c:extLst>
        </c:ser>
        <c:ser>
          <c:idx val="7"/>
          <c:order val="7"/>
          <c:tx>
            <c:strRef>
              <c:f>データシート!$A$34</c:f>
              <c:strCache>
                <c:ptCount val="1"/>
                <c:pt idx="0">
                  <c:v>山形村下水道事業会計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#N/A</c:v>
                </c:pt>
                <c:pt idx="5">
                  <c:v>0.85</c:v>
                </c:pt>
                <c:pt idx="6">
                  <c:v>#N/A</c:v>
                </c:pt>
                <c:pt idx="7">
                  <c:v>1.73</c:v>
                </c:pt>
                <c:pt idx="8">
                  <c:v>#N/A</c:v>
                </c:pt>
                <c:pt idx="9">
                  <c:v>2.14</c:v>
                </c:pt>
              </c:numCache>
            </c:numRef>
          </c:val>
          <c:extLst>
            <c:ext xmlns:c16="http://schemas.microsoft.com/office/drawing/2014/chart" uri="{C3380CC4-5D6E-409C-BE32-E72D297353CC}">
              <c16:uniqueId val="{00000007-86E3-433F-9D29-F16DE12175F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6.06</c:v>
                </c:pt>
                <c:pt idx="2">
                  <c:v>#N/A</c:v>
                </c:pt>
                <c:pt idx="3">
                  <c:v>4.57</c:v>
                </c:pt>
                <c:pt idx="4">
                  <c:v>#N/A</c:v>
                </c:pt>
                <c:pt idx="5">
                  <c:v>6.34</c:v>
                </c:pt>
                <c:pt idx="6">
                  <c:v>#N/A</c:v>
                </c:pt>
                <c:pt idx="7">
                  <c:v>6.93</c:v>
                </c:pt>
                <c:pt idx="8">
                  <c:v>#N/A</c:v>
                </c:pt>
                <c:pt idx="9">
                  <c:v>6</c:v>
                </c:pt>
              </c:numCache>
            </c:numRef>
          </c:val>
          <c:extLst>
            <c:ext xmlns:c16="http://schemas.microsoft.com/office/drawing/2014/chart" uri="{C3380CC4-5D6E-409C-BE32-E72D297353CC}">
              <c16:uniqueId val="{00000008-86E3-433F-9D29-F16DE12175FA}"/>
            </c:ext>
          </c:extLst>
        </c:ser>
        <c:ser>
          <c:idx val="9"/>
          <c:order val="9"/>
          <c:tx>
            <c:strRef>
              <c:f>データシート!$A$36</c:f>
              <c:strCache>
                <c:ptCount val="1"/>
                <c:pt idx="0">
                  <c:v>山形村水道事業会計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10.25</c:v>
                </c:pt>
                <c:pt idx="2">
                  <c:v>#N/A</c:v>
                </c:pt>
                <c:pt idx="3">
                  <c:v>11.65</c:v>
                </c:pt>
                <c:pt idx="4">
                  <c:v>#N/A</c:v>
                </c:pt>
                <c:pt idx="5">
                  <c:v>12.56</c:v>
                </c:pt>
                <c:pt idx="6">
                  <c:v>#N/A</c:v>
                </c:pt>
                <c:pt idx="7">
                  <c:v>14.71</c:v>
                </c:pt>
                <c:pt idx="8">
                  <c:v>#N/A</c:v>
                </c:pt>
                <c:pt idx="9">
                  <c:v>17.100000000000001</c:v>
                </c:pt>
              </c:numCache>
            </c:numRef>
          </c:val>
          <c:extLst>
            <c:ext xmlns:c16="http://schemas.microsoft.com/office/drawing/2014/chart" uri="{C3380CC4-5D6E-409C-BE32-E72D297353CC}">
              <c16:uniqueId val="{00000009-86E3-433F-9D29-F16DE12175FA}"/>
            </c:ext>
          </c:extLst>
        </c:ser>
        <c:dLbls>
          <c:showLegendKey val="0"/>
          <c:showVal val="0"/>
          <c:showCatName val="0"/>
          <c:showSerName val="0"/>
          <c:showPercent val="0"/>
          <c:showBubbleSize val="0"/>
        </c:dLbls>
        <c:gapWidth val="150"/>
        <c:overlap val="100"/>
        <c:axId val="237416280"/>
        <c:axId val="237416672"/>
      </c:barChart>
      <c:catAx>
        <c:axId val="237416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7416672"/>
        <c:crosses val="autoZero"/>
        <c:auto val="1"/>
        <c:lblAlgn val="ctr"/>
        <c:lblOffset val="100"/>
        <c:tickLblSkip val="1"/>
        <c:tickMarkSkip val="1"/>
        <c:noMultiLvlLbl val="0"/>
      </c:catAx>
      <c:valAx>
        <c:axId val="237416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416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473</c:v>
                </c:pt>
                <c:pt idx="5">
                  <c:v>484</c:v>
                </c:pt>
                <c:pt idx="8">
                  <c:v>467</c:v>
                </c:pt>
                <c:pt idx="11">
                  <c:v>444</c:v>
                </c:pt>
                <c:pt idx="14">
                  <c:v>413</c:v>
                </c:pt>
              </c:numCache>
            </c:numRef>
          </c:val>
          <c:extLst>
            <c:ext xmlns:c16="http://schemas.microsoft.com/office/drawing/2014/chart" uri="{C3380CC4-5D6E-409C-BE32-E72D297353CC}">
              <c16:uniqueId val="{00000000-CB33-4334-86AC-135D1BD937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B33-4334-86AC-135D1BD937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B33-4334-86AC-135D1BD937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21</c:v>
                </c:pt>
                <c:pt idx="3">
                  <c:v>21</c:v>
                </c:pt>
                <c:pt idx="6">
                  <c:v>22</c:v>
                </c:pt>
                <c:pt idx="9">
                  <c:v>19</c:v>
                </c:pt>
                <c:pt idx="12">
                  <c:v>21</c:v>
                </c:pt>
              </c:numCache>
            </c:numRef>
          </c:val>
          <c:extLst>
            <c:ext xmlns:c16="http://schemas.microsoft.com/office/drawing/2014/chart" uri="{C3380CC4-5D6E-409C-BE32-E72D297353CC}">
              <c16:uniqueId val="{00000003-CB33-4334-86AC-135D1BD937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250</c:v>
                </c:pt>
                <c:pt idx="3">
                  <c:v>257</c:v>
                </c:pt>
                <c:pt idx="6">
                  <c:v>257</c:v>
                </c:pt>
                <c:pt idx="9">
                  <c:v>256</c:v>
                </c:pt>
                <c:pt idx="12">
                  <c:v>255</c:v>
                </c:pt>
              </c:numCache>
            </c:numRef>
          </c:val>
          <c:extLst>
            <c:ext xmlns:c16="http://schemas.microsoft.com/office/drawing/2014/chart" uri="{C3380CC4-5D6E-409C-BE32-E72D297353CC}">
              <c16:uniqueId val="{00000004-CB33-4334-86AC-135D1BD937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33-4334-86AC-135D1BD937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B33-4334-86AC-135D1BD937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271</c:v>
                </c:pt>
                <c:pt idx="3">
                  <c:v>255</c:v>
                </c:pt>
                <c:pt idx="6">
                  <c:v>255</c:v>
                </c:pt>
                <c:pt idx="9">
                  <c:v>261</c:v>
                </c:pt>
                <c:pt idx="12">
                  <c:v>289</c:v>
                </c:pt>
              </c:numCache>
            </c:numRef>
          </c:val>
          <c:extLst>
            <c:ext xmlns:c16="http://schemas.microsoft.com/office/drawing/2014/chart" uri="{C3380CC4-5D6E-409C-BE32-E72D297353CC}">
              <c16:uniqueId val="{00000007-CB33-4334-86AC-135D1BD9379B}"/>
            </c:ext>
          </c:extLst>
        </c:ser>
        <c:dLbls>
          <c:showLegendKey val="0"/>
          <c:showVal val="0"/>
          <c:showCatName val="0"/>
          <c:showSerName val="0"/>
          <c:showPercent val="0"/>
          <c:showBubbleSize val="0"/>
        </c:dLbls>
        <c:gapWidth val="100"/>
        <c:overlap val="100"/>
        <c:axId val="237417456"/>
        <c:axId val="237417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69</c:v>
                </c:pt>
                <c:pt idx="2">
                  <c:v>#N/A</c:v>
                </c:pt>
                <c:pt idx="3">
                  <c:v>#N/A</c:v>
                </c:pt>
                <c:pt idx="4">
                  <c:v>49</c:v>
                </c:pt>
                <c:pt idx="5">
                  <c:v>#N/A</c:v>
                </c:pt>
                <c:pt idx="6">
                  <c:v>#N/A</c:v>
                </c:pt>
                <c:pt idx="7">
                  <c:v>67</c:v>
                </c:pt>
                <c:pt idx="8">
                  <c:v>#N/A</c:v>
                </c:pt>
                <c:pt idx="9">
                  <c:v>#N/A</c:v>
                </c:pt>
                <c:pt idx="10">
                  <c:v>92</c:v>
                </c:pt>
                <c:pt idx="11">
                  <c:v>#N/A</c:v>
                </c:pt>
                <c:pt idx="12">
                  <c:v>#N/A</c:v>
                </c:pt>
                <c:pt idx="13">
                  <c:v>152</c:v>
                </c:pt>
                <c:pt idx="14">
                  <c:v>#N/A</c:v>
                </c:pt>
              </c:numCache>
            </c:numRef>
          </c:val>
          <c:smooth val="0"/>
          <c:extLst>
            <c:ext xmlns:c16="http://schemas.microsoft.com/office/drawing/2014/chart" uri="{C3380CC4-5D6E-409C-BE32-E72D297353CC}">
              <c16:uniqueId val="{00000008-CB33-4334-86AC-135D1BD9379B}"/>
            </c:ext>
          </c:extLst>
        </c:ser>
        <c:dLbls>
          <c:showLegendKey val="0"/>
          <c:showVal val="0"/>
          <c:showCatName val="0"/>
          <c:showSerName val="0"/>
          <c:showPercent val="0"/>
          <c:showBubbleSize val="0"/>
        </c:dLbls>
        <c:marker val="1"/>
        <c:smooth val="0"/>
        <c:axId val="237417456"/>
        <c:axId val="237417848"/>
      </c:lineChart>
      <c:catAx>
        <c:axId val="23741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7417848"/>
        <c:crosses val="autoZero"/>
        <c:auto val="1"/>
        <c:lblAlgn val="ctr"/>
        <c:lblOffset val="100"/>
        <c:tickLblSkip val="1"/>
        <c:tickMarkSkip val="1"/>
        <c:noMultiLvlLbl val="0"/>
      </c:catAx>
      <c:valAx>
        <c:axId val="237417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417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4879</c:v>
                </c:pt>
                <c:pt idx="5">
                  <c:v>4629</c:v>
                </c:pt>
                <c:pt idx="8">
                  <c:v>4402</c:v>
                </c:pt>
                <c:pt idx="11">
                  <c:v>4305</c:v>
                </c:pt>
                <c:pt idx="14">
                  <c:v>4151</c:v>
                </c:pt>
              </c:numCache>
            </c:numRef>
          </c:val>
          <c:extLst>
            <c:ext xmlns:c16="http://schemas.microsoft.com/office/drawing/2014/chart" uri="{C3380CC4-5D6E-409C-BE32-E72D297353CC}">
              <c16:uniqueId val="{00000000-1A9F-4395-97FD-790728AAC2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A9F-4395-97FD-790728AAC2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1897</c:v>
                </c:pt>
                <c:pt idx="5">
                  <c:v>2090</c:v>
                </c:pt>
                <c:pt idx="8">
                  <c:v>2258</c:v>
                </c:pt>
                <c:pt idx="11">
                  <c:v>2350</c:v>
                </c:pt>
                <c:pt idx="14">
                  <c:v>2504</c:v>
                </c:pt>
              </c:numCache>
            </c:numRef>
          </c:val>
          <c:extLst>
            <c:ext xmlns:c16="http://schemas.microsoft.com/office/drawing/2014/chart" uri="{C3380CC4-5D6E-409C-BE32-E72D297353CC}">
              <c16:uniqueId val="{00000002-1A9F-4395-97FD-790728AAC2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9F-4395-97FD-790728AAC2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9F-4395-97FD-790728AAC2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9F-4395-97FD-790728AAC2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515</c:v>
                </c:pt>
                <c:pt idx="3">
                  <c:v>527</c:v>
                </c:pt>
                <c:pt idx="6">
                  <c:v>553</c:v>
                </c:pt>
                <c:pt idx="9">
                  <c:v>546</c:v>
                </c:pt>
                <c:pt idx="12">
                  <c:v>487</c:v>
                </c:pt>
              </c:numCache>
            </c:numRef>
          </c:val>
          <c:extLst>
            <c:ext xmlns:c16="http://schemas.microsoft.com/office/drawing/2014/chart" uri="{C3380CC4-5D6E-409C-BE32-E72D297353CC}">
              <c16:uniqueId val="{00000006-1A9F-4395-97FD-790728AAC2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117</c:v>
                </c:pt>
                <c:pt idx="3">
                  <c:v>108</c:v>
                </c:pt>
                <c:pt idx="6">
                  <c:v>109</c:v>
                </c:pt>
                <c:pt idx="9">
                  <c:v>103</c:v>
                </c:pt>
                <c:pt idx="12">
                  <c:v>77</c:v>
                </c:pt>
              </c:numCache>
            </c:numRef>
          </c:val>
          <c:extLst>
            <c:ext xmlns:c16="http://schemas.microsoft.com/office/drawing/2014/chart" uri="{C3380CC4-5D6E-409C-BE32-E72D297353CC}">
              <c16:uniqueId val="{00000007-1A9F-4395-97FD-790728AAC2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2771</c:v>
                </c:pt>
                <c:pt idx="3">
                  <c:v>2596</c:v>
                </c:pt>
                <c:pt idx="6">
                  <c:v>2447</c:v>
                </c:pt>
                <c:pt idx="9">
                  <c:v>2294</c:v>
                </c:pt>
                <c:pt idx="12">
                  <c:v>2167</c:v>
                </c:pt>
              </c:numCache>
            </c:numRef>
          </c:val>
          <c:extLst>
            <c:ext xmlns:c16="http://schemas.microsoft.com/office/drawing/2014/chart" uri="{C3380CC4-5D6E-409C-BE32-E72D297353CC}">
              <c16:uniqueId val="{00000008-1A9F-4395-97FD-790728AAC2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1</c:v>
                </c:pt>
                <c:pt idx="9">
                  <c:v>0</c:v>
                </c:pt>
                <c:pt idx="12">
                  <c:v>11</c:v>
                </c:pt>
              </c:numCache>
            </c:numRef>
          </c:val>
          <c:extLst>
            <c:ext xmlns:c16="http://schemas.microsoft.com/office/drawing/2014/chart" uri="{C3380CC4-5D6E-409C-BE32-E72D297353CC}">
              <c16:uniqueId val="{00000009-1A9F-4395-97FD-790728AAC2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3071</c:v>
                </c:pt>
                <c:pt idx="3">
                  <c:v>2918</c:v>
                </c:pt>
                <c:pt idx="6">
                  <c:v>2860</c:v>
                </c:pt>
                <c:pt idx="9">
                  <c:v>2958</c:v>
                </c:pt>
                <c:pt idx="12">
                  <c:v>2851</c:v>
                </c:pt>
              </c:numCache>
            </c:numRef>
          </c:val>
          <c:extLst>
            <c:ext xmlns:c16="http://schemas.microsoft.com/office/drawing/2014/chart" uri="{C3380CC4-5D6E-409C-BE32-E72D297353CC}">
              <c16:uniqueId val="{0000000A-1A9F-4395-97FD-790728AAC2CD}"/>
            </c:ext>
          </c:extLst>
        </c:ser>
        <c:dLbls>
          <c:showLegendKey val="0"/>
          <c:showVal val="0"/>
          <c:showCatName val="0"/>
          <c:showSerName val="0"/>
          <c:showPercent val="0"/>
          <c:showBubbleSize val="0"/>
        </c:dLbls>
        <c:gapWidth val="100"/>
        <c:overlap val="100"/>
        <c:axId val="399166832"/>
        <c:axId val="399167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A9F-4395-97FD-790728AAC2CD}"/>
            </c:ext>
          </c:extLst>
        </c:ser>
        <c:dLbls>
          <c:showLegendKey val="0"/>
          <c:showVal val="0"/>
          <c:showCatName val="0"/>
          <c:showSerName val="0"/>
          <c:showPercent val="0"/>
          <c:showBubbleSize val="0"/>
        </c:dLbls>
        <c:marker val="1"/>
        <c:smooth val="0"/>
        <c:axId val="399166832"/>
        <c:axId val="399167224"/>
      </c:lineChart>
      <c:catAx>
        <c:axId val="39916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9167224"/>
        <c:crosses val="autoZero"/>
        <c:auto val="1"/>
        <c:lblAlgn val="ctr"/>
        <c:lblOffset val="100"/>
        <c:tickLblSkip val="1"/>
        <c:tickMarkSkip val="1"/>
        <c:noMultiLvlLbl val="0"/>
      </c:catAx>
      <c:valAx>
        <c:axId val="399167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16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723</c:v>
                </c:pt>
                <c:pt idx="1">
                  <c:v>806</c:v>
                </c:pt>
                <c:pt idx="2">
                  <c:v>894</c:v>
                </c:pt>
              </c:numCache>
            </c:numRef>
          </c:val>
          <c:extLst>
            <c:ext xmlns:c16="http://schemas.microsoft.com/office/drawing/2014/chart" uri="{C3380CC4-5D6E-409C-BE32-E72D297353CC}">
              <c16:uniqueId val="{00000000-C223-4852-9174-C7E8E18030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149</c:v>
                </c:pt>
                <c:pt idx="1">
                  <c:v>149</c:v>
                </c:pt>
                <c:pt idx="2">
                  <c:v>149</c:v>
                </c:pt>
              </c:numCache>
            </c:numRef>
          </c:val>
          <c:extLst>
            <c:ext xmlns:c16="http://schemas.microsoft.com/office/drawing/2014/chart" uri="{C3380CC4-5D6E-409C-BE32-E72D297353CC}">
              <c16:uniqueId val="{00000001-C223-4852-9174-C7E8E18030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1190</c:v>
                </c:pt>
                <c:pt idx="1">
                  <c:v>1196</c:v>
                </c:pt>
                <c:pt idx="2">
                  <c:v>1237</c:v>
                </c:pt>
              </c:numCache>
            </c:numRef>
          </c:val>
          <c:extLst>
            <c:ext xmlns:c16="http://schemas.microsoft.com/office/drawing/2014/chart" uri="{C3380CC4-5D6E-409C-BE32-E72D297353CC}">
              <c16:uniqueId val="{00000002-C223-4852-9174-C7E8E1803060}"/>
            </c:ext>
          </c:extLst>
        </c:ser>
        <c:dLbls>
          <c:showLegendKey val="0"/>
          <c:showVal val="0"/>
          <c:showCatName val="0"/>
          <c:showSerName val="0"/>
          <c:showPercent val="0"/>
          <c:showBubbleSize val="0"/>
        </c:dLbls>
        <c:gapWidth val="120"/>
        <c:overlap val="100"/>
        <c:axId val="399168400"/>
        <c:axId val="399168792"/>
      </c:barChart>
      <c:catAx>
        <c:axId val="39916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9168792"/>
        <c:crosses val="autoZero"/>
        <c:auto val="1"/>
        <c:lblAlgn val="ctr"/>
        <c:lblOffset val="100"/>
        <c:tickLblSkip val="1"/>
        <c:tickMarkSkip val="1"/>
        <c:noMultiLvlLbl val="0"/>
      </c:catAx>
      <c:valAx>
        <c:axId val="3991687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916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{7A461906-BFB3-42EC-B38B-920CDC0104C9}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E7A-47E1-9512-B1E8169DBC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{6AD73CED-D63F-43A8-834F-8DCBCAD35057}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7A-47E1-9512-B1E8169DBC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{9CAD9839-C970-4A8B-87AB-AE4FEC8AF48F}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7A-47E1-9512-B1E8169DBC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{477B291D-09D5-441D-A920-D9CC1A06BAB3}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7A-47E1-9512-B1E8169DBC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{2610A228-308A-473A-B578-44DB5D2EBE59}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7A-47E1-9512-B1E8169DBCA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{BAD198FC-7C87-4A10-A7F3-8B9A70AED85C}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E7A-47E1-9512-B1E8169DBCA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{BCF4D2F0-61A0-495D-8871-E51B1DEF6FCC}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E7A-47E1-9512-B1E8169DBCA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{A812ECE8-3899-42B2-B6B1-B1E246F84FE0}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E7A-47E1-9512-B1E8169DBCA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{D2860241-C6FF-47E4-B006-C12393867000}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E7A-47E1-9512-B1E8169DBC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54.9</c:v>
                </c:pt>
                <c:pt idx="24">
                  <c:v>54.9</c:v>
                </c:pt>
                <c:pt idx="32">
                  <c:v>57.6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E7A-47E1-9512-B1E8169DBC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{0ADA1BBB-43B2-4CF4-93C5-95AB70D833C8}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E7A-47E1-9512-B1E8169DBC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{844DEE9D-424E-4BDE-BBFB-53797FAE4759}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7A-47E1-9512-B1E8169DBC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{E0F35246-BF5F-4451-AB75-94F9EC2C1DAC}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7A-47E1-9512-B1E8169DBC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{F4819B9F-2F6C-4E64-86F5-4E6D17479D1D}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7A-47E1-9512-B1E8169DBC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{43C0C1D4-5726-4AE5-BBD6-94EAC95B7C57}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7A-47E1-9512-B1E8169DBCA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{F80508E2-677F-4620-A91F-DFA265A20849}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E7A-47E1-9512-B1E8169DBCA3}"/>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{57642111-A27E-43E5-9513-680CFE02CA66}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E7A-47E1-9512-B1E8169DBCA3}"/>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{785E5700-C283-4BC9-B816-0831D0C205BB}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E7A-47E1-9512-B1E8169DBCA3}"/>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{2EBBFB01-8C2A-4B1A-ABB5-246CA86BDEB8}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E7A-47E1-9512-B1E8169DBC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58.6</c:v>
                </c:pt>
                <c:pt idx="32">
                  <c:v>60.3</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EE7A-47E1-9512-B1E8169DBCA3}"/>
            </c:ext>
          </c:extLst>
        </c:ser>
        <c:dLbls>
          <c:showLegendKey val="0"/>
          <c:showVal val="1"/>
          <c:showCatName val="0"/>
          <c:showSerName val="0"/>
          <c:showPercent val="0"/>
          <c:showBubbleSize val="0"/>
        </c:dLbls>
        <c:axId val="491449304"/>
        <c:axId val="491449696"/>
      </c:scatterChart>
      <c:valAx>
        <c:axId val="491449304"/>
        <c:scaling>
          <c:orientation val="minMax"/>
          <c:max val="60.80000000000000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1449696"/>
        <c:crosses val="autoZero"/>
        <c:crossBetween val="midCat"/>
      </c:valAx>
      <c:valAx>
        <c:axId val="49144969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14493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{CB8CA1A7-B0A2-4A42-BA01-BB0C312B8DC2}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09F-4277-8B0C-ED490821BC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{F1088F62-70BD-4A69-A47C-5C5008E0F8CC}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9F-4277-8B0C-ED490821BC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{9D2242E9-C584-4337-8D8C-BF47F65ED7C1}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9F-4277-8B0C-ED490821BC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{3E7E093F-91A6-44B6-BABB-9AB2B7003C3F}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9F-4277-8B0C-ED490821BC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{2251F031-A5D9-45CA-9C48-1C6833E6BAFE}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9F-4277-8B0C-ED490821BC31}"/>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{9419906A-D396-49EF-9175-ADE475B208C6}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09F-4277-8B0C-ED490821BC31}"/>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{96E38406-0E2B-4E2D-90D8-257E2B1BAAC3}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09F-4277-8B0C-ED490821BC31}"/>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{3F8C206C-8673-4D52-BBCA-7EF3B17E8B5F}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09F-4277-8B0C-ED490821BC31}"/>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{E66FC3A0-6B5C-49ED-91DD-6A844C73B2E5}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09F-4277-8B0C-ED490821BC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3.6</c:v>
                </c:pt>
                <c:pt idx="16">
                  <c:v>2.9</c:v>
                </c:pt>
                <c:pt idx="24">
                  <c:v>3.3</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09F-4277-8B0C-ED490821BC3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{F3AF96BE-B2B8-45BE-9ECB-34D443F483A2}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09F-4277-8B0C-ED490821BC3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{5D9E3EFA-8581-4268-A21E-DC0950FF07D7}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9F-4277-8B0C-ED490821BC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{D10CA60C-92D8-4B1B-879B-C09AA66FEA4F}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9F-4277-8B0C-ED490821BC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{139B817C-5683-40C8-8F32-74FB7180C6E5}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9F-4277-8B0C-ED490821BC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{F93AF14B-35AF-414F-A649-4D7867EF6F34}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9F-4277-8B0C-ED490821BC3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{070D5F93-78D9-4695-AF14-84FBC4A83534}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09F-4277-8B0C-ED490821BC3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{363A843F-44FC-409F-8427-E9173FB3300C}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09F-4277-8B0C-ED490821BC3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{9A22E3AF-C4E7-4A6F-9E48-4DB724A6C1DE}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09F-4277-8B0C-ED490821BC3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{77DA18F6-E6E5-48CE-8382-1D7834182DA0}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09F-4277-8B0C-ED490821BC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7.3</c:v>
                </c:pt>
                <c:pt idx="32">
                  <c:v>7.2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09F-4277-8B0C-ED490821BC31}"/>
            </c:ext>
          </c:extLst>
        </c:ser>
        <c:dLbls>
          <c:showLegendKey val="0"/>
          <c:showVal val="1"/>
          <c:showCatName val="0"/>
          <c:showSerName val="0"/>
          <c:showPercent val="0"/>
          <c:showBubbleSize val="0"/>
        </c:dLbls>
        <c:axId val="491450480"/>
        <c:axId val="491450872"/>
      </c:scatterChart>
      <c:valAx>
        <c:axId val="491450480"/>
        <c:scaling>
          <c:orientation val="minMax"/>
          <c:max val="10.1"/>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1450872"/>
        <c:crosses val="autoZero"/>
        <c:crossBetween val="midCat"/>
      </c:valAx>
      <c:valAx>
        <c:axId val="4914508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14504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長野県山形村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実質公債費比率は類似団体平均と比較して低い水準にある。元利償還金等（</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は、保育園建設工事、下竹田防災拠点施設整備、防災行政無線整備といった大型事業の起債の据置期間が終了し償還開始となるものが増えつつあることにより、わずかながらに右肩傾向である。反面算入公債費等（</a:t>
          </a:r>
          <a:r>
            <a:rPr kumimoji="1" lang="en-US" altLang="ja-JP" sz="1300">
              <a:latin typeface="ＭＳ ゴシック" pitchFamily="49" charset="-128"/>
              <a:ea typeface="ＭＳ ゴシック" pitchFamily="49" charset="-128"/>
            </a:rPr>
            <a:t>B)</a:t>
          </a:r>
          <a:r>
            <a:rPr kumimoji="1" lang="ja-JP" altLang="en-US" sz="1300">
              <a:latin typeface="ＭＳ ゴシック" pitchFamily="49" charset="-128"/>
              <a:ea typeface="ＭＳ ゴシック" pitchFamily="49" charset="-128"/>
            </a:rPr>
            <a:t>は過去における大型事業の償還終了が増えておるため大きく減少傾向である。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今後は実質公債比比率が上昇していくことが考えられるため、これまで以上に公債費の適正化に取り組んでいく必要がある。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長野県山形村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地方債の新規発行を抑制してきたこともあり、将来負担比率の分子はマイナス表示の良好な数値となっている。将来負担額（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）においては、ゆるやかな減少傾向である。充当可能財源等（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）では、現在</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年以上経過している施設が全体の</a:t>
          </a:r>
          <a:r>
            <a:rPr kumimoji="1" lang="en-US" altLang="ja-JP" sz="1400">
              <a:latin typeface="ＭＳ ゴシック" pitchFamily="49" charset="-128"/>
              <a:ea typeface="ＭＳ ゴシック" pitchFamily="49" charset="-128"/>
            </a:rPr>
            <a:t>36.1</a:t>
          </a:r>
          <a:r>
            <a:rPr kumimoji="1" lang="ja-JP" altLang="en-US" sz="1400">
              <a:latin typeface="ＭＳ ゴシック" pitchFamily="49" charset="-128"/>
              <a:ea typeface="ＭＳ ゴシック" pitchFamily="49" charset="-128"/>
            </a:rPr>
            <a:t>％あり、将来公共施設の修繕が増えてくることが見込まれるため、それに備えての基金を増やしている。反対に基準財政需要額への算入分は年々減少傾向である。全体では横ばい状態で推移している。今後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月に作成した公共施設等総合管理計画に基づき、老朽化対策に計画的に取り組んでいく。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長野県山形村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「財政調整基金」に８千８百万円、「公共施設整備基金」に４千万円積立を行い、「ふるさと応援基金」は百万円取り崩したことから、基金全体では約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千３百万円の増となり、ここ数年微増して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「財政調整基金」や「公共施設整備基金」への積み立て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より増加傾向にあ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が、今後老朽化した施設の改修・改築・修繕に多額の費用が必要なことから、中長期的にみて、減少することが予想され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公共施設整備基金を道路などのインフラ資産にも使えるよう基金条例を変更する予定もあることから、必要な財源を確保するための積立と取り崩しのバランスを検討する必要があり、基金全体で標準財政規模程度を担保できるよう努め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庁舎その他公共施設等の整備又は維持に活用するため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地域における福祉の増進を図るため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村を愛し、応援するための寄附金を活用して、山形村の自然、歴史及び文化を守り育み、魅力あるふるさとづくりを推進するため</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老朽化した公共施設の維持・修繕に備えるため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社会福祉の充実のため、百万円増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百万円積み立てて、百万円取り崩したため、増減なし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年度から道路や橋りょうの整備、維持・修繕にも基金を使えるとしたこと、また、保健福祉センターのエアコンの改修、社会福祉施設の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LED</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化、施設のバリアフリー化等改修計画があることから、更に積み立てを予定している。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決算状況をみながら、社会福祉の充実のための積み立てを行う。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村に寄付してくれた方の気持ちに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応える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ため、必要な事業に活用できるよう今後も積立を行い、必要な事業の財源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百万円増えてい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が、これは不透明な景気動向による法人税や個人住民税の減に備えるためで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基金の使途を明確化するため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財政調整基金を取り崩し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個々の特定目的基金に積みかえる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等を行ない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％となるように努めたいが、いつ起こるかわからない災害に備えるためにも若干の余裕をもった基金残高としていきたい。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起債の償還のピークは平成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年度だが、今後緊急減災・防災事業債や公共施設等適正管理事業債を活用する予定があるので、償還の財源として積み立てを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行いたい。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長野県山形村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8,799
8,665
24.98
3,557,706
3,403,269
152,601
2,541,546
2,851,066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0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有形固定資産減価償却率については、類似団体平均より若干低い水準にあるものの、ここ３年増加している。平成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月に策定した公共施設等総合管理計画ににおいて、村の公共建築物のうち築後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年以上経過しているものが</a:t>
          </a:r>
          <a:r>
            <a:rPr kumimoji="1" lang="en-US" altLang="ja-JP" sz="1100">
              <a:latin typeface="ＭＳ Ｐゴシック" panose="020B0600070205080204" pitchFamily="50" charset="-128"/>
              <a:ea typeface="ＭＳ Ｐゴシック" panose="020B0600070205080204" pitchFamily="50" charset="-128"/>
            </a:rPr>
            <a:t>36.1</a:t>
          </a:r>
          <a:r>
            <a:rPr kumimoji="1" lang="ja-JP" altLang="en-US" sz="1100">
              <a:latin typeface="ＭＳ Ｐゴシック" panose="020B0600070205080204" pitchFamily="50" charset="-128"/>
              <a:ea typeface="ＭＳ Ｐゴシック" panose="020B0600070205080204" pitchFamily="50" charset="-128"/>
            </a:rPr>
            <a:t>％、築後</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年が</a:t>
          </a:r>
          <a:r>
            <a:rPr kumimoji="1" lang="en-US" altLang="ja-JP" sz="1100">
              <a:latin typeface="ＭＳ Ｐゴシック" panose="020B0600070205080204" pitchFamily="50" charset="-128"/>
              <a:ea typeface="ＭＳ Ｐゴシック" panose="020B0600070205080204" pitchFamily="50" charset="-128"/>
            </a:rPr>
            <a:t>36.0</a:t>
          </a:r>
          <a:r>
            <a:rPr kumimoji="1" lang="ja-JP" altLang="en-US" sz="1100">
              <a:latin typeface="ＭＳ Ｐゴシック" panose="020B0600070205080204" pitchFamily="50" charset="-128"/>
              <a:ea typeface="ＭＳ Ｐゴシック" panose="020B0600070205080204" pitchFamily="50" charset="-128"/>
            </a:rPr>
            <a:t>％で</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年後には約</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割の建築物が築後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年以上経過すると示されており、計画的に施設の老朽化対策に取り組んでいく必要がある。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0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000-000049000000}"/>
            </a:ext>
          </a:extLst>
        </xdr:cNvPr>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000-00004B000000}"/>
            </a:ext>
          </a:extLst>
        </xdr:cNvPr>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84155</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000-00004D000000}"/>
            </a:ext>
          </a:extLst>
        </xdr:cNvPr>
        <xdr:cNvSpPr txBox="1"/>
      </xdr:nvSpPr>
      <xdr:spPr>
        <a:xfrm>
          <a:off x="4813300" y="582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151236</xdr:rowOff>
    </xdr:from>
    <xdr:to>
      <xdr:col>15</xdr:col>
      <xdr:colOff>187325</xdr:colOff>
      <xdr:row>31</xdr:row>
      <xdr:rowOff>81386</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3238500" y="606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6" name="楕円 85">
          <a:extLst>
            <a:ext uri="{FF2B5EF4-FFF2-40B4-BE49-F238E27FC236}">
              <a16:creationId xmlns:a16="http://schemas.microsoft.com/office/drawing/2014/main" id="{00000000-0008-0000-0000-000056000000}"/>
            </a:ext>
          </a:extLst>
        </xdr:cNvPr>
        <xdr:cNvSpPr/>
      </xdr:nvSpPr>
      <xdr:spPr>
        <a:xfrm>
          <a:off x="47117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88282</xdr:rowOff>
    </xdr:from>
    <xdr:ext cx="405111" cy="259045"/>
    <xdr:sp macro="" textlink="">
      <xdr:nvSpPr>
        <xdr:cNvPr id="87" name="有形固定資産減価償却率該当値テキスト">
          <a:extLst>
            <a:ext uri="{FF2B5EF4-FFF2-40B4-BE49-F238E27FC236}">
              <a16:creationId xmlns:a16="http://schemas.microsoft.com/office/drawing/2014/main" id="{00000000-0008-0000-0000-000057000000}"/>
            </a:ext>
          </a:extLst>
        </xdr:cNvPr>
        <xdr:cNvSpPr txBox="1"/>
      </xdr:nvSpPr>
      <xdr:spPr>
        <a:xfrm>
          <a:off x="4813300"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158433</xdr:rowOff>
    </xdr:from>
    <xdr:to>
      <xdr:col>19</xdr:col>
      <xdr:colOff>187325</xdr:colOff>
      <xdr:row>31</xdr:row>
      <xdr:rowOff>88583</xdr:rowOff>
    </xdr:to>
    <xdr:sp macro="" textlink="">
      <xdr:nvSpPr>
        <xdr:cNvPr id="88" name="楕円 87">
          <a:extLst>
            <a:ext uri="{FF2B5EF4-FFF2-40B4-BE49-F238E27FC236}">
              <a16:creationId xmlns:a16="http://schemas.microsoft.com/office/drawing/2014/main" id="{00000000-0008-0000-0000-000058000000}"/>
            </a:ext>
          </a:extLst>
        </xdr:cNvPr>
        <xdr:cNvSpPr/>
      </xdr:nvSpPr>
      <xdr:spPr>
        <a:xfrm>
          <a:off x="4000500" y="60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160655</xdr:rowOff>
    </xdr:from>
    <xdr:to>
      <xdr:col>23</xdr:col>
      <xdr:colOff>85725</xdr:colOff>
      <xdr:row>31</xdr:row>
      <xdr:rowOff>37783</xdr:rowOff>
    </xdr:to>
    <xdr:cxnSp macro="">
      <xdr:nvCxnSpPr>
        <xdr:cNvPr id="89" name="直線コネクタ 88">
          <a:extLst>
            <a:ext uri="{FF2B5EF4-FFF2-40B4-BE49-F238E27FC236}">
              <a16:creationId xmlns:a16="http://schemas.microsoft.com/office/drawing/2014/main" id="{00000000-0008-0000-0000-000059000000}"/>
            </a:ext>
          </a:extLst>
        </xdr:cNvPr>
        <xdr:cNvCxnSpPr/>
      </xdr:nvCxnSpPr>
      <xdr:spPr>
        <a:xfrm flipV="1">
          <a:off x="4051300" y="6075680"/>
          <a:ext cx="7112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158433</xdr:rowOff>
    </xdr:from>
    <xdr:to>
      <xdr:col>15</xdr:col>
      <xdr:colOff>187325</xdr:colOff>
      <xdr:row>31</xdr:row>
      <xdr:rowOff>88583</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3238500" y="60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37783</xdr:rowOff>
    </xdr:from>
    <xdr:to>
      <xdr:col>19</xdr:col>
      <xdr:colOff>136525</xdr:colOff>
      <xdr:row>31</xdr:row>
      <xdr:rowOff>37783</xdr:rowOff>
    </xdr:to>
    <xdr:cxnSp macro="">
      <xdr:nvCxnSpPr>
        <xdr:cNvPr id="91" name="直線コネクタ 90">
          <a:extLst>
            <a:ext uri="{FF2B5EF4-FFF2-40B4-BE49-F238E27FC236}">
              <a16:creationId xmlns:a16="http://schemas.microsoft.com/office/drawing/2014/main" id="{00000000-0008-0000-0000-00005B000000}"/>
            </a:ext>
          </a:extLst>
        </xdr:cNvPr>
        <xdr:cNvCxnSpPr/>
      </xdr:nvCxnSpPr>
      <xdr:spPr>
        <a:xfrm>
          <a:off x="3289300" y="612425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92" name="n_1aveValue有形固定資産減価償却率">
          <a:extLst>
            <a:ext uri="{FF2B5EF4-FFF2-40B4-BE49-F238E27FC236}">
              <a16:creationId xmlns:a16="http://schemas.microsoft.com/office/drawing/2014/main" id="{00000000-0008-0000-0000-00005C000000}"/>
            </a:ext>
          </a:extLst>
        </xdr:cNvPr>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97913</xdr:rowOff>
    </xdr:from>
    <xdr:ext cx="405111" cy="259045"/>
    <xdr:sp macro="" textlink="">
      <xdr:nvSpPr>
        <xdr:cNvPr id="93" name="n_2aveValue有形固定資産減価償却率">
          <a:extLst>
            <a:ext uri="{FF2B5EF4-FFF2-40B4-BE49-F238E27FC236}">
              <a16:creationId xmlns:a16="http://schemas.microsoft.com/office/drawing/2014/main" id="{00000000-0008-0000-0000-00005D000000}"/>
            </a:ext>
          </a:extLst>
        </xdr:cNvPr>
        <xdr:cNvSpPr txBox="1"/>
      </xdr:nvSpPr>
      <xdr:spPr>
        <a:xfrm>
          <a:off x="3086744" y="584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79710</xdr:rowOff>
    </xdr:from>
    <xdr:ext cx="405111" cy="259045"/>
    <xdr:sp macro="" textlink="">
      <xdr:nvSpPr>
        <xdr:cNvPr id="94" name="n_1mainValue有形固定資産減価償却率">
          <a:extLst>
            <a:ext uri="{FF2B5EF4-FFF2-40B4-BE49-F238E27FC236}">
              <a16:creationId xmlns:a16="http://schemas.microsoft.com/office/drawing/2014/main" id="{00000000-0008-0000-0000-00005E000000}"/>
            </a:ext>
          </a:extLst>
        </xdr:cNvPr>
        <xdr:cNvSpPr txBox="1"/>
      </xdr:nvSpPr>
      <xdr:spPr>
        <a:xfrm>
          <a:off x="3836044" y="616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79710</xdr:rowOff>
    </xdr:from>
    <xdr:ext cx="405111" cy="259045"/>
    <xdr:sp macro="" textlink="">
      <xdr:nvSpPr>
        <xdr:cNvPr id="95" name="n_2mainValue有形固定資産減価償却率">
          <a:extLst>
            <a:ext uri="{FF2B5EF4-FFF2-40B4-BE49-F238E27FC236}">
              <a16:creationId xmlns:a16="http://schemas.microsoft.com/office/drawing/2014/main" id="{00000000-0008-0000-0000-00005F000000}"/>
            </a:ext>
          </a:extLst>
        </xdr:cNvPr>
        <xdr:cNvSpPr txBox="1"/>
      </xdr:nvSpPr>
      <xdr:spPr>
        <a:xfrm>
          <a:off x="3086744" y="616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債務償還可能年数は類似団体平均を下回っている。主な要因としては、平成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年度にかけて繰り上げ償還を行い、地方債残高を約</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3,860</a:t>
          </a:r>
          <a:r>
            <a:rPr kumimoji="1" lang="ja-JP" altLang="en-US" sz="1100">
              <a:latin typeface="ＭＳ Ｐゴシック" panose="020B0600070205080204" pitchFamily="50" charset="-128"/>
              <a:ea typeface="ＭＳ Ｐゴシック" panose="020B0600070205080204" pitchFamily="50" charset="-128"/>
            </a:rPr>
            <a:t>万円減少させたことが考えられる。だたし、ここ数年人件費や物件費の伸びが顕著であり</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経常経費の抑制に努める必要がある。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a:extLst>
            <a:ext uri="{FF2B5EF4-FFF2-40B4-BE49-F238E27FC236}">
              <a16:creationId xmlns:a16="http://schemas.microsoft.com/office/drawing/2014/main" id="{00000000-0008-0000-0000-00007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可能年数最小値テキスト">
          <a:extLst>
            <a:ext uri="{FF2B5EF4-FFF2-40B4-BE49-F238E27FC236}">
              <a16:creationId xmlns:a16="http://schemas.microsoft.com/office/drawing/2014/main" id="{00000000-0008-0000-0000-00007D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27" name="債務償還可能年数最大値テキスト">
          <a:extLst>
            <a:ext uri="{FF2B5EF4-FFF2-40B4-BE49-F238E27FC236}">
              <a16:creationId xmlns:a16="http://schemas.microsoft.com/office/drawing/2014/main" id="{00000000-0008-0000-0000-00007F000000}"/>
            </a:ext>
          </a:extLst>
        </xdr:cNvPr>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129" name="債務償還可能年数平均値テキスト">
          <a:extLst>
            <a:ext uri="{FF2B5EF4-FFF2-40B4-BE49-F238E27FC236}">
              <a16:creationId xmlns:a16="http://schemas.microsoft.com/office/drawing/2014/main" id="{00000000-0008-0000-0000-000081000000}"/>
            </a:ext>
          </a:extLst>
        </xdr:cNvPr>
        <xdr:cNvSpPr txBox="1"/>
      </xdr:nvSpPr>
      <xdr:spPr>
        <a:xfrm>
          <a:off x="14846300" y="5977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83608</xdr:rowOff>
    </xdr:from>
    <xdr:to>
      <xdr:col>76</xdr:col>
      <xdr:colOff>73025</xdr:colOff>
      <xdr:row>33</xdr:row>
      <xdr:rowOff>13758</xdr:rowOff>
    </xdr:to>
    <xdr:sp macro="" textlink="">
      <xdr:nvSpPr>
        <xdr:cNvPr id="136" name="楕円 135">
          <a:extLst>
            <a:ext uri="{FF2B5EF4-FFF2-40B4-BE49-F238E27FC236}">
              <a16:creationId xmlns:a16="http://schemas.microsoft.com/office/drawing/2014/main" id="{00000000-0008-0000-0000-000088000000}"/>
            </a:ext>
          </a:extLst>
        </xdr:cNvPr>
        <xdr:cNvSpPr/>
      </xdr:nvSpPr>
      <xdr:spPr>
        <a:xfrm>
          <a:off x="14744700" y="63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62035</xdr:rowOff>
    </xdr:from>
    <xdr:ext cx="340478" cy="259045"/>
    <xdr:sp macro="" textlink="">
      <xdr:nvSpPr>
        <xdr:cNvPr id="137" name="債務償還可能年数該当値テキスト">
          <a:extLst>
            <a:ext uri="{FF2B5EF4-FFF2-40B4-BE49-F238E27FC236}">
              <a16:creationId xmlns:a16="http://schemas.microsoft.com/office/drawing/2014/main" id="{00000000-0008-0000-0000-000089000000}"/>
            </a:ext>
          </a:extLst>
        </xdr:cNvPr>
        <xdr:cNvSpPr txBox="1"/>
      </xdr:nvSpPr>
      <xdr:spPr>
        <a:xfrm>
          <a:off x="14846300" y="63199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00000000-0008-0000-0000-00008A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00000000-0008-0000-0000-00008B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8,799
8,665
24.98
3,557,706
3,403,269
152,601
2,541,546
2,851,066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147337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14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141605</xdr:rowOff>
    </xdr:from>
    <xdr:to>
      <xdr:col>24</xdr:col>
      <xdr:colOff>114300</xdr:colOff>
      <xdr:row>39</xdr:row>
      <xdr:rowOff>71755</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45847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120032</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100-000047000000}"/>
            </a:ext>
          </a:extLst>
        </xdr:cNvPr>
        <xdr:cNvSpPr txBox="1"/>
      </xdr:nvSpPr>
      <xdr:spPr>
        <a:xfrm>
          <a:off x="4673600"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8255</xdr:rowOff>
    </xdr:from>
    <xdr:to>
      <xdr:col>20</xdr:col>
      <xdr:colOff>38100</xdr:colOff>
      <xdr:row>39</xdr:row>
      <xdr:rowOff>109855</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3746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20955</xdr:rowOff>
    </xdr:from>
    <xdr:to>
      <xdr:col>24</xdr:col>
      <xdr:colOff>63500</xdr:colOff>
      <xdr:row>39</xdr:row>
      <xdr:rowOff>59055</xdr:rowOff>
    </xdr:to>
    <xdr:cxnSp macro="">
      <xdr:nvCxnSpPr>
        <xdr:cNvPr id="73" name="直線コネクタ 72">
          <a:extLst>
            <a:ext uri="{FF2B5EF4-FFF2-40B4-BE49-F238E27FC236}">
              <a16:creationId xmlns:a16="http://schemas.microsoft.com/office/drawing/2014/main" id="{00000000-0008-0000-0100-000049000000}"/>
            </a:ext>
          </a:extLst>
        </xdr:cNvPr>
        <xdr:cNvCxnSpPr/>
      </xdr:nvCxnSpPr>
      <xdr:spPr>
        <a:xfrm flipV="1">
          <a:off x="3797300" y="67075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34925</xdr:rowOff>
    </xdr:from>
    <xdr:to>
      <xdr:col>15</xdr:col>
      <xdr:colOff>101600</xdr:colOff>
      <xdr:row>39</xdr:row>
      <xdr:rowOff>136525</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2857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59055</xdr:rowOff>
    </xdr:from>
    <xdr:to>
      <xdr:col>19</xdr:col>
      <xdr:colOff>177800</xdr:colOff>
      <xdr:row>39</xdr:row>
      <xdr:rowOff>85725</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2908300" y="67456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652</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100-00004C000000}"/>
            </a:ext>
          </a:extLst>
        </xdr:cNvPr>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100-00004D000000}"/>
            </a:ext>
          </a:extLst>
        </xdr:cNvPr>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100982</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100-00004E000000}"/>
            </a:ext>
          </a:extLst>
        </xdr:cNvPr>
        <xdr:cNvSpPr txBox="1"/>
      </xdr:nvSpPr>
      <xdr:spPr>
        <a:xfrm>
          <a:off x="35820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127652</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100-00004F000000}"/>
            </a:ext>
          </a:extLst>
        </xdr:cNvPr>
        <xdr:cNvSpPr txBox="1"/>
      </xdr:nvSpPr>
      <xdr:spPr>
        <a:xfrm>
          <a:off x="2705744" y="681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00000000-0008-0000-0100-00006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102" name="【道路】&#10;一人当たり延長最小値テキスト">
          <a:extLst>
            <a:ext uri="{FF2B5EF4-FFF2-40B4-BE49-F238E27FC236}">
              <a16:creationId xmlns:a16="http://schemas.microsoft.com/office/drawing/2014/main" id="{00000000-0008-0000-0100-000066000000}"/>
            </a:ext>
          </a:extLst>
        </xdr:cNvPr>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104" name="【道路】&#10;一人当たり延長最大値テキスト">
          <a:extLst>
            <a:ext uri="{FF2B5EF4-FFF2-40B4-BE49-F238E27FC236}">
              <a16:creationId xmlns:a16="http://schemas.microsoft.com/office/drawing/2014/main" id="{00000000-0008-0000-0100-000068000000}"/>
            </a:ext>
          </a:extLst>
        </xdr:cNvPr>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15816</xdr:rowOff>
    </xdr:from>
    <xdr:ext cx="534377" cy="259045"/>
    <xdr:sp macro="" textlink="">
      <xdr:nvSpPr>
        <xdr:cNvPr id="106" name="【道路】&#10;一人当たり延長平均値テキスト">
          <a:extLst>
            <a:ext uri="{FF2B5EF4-FFF2-40B4-BE49-F238E27FC236}">
              <a16:creationId xmlns:a16="http://schemas.microsoft.com/office/drawing/2014/main" id="{00000000-0008-0000-0100-00006A000000}"/>
            </a:ext>
          </a:extLst>
        </xdr:cNvPr>
        <xdr:cNvSpPr txBox="1"/>
      </xdr:nvSpPr>
      <xdr:spPr>
        <a:xfrm>
          <a:off x="10515600" y="63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7" name="フローチャート: 判断 106">
          <a:extLst>
            <a:ext uri="{FF2B5EF4-FFF2-40B4-BE49-F238E27FC236}">
              <a16:creationId xmlns:a16="http://schemas.microsoft.com/office/drawing/2014/main" id="{00000000-0008-0000-0100-00006B000000}"/>
            </a:ext>
          </a:extLst>
        </xdr:cNvPr>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8" name="フローチャート: 判断 107">
          <a:extLst>
            <a:ext uri="{FF2B5EF4-FFF2-40B4-BE49-F238E27FC236}">
              <a16:creationId xmlns:a16="http://schemas.microsoft.com/office/drawing/2014/main" id="{00000000-0008-0000-0100-00006C000000}"/>
            </a:ext>
          </a:extLst>
        </xdr:cNvPr>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27594</xdr:rowOff>
    </xdr:from>
    <xdr:to>
      <xdr:col>46</xdr:col>
      <xdr:colOff>38100</xdr:colOff>
      <xdr:row>34</xdr:row>
      <xdr:rowOff>129194</xdr:rowOff>
    </xdr:to>
    <xdr:sp macro="" textlink="">
      <xdr:nvSpPr>
        <xdr:cNvPr id="109" name="フローチャート: 判断 108">
          <a:extLst>
            <a:ext uri="{FF2B5EF4-FFF2-40B4-BE49-F238E27FC236}">
              <a16:creationId xmlns:a16="http://schemas.microsoft.com/office/drawing/2014/main" id="{00000000-0008-0000-0100-00006D000000}"/>
            </a:ext>
          </a:extLst>
        </xdr:cNvPr>
        <xdr:cNvSpPr/>
      </xdr:nvSpPr>
      <xdr:spPr>
        <a:xfrm>
          <a:off x="8699500" y="585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162492</xdr:rowOff>
    </xdr:from>
    <xdr:to>
      <xdr:col>55</xdr:col>
      <xdr:colOff>50800</xdr:colOff>
      <xdr:row>39</xdr:row>
      <xdr:rowOff>92642</xdr:rowOff>
    </xdr:to>
    <xdr:sp macro="" textlink="">
      <xdr:nvSpPr>
        <xdr:cNvPr id="115" name="楕円 114">
          <a:extLst>
            <a:ext uri="{FF2B5EF4-FFF2-40B4-BE49-F238E27FC236}">
              <a16:creationId xmlns:a16="http://schemas.microsoft.com/office/drawing/2014/main" id="{00000000-0008-0000-0100-000073000000}"/>
            </a:ext>
          </a:extLst>
        </xdr:cNvPr>
        <xdr:cNvSpPr/>
      </xdr:nvSpPr>
      <xdr:spPr>
        <a:xfrm>
          <a:off x="10426700" y="66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140919</xdr:rowOff>
    </xdr:from>
    <xdr:ext cx="534377" cy="259045"/>
    <xdr:sp macro="" textlink="">
      <xdr:nvSpPr>
        <xdr:cNvPr id="116" name="【道路】&#10;一人当たり延長該当値テキスト">
          <a:extLst>
            <a:ext uri="{FF2B5EF4-FFF2-40B4-BE49-F238E27FC236}">
              <a16:creationId xmlns:a16="http://schemas.microsoft.com/office/drawing/2014/main" id="{00000000-0008-0000-0100-000074000000}"/>
            </a:ext>
          </a:extLst>
        </xdr:cNvPr>
        <xdr:cNvSpPr txBox="1"/>
      </xdr:nvSpPr>
      <xdr:spPr>
        <a:xfrm>
          <a:off x="10515600" y="665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161097</xdr:rowOff>
    </xdr:from>
    <xdr:to>
      <xdr:col>50</xdr:col>
      <xdr:colOff>165100</xdr:colOff>
      <xdr:row>39</xdr:row>
      <xdr:rowOff>91247</xdr:rowOff>
    </xdr:to>
    <xdr:sp macro="" textlink="">
      <xdr:nvSpPr>
        <xdr:cNvPr id="117" name="楕円 116">
          <a:extLst>
            <a:ext uri="{FF2B5EF4-FFF2-40B4-BE49-F238E27FC236}">
              <a16:creationId xmlns:a16="http://schemas.microsoft.com/office/drawing/2014/main" id="{00000000-0008-0000-0100-000075000000}"/>
            </a:ext>
          </a:extLst>
        </xdr:cNvPr>
        <xdr:cNvSpPr/>
      </xdr:nvSpPr>
      <xdr:spPr>
        <a:xfrm>
          <a:off x="9588500" y="667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40447</xdr:rowOff>
    </xdr:from>
    <xdr:to>
      <xdr:col>55</xdr:col>
      <xdr:colOff>0</xdr:colOff>
      <xdr:row>39</xdr:row>
      <xdr:rowOff>41842</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9639300" y="6726997"/>
          <a:ext cx="8382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162446</xdr:rowOff>
    </xdr:from>
    <xdr:to>
      <xdr:col>46</xdr:col>
      <xdr:colOff>38100</xdr:colOff>
      <xdr:row>39</xdr:row>
      <xdr:rowOff>92596</xdr:rowOff>
    </xdr:to>
    <xdr:sp macro="" textlink="">
      <xdr:nvSpPr>
        <xdr:cNvPr id="119" name="楕円 118">
          <a:extLst>
            <a:ext uri="{FF2B5EF4-FFF2-40B4-BE49-F238E27FC236}">
              <a16:creationId xmlns:a16="http://schemas.microsoft.com/office/drawing/2014/main" id="{00000000-0008-0000-0100-000077000000}"/>
            </a:ext>
          </a:extLst>
        </xdr:cNvPr>
        <xdr:cNvSpPr/>
      </xdr:nvSpPr>
      <xdr:spPr>
        <a:xfrm>
          <a:off x="8699500" y="667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40447</xdr:rowOff>
    </xdr:from>
    <xdr:to>
      <xdr:col>50</xdr:col>
      <xdr:colOff>114300</xdr:colOff>
      <xdr:row>39</xdr:row>
      <xdr:rowOff>41796</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flipV="1">
          <a:off x="8750300" y="6726997"/>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161015</xdr:rowOff>
    </xdr:from>
    <xdr:ext cx="534377" cy="259045"/>
    <xdr:sp macro="" textlink="">
      <xdr:nvSpPr>
        <xdr:cNvPr id="121" name="n_1aveValue【道路】&#10;一人当たり延長">
          <a:extLst>
            <a:ext uri="{FF2B5EF4-FFF2-40B4-BE49-F238E27FC236}">
              <a16:creationId xmlns:a16="http://schemas.microsoft.com/office/drawing/2014/main" id="{00000000-0008-0000-0100-000079000000}"/>
            </a:ext>
          </a:extLst>
        </xdr:cNvPr>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145721</xdr:rowOff>
    </xdr:from>
    <xdr:ext cx="534377" cy="259045"/>
    <xdr:sp macro="" textlink="">
      <xdr:nvSpPr>
        <xdr:cNvPr id="122" name="n_2aveValue【道路】&#10;一人当たり延長">
          <a:extLst>
            <a:ext uri="{FF2B5EF4-FFF2-40B4-BE49-F238E27FC236}">
              <a16:creationId xmlns:a16="http://schemas.microsoft.com/office/drawing/2014/main" id="{00000000-0008-0000-0100-00007A000000}"/>
            </a:ext>
          </a:extLst>
        </xdr:cNvPr>
        <xdr:cNvSpPr txBox="1"/>
      </xdr:nvSpPr>
      <xdr:spPr>
        <a:xfrm>
          <a:off x="8483111" y="56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82374</xdr:rowOff>
    </xdr:from>
    <xdr:ext cx="534377" cy="259045"/>
    <xdr:sp macro="" textlink="">
      <xdr:nvSpPr>
        <xdr:cNvPr id="123" name="n_1mainValue【道路】&#10;一人当たり延長">
          <a:extLst>
            <a:ext uri="{FF2B5EF4-FFF2-40B4-BE49-F238E27FC236}">
              <a16:creationId xmlns:a16="http://schemas.microsoft.com/office/drawing/2014/main" id="{00000000-0008-0000-0100-00007B000000}"/>
            </a:ext>
          </a:extLst>
        </xdr:cNvPr>
        <xdr:cNvSpPr txBox="1"/>
      </xdr:nvSpPr>
      <xdr:spPr>
        <a:xfrm>
          <a:off x="9359411" y="67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83723</xdr:rowOff>
    </xdr:from>
    <xdr:ext cx="534377" cy="259045"/>
    <xdr:sp macro="" textlink="">
      <xdr:nvSpPr>
        <xdr:cNvPr id="124" name="n_2mainValue【道路】&#10;一人当たり延長">
          <a:extLst>
            <a:ext uri="{FF2B5EF4-FFF2-40B4-BE49-F238E27FC236}">
              <a16:creationId xmlns:a16="http://schemas.microsoft.com/office/drawing/2014/main" id="{00000000-0008-0000-0100-00007C000000}"/>
            </a:ext>
          </a:extLst>
        </xdr:cNvPr>
        <xdr:cNvSpPr txBox="1"/>
      </xdr:nvSpPr>
      <xdr:spPr>
        <a:xfrm>
          <a:off x="8483111" y="677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id="{00000000-0008-0000-0100-00009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50" name="【橋りょう・トンネル】&#10;有形固定資産減価償却率最小値テキスト">
          <a:extLst>
            <a:ext uri="{FF2B5EF4-FFF2-40B4-BE49-F238E27FC236}">
              <a16:creationId xmlns:a16="http://schemas.microsoft.com/office/drawing/2014/main" id="{00000000-0008-0000-0100-000096000000}"/>
            </a:ext>
          </a:extLst>
        </xdr:cNvPr>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52" name="【橋りょう・トンネル】&#10;有形固定資産減価償却率最大値テキスト">
          <a:extLst>
            <a:ext uri="{FF2B5EF4-FFF2-40B4-BE49-F238E27FC236}">
              <a16:creationId xmlns:a16="http://schemas.microsoft.com/office/drawing/2014/main" id="{00000000-0008-0000-0100-000098000000}"/>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id="{00000000-0008-0000-0100-00009A000000}"/>
            </a:ext>
          </a:extLst>
        </xdr:cNvPr>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55" name="フローチャート: 判断 154">
          <a:extLst>
            <a:ext uri="{FF2B5EF4-FFF2-40B4-BE49-F238E27FC236}">
              <a16:creationId xmlns:a16="http://schemas.microsoft.com/office/drawing/2014/main" id="{00000000-0008-0000-0100-00009B000000}"/>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6" name="フローチャート: 判断 155">
          <a:extLst>
            <a:ext uri="{FF2B5EF4-FFF2-40B4-BE49-F238E27FC236}">
              <a16:creationId xmlns:a16="http://schemas.microsoft.com/office/drawing/2014/main" id="{00000000-0008-0000-0100-00009C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139700</xdr:rowOff>
    </xdr:from>
    <xdr:to>
      <xdr:col>15</xdr:col>
      <xdr:colOff>101600</xdr:colOff>
      <xdr:row>61</xdr:row>
      <xdr:rowOff>69850</xdr:rowOff>
    </xdr:to>
    <xdr:sp macro="" textlink="">
      <xdr:nvSpPr>
        <xdr:cNvPr id="157" name="フローチャート: 判断 156">
          <a:extLst>
            <a:ext uri="{FF2B5EF4-FFF2-40B4-BE49-F238E27FC236}">
              <a16:creationId xmlns:a16="http://schemas.microsoft.com/office/drawing/2014/main" id="{00000000-0008-0000-0100-00009D000000}"/>
            </a:ext>
          </a:extLst>
        </xdr:cNvPr>
        <xdr:cNvSpPr/>
      </xdr:nvSpPr>
      <xdr:spPr>
        <a:xfrm>
          <a:off x="2857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4584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144797</xdr:rowOff>
    </xdr:from>
    <xdr:ext cx="405111" cy="259045"/>
    <xdr:sp macro="" textlink="">
      <xdr:nvSpPr>
        <xdr:cNvPr id="164" name="【橋りょう・トンネル】&#10;有形固定資産減価償却率該当値テキスト">
          <a:extLst>
            <a:ext uri="{FF2B5EF4-FFF2-40B4-BE49-F238E27FC236}">
              <a16:creationId xmlns:a16="http://schemas.microsoft.com/office/drawing/2014/main" id="{00000000-0008-0000-0100-0000A4000000}"/>
            </a:ext>
          </a:extLst>
        </xdr:cNvPr>
        <xdr:cNvSpPr txBox="1"/>
      </xdr:nvSpPr>
      <xdr:spPr>
        <a:xfrm>
          <a:off x="4673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25400</xdr:rowOff>
    </xdr:from>
    <xdr:to>
      <xdr:col>20</xdr:col>
      <xdr:colOff>38100</xdr:colOff>
      <xdr:row>60</xdr:row>
      <xdr:rowOff>127000</xdr:rowOff>
    </xdr:to>
    <xdr:sp macro="" textlink="">
      <xdr:nvSpPr>
        <xdr:cNvPr id="165" name="楕円 164">
          <a:extLst>
            <a:ext uri="{FF2B5EF4-FFF2-40B4-BE49-F238E27FC236}">
              <a16:creationId xmlns:a16="http://schemas.microsoft.com/office/drawing/2014/main" id="{00000000-0008-0000-0100-0000A5000000}"/>
            </a:ext>
          </a:extLst>
        </xdr:cNvPr>
        <xdr:cNvSpPr/>
      </xdr:nvSpPr>
      <xdr:spPr>
        <a:xfrm>
          <a:off x="3746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45720</xdr:rowOff>
    </xdr:from>
    <xdr:to>
      <xdr:col>24</xdr:col>
      <xdr:colOff>63500</xdr:colOff>
      <xdr:row>60</xdr:row>
      <xdr:rowOff>76200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flipV="1">
          <a:off x="3797300" y="10332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92075</xdr:rowOff>
    </xdr:from>
    <xdr:to>
      <xdr:col>15</xdr:col>
      <xdr:colOff>101600</xdr:colOff>
      <xdr:row>61</xdr:row>
      <xdr:rowOff>22225</xdr:rowOff>
    </xdr:to>
    <xdr:sp macro="" textlink="">
      <xdr:nvSpPr>
        <xdr:cNvPr id="167" name="楕円 166">
          <a:extLst>
            <a:ext uri="{FF2B5EF4-FFF2-40B4-BE49-F238E27FC236}">
              <a16:creationId xmlns:a16="http://schemas.microsoft.com/office/drawing/2014/main" id="{00000000-0008-0000-0100-0000A7000000}"/>
            </a:ext>
          </a:extLst>
        </xdr:cNvPr>
        <xdr:cNvSpPr/>
      </xdr:nvSpPr>
      <xdr:spPr>
        <a:xfrm>
          <a:off x="2857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76200</xdr:rowOff>
    </xdr:from>
    <xdr:to>
      <xdr:col>19</xdr:col>
      <xdr:colOff>177800</xdr:colOff>
      <xdr:row>60</xdr:row>
      <xdr:rowOff>142875</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flipV="1">
          <a:off x="2908300" y="103632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69" name="n_1aveValue【橋りょう・トンネル】&#10;有形固定資産減価償却率">
          <a:extLst>
            <a:ext uri="{FF2B5EF4-FFF2-40B4-BE49-F238E27FC236}">
              <a16:creationId xmlns:a16="http://schemas.microsoft.com/office/drawing/2014/main" id="{00000000-0008-0000-0100-0000A9000000}"/>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60977</xdr:rowOff>
    </xdr:from>
    <xdr:ext cx="405111" cy="259045"/>
    <xdr:sp macro="" textlink="">
      <xdr:nvSpPr>
        <xdr:cNvPr id="170" name="n_2aveValue【橋りょう・トンネル】&#10;有形固定資産減価償却率">
          <a:extLst>
            <a:ext uri="{FF2B5EF4-FFF2-40B4-BE49-F238E27FC236}">
              <a16:creationId xmlns:a16="http://schemas.microsoft.com/office/drawing/2014/main" id="{00000000-0008-0000-0100-0000AA000000}"/>
            </a:ext>
          </a:extLst>
        </xdr:cNvPr>
        <xdr:cNvSpPr txBox="1"/>
      </xdr:nvSpPr>
      <xdr:spPr>
        <a:xfrm>
          <a:off x="2705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118127</xdr:rowOff>
    </xdr:from>
    <xdr:ext cx="405111" cy="259045"/>
    <xdr:sp macro="" textlink="">
      <xdr:nvSpPr>
        <xdr:cNvPr id="171" name="n_1mainValue【橋りょう・トンネル】&#10;有形固定資産減価償却率">
          <a:extLst>
            <a:ext uri="{FF2B5EF4-FFF2-40B4-BE49-F238E27FC236}">
              <a16:creationId xmlns:a16="http://schemas.microsoft.com/office/drawing/2014/main" id="{00000000-0008-0000-0100-0000AB000000}"/>
            </a:ext>
          </a:extLst>
        </xdr:cNvPr>
        <xdr:cNvSpPr txBox="1"/>
      </xdr:nvSpPr>
      <xdr:spPr>
        <a:xfrm>
          <a:off x="35820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38752</xdr:rowOff>
    </xdr:from>
    <xdr:ext cx="405111" cy="259045"/>
    <xdr:sp macro="" textlink="">
      <xdr:nvSpPr>
        <xdr:cNvPr id="172" name="n_2mainValue【橋りょう・トンネル】&#10;有形固定資産減価償却率">
          <a:extLst>
            <a:ext uri="{FF2B5EF4-FFF2-40B4-BE49-F238E27FC236}">
              <a16:creationId xmlns:a16="http://schemas.microsoft.com/office/drawing/2014/main" id="{00000000-0008-0000-0100-0000AC000000}"/>
            </a:ext>
          </a:extLst>
        </xdr:cNvPr>
        <xdr:cNvSpPr txBox="1"/>
      </xdr:nvSpPr>
      <xdr:spPr>
        <a:xfrm>
          <a:off x="2705744" y="1015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00000000-0008-0000-0100-0000A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00000000-0008-0000-0100-0000A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00000000-0008-0000-0100-0000A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00000000-0008-0000-0100-0000B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00000000-0008-0000-0100-0000B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00000000-0008-0000-0100-0000B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00000000-0008-0000-0100-0000B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a:extLst>
            <a:ext uri="{FF2B5EF4-FFF2-40B4-BE49-F238E27FC236}">
              <a16:creationId xmlns:a16="http://schemas.microsoft.com/office/drawing/2014/main" id="{00000000-0008-0000-0100-0000C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95" name="【橋りょう・トンネル】&#10;一人当たり有形固定資産（償却資産）額最小値テキスト">
          <a:extLst>
            <a:ext uri="{FF2B5EF4-FFF2-40B4-BE49-F238E27FC236}">
              <a16:creationId xmlns:a16="http://schemas.microsoft.com/office/drawing/2014/main" id="{00000000-0008-0000-0100-0000C3000000}"/>
            </a:ext>
          </a:extLst>
        </xdr:cNvPr>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97" name="【橋りょう・トンネル】&#10;一人当たり有形固定資産（償却資産）額最大値テキスト">
          <a:extLst>
            <a:ext uri="{FF2B5EF4-FFF2-40B4-BE49-F238E27FC236}">
              <a16:creationId xmlns:a16="http://schemas.microsoft.com/office/drawing/2014/main" id="{00000000-0008-0000-0100-0000C5000000}"/>
            </a:ext>
          </a:extLst>
        </xdr:cNvPr>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103540</xdr:rowOff>
    </xdr:from>
    <xdr:ext cx="599010" cy="259045"/>
    <xdr:sp macro="" textlink="">
      <xdr:nvSpPr>
        <xdr:cNvPr id="199" name="【橋りょう・トンネル】&#10;一人当たり有形固定資産（償却資産）額平均値テキスト">
          <a:extLst>
            <a:ext uri="{FF2B5EF4-FFF2-40B4-BE49-F238E27FC236}">
              <a16:creationId xmlns:a16="http://schemas.microsoft.com/office/drawing/2014/main" id="{00000000-0008-0000-0100-0000C7000000}"/>
            </a:ext>
          </a:extLst>
        </xdr:cNvPr>
        <xdr:cNvSpPr txBox="1"/>
      </xdr:nvSpPr>
      <xdr:spPr>
        <a:xfrm>
          <a:off x="10515600" y="10561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200" name="フローチャート: 判断 199">
          <a:extLst>
            <a:ext uri="{FF2B5EF4-FFF2-40B4-BE49-F238E27FC236}">
              <a16:creationId xmlns:a16="http://schemas.microsoft.com/office/drawing/2014/main" id="{00000000-0008-0000-0100-0000C8000000}"/>
            </a:ext>
          </a:extLst>
        </xdr:cNvPr>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201" name="フローチャート: 判断 200">
          <a:extLst>
            <a:ext uri="{FF2B5EF4-FFF2-40B4-BE49-F238E27FC236}">
              <a16:creationId xmlns:a16="http://schemas.microsoft.com/office/drawing/2014/main" id="{00000000-0008-0000-0100-0000C9000000}"/>
            </a:ext>
          </a:extLst>
        </xdr:cNvPr>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202" name="フローチャート: 判断 201">
          <a:extLst>
            <a:ext uri="{FF2B5EF4-FFF2-40B4-BE49-F238E27FC236}">
              <a16:creationId xmlns:a16="http://schemas.microsoft.com/office/drawing/2014/main" id="{00000000-0008-0000-0100-0000CA000000}"/>
            </a:ext>
          </a:extLst>
        </xdr:cNvPr>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38095</xdr:rowOff>
    </xdr:from>
    <xdr:to>
      <xdr:col>55</xdr:col>
      <xdr:colOff>50800</xdr:colOff>
      <xdr:row>63</xdr:row>
      <xdr:rowOff>139695</xdr:rowOff>
    </xdr:to>
    <xdr:sp macro="" textlink="">
      <xdr:nvSpPr>
        <xdr:cNvPr id="208" name="楕円 207">
          <a:extLst>
            <a:ext uri="{FF2B5EF4-FFF2-40B4-BE49-F238E27FC236}">
              <a16:creationId xmlns:a16="http://schemas.microsoft.com/office/drawing/2014/main" id="{00000000-0008-0000-0100-0000D0000000}"/>
            </a:ext>
          </a:extLst>
        </xdr:cNvPr>
        <xdr:cNvSpPr/>
      </xdr:nvSpPr>
      <xdr:spPr>
        <a:xfrm>
          <a:off x="10426700" y="108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124472</xdr:rowOff>
    </xdr:from>
    <xdr:ext cx="599010" cy="259045"/>
    <xdr:sp macro="" textlink="">
      <xdr:nvSpPr>
        <xdr:cNvPr id="209" name="【橋りょう・トンネル】&#10;一人当たり有形固定資産（償却資産）額該当値テキスト">
          <a:extLst>
            <a:ext uri="{FF2B5EF4-FFF2-40B4-BE49-F238E27FC236}">
              <a16:creationId xmlns:a16="http://schemas.microsoft.com/office/drawing/2014/main" id="{00000000-0008-0000-0100-0000D1000000}"/>
            </a:ext>
          </a:extLst>
        </xdr:cNvPr>
        <xdr:cNvSpPr txBox="1"/>
      </xdr:nvSpPr>
      <xdr:spPr>
        <a:xfrm>
          <a:off x="10515600" y="1075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37766</xdr:rowOff>
    </xdr:from>
    <xdr:to>
      <xdr:col>50</xdr:col>
      <xdr:colOff>165100</xdr:colOff>
      <xdr:row>63</xdr:row>
      <xdr:rowOff>139366</xdr:rowOff>
    </xdr:to>
    <xdr:sp macro="" textlink="">
      <xdr:nvSpPr>
        <xdr:cNvPr id="210" name="楕円 209">
          <a:extLst>
            <a:ext uri="{FF2B5EF4-FFF2-40B4-BE49-F238E27FC236}">
              <a16:creationId xmlns:a16="http://schemas.microsoft.com/office/drawing/2014/main" id="{00000000-0008-0000-0100-0000D2000000}"/>
            </a:ext>
          </a:extLst>
        </xdr:cNvPr>
        <xdr:cNvSpPr/>
      </xdr:nvSpPr>
      <xdr:spPr>
        <a:xfrm>
          <a:off x="9588500" y="1083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88566</xdr:rowOff>
    </xdr:from>
    <xdr:to>
      <xdr:col>55</xdr:col>
      <xdr:colOff>0</xdr:colOff>
      <xdr:row>63</xdr:row>
      <xdr:rowOff>88895</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9639300" y="10889916"/>
          <a:ext cx="8382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42091</xdr:rowOff>
    </xdr:from>
    <xdr:to>
      <xdr:col>46</xdr:col>
      <xdr:colOff>38100</xdr:colOff>
      <xdr:row>63</xdr:row>
      <xdr:rowOff>143691</xdr:rowOff>
    </xdr:to>
    <xdr:sp macro="" textlink="">
      <xdr:nvSpPr>
        <xdr:cNvPr id="212" name="楕円 211">
          <a:extLst>
            <a:ext uri="{FF2B5EF4-FFF2-40B4-BE49-F238E27FC236}">
              <a16:creationId xmlns:a16="http://schemas.microsoft.com/office/drawing/2014/main" id="{00000000-0008-0000-0100-0000D4000000}"/>
            </a:ext>
          </a:extLst>
        </xdr:cNvPr>
        <xdr:cNvSpPr/>
      </xdr:nvSpPr>
      <xdr:spPr>
        <a:xfrm>
          <a:off x="8699500" y="1084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88566</xdr:rowOff>
    </xdr:from>
    <xdr:to>
      <xdr:col>50</xdr:col>
      <xdr:colOff>114300</xdr:colOff>
      <xdr:row>63</xdr:row>
      <xdr:rowOff>92891</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flipV="1">
          <a:off x="8750300" y="10889916"/>
          <a:ext cx="8890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146600</xdr:rowOff>
    </xdr:from>
    <xdr:ext cx="599010" cy="259045"/>
    <xdr:sp macro="" textlink="">
      <xdr:nvSpPr>
        <xdr:cNvPr id="214" name="n_1aveValue【橋りょう・トンネル】&#10;一人当たり有形固定資産（償却資産）額">
          <a:extLst>
            <a:ext uri="{FF2B5EF4-FFF2-40B4-BE49-F238E27FC236}">
              <a16:creationId xmlns:a16="http://schemas.microsoft.com/office/drawing/2014/main" id="{00000000-0008-0000-0100-0000D6000000}"/>
            </a:ext>
          </a:extLst>
        </xdr:cNvPr>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15" name="n_2aveValue【橋りょう・トンネル】&#10;一人当たり有形固定資産（償却資産）額">
          <a:extLst>
            <a:ext uri="{FF2B5EF4-FFF2-40B4-BE49-F238E27FC236}">
              <a16:creationId xmlns:a16="http://schemas.microsoft.com/office/drawing/2014/main" id="{00000000-0008-0000-0100-0000D7000000}"/>
            </a:ext>
          </a:extLst>
        </xdr:cNvPr>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130493</xdr:rowOff>
    </xdr:from>
    <xdr:ext cx="599010" cy="259045"/>
    <xdr:sp macro="" textlink="">
      <xdr:nvSpPr>
        <xdr:cNvPr id="216" name="n_1mainValue【橋りょう・トンネル】&#10;一人当たり有形固定資産（償却資産）額">
          <a:extLst>
            <a:ext uri="{FF2B5EF4-FFF2-40B4-BE49-F238E27FC236}">
              <a16:creationId xmlns:a16="http://schemas.microsoft.com/office/drawing/2014/main" id="{00000000-0008-0000-0100-0000D8000000}"/>
            </a:ext>
          </a:extLst>
        </xdr:cNvPr>
        <xdr:cNvSpPr txBox="1"/>
      </xdr:nvSpPr>
      <xdr:spPr>
        <a:xfrm>
          <a:off x="9327095" y="1093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134818</xdr:rowOff>
    </xdr:from>
    <xdr:ext cx="599010" cy="259045"/>
    <xdr:sp macro="" textlink="">
      <xdr:nvSpPr>
        <xdr:cNvPr id="217" name="n_2mainValue【橋りょう・トンネル】&#10;一人当たり有形固定資産（償却資産）額">
          <a:extLst>
            <a:ext uri="{FF2B5EF4-FFF2-40B4-BE49-F238E27FC236}">
              <a16:creationId xmlns:a16="http://schemas.microsoft.com/office/drawing/2014/main" id="{00000000-0008-0000-0100-0000D9000000}"/>
            </a:ext>
          </a:extLst>
        </xdr:cNvPr>
        <xdr:cNvSpPr txBox="1"/>
      </xdr:nvSpPr>
      <xdr:spPr>
        <a:xfrm>
          <a:off x="8450795" y="1093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a:extLst>
            <a:ext uri="{FF2B5EF4-FFF2-40B4-BE49-F238E27FC236}">
              <a16:creationId xmlns:a16="http://schemas.microsoft.com/office/drawing/2014/main" id="{00000000-0008-0000-0100-0000D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a:extLst>
            <a:ext uri="{FF2B5EF4-FFF2-40B4-BE49-F238E27FC236}">
              <a16:creationId xmlns:a16="http://schemas.microsoft.com/office/drawing/2014/main" id="{00000000-0008-0000-0100-0000D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a:extLst>
            <a:ext uri="{FF2B5EF4-FFF2-40B4-BE49-F238E27FC236}">
              <a16:creationId xmlns:a16="http://schemas.microsoft.com/office/drawing/2014/main" id="{00000000-0008-0000-0100-0000D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a:extLst>
            <a:ext uri="{FF2B5EF4-FFF2-40B4-BE49-F238E27FC236}">
              <a16:creationId xmlns:a16="http://schemas.microsoft.com/office/drawing/2014/main" id="{00000000-0008-0000-0100-0000D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a:extLst>
            <a:ext uri="{FF2B5EF4-FFF2-40B4-BE49-F238E27FC236}">
              <a16:creationId xmlns:a16="http://schemas.microsoft.com/office/drawing/2014/main" id="{00000000-0008-0000-0100-0000D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a:extLst>
            <a:ext uri="{FF2B5EF4-FFF2-40B4-BE49-F238E27FC236}">
              <a16:creationId xmlns:a16="http://schemas.microsoft.com/office/drawing/2014/main" id="{00000000-0008-0000-0100-0000D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a:extLst>
            <a:ext uri="{FF2B5EF4-FFF2-40B4-BE49-F238E27FC236}">
              <a16:creationId xmlns:a16="http://schemas.microsoft.com/office/drawing/2014/main" id="{00000000-0008-0000-0100-0000E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a:extLst>
            <a:ext uri="{FF2B5EF4-FFF2-40B4-BE49-F238E27FC236}">
              <a16:creationId xmlns:a16="http://schemas.microsoft.com/office/drawing/2014/main" id="{00000000-0008-0000-0100-0000E1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6" name="正方形/長方形 225">
          <a:extLst>
            <a:ext uri="{FF2B5EF4-FFF2-40B4-BE49-F238E27FC236}">
              <a16:creationId xmlns:a16="http://schemas.microsoft.com/office/drawing/2014/main" id="{00000000-0008-0000-0100-0000E2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7" name="正方形/長方形 226">
          <a:extLst>
            <a:ext uri="{FF2B5EF4-FFF2-40B4-BE49-F238E27FC236}">
              <a16:creationId xmlns:a16="http://schemas.microsoft.com/office/drawing/2014/main" id="{00000000-0008-0000-0100-0000E3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4" name="正方形/長方形 233">
          <a:extLst>
            <a:ext uri="{FF2B5EF4-FFF2-40B4-BE49-F238E27FC236}">
              <a16:creationId xmlns:a16="http://schemas.microsoft.com/office/drawing/2014/main" id="{00000000-0008-0000-0100-0000EA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5" name="正方形/長方形 234">
          <a:extLst>
            <a:ext uri="{FF2B5EF4-FFF2-40B4-BE49-F238E27FC236}">
              <a16:creationId xmlns:a16="http://schemas.microsoft.com/office/drawing/2014/main" id="{00000000-0008-0000-0100-0000EB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6" name="正方形/長方形 235">
          <a:extLst>
            <a:ext uri="{FF2B5EF4-FFF2-40B4-BE49-F238E27FC236}">
              <a16:creationId xmlns:a16="http://schemas.microsoft.com/office/drawing/2014/main" id="{00000000-0008-0000-0100-0000EC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7" name="正方形/長方形 236">
          <a:extLst>
            <a:ext uri="{FF2B5EF4-FFF2-40B4-BE49-F238E27FC236}">
              <a16:creationId xmlns:a16="http://schemas.microsoft.com/office/drawing/2014/main" id="{00000000-0008-0000-0100-0000ED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8" name="正方形/長方形 237">
          <a:extLst>
            <a:ext uri="{FF2B5EF4-FFF2-40B4-BE49-F238E27FC236}">
              <a16:creationId xmlns:a16="http://schemas.microsoft.com/office/drawing/2014/main" id="{00000000-0008-0000-0100-0000EE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9" name="正方形/長方形 238">
          <a:extLst>
            <a:ext uri="{FF2B5EF4-FFF2-40B4-BE49-F238E27FC236}">
              <a16:creationId xmlns:a16="http://schemas.microsoft.com/office/drawing/2014/main" id="{00000000-0008-0000-0100-0000EF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0" name="正方形/長方形 239">
          <a:extLst>
            <a:ext uri="{FF2B5EF4-FFF2-40B4-BE49-F238E27FC236}">
              <a16:creationId xmlns:a16="http://schemas.microsoft.com/office/drawing/2014/main" id="{00000000-0008-0000-0100-0000F0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4" name="【認定こども園・幼稚園・保育所】&#10;有形固定資産減価償却率グラフ枠">
          <a:extLst>
            <a:ext uri="{FF2B5EF4-FFF2-40B4-BE49-F238E27FC236}">
              <a16:creationId xmlns:a16="http://schemas.microsoft.com/office/drawing/2014/main" id="{00000000-0008-0000-0100-00001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276" name="【認定こども園・幼稚園・保育所】&#10;有形固定資産減価償却率最小値テキスト">
          <a:extLst>
            <a:ext uri="{FF2B5EF4-FFF2-40B4-BE49-F238E27FC236}">
              <a16:creationId xmlns:a16="http://schemas.microsoft.com/office/drawing/2014/main" id="{00000000-0008-0000-0100-000014010000}"/>
            </a:ext>
          </a:extLst>
        </xdr:cNvPr>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78" name="【認定こども園・幼稚園・保育所】&#10;有形固定資産減価償却率最大値テキスト">
          <a:extLst>
            <a:ext uri="{FF2B5EF4-FFF2-40B4-BE49-F238E27FC236}">
              <a16:creationId xmlns:a16="http://schemas.microsoft.com/office/drawing/2014/main" id="{00000000-0008-0000-0100-000016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13987</xdr:rowOff>
    </xdr:from>
    <xdr:ext cx="405111" cy="259045"/>
    <xdr:sp macro="" textlink="">
      <xdr:nvSpPr>
        <xdr:cNvPr id="280" name="【認定こども園・幼稚園・保育所】&#10;有形固定資産減価償却率平均値テキスト">
          <a:extLst>
            <a:ext uri="{FF2B5EF4-FFF2-40B4-BE49-F238E27FC236}">
              <a16:creationId xmlns:a16="http://schemas.microsoft.com/office/drawing/2014/main" id="{00000000-0008-0000-0100-000018010000}"/>
            </a:ext>
          </a:extLst>
        </xdr:cNvPr>
        <xdr:cNvSpPr txBox="1"/>
      </xdr:nvSpPr>
      <xdr:spPr>
        <a:xfrm>
          <a:off x="16357600" y="635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281" name="フローチャート: 判断 280">
          <a:extLst>
            <a:ext uri="{FF2B5EF4-FFF2-40B4-BE49-F238E27FC236}">
              <a16:creationId xmlns:a16="http://schemas.microsoft.com/office/drawing/2014/main" id="{00000000-0008-0000-0100-000019010000}"/>
            </a:ext>
          </a:extLst>
        </xdr:cNvPr>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282" name="フローチャート: 判断 281">
          <a:extLst>
            <a:ext uri="{FF2B5EF4-FFF2-40B4-BE49-F238E27FC236}">
              <a16:creationId xmlns:a16="http://schemas.microsoft.com/office/drawing/2014/main" id="{00000000-0008-0000-0100-00001A010000}"/>
            </a:ext>
          </a:extLst>
        </xdr:cNvPr>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138067</xdr:rowOff>
    </xdr:from>
    <xdr:to>
      <xdr:col>85</xdr:col>
      <xdr:colOff>177800</xdr:colOff>
      <xdr:row>41</xdr:row>
      <xdr:rowOff>68217</xdr:rowOff>
    </xdr:to>
    <xdr:sp macro="" textlink="">
      <xdr:nvSpPr>
        <xdr:cNvPr id="289" name="楕円 288">
          <a:extLst>
            <a:ext uri="{FF2B5EF4-FFF2-40B4-BE49-F238E27FC236}">
              <a16:creationId xmlns:a16="http://schemas.microsoft.com/office/drawing/2014/main" id="{00000000-0008-0000-0100-000021010000}"/>
            </a:ext>
          </a:extLst>
        </xdr:cNvPr>
        <xdr:cNvSpPr/>
      </xdr:nvSpPr>
      <xdr:spPr>
        <a:xfrm>
          <a:off x="162687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52994</xdr:rowOff>
    </xdr:from>
    <xdr:ext cx="405111" cy="259045"/>
    <xdr:sp macro="" textlink="">
      <xdr:nvSpPr>
        <xdr:cNvPr id="290" name="【認定こども園・幼稚園・保育所】&#10;有形固定資産減価償却率該当値テキスト">
          <a:extLst>
            <a:ext uri="{FF2B5EF4-FFF2-40B4-BE49-F238E27FC236}">
              <a16:creationId xmlns:a16="http://schemas.microsoft.com/office/drawing/2014/main" id="{00000000-0008-0000-0100-000022010000}"/>
            </a:ext>
          </a:extLst>
        </xdr:cNvPr>
        <xdr:cNvSpPr txBox="1"/>
      </xdr:nvSpPr>
      <xdr:spPr>
        <a:xfrm>
          <a:off x="16357600" y="6910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17235</xdr:rowOff>
    </xdr:from>
    <xdr:to>
      <xdr:col>81</xdr:col>
      <xdr:colOff>101600</xdr:colOff>
      <xdr:row>41</xdr:row>
      <xdr:rowOff>118835</xdr:rowOff>
    </xdr:to>
    <xdr:sp macro="" textlink="">
      <xdr:nvSpPr>
        <xdr:cNvPr id="291" name="楕円 290">
          <a:extLst>
            <a:ext uri="{FF2B5EF4-FFF2-40B4-BE49-F238E27FC236}">
              <a16:creationId xmlns:a16="http://schemas.microsoft.com/office/drawing/2014/main" id="{00000000-0008-0000-0100-000023010000}"/>
            </a:ext>
          </a:extLst>
        </xdr:cNvPr>
        <xdr:cNvSpPr/>
      </xdr:nvSpPr>
      <xdr:spPr>
        <a:xfrm>
          <a:off x="15430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17417</xdr:rowOff>
    </xdr:from>
    <xdr:to>
      <xdr:col>85</xdr:col>
      <xdr:colOff>127000</xdr:colOff>
      <xdr:row>41</xdr:row>
      <xdr:rowOff>68035</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flipV="1">
          <a:off x="15481300" y="7046867"/>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66222</xdr:rowOff>
    </xdr:from>
    <xdr:to>
      <xdr:col>76</xdr:col>
      <xdr:colOff>165100</xdr:colOff>
      <xdr:row>41</xdr:row>
      <xdr:rowOff>167822</xdr:rowOff>
    </xdr:to>
    <xdr:sp macro="" textlink="">
      <xdr:nvSpPr>
        <xdr:cNvPr id="293" name="楕円 292">
          <a:extLst>
            <a:ext uri="{FF2B5EF4-FFF2-40B4-BE49-F238E27FC236}">
              <a16:creationId xmlns:a16="http://schemas.microsoft.com/office/drawing/2014/main" id="{00000000-0008-0000-0100-000025010000}"/>
            </a:ext>
          </a:extLst>
        </xdr:cNvPr>
        <xdr:cNvSpPr/>
      </xdr:nvSpPr>
      <xdr:spPr>
        <a:xfrm>
          <a:off x="14541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68035</xdr:rowOff>
    </xdr:from>
    <xdr:to>
      <xdr:col>81</xdr:col>
      <xdr:colOff>50800</xdr:colOff>
      <xdr:row>41</xdr:row>
      <xdr:rowOff>117022</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flipV="1">
          <a:off x="14592300" y="70974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12899</xdr:rowOff>
    </xdr:from>
    <xdr:ext cx="405111" cy="259045"/>
    <xdr:sp macro="" textlink="">
      <xdr:nvSpPr>
        <xdr:cNvPr id="295" name="n_1aveValue【認定こども園・幼稚園・保育所】&#10;有形固定資産減価償却率">
          <a:extLst>
            <a:ext uri="{FF2B5EF4-FFF2-40B4-BE49-F238E27FC236}">
              <a16:creationId xmlns:a16="http://schemas.microsoft.com/office/drawing/2014/main" id="{00000000-0008-0000-0100-000027010000}"/>
            </a:ext>
          </a:extLst>
        </xdr:cNvPr>
        <xdr:cNvSpPr txBox="1"/>
      </xdr:nvSpPr>
      <xdr:spPr>
        <a:xfrm>
          <a:off x="15266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92908</xdr:rowOff>
    </xdr:from>
    <xdr:ext cx="405111" cy="259045"/>
    <xdr:sp macro="" textlink="">
      <xdr:nvSpPr>
        <xdr:cNvPr id="296" name="n_2aveValue【認定こども園・幼稚園・保育所】&#10;有形固定資産減価償却率">
          <a:extLst>
            <a:ext uri="{FF2B5EF4-FFF2-40B4-BE49-F238E27FC236}">
              <a16:creationId xmlns:a16="http://schemas.microsoft.com/office/drawing/2014/main" id="{00000000-0008-0000-0100-000028010000}"/>
            </a:ext>
          </a:extLst>
        </xdr:cNvPr>
        <xdr:cNvSpPr txBox="1"/>
      </xdr:nvSpPr>
      <xdr:spPr>
        <a:xfrm>
          <a:off x="14389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109962</xdr:rowOff>
    </xdr:from>
    <xdr:ext cx="405111" cy="259045"/>
    <xdr:sp macro="" textlink="">
      <xdr:nvSpPr>
        <xdr:cNvPr id="297" name="n_1mainValue【認定こども園・幼稚園・保育所】&#10;有形固定資産減価償却率">
          <a:extLst>
            <a:ext uri="{FF2B5EF4-FFF2-40B4-BE49-F238E27FC236}">
              <a16:creationId xmlns:a16="http://schemas.microsoft.com/office/drawing/2014/main" id="{00000000-0008-0000-0100-000029010000}"/>
            </a:ext>
          </a:extLst>
        </xdr:cNvPr>
        <xdr:cNvSpPr txBox="1"/>
      </xdr:nvSpPr>
      <xdr:spPr>
        <a:xfrm>
          <a:off x="1526604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41</xdr:row>
      <xdr:rowOff>158949</xdr:rowOff>
    </xdr:from>
    <xdr:ext cx="340478" cy="259045"/>
    <xdr:sp macro="" textlink="">
      <xdr:nvSpPr>
        <xdr:cNvPr id="298" name="n_2mainValue【認定こども園・幼稚園・保育所】&#10;有形固定資産減価償却率">
          <a:extLst>
            <a:ext uri="{FF2B5EF4-FFF2-40B4-BE49-F238E27FC236}">
              <a16:creationId xmlns:a16="http://schemas.microsoft.com/office/drawing/2014/main" id="{00000000-0008-0000-0100-00002A010000}"/>
            </a:ext>
          </a:extLst>
        </xdr:cNvPr>
        <xdr:cNvSpPr txBox="1"/>
      </xdr:nvSpPr>
      <xdr:spPr>
        <a:xfrm>
          <a:off x="14422061" y="7188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3" name="【認定こども園・幼稚園・保育所】&#10;一人当たり面積グラフ枠">
          <a:extLst>
            <a:ext uri="{FF2B5EF4-FFF2-40B4-BE49-F238E27FC236}">
              <a16:creationId xmlns:a16="http://schemas.microsoft.com/office/drawing/2014/main" id="{00000000-0008-0000-0100-00004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25" name="【認定こども園・幼稚園・保育所】&#10;一人当たり面積最小値テキスト">
          <a:extLst>
            <a:ext uri="{FF2B5EF4-FFF2-40B4-BE49-F238E27FC236}">
              <a16:creationId xmlns:a16="http://schemas.microsoft.com/office/drawing/2014/main" id="{00000000-0008-0000-0100-000045010000}"/>
            </a:ext>
          </a:extLst>
        </xdr:cNvPr>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327" name="【認定こども園・幼稚園・保育所】&#10;一人当たり面積最大値テキスト">
          <a:extLst>
            <a:ext uri="{FF2B5EF4-FFF2-40B4-BE49-F238E27FC236}">
              <a16:creationId xmlns:a16="http://schemas.microsoft.com/office/drawing/2014/main" id="{00000000-0008-0000-0100-000047010000}"/>
            </a:ext>
          </a:extLst>
        </xdr:cNvPr>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40657</xdr:rowOff>
    </xdr:from>
    <xdr:ext cx="469744" cy="259045"/>
    <xdr:sp macro="" textlink="">
      <xdr:nvSpPr>
        <xdr:cNvPr id="329" name="【認定こども園・幼稚園・保育所】&#10;一人当たり面積平均値テキスト">
          <a:extLst>
            <a:ext uri="{FF2B5EF4-FFF2-40B4-BE49-F238E27FC236}">
              <a16:creationId xmlns:a16="http://schemas.microsoft.com/office/drawing/2014/main" id="{00000000-0008-0000-0100-000049010000}"/>
            </a:ext>
          </a:extLst>
        </xdr:cNvPr>
        <xdr:cNvSpPr txBox="1"/>
      </xdr:nvSpPr>
      <xdr:spPr>
        <a:xfrm>
          <a:off x="22199600" y="672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30" name="フローチャート: 判断 329">
          <a:extLst>
            <a:ext uri="{FF2B5EF4-FFF2-40B4-BE49-F238E27FC236}">
              <a16:creationId xmlns:a16="http://schemas.microsoft.com/office/drawing/2014/main" id="{00000000-0008-0000-0100-00004A010000}"/>
            </a:ext>
          </a:extLst>
        </xdr:cNvPr>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331" name="フローチャート: 判断 330">
          <a:extLst>
            <a:ext uri="{FF2B5EF4-FFF2-40B4-BE49-F238E27FC236}">
              <a16:creationId xmlns:a16="http://schemas.microsoft.com/office/drawing/2014/main" id="{00000000-0008-0000-0100-00004B010000}"/>
            </a:ext>
          </a:extLst>
        </xdr:cNvPr>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15603</xdr:rowOff>
    </xdr:from>
    <xdr:to>
      <xdr:col>107</xdr:col>
      <xdr:colOff>101600</xdr:colOff>
      <xdr:row>40</xdr:row>
      <xdr:rowOff>117203</xdr:rowOff>
    </xdr:to>
    <xdr:sp macro="" textlink="">
      <xdr:nvSpPr>
        <xdr:cNvPr id="332" name="フローチャート: 判断 331">
          <a:extLst>
            <a:ext uri="{FF2B5EF4-FFF2-40B4-BE49-F238E27FC236}">
              <a16:creationId xmlns:a16="http://schemas.microsoft.com/office/drawing/2014/main" id="{00000000-0008-0000-0100-00004C010000}"/>
            </a:ext>
          </a:extLst>
        </xdr:cNvPr>
        <xdr:cNvSpPr/>
      </xdr:nvSpPr>
      <xdr:spPr>
        <a:xfrm>
          <a:off x="20383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30843</xdr:rowOff>
    </xdr:from>
    <xdr:to>
      <xdr:col>116</xdr:col>
      <xdr:colOff>114300</xdr:colOff>
      <xdr:row>40</xdr:row>
      <xdr:rowOff>132443</xdr:rowOff>
    </xdr:to>
    <xdr:sp macro="" textlink="">
      <xdr:nvSpPr>
        <xdr:cNvPr id="338" name="楕円 337">
          <a:extLst>
            <a:ext uri="{FF2B5EF4-FFF2-40B4-BE49-F238E27FC236}">
              <a16:creationId xmlns:a16="http://schemas.microsoft.com/office/drawing/2014/main" id="{00000000-0008-0000-0100-000052010000}"/>
            </a:ext>
          </a:extLst>
        </xdr:cNvPr>
        <xdr:cNvSpPr/>
      </xdr:nvSpPr>
      <xdr:spPr>
        <a:xfrm>
          <a:off x="22110700" y="688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9270</xdr:rowOff>
    </xdr:from>
    <xdr:ext cx="469744" cy="259045"/>
    <xdr:sp macro="" textlink="">
      <xdr:nvSpPr>
        <xdr:cNvPr id="339" name="【認定こども園・幼稚園・保育所】&#10;一人当たり面積該当値テキスト">
          <a:extLst>
            <a:ext uri="{FF2B5EF4-FFF2-40B4-BE49-F238E27FC236}">
              <a16:creationId xmlns:a16="http://schemas.microsoft.com/office/drawing/2014/main" id="{00000000-0008-0000-0100-000053010000}"/>
            </a:ext>
          </a:extLst>
        </xdr:cNvPr>
        <xdr:cNvSpPr txBox="1"/>
      </xdr:nvSpPr>
      <xdr:spPr>
        <a:xfrm>
          <a:off x="22199600" y="686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29754</xdr:rowOff>
    </xdr:from>
    <xdr:to>
      <xdr:col>112</xdr:col>
      <xdr:colOff>38100</xdr:colOff>
      <xdr:row>40</xdr:row>
      <xdr:rowOff>131354</xdr:rowOff>
    </xdr:to>
    <xdr:sp macro="" textlink="">
      <xdr:nvSpPr>
        <xdr:cNvPr id="340" name="楕円 339">
          <a:extLst>
            <a:ext uri="{FF2B5EF4-FFF2-40B4-BE49-F238E27FC236}">
              <a16:creationId xmlns:a16="http://schemas.microsoft.com/office/drawing/2014/main" id="{00000000-0008-0000-0100-000054010000}"/>
            </a:ext>
          </a:extLst>
        </xdr:cNvPr>
        <xdr:cNvSpPr/>
      </xdr:nvSpPr>
      <xdr:spPr>
        <a:xfrm>
          <a:off x="21272500" y="688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80554</xdr:rowOff>
    </xdr:from>
    <xdr:to>
      <xdr:col>116</xdr:col>
      <xdr:colOff>63500</xdr:colOff>
      <xdr:row>40</xdr:row>
      <xdr:rowOff>81643</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21323300" y="6938554"/>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30843</xdr:rowOff>
    </xdr:from>
    <xdr:to>
      <xdr:col>107</xdr:col>
      <xdr:colOff>101600</xdr:colOff>
      <xdr:row>40</xdr:row>
      <xdr:rowOff>132443</xdr:rowOff>
    </xdr:to>
    <xdr:sp macro="" textlink="">
      <xdr:nvSpPr>
        <xdr:cNvPr id="342" name="楕円 341">
          <a:extLst>
            <a:ext uri="{FF2B5EF4-FFF2-40B4-BE49-F238E27FC236}">
              <a16:creationId xmlns:a16="http://schemas.microsoft.com/office/drawing/2014/main" id="{00000000-0008-0000-0100-000056010000}"/>
            </a:ext>
          </a:extLst>
        </xdr:cNvPr>
        <xdr:cNvSpPr/>
      </xdr:nvSpPr>
      <xdr:spPr>
        <a:xfrm>
          <a:off x="20383500" y="688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80554</xdr:rowOff>
    </xdr:from>
    <xdr:to>
      <xdr:col>111</xdr:col>
      <xdr:colOff>177800</xdr:colOff>
      <xdr:row>40</xdr:row>
      <xdr:rowOff>81643</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20434300" y="693855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89099</xdr:rowOff>
    </xdr:from>
    <xdr:ext cx="469744" cy="259045"/>
    <xdr:sp macro="" textlink="">
      <xdr:nvSpPr>
        <xdr:cNvPr id="344" name="n_1aveValue【認定こども園・幼稚園・保育所】&#10;一人当たり面積">
          <a:extLst>
            <a:ext uri="{FF2B5EF4-FFF2-40B4-BE49-F238E27FC236}">
              <a16:creationId xmlns:a16="http://schemas.microsoft.com/office/drawing/2014/main" id="{00000000-0008-0000-0100-000058010000}"/>
            </a:ext>
          </a:extLst>
        </xdr:cNvPr>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133730</xdr:rowOff>
    </xdr:from>
    <xdr:ext cx="469744" cy="259045"/>
    <xdr:sp macro="" textlink="">
      <xdr:nvSpPr>
        <xdr:cNvPr id="345" name="n_2aveValue【認定こども園・幼稚園・保育所】&#10;一人当たり面積">
          <a:extLst>
            <a:ext uri="{FF2B5EF4-FFF2-40B4-BE49-F238E27FC236}">
              <a16:creationId xmlns:a16="http://schemas.microsoft.com/office/drawing/2014/main" id="{00000000-0008-0000-0100-000059010000}"/>
            </a:ext>
          </a:extLst>
        </xdr:cNvPr>
        <xdr:cNvSpPr txBox="1"/>
      </xdr:nvSpPr>
      <xdr:spPr>
        <a:xfrm>
          <a:off x="20199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122481</xdr:rowOff>
    </xdr:from>
    <xdr:ext cx="469744" cy="259045"/>
    <xdr:sp macro="" textlink="">
      <xdr:nvSpPr>
        <xdr:cNvPr id="346" name="n_1mainValue【認定こども園・幼稚園・保育所】&#10;一人当たり面積">
          <a:extLst>
            <a:ext uri="{FF2B5EF4-FFF2-40B4-BE49-F238E27FC236}">
              <a16:creationId xmlns:a16="http://schemas.microsoft.com/office/drawing/2014/main" id="{00000000-0008-0000-0100-00005A010000}"/>
            </a:ext>
          </a:extLst>
        </xdr:cNvPr>
        <xdr:cNvSpPr txBox="1"/>
      </xdr:nvSpPr>
      <xdr:spPr>
        <a:xfrm>
          <a:off x="21075727" y="698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123570</xdr:rowOff>
    </xdr:from>
    <xdr:ext cx="469744" cy="259045"/>
    <xdr:sp macro="" textlink="">
      <xdr:nvSpPr>
        <xdr:cNvPr id="347" name="n_2mainValue【認定こども園・幼稚園・保育所】&#10;一人当たり面積">
          <a:extLst>
            <a:ext uri="{FF2B5EF4-FFF2-40B4-BE49-F238E27FC236}">
              <a16:creationId xmlns:a16="http://schemas.microsoft.com/office/drawing/2014/main" id="{00000000-0008-0000-0100-00005B010000}"/>
            </a:ext>
          </a:extLst>
        </xdr:cNvPr>
        <xdr:cNvSpPr txBox="1"/>
      </xdr:nvSpPr>
      <xdr:spPr>
        <a:xfrm>
          <a:off x="20199427" y="698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2" name="【学校施設】&#10;有形固定資産減価償却率グラフ枠">
          <a:extLst>
            <a:ext uri="{FF2B5EF4-FFF2-40B4-BE49-F238E27FC236}">
              <a16:creationId xmlns:a16="http://schemas.microsoft.com/office/drawing/2014/main" id="{00000000-0008-0000-0100-00007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374" name="【学校施設】&#10;有形固定資産減価償却率最小値テキスト">
          <a:extLst>
            <a:ext uri="{FF2B5EF4-FFF2-40B4-BE49-F238E27FC236}">
              <a16:creationId xmlns:a16="http://schemas.microsoft.com/office/drawing/2014/main" id="{00000000-0008-0000-0100-000076010000}"/>
            </a:ext>
          </a:extLst>
        </xdr:cNvPr>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376" name="【学校施設】&#10;有形固定資産減価償却率最大値テキスト">
          <a:extLst>
            <a:ext uri="{FF2B5EF4-FFF2-40B4-BE49-F238E27FC236}">
              <a16:creationId xmlns:a16="http://schemas.microsoft.com/office/drawing/2014/main" id="{00000000-0008-0000-0100-000078010000}"/>
            </a:ext>
          </a:extLst>
        </xdr:cNvPr>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378" name="【学校施設】&#10;有形固定資産減価償却率平均値テキスト">
          <a:extLst>
            <a:ext uri="{FF2B5EF4-FFF2-40B4-BE49-F238E27FC236}">
              <a16:creationId xmlns:a16="http://schemas.microsoft.com/office/drawing/2014/main" id="{00000000-0008-0000-0100-00007A010000}"/>
            </a:ext>
          </a:extLst>
        </xdr:cNvPr>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379" name="フローチャート: 判断 378">
          <a:extLst>
            <a:ext uri="{FF2B5EF4-FFF2-40B4-BE49-F238E27FC236}">
              <a16:creationId xmlns:a16="http://schemas.microsoft.com/office/drawing/2014/main" id="{00000000-0008-0000-0100-00007B010000}"/>
            </a:ext>
          </a:extLst>
        </xdr:cNvPr>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380" name="フローチャート: 判断 379">
          <a:extLst>
            <a:ext uri="{FF2B5EF4-FFF2-40B4-BE49-F238E27FC236}">
              <a16:creationId xmlns:a16="http://schemas.microsoft.com/office/drawing/2014/main" id="{00000000-0008-0000-0100-00007C010000}"/>
            </a:ext>
          </a:extLst>
        </xdr:cNvPr>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381" name="フローチャート: 判断 380">
          <a:extLst>
            <a:ext uri="{FF2B5EF4-FFF2-40B4-BE49-F238E27FC236}">
              <a16:creationId xmlns:a16="http://schemas.microsoft.com/office/drawing/2014/main" id="{00000000-0008-0000-0100-00007D010000}"/>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21046</xdr:rowOff>
    </xdr:from>
    <xdr:to>
      <xdr:col>85</xdr:col>
      <xdr:colOff>177800</xdr:colOff>
      <xdr:row>57</xdr:row>
      <xdr:rowOff>122646</xdr:rowOff>
    </xdr:to>
    <xdr:sp macro="" textlink="">
      <xdr:nvSpPr>
        <xdr:cNvPr id="387" name="楕円 386">
          <a:extLst>
            <a:ext uri="{FF2B5EF4-FFF2-40B4-BE49-F238E27FC236}">
              <a16:creationId xmlns:a16="http://schemas.microsoft.com/office/drawing/2014/main" id="{00000000-0008-0000-0100-000083010000}"/>
            </a:ext>
          </a:extLst>
        </xdr:cNvPr>
        <xdr:cNvSpPr/>
      </xdr:nvSpPr>
      <xdr:spPr>
        <a:xfrm>
          <a:off x="16268700" y="97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43923</xdr:rowOff>
    </xdr:from>
    <xdr:ext cx="405111" cy="259045"/>
    <xdr:sp macro="" textlink="">
      <xdr:nvSpPr>
        <xdr:cNvPr id="388" name="【学校施設】&#10;有形固定資産減価償却率該当値テキスト">
          <a:extLst>
            <a:ext uri="{FF2B5EF4-FFF2-40B4-BE49-F238E27FC236}">
              <a16:creationId xmlns:a16="http://schemas.microsoft.com/office/drawing/2014/main" id="{00000000-0008-0000-0100-000084010000}"/>
            </a:ext>
          </a:extLst>
        </xdr:cNvPr>
        <xdr:cNvSpPr txBox="1"/>
      </xdr:nvSpPr>
      <xdr:spPr>
        <a:xfrm>
          <a:off x="16357600" y="964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60234</xdr:rowOff>
    </xdr:from>
    <xdr:to>
      <xdr:col>81</xdr:col>
      <xdr:colOff>101600</xdr:colOff>
      <xdr:row>57</xdr:row>
      <xdr:rowOff>161834</xdr:rowOff>
    </xdr:to>
    <xdr:sp macro="" textlink="">
      <xdr:nvSpPr>
        <xdr:cNvPr id="389" name="楕円 388">
          <a:extLst>
            <a:ext uri="{FF2B5EF4-FFF2-40B4-BE49-F238E27FC236}">
              <a16:creationId xmlns:a16="http://schemas.microsoft.com/office/drawing/2014/main" id="{00000000-0008-0000-0100-000085010000}"/>
            </a:ext>
          </a:extLst>
        </xdr:cNvPr>
        <xdr:cNvSpPr/>
      </xdr:nvSpPr>
      <xdr:spPr>
        <a:xfrm>
          <a:off x="154305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71846</xdr:rowOff>
    </xdr:from>
    <xdr:to>
      <xdr:col>85</xdr:col>
      <xdr:colOff>127000</xdr:colOff>
      <xdr:row>57</xdr:row>
      <xdr:rowOff>111034</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flipV="1">
          <a:off x="15481300" y="984449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70031</xdr:rowOff>
    </xdr:from>
    <xdr:to>
      <xdr:col>76</xdr:col>
      <xdr:colOff>165100</xdr:colOff>
      <xdr:row>58</xdr:row>
      <xdr:rowOff>181</xdr:rowOff>
    </xdr:to>
    <xdr:sp macro="" textlink="">
      <xdr:nvSpPr>
        <xdr:cNvPr id="391" name="楕円 390">
          <a:extLst>
            <a:ext uri="{FF2B5EF4-FFF2-40B4-BE49-F238E27FC236}">
              <a16:creationId xmlns:a16="http://schemas.microsoft.com/office/drawing/2014/main" id="{00000000-0008-0000-0100-000087010000}"/>
            </a:ext>
          </a:extLst>
        </xdr:cNvPr>
        <xdr:cNvSpPr/>
      </xdr:nvSpPr>
      <xdr:spPr>
        <a:xfrm>
          <a:off x="14541500" y="984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111034</xdr:rowOff>
    </xdr:from>
    <xdr:to>
      <xdr:col>81</xdr:col>
      <xdr:colOff>50800</xdr:colOff>
      <xdr:row>57</xdr:row>
      <xdr:rowOff>120831</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flipV="1">
          <a:off x="14592300" y="988368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393" name="n_1aveValue【学校施設】&#10;有形固定資産減価償却率">
          <a:extLst>
            <a:ext uri="{FF2B5EF4-FFF2-40B4-BE49-F238E27FC236}">
              <a16:creationId xmlns:a16="http://schemas.microsoft.com/office/drawing/2014/main" id="{00000000-0008-0000-0100-000089010000}"/>
            </a:ext>
          </a:extLst>
        </xdr:cNvPr>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394" name="n_2aveValue【学校施設】&#10;有形固定資産減価償却率">
          <a:extLst>
            <a:ext uri="{FF2B5EF4-FFF2-40B4-BE49-F238E27FC236}">
              <a16:creationId xmlns:a16="http://schemas.microsoft.com/office/drawing/2014/main" id="{00000000-0008-0000-0100-00008A010000}"/>
            </a:ext>
          </a:extLst>
        </xdr:cNvPr>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6911</xdr:rowOff>
    </xdr:from>
    <xdr:ext cx="405111" cy="259045"/>
    <xdr:sp macro="" textlink="">
      <xdr:nvSpPr>
        <xdr:cNvPr id="395" name="n_1mainValue【学校施設】&#10;有形固定資産減価償却率">
          <a:extLst>
            <a:ext uri="{FF2B5EF4-FFF2-40B4-BE49-F238E27FC236}">
              <a16:creationId xmlns:a16="http://schemas.microsoft.com/office/drawing/2014/main" id="{00000000-0008-0000-0100-00008B010000}"/>
            </a:ext>
          </a:extLst>
        </xdr:cNvPr>
        <xdr:cNvSpPr txBox="1"/>
      </xdr:nvSpPr>
      <xdr:spPr>
        <a:xfrm>
          <a:off x="15266044" y="960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16708</xdr:rowOff>
    </xdr:from>
    <xdr:ext cx="405111" cy="259045"/>
    <xdr:sp macro="" textlink="">
      <xdr:nvSpPr>
        <xdr:cNvPr id="396" name="n_2mainValue【学校施設】&#10;有形固定資産減価償却率">
          <a:extLst>
            <a:ext uri="{FF2B5EF4-FFF2-40B4-BE49-F238E27FC236}">
              <a16:creationId xmlns:a16="http://schemas.microsoft.com/office/drawing/2014/main" id="{00000000-0008-0000-0100-00008C010000}"/>
            </a:ext>
          </a:extLst>
        </xdr:cNvPr>
        <xdr:cNvSpPr txBox="1"/>
      </xdr:nvSpPr>
      <xdr:spPr>
        <a:xfrm>
          <a:off x="14389744" y="961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1" name="【学校施設】&#10;一人当たり面積グラフ枠">
          <a:extLst>
            <a:ext uri="{FF2B5EF4-FFF2-40B4-BE49-F238E27FC236}">
              <a16:creationId xmlns:a16="http://schemas.microsoft.com/office/drawing/2014/main" id="{00000000-0008-0000-0100-0000A5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423" name="【学校施設】&#10;一人当たり面積最小値テキスト">
          <a:extLst>
            <a:ext uri="{FF2B5EF4-FFF2-40B4-BE49-F238E27FC236}">
              <a16:creationId xmlns:a16="http://schemas.microsoft.com/office/drawing/2014/main" id="{00000000-0008-0000-0100-0000A7010000}"/>
            </a:ext>
          </a:extLst>
        </xdr:cNvPr>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425" name="【学校施設】&#10;一人当たり面積最大値テキスト">
          <a:extLst>
            <a:ext uri="{FF2B5EF4-FFF2-40B4-BE49-F238E27FC236}">
              <a16:creationId xmlns:a16="http://schemas.microsoft.com/office/drawing/2014/main" id="{00000000-0008-0000-0100-0000A9010000}"/>
            </a:ext>
          </a:extLst>
        </xdr:cNvPr>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85234</xdr:rowOff>
    </xdr:from>
    <xdr:ext cx="469744" cy="259045"/>
    <xdr:sp macro="" textlink="">
      <xdr:nvSpPr>
        <xdr:cNvPr id="427" name="【学校施設】&#10;一人当たり面積平均値テキスト">
          <a:extLst>
            <a:ext uri="{FF2B5EF4-FFF2-40B4-BE49-F238E27FC236}">
              <a16:creationId xmlns:a16="http://schemas.microsoft.com/office/drawing/2014/main" id="{00000000-0008-0000-0100-0000AB010000}"/>
            </a:ext>
          </a:extLst>
        </xdr:cNvPr>
        <xdr:cNvSpPr txBox="1"/>
      </xdr:nvSpPr>
      <xdr:spPr>
        <a:xfrm>
          <a:off x="22199600" y="1054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81952</xdr:rowOff>
    </xdr:from>
    <xdr:to>
      <xdr:col>107</xdr:col>
      <xdr:colOff>101600</xdr:colOff>
      <xdr:row>62</xdr:row>
      <xdr:rowOff>12102</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20383500" y="1054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133223</xdr:rowOff>
    </xdr:from>
    <xdr:to>
      <xdr:col>116</xdr:col>
      <xdr:colOff>114300</xdr:colOff>
      <xdr:row>64</xdr:row>
      <xdr:rowOff>63373</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22110700" y="1093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48150</xdr:rowOff>
    </xdr:from>
    <xdr:ext cx="469744" cy="259045"/>
    <xdr:sp macro="" textlink="">
      <xdr:nvSpPr>
        <xdr:cNvPr id="437" name="【学校施設】&#10;一人当たり面積該当値テキスト">
          <a:extLst>
            <a:ext uri="{FF2B5EF4-FFF2-40B4-BE49-F238E27FC236}">
              <a16:creationId xmlns:a16="http://schemas.microsoft.com/office/drawing/2014/main" id="{00000000-0008-0000-0100-0000B5010000}"/>
            </a:ext>
          </a:extLst>
        </xdr:cNvPr>
        <xdr:cNvSpPr txBox="1"/>
      </xdr:nvSpPr>
      <xdr:spPr>
        <a:xfrm>
          <a:off x="22199600" y="1084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132733</xdr:rowOff>
    </xdr:from>
    <xdr:to>
      <xdr:col>112</xdr:col>
      <xdr:colOff>38100</xdr:colOff>
      <xdr:row>64</xdr:row>
      <xdr:rowOff>62883</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21272500" y="1093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12083</xdr:rowOff>
    </xdr:from>
    <xdr:to>
      <xdr:col>116</xdr:col>
      <xdr:colOff>63500</xdr:colOff>
      <xdr:row>64</xdr:row>
      <xdr:rowOff>12573</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21323300" y="10984883"/>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133223</xdr:rowOff>
    </xdr:from>
    <xdr:to>
      <xdr:col>107</xdr:col>
      <xdr:colOff>101600</xdr:colOff>
      <xdr:row>64</xdr:row>
      <xdr:rowOff>63373</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20383500" y="1093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12083</xdr:rowOff>
    </xdr:from>
    <xdr:to>
      <xdr:col>111</xdr:col>
      <xdr:colOff>177800</xdr:colOff>
      <xdr:row>64</xdr:row>
      <xdr:rowOff>12573</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flipV="1">
          <a:off x="20434300" y="10984883"/>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136724</xdr:rowOff>
    </xdr:from>
    <xdr:ext cx="469744" cy="259045"/>
    <xdr:sp macro="" textlink="">
      <xdr:nvSpPr>
        <xdr:cNvPr id="442" name="n_1aveValue【学校施設】&#10;一人当たり面積">
          <a:extLst>
            <a:ext uri="{FF2B5EF4-FFF2-40B4-BE49-F238E27FC236}">
              <a16:creationId xmlns:a16="http://schemas.microsoft.com/office/drawing/2014/main" id="{00000000-0008-0000-0100-0000BA010000}"/>
            </a:ext>
          </a:extLst>
        </xdr:cNvPr>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28629</xdr:rowOff>
    </xdr:from>
    <xdr:ext cx="469744" cy="259045"/>
    <xdr:sp macro="" textlink="">
      <xdr:nvSpPr>
        <xdr:cNvPr id="443" name="n_2aveValue【学校施設】&#10;一人当たり面積">
          <a:extLst>
            <a:ext uri="{FF2B5EF4-FFF2-40B4-BE49-F238E27FC236}">
              <a16:creationId xmlns:a16="http://schemas.microsoft.com/office/drawing/2014/main" id="{00000000-0008-0000-0100-0000BB010000}"/>
            </a:ext>
          </a:extLst>
        </xdr:cNvPr>
        <xdr:cNvSpPr txBox="1"/>
      </xdr:nvSpPr>
      <xdr:spPr>
        <a:xfrm>
          <a:off x="20199427" y="1031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54010</xdr:rowOff>
    </xdr:from>
    <xdr:ext cx="469744" cy="259045"/>
    <xdr:sp macro="" textlink="">
      <xdr:nvSpPr>
        <xdr:cNvPr id="444" name="n_1mainValue【学校施設】&#10;一人当たり面積">
          <a:extLst>
            <a:ext uri="{FF2B5EF4-FFF2-40B4-BE49-F238E27FC236}">
              <a16:creationId xmlns:a16="http://schemas.microsoft.com/office/drawing/2014/main" id="{00000000-0008-0000-0100-0000BC010000}"/>
            </a:ext>
          </a:extLst>
        </xdr:cNvPr>
        <xdr:cNvSpPr txBox="1"/>
      </xdr:nvSpPr>
      <xdr:spPr>
        <a:xfrm>
          <a:off x="21075727" y="1102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54500</xdr:rowOff>
    </xdr:from>
    <xdr:ext cx="469744" cy="259045"/>
    <xdr:sp macro="" textlink="">
      <xdr:nvSpPr>
        <xdr:cNvPr id="445" name="n_2mainValue【学校施設】&#10;一人当たり面積">
          <a:extLst>
            <a:ext uri="{FF2B5EF4-FFF2-40B4-BE49-F238E27FC236}">
              <a16:creationId xmlns:a16="http://schemas.microsoft.com/office/drawing/2014/main" id="{00000000-0008-0000-0100-0000BD010000}"/>
            </a:ext>
          </a:extLst>
        </xdr:cNvPr>
        <xdr:cNvSpPr txBox="1"/>
      </xdr:nvSpPr>
      <xdr:spPr>
        <a:xfrm>
          <a:off x="20199427" y="1102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0" name="【児童館】&#10;有形固定資産減価償却率グラフ枠">
          <a:extLst>
            <a:ext uri="{FF2B5EF4-FFF2-40B4-BE49-F238E27FC236}">
              <a16:creationId xmlns:a16="http://schemas.microsoft.com/office/drawing/2014/main" id="{00000000-0008-0000-0100-0000D6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93618</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flipV="1">
          <a:off x="16318864" y="13365480"/>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472" name="【児童館】&#10;有形固定資産減価償却率最小値テキスト">
          <a:extLst>
            <a:ext uri="{FF2B5EF4-FFF2-40B4-BE49-F238E27FC236}">
              <a16:creationId xmlns:a16="http://schemas.microsoft.com/office/drawing/2014/main" id="{00000000-0008-0000-0100-0000D8010000}"/>
            </a:ext>
          </a:extLst>
        </xdr:cNvPr>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474" name="【児童館】&#10;有形固定資産減価償却率最大値テキスト">
          <a:extLst>
            <a:ext uri="{FF2B5EF4-FFF2-40B4-BE49-F238E27FC236}">
              <a16:creationId xmlns:a16="http://schemas.microsoft.com/office/drawing/2014/main" id="{00000000-0008-0000-0100-0000DA010000}"/>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49365</xdr:rowOff>
    </xdr:from>
    <xdr:ext cx="405111" cy="259045"/>
    <xdr:sp macro="" textlink="">
      <xdr:nvSpPr>
        <xdr:cNvPr id="476" name="【児童館】&#10;有形固定資産減価償却率平均値テキスト">
          <a:extLst>
            <a:ext uri="{FF2B5EF4-FFF2-40B4-BE49-F238E27FC236}">
              <a16:creationId xmlns:a16="http://schemas.microsoft.com/office/drawing/2014/main" id="{00000000-0008-0000-0100-0000DC010000}"/>
            </a:ext>
          </a:extLst>
        </xdr:cNvPr>
        <xdr:cNvSpPr txBox="1"/>
      </xdr:nvSpPr>
      <xdr:spPr>
        <a:xfrm>
          <a:off x="16357600" y="13765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162687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109764</xdr:rowOff>
    </xdr:from>
    <xdr:to>
      <xdr:col>81</xdr:col>
      <xdr:colOff>101600</xdr:colOff>
      <xdr:row>82</xdr:row>
      <xdr:rowOff>39914</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101600</xdr:rowOff>
    </xdr:from>
    <xdr:to>
      <xdr:col>85</xdr:col>
      <xdr:colOff>177800</xdr:colOff>
      <xdr:row>83</xdr:row>
      <xdr:rowOff>31750</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16268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80027</xdr:rowOff>
    </xdr:from>
    <xdr:ext cx="405111" cy="259045"/>
    <xdr:sp macro="" textlink="">
      <xdr:nvSpPr>
        <xdr:cNvPr id="486" name="【児童館】&#10;有形固定資産減価償却率該当値テキスト">
          <a:extLst>
            <a:ext uri="{FF2B5EF4-FFF2-40B4-BE49-F238E27FC236}">
              <a16:creationId xmlns:a16="http://schemas.microsoft.com/office/drawing/2014/main" id="{00000000-0008-0000-0100-0000E6010000}"/>
            </a:ext>
          </a:extLst>
        </xdr:cNvPr>
        <xdr:cNvSpPr txBox="1"/>
      </xdr:nvSpPr>
      <xdr:spPr>
        <a:xfrm>
          <a:off x="16357600"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140788</xdr:rowOff>
    </xdr:from>
    <xdr:to>
      <xdr:col>81</xdr:col>
      <xdr:colOff>101600</xdr:colOff>
      <xdr:row>83</xdr:row>
      <xdr:rowOff>70938</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15430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152400</xdr:rowOff>
    </xdr:from>
    <xdr:to>
      <xdr:col>85</xdr:col>
      <xdr:colOff>127000</xdr:colOff>
      <xdr:row>83</xdr:row>
      <xdr:rowOff>20138</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15481300" y="1421130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8527</xdr:rowOff>
    </xdr:from>
    <xdr:to>
      <xdr:col>76</xdr:col>
      <xdr:colOff>165100</xdr:colOff>
      <xdr:row>83</xdr:row>
      <xdr:rowOff>110127</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14541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20138</xdr:rowOff>
    </xdr:from>
    <xdr:to>
      <xdr:col>81</xdr:col>
      <xdr:colOff>50800</xdr:colOff>
      <xdr:row>83</xdr:row>
      <xdr:rowOff>59327</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flipV="1">
          <a:off x="14592300" y="142504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56441</xdr:rowOff>
    </xdr:from>
    <xdr:ext cx="405111" cy="259045"/>
    <xdr:sp macro="" textlink="">
      <xdr:nvSpPr>
        <xdr:cNvPr id="491" name="n_1aveValue【児童館】&#10;有形固定資産減価償却率">
          <a:extLst>
            <a:ext uri="{FF2B5EF4-FFF2-40B4-BE49-F238E27FC236}">
              <a16:creationId xmlns:a16="http://schemas.microsoft.com/office/drawing/2014/main" id="{00000000-0008-0000-0100-0000EB010000}"/>
            </a:ext>
          </a:extLst>
        </xdr:cNvPr>
        <xdr:cNvSpPr txBox="1"/>
      </xdr:nvSpPr>
      <xdr:spPr>
        <a:xfrm>
          <a:off x="15266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492" name="n_2aveValue【児童館】&#10;有形固定資産減価償却率">
          <a:extLst>
            <a:ext uri="{FF2B5EF4-FFF2-40B4-BE49-F238E27FC236}">
              <a16:creationId xmlns:a16="http://schemas.microsoft.com/office/drawing/2014/main" id="{00000000-0008-0000-0100-0000EC010000}"/>
            </a:ext>
          </a:extLst>
        </xdr:cNvPr>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62065</xdr:rowOff>
    </xdr:from>
    <xdr:ext cx="405111" cy="259045"/>
    <xdr:sp macro="" textlink="">
      <xdr:nvSpPr>
        <xdr:cNvPr id="493" name="n_1mainValue【児童館】&#10;有形固定資産減価償却率">
          <a:extLst>
            <a:ext uri="{FF2B5EF4-FFF2-40B4-BE49-F238E27FC236}">
              <a16:creationId xmlns:a16="http://schemas.microsoft.com/office/drawing/2014/main" id="{00000000-0008-0000-0100-0000ED010000}"/>
            </a:ext>
          </a:extLst>
        </xdr:cNvPr>
        <xdr:cNvSpPr txBox="1"/>
      </xdr:nvSpPr>
      <xdr:spPr>
        <a:xfrm>
          <a:off x="152660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101254</xdr:rowOff>
    </xdr:from>
    <xdr:ext cx="405111" cy="259045"/>
    <xdr:sp macro="" textlink="">
      <xdr:nvSpPr>
        <xdr:cNvPr id="494" name="n_2mainValue【児童館】&#10;有形固定資産減価償却率">
          <a:extLst>
            <a:ext uri="{FF2B5EF4-FFF2-40B4-BE49-F238E27FC236}">
              <a16:creationId xmlns:a16="http://schemas.microsoft.com/office/drawing/2014/main" id="{00000000-0008-0000-0100-0000EE010000}"/>
            </a:ext>
          </a:extLst>
        </xdr:cNvPr>
        <xdr:cNvSpPr txBox="1"/>
      </xdr:nvSpPr>
      <xdr:spPr>
        <a:xfrm>
          <a:off x="143897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8" name="【児童館】&#10;一人当たり面積グラフ枠">
          <a:extLst>
            <a:ext uri="{FF2B5EF4-FFF2-40B4-BE49-F238E27FC236}">
              <a16:creationId xmlns:a16="http://schemas.microsoft.com/office/drawing/2014/main" id="{00000000-0008-0000-0100-00000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41911</xdr:rowOff>
    </xdr:from>
    <xdr:to>
      <xdr:col>116</xdr:col>
      <xdr:colOff>62864</xdr:colOff>
      <xdr:row>87</xdr:row>
      <xdr:rowOff>11430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flipV="1">
          <a:off x="22160864" y="13586461"/>
          <a:ext cx="0" cy="1341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15257</xdr:rowOff>
    </xdr:from>
    <xdr:ext cx="469744" cy="259045"/>
    <xdr:sp macro="" textlink="">
      <xdr:nvSpPr>
        <xdr:cNvPr id="520" name="【児童館】&#10;一人当たり面積最小値テキスト">
          <a:extLst>
            <a:ext uri="{FF2B5EF4-FFF2-40B4-BE49-F238E27FC236}">
              <a16:creationId xmlns:a16="http://schemas.microsoft.com/office/drawing/2014/main" id="{00000000-0008-0000-0100-000008020000}"/>
            </a:ext>
          </a:extLst>
        </xdr:cNvPr>
        <xdr:cNvSpPr txBox="1"/>
      </xdr:nvSpPr>
      <xdr:spPr>
        <a:xfrm>
          <a:off x="22199600" y="1493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11430</xdr:rowOff>
    </xdr:from>
    <xdr:to>
      <xdr:col>116</xdr:col>
      <xdr:colOff>152400</xdr:colOff>
      <xdr:row>87</xdr:row>
      <xdr:rowOff>11430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22072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160038</xdr:rowOff>
    </xdr:from>
    <xdr:ext cx="469744" cy="259045"/>
    <xdr:sp macro="" textlink="">
      <xdr:nvSpPr>
        <xdr:cNvPr id="522" name="【児童館】&#10;一人当たり面積最大値テキスト">
          <a:extLst>
            <a:ext uri="{FF2B5EF4-FFF2-40B4-BE49-F238E27FC236}">
              <a16:creationId xmlns:a16="http://schemas.microsoft.com/office/drawing/2014/main" id="{00000000-0008-0000-0100-00000A020000}"/>
            </a:ext>
          </a:extLst>
        </xdr:cNvPr>
        <xdr:cNvSpPr txBox="1"/>
      </xdr:nvSpPr>
      <xdr:spPr>
        <a:xfrm>
          <a:off x="22199600" y="1336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41911</xdr:rowOff>
    </xdr:from>
    <xdr:to>
      <xdr:col>116</xdr:col>
      <xdr:colOff>152400</xdr:colOff>
      <xdr:row>79</xdr:row>
      <xdr:rowOff>41911</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22072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26688</xdr:rowOff>
    </xdr:from>
    <xdr:ext cx="469744" cy="259045"/>
    <xdr:sp macro="" textlink="">
      <xdr:nvSpPr>
        <xdr:cNvPr id="524" name="【児童館】&#10;一人当たり面積平均値テキスト">
          <a:extLst>
            <a:ext uri="{FF2B5EF4-FFF2-40B4-BE49-F238E27FC236}">
              <a16:creationId xmlns:a16="http://schemas.microsoft.com/office/drawing/2014/main" id="{00000000-0008-0000-0100-00000C020000}"/>
            </a:ext>
          </a:extLst>
        </xdr:cNvPr>
        <xdr:cNvSpPr txBox="1"/>
      </xdr:nvSpPr>
      <xdr:spPr>
        <a:xfrm>
          <a:off x="22199600" y="1442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48261</xdr:rowOff>
    </xdr:from>
    <xdr:to>
      <xdr:col>116</xdr:col>
      <xdr:colOff>114300</xdr:colOff>
      <xdr:row>84</xdr:row>
      <xdr:rowOff>149861</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22110700" y="1445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74930</xdr:rowOff>
    </xdr:from>
    <xdr:to>
      <xdr:col>107</xdr:col>
      <xdr:colOff>101600</xdr:colOff>
      <xdr:row>86</xdr:row>
      <xdr:rowOff>5080</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20383500" y="1464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221107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97807</xdr:rowOff>
    </xdr:from>
    <xdr:ext cx="469744" cy="259045"/>
    <xdr:sp macro="" textlink="">
      <xdr:nvSpPr>
        <xdr:cNvPr id="534" name="【児童館】&#10;一人当たり面積該当値テキスト">
          <a:extLst>
            <a:ext uri="{FF2B5EF4-FFF2-40B4-BE49-F238E27FC236}">
              <a16:creationId xmlns:a16="http://schemas.microsoft.com/office/drawing/2014/main" id="{00000000-0008-0000-0100-000016020000}"/>
            </a:ext>
          </a:extLst>
        </xdr:cNvPr>
        <xdr:cNvSpPr txBox="1"/>
      </xdr:nvSpPr>
      <xdr:spPr>
        <a:xfrm>
          <a:off x="22199600"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74930</xdr:rowOff>
    </xdr:from>
    <xdr:to>
      <xdr:col>112</xdr:col>
      <xdr:colOff>38100</xdr:colOff>
      <xdr:row>84</xdr:row>
      <xdr:rowOff>5080</xdr:rowOff>
    </xdr:to>
    <xdr:sp macro="" textlink="">
      <xdr:nvSpPr>
        <xdr:cNvPr id="535" name="楕円 534">
          <a:extLst>
            <a:ext uri="{FF2B5EF4-FFF2-40B4-BE49-F238E27FC236}">
              <a16:creationId xmlns:a16="http://schemas.microsoft.com/office/drawing/2014/main" id="{00000000-0008-0000-0100-000017020000}"/>
            </a:ext>
          </a:extLst>
        </xdr:cNvPr>
        <xdr:cNvSpPr/>
      </xdr:nvSpPr>
      <xdr:spPr>
        <a:xfrm>
          <a:off x="21272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125730</xdr:rowOff>
    </xdr:from>
    <xdr:to>
      <xdr:col>116</xdr:col>
      <xdr:colOff>63500</xdr:colOff>
      <xdr:row>83</xdr:row>
      <xdr:rowOff>125730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21323300" y="14356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74930</xdr:rowOff>
    </xdr:from>
    <xdr:to>
      <xdr:col>107</xdr:col>
      <xdr:colOff>101600</xdr:colOff>
      <xdr:row>84</xdr:row>
      <xdr:rowOff>5080</xdr:rowOff>
    </xdr:to>
    <xdr:sp macro="" textlink="">
      <xdr:nvSpPr>
        <xdr:cNvPr id="537" name="楕円 536">
          <a:extLst>
            <a:ext uri="{FF2B5EF4-FFF2-40B4-BE49-F238E27FC236}">
              <a16:creationId xmlns:a16="http://schemas.microsoft.com/office/drawing/2014/main" id="{00000000-0008-0000-0100-000019020000}"/>
            </a:ext>
          </a:extLst>
        </xdr:cNvPr>
        <xdr:cNvSpPr/>
      </xdr:nvSpPr>
      <xdr:spPr>
        <a:xfrm>
          <a:off x="20383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125730</xdr:rowOff>
    </xdr:from>
    <xdr:to>
      <xdr:col>111</xdr:col>
      <xdr:colOff>177800</xdr:colOff>
      <xdr:row>83</xdr:row>
      <xdr:rowOff>125730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20434300" y="14356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xdr:rowOff>
    </xdr:from>
    <xdr:ext cx="469744" cy="259045"/>
    <xdr:sp macro="" textlink="">
      <xdr:nvSpPr>
        <xdr:cNvPr id="539" name="n_1aveValue【児童館】&#10;一人当たり面積">
          <a:extLst>
            <a:ext uri="{FF2B5EF4-FFF2-40B4-BE49-F238E27FC236}">
              <a16:creationId xmlns:a16="http://schemas.microsoft.com/office/drawing/2014/main" id="{00000000-0008-0000-0100-00001B020000}"/>
            </a:ext>
          </a:extLst>
        </xdr:cNvPr>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167657</xdr:rowOff>
    </xdr:from>
    <xdr:ext cx="469744" cy="259045"/>
    <xdr:sp macro="" textlink="">
      <xdr:nvSpPr>
        <xdr:cNvPr id="540" name="n_2aveValue【児童館】&#10;一人当たり面積">
          <a:extLst>
            <a:ext uri="{FF2B5EF4-FFF2-40B4-BE49-F238E27FC236}">
              <a16:creationId xmlns:a16="http://schemas.microsoft.com/office/drawing/2014/main" id="{00000000-0008-0000-0100-00001C020000}"/>
            </a:ext>
          </a:extLst>
        </xdr:cNvPr>
        <xdr:cNvSpPr txBox="1"/>
      </xdr:nvSpPr>
      <xdr:spPr>
        <a:xfrm>
          <a:off x="20199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21607</xdr:rowOff>
    </xdr:from>
    <xdr:ext cx="469744" cy="259045"/>
    <xdr:sp macro="" textlink="">
      <xdr:nvSpPr>
        <xdr:cNvPr id="541" name="n_1mainValue【児童館】&#10;一人当たり面積">
          <a:extLst>
            <a:ext uri="{FF2B5EF4-FFF2-40B4-BE49-F238E27FC236}">
              <a16:creationId xmlns:a16="http://schemas.microsoft.com/office/drawing/2014/main" id="{00000000-0008-0000-0100-00001D020000}"/>
            </a:ext>
          </a:extLst>
        </xdr:cNvPr>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21607</xdr:rowOff>
    </xdr:from>
    <xdr:ext cx="469744" cy="259045"/>
    <xdr:sp macro="" textlink="">
      <xdr:nvSpPr>
        <xdr:cNvPr id="542" name="n_2mainValue【児童館】&#10;一人当たり面積">
          <a:extLst>
            <a:ext uri="{FF2B5EF4-FFF2-40B4-BE49-F238E27FC236}">
              <a16:creationId xmlns:a16="http://schemas.microsoft.com/office/drawing/2014/main" id="{00000000-0008-0000-0100-00001E020000}"/>
            </a:ext>
          </a:extLst>
        </xdr:cNvPr>
        <xdr:cNvSpPr txBox="1"/>
      </xdr:nvSpPr>
      <xdr:spPr>
        <a:xfrm>
          <a:off x="20199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7" name="【公民館】&#10;有形固定資産減価償却率グラフ枠">
          <a:extLst>
            <a:ext uri="{FF2B5EF4-FFF2-40B4-BE49-F238E27FC236}">
              <a16:creationId xmlns:a16="http://schemas.microsoft.com/office/drawing/2014/main" id="{00000000-0008-0000-0100-00003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69" name="【公民館】&#10;有形固定資産減価償却率最小値テキスト">
          <a:extLst>
            <a:ext uri="{FF2B5EF4-FFF2-40B4-BE49-F238E27FC236}">
              <a16:creationId xmlns:a16="http://schemas.microsoft.com/office/drawing/2014/main" id="{00000000-0008-0000-0100-000039020000}"/>
            </a:ext>
          </a:extLst>
        </xdr:cNvPr>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1" name="【公民館】&#10;有形固定資産減価償却率最大値テキスト">
          <a:extLst>
            <a:ext uri="{FF2B5EF4-FFF2-40B4-BE49-F238E27FC236}">
              <a16:creationId xmlns:a16="http://schemas.microsoft.com/office/drawing/2014/main" id="{00000000-0008-0000-0100-00003B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573" name="【公民館】&#10;有形固定資産減価償却率平均値テキスト">
          <a:extLst>
            <a:ext uri="{FF2B5EF4-FFF2-40B4-BE49-F238E27FC236}">
              <a16:creationId xmlns:a16="http://schemas.microsoft.com/office/drawing/2014/main" id="{00000000-0008-0000-0100-00003D020000}"/>
            </a:ext>
          </a:extLst>
        </xdr:cNvPr>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128270</xdr:rowOff>
    </xdr:from>
    <xdr:to>
      <xdr:col>76</xdr:col>
      <xdr:colOff>165100</xdr:colOff>
      <xdr:row>103</xdr:row>
      <xdr:rowOff>58420</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4541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115207</xdr:rowOff>
    </xdr:from>
    <xdr:to>
      <xdr:col>85</xdr:col>
      <xdr:colOff>177800</xdr:colOff>
      <xdr:row>102</xdr:row>
      <xdr:rowOff>45357</xdr:rowOff>
    </xdr:to>
    <xdr:sp macro="" textlink="">
      <xdr:nvSpPr>
        <xdr:cNvPr id="582" name="楕円 581">
          <a:extLst>
            <a:ext uri="{FF2B5EF4-FFF2-40B4-BE49-F238E27FC236}">
              <a16:creationId xmlns:a16="http://schemas.microsoft.com/office/drawing/2014/main" id="{00000000-0008-0000-0100-000046020000}"/>
            </a:ext>
          </a:extLst>
        </xdr:cNvPr>
        <xdr:cNvSpPr/>
      </xdr:nvSpPr>
      <xdr:spPr>
        <a:xfrm>
          <a:off x="162687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138084</xdr:rowOff>
    </xdr:from>
    <xdr:ext cx="405111" cy="259045"/>
    <xdr:sp macro="" textlink="">
      <xdr:nvSpPr>
        <xdr:cNvPr id="583" name="【公民館】&#10;有形固定資産減価償却率該当値テキスト">
          <a:extLst>
            <a:ext uri="{FF2B5EF4-FFF2-40B4-BE49-F238E27FC236}">
              <a16:creationId xmlns:a16="http://schemas.microsoft.com/office/drawing/2014/main" id="{00000000-0008-0000-0100-000047020000}"/>
            </a:ext>
          </a:extLst>
        </xdr:cNvPr>
        <xdr:cNvSpPr txBox="1"/>
      </xdr:nvSpPr>
      <xdr:spPr>
        <a:xfrm>
          <a:off x="16357600" y="1728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147864</xdr:rowOff>
    </xdr:from>
    <xdr:to>
      <xdr:col>81</xdr:col>
      <xdr:colOff>101600</xdr:colOff>
      <xdr:row>102</xdr:row>
      <xdr:rowOff>78014</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15430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166007</xdr:rowOff>
    </xdr:from>
    <xdr:to>
      <xdr:col>85</xdr:col>
      <xdr:colOff>127000</xdr:colOff>
      <xdr:row>102</xdr:row>
      <xdr:rowOff>27214</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flipV="1">
          <a:off x="15481300" y="174824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5806</xdr:rowOff>
    </xdr:from>
    <xdr:to>
      <xdr:col>76</xdr:col>
      <xdr:colOff>165100</xdr:colOff>
      <xdr:row>103</xdr:row>
      <xdr:rowOff>107406</xdr:rowOff>
    </xdr:to>
    <xdr:sp macro="" textlink="">
      <xdr:nvSpPr>
        <xdr:cNvPr id="586" name="楕円 585">
          <a:extLst>
            <a:ext uri="{FF2B5EF4-FFF2-40B4-BE49-F238E27FC236}">
              <a16:creationId xmlns:a16="http://schemas.microsoft.com/office/drawing/2014/main" id="{00000000-0008-0000-0100-00004A020000}"/>
            </a:ext>
          </a:extLst>
        </xdr:cNvPr>
        <xdr:cNvSpPr/>
      </xdr:nvSpPr>
      <xdr:spPr>
        <a:xfrm>
          <a:off x="14541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27214</xdr:rowOff>
    </xdr:from>
    <xdr:to>
      <xdr:col>81</xdr:col>
      <xdr:colOff>50800</xdr:colOff>
      <xdr:row>103</xdr:row>
      <xdr:rowOff>56606</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flipV="1">
          <a:off x="14592300" y="17515114"/>
          <a:ext cx="889000" cy="20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64243</xdr:rowOff>
    </xdr:from>
    <xdr:ext cx="405111" cy="259045"/>
    <xdr:sp macro="" textlink="">
      <xdr:nvSpPr>
        <xdr:cNvPr id="588" name="n_1aveValue【公民館】&#10;有形固定資産減価償却率">
          <a:extLst>
            <a:ext uri="{FF2B5EF4-FFF2-40B4-BE49-F238E27FC236}">
              <a16:creationId xmlns:a16="http://schemas.microsoft.com/office/drawing/2014/main" id="{00000000-0008-0000-0100-00004C020000}"/>
            </a:ext>
          </a:extLst>
        </xdr:cNvPr>
        <xdr:cNvSpPr txBox="1"/>
      </xdr:nvSpPr>
      <xdr:spPr>
        <a:xfrm>
          <a:off x="152660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74947</xdr:rowOff>
    </xdr:from>
    <xdr:ext cx="405111" cy="259045"/>
    <xdr:sp macro="" textlink="">
      <xdr:nvSpPr>
        <xdr:cNvPr id="589" name="n_2aveValue【公民館】&#10;有形固定資産減価償却率">
          <a:extLst>
            <a:ext uri="{FF2B5EF4-FFF2-40B4-BE49-F238E27FC236}">
              <a16:creationId xmlns:a16="http://schemas.microsoft.com/office/drawing/2014/main" id="{00000000-0008-0000-0100-00004D020000}"/>
            </a:ext>
          </a:extLst>
        </xdr:cNvPr>
        <xdr:cNvSpPr txBox="1"/>
      </xdr:nvSpPr>
      <xdr:spPr>
        <a:xfrm>
          <a:off x="14389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94541</xdr:rowOff>
    </xdr:from>
    <xdr:ext cx="405111" cy="259045"/>
    <xdr:sp macro="" textlink="">
      <xdr:nvSpPr>
        <xdr:cNvPr id="590" name="n_1mainValue【公民館】&#10;有形固定資産減価償却率">
          <a:extLst>
            <a:ext uri="{FF2B5EF4-FFF2-40B4-BE49-F238E27FC236}">
              <a16:creationId xmlns:a16="http://schemas.microsoft.com/office/drawing/2014/main" id="{00000000-0008-0000-0100-00004E020000}"/>
            </a:ext>
          </a:extLst>
        </xdr:cNvPr>
        <xdr:cNvSpPr txBox="1"/>
      </xdr:nvSpPr>
      <xdr:spPr>
        <a:xfrm>
          <a:off x="152660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98533</xdr:rowOff>
    </xdr:from>
    <xdr:ext cx="405111" cy="259045"/>
    <xdr:sp macro="" textlink="">
      <xdr:nvSpPr>
        <xdr:cNvPr id="591" name="n_2mainValue【公民館】&#10;有形固定資産減価償却率">
          <a:extLst>
            <a:ext uri="{FF2B5EF4-FFF2-40B4-BE49-F238E27FC236}">
              <a16:creationId xmlns:a16="http://schemas.microsoft.com/office/drawing/2014/main" id="{00000000-0008-0000-0100-00004F020000}"/>
            </a:ext>
          </a:extLst>
        </xdr:cNvPr>
        <xdr:cNvSpPr txBox="1"/>
      </xdr:nvSpPr>
      <xdr:spPr>
        <a:xfrm>
          <a:off x="14389744" y="1775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公民館】&#10;一人当たり面積グラフ枠">
          <a:extLst>
            <a:ext uri="{FF2B5EF4-FFF2-40B4-BE49-F238E27FC236}">
              <a16:creationId xmlns:a16="http://schemas.microsoft.com/office/drawing/2014/main" id="{00000000-0008-0000-0100-00006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18" name="【公民館】&#10;一人当たり面積最小値テキスト">
          <a:extLst>
            <a:ext uri="{FF2B5EF4-FFF2-40B4-BE49-F238E27FC236}">
              <a16:creationId xmlns:a16="http://schemas.microsoft.com/office/drawing/2014/main" id="{00000000-0008-0000-0100-00006A020000}"/>
            </a:ext>
          </a:extLst>
        </xdr:cNvPr>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20" name="【公民館】&#10;一人当たり面積最大値テキスト">
          <a:extLst>
            <a:ext uri="{FF2B5EF4-FFF2-40B4-BE49-F238E27FC236}">
              <a16:creationId xmlns:a16="http://schemas.microsoft.com/office/drawing/2014/main" id="{00000000-0008-0000-0100-00006C020000}"/>
            </a:ext>
          </a:extLst>
        </xdr:cNvPr>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53720</xdr:rowOff>
    </xdr:from>
    <xdr:ext cx="469744" cy="259045"/>
    <xdr:sp macro="" textlink="">
      <xdr:nvSpPr>
        <xdr:cNvPr id="622" name="【公民館】&#10;一人当たり面積平均値テキスト">
          <a:extLst>
            <a:ext uri="{FF2B5EF4-FFF2-40B4-BE49-F238E27FC236}">
              <a16:creationId xmlns:a16="http://schemas.microsoft.com/office/drawing/2014/main" id="{00000000-0008-0000-0100-00006E020000}"/>
            </a:ext>
          </a:extLst>
        </xdr:cNvPr>
        <xdr:cNvSpPr txBox="1"/>
      </xdr:nvSpPr>
      <xdr:spPr>
        <a:xfrm>
          <a:off x="22199600" y="180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23" name="フローチャート: 判断 622">
          <a:extLst>
            <a:ext uri="{FF2B5EF4-FFF2-40B4-BE49-F238E27FC236}">
              <a16:creationId xmlns:a16="http://schemas.microsoft.com/office/drawing/2014/main" id="{00000000-0008-0000-0100-00006F020000}"/>
            </a:ext>
          </a:extLst>
        </xdr:cNvPr>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624" name="フローチャート: 判断 623">
          <a:extLst>
            <a:ext uri="{FF2B5EF4-FFF2-40B4-BE49-F238E27FC236}">
              <a16:creationId xmlns:a16="http://schemas.microsoft.com/office/drawing/2014/main" id="{00000000-0008-0000-0100-000070020000}"/>
            </a:ext>
          </a:extLst>
        </xdr:cNvPr>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625" name="フローチャート: 判断 624">
          <a:extLst>
            <a:ext uri="{FF2B5EF4-FFF2-40B4-BE49-F238E27FC236}">
              <a16:creationId xmlns:a16="http://schemas.microsoft.com/office/drawing/2014/main" id="{00000000-0008-0000-0100-000071020000}"/>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102144</xdr:rowOff>
    </xdr:from>
    <xdr:to>
      <xdr:col>116</xdr:col>
      <xdr:colOff>114300</xdr:colOff>
      <xdr:row>108</xdr:row>
      <xdr:rowOff>32294</xdr:rowOff>
    </xdr:to>
    <xdr:sp macro="" textlink="">
      <xdr:nvSpPr>
        <xdr:cNvPr id="631" name="楕円 630">
          <a:extLst>
            <a:ext uri="{FF2B5EF4-FFF2-40B4-BE49-F238E27FC236}">
              <a16:creationId xmlns:a16="http://schemas.microsoft.com/office/drawing/2014/main" id="{00000000-0008-0000-0100-000077020000}"/>
            </a:ext>
          </a:extLst>
        </xdr:cNvPr>
        <xdr:cNvSpPr/>
      </xdr:nvSpPr>
      <xdr:spPr>
        <a:xfrm>
          <a:off x="221107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80571</xdr:rowOff>
    </xdr:from>
    <xdr:ext cx="469744" cy="259045"/>
    <xdr:sp macro="" textlink="">
      <xdr:nvSpPr>
        <xdr:cNvPr id="632" name="【公民館】&#10;一人当たり面積該当値テキスト">
          <a:extLst>
            <a:ext uri="{FF2B5EF4-FFF2-40B4-BE49-F238E27FC236}">
              <a16:creationId xmlns:a16="http://schemas.microsoft.com/office/drawing/2014/main" id="{00000000-0008-0000-0100-000078020000}"/>
            </a:ext>
          </a:extLst>
        </xdr:cNvPr>
        <xdr:cNvSpPr txBox="1"/>
      </xdr:nvSpPr>
      <xdr:spPr>
        <a:xfrm>
          <a:off x="22199600"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93436</xdr:rowOff>
    </xdr:from>
    <xdr:to>
      <xdr:col>112</xdr:col>
      <xdr:colOff>38100</xdr:colOff>
      <xdr:row>108</xdr:row>
      <xdr:rowOff>23586</xdr:rowOff>
    </xdr:to>
    <xdr:sp macro="" textlink="">
      <xdr:nvSpPr>
        <xdr:cNvPr id="633" name="楕円 632">
          <a:extLst>
            <a:ext uri="{FF2B5EF4-FFF2-40B4-BE49-F238E27FC236}">
              <a16:creationId xmlns:a16="http://schemas.microsoft.com/office/drawing/2014/main" id="{00000000-0008-0000-0100-000079020000}"/>
            </a:ext>
          </a:extLst>
        </xdr:cNvPr>
        <xdr:cNvSpPr/>
      </xdr:nvSpPr>
      <xdr:spPr>
        <a:xfrm>
          <a:off x="21272500" y="184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144236</xdr:rowOff>
    </xdr:from>
    <xdr:to>
      <xdr:col>116</xdr:col>
      <xdr:colOff>63500</xdr:colOff>
      <xdr:row>107</xdr:row>
      <xdr:rowOff>152944</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21323300" y="18489386"/>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119018</xdr:rowOff>
    </xdr:from>
    <xdr:to>
      <xdr:col>107</xdr:col>
      <xdr:colOff>101600</xdr:colOff>
      <xdr:row>107</xdr:row>
      <xdr:rowOff>49168</xdr:rowOff>
    </xdr:to>
    <xdr:sp macro="" textlink="">
      <xdr:nvSpPr>
        <xdr:cNvPr id="635" name="楕円 634">
          <a:extLst>
            <a:ext uri="{FF2B5EF4-FFF2-40B4-BE49-F238E27FC236}">
              <a16:creationId xmlns:a16="http://schemas.microsoft.com/office/drawing/2014/main" id="{00000000-0008-0000-0100-00007B020000}"/>
            </a:ext>
          </a:extLst>
        </xdr:cNvPr>
        <xdr:cNvSpPr/>
      </xdr:nvSpPr>
      <xdr:spPr>
        <a:xfrm>
          <a:off x="20383500" y="182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169818</xdr:rowOff>
    </xdr:from>
    <xdr:to>
      <xdr:col>111</xdr:col>
      <xdr:colOff>177800</xdr:colOff>
      <xdr:row>107</xdr:row>
      <xdr:rowOff>144236</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20434300" y="18343518"/>
          <a:ext cx="889000" cy="14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99984</xdr:rowOff>
    </xdr:from>
    <xdr:ext cx="469744" cy="259045"/>
    <xdr:sp macro="" textlink="">
      <xdr:nvSpPr>
        <xdr:cNvPr id="637" name="n_1aveValue【公民館】&#10;一人当たり面積">
          <a:extLst>
            <a:ext uri="{FF2B5EF4-FFF2-40B4-BE49-F238E27FC236}">
              <a16:creationId xmlns:a16="http://schemas.microsoft.com/office/drawing/2014/main" id="{00000000-0008-0000-0100-00007D020000}"/>
            </a:ext>
          </a:extLst>
        </xdr:cNvPr>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638" name="n_2aveValue【公民館】&#10;一人当たり面積">
          <a:extLst>
            <a:ext uri="{FF2B5EF4-FFF2-40B4-BE49-F238E27FC236}">
              <a16:creationId xmlns:a16="http://schemas.microsoft.com/office/drawing/2014/main" id="{00000000-0008-0000-0100-00007E020000}"/>
            </a:ext>
          </a:extLst>
        </xdr:cNvPr>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14713</xdr:rowOff>
    </xdr:from>
    <xdr:ext cx="469744" cy="259045"/>
    <xdr:sp macro="" textlink="">
      <xdr:nvSpPr>
        <xdr:cNvPr id="639" name="n_1mainValue【公民館】&#10;一人当たり面積">
          <a:extLst>
            <a:ext uri="{FF2B5EF4-FFF2-40B4-BE49-F238E27FC236}">
              <a16:creationId xmlns:a16="http://schemas.microsoft.com/office/drawing/2014/main" id="{00000000-0008-0000-0100-00007F020000}"/>
            </a:ext>
          </a:extLst>
        </xdr:cNvPr>
        <xdr:cNvSpPr txBox="1"/>
      </xdr:nvSpPr>
      <xdr:spPr>
        <a:xfrm>
          <a:off x="21075727"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40295</xdr:rowOff>
    </xdr:from>
    <xdr:ext cx="469744" cy="259045"/>
    <xdr:sp macro="" textlink="">
      <xdr:nvSpPr>
        <xdr:cNvPr id="640" name="n_2mainValue【公民館】&#10;一人当たり面積">
          <a:extLst>
            <a:ext uri="{FF2B5EF4-FFF2-40B4-BE49-F238E27FC236}">
              <a16:creationId xmlns:a16="http://schemas.microsoft.com/office/drawing/2014/main" id="{00000000-0008-0000-0100-000080020000}"/>
            </a:ext>
          </a:extLst>
        </xdr:cNvPr>
        <xdr:cNvSpPr txBox="1"/>
      </xdr:nvSpPr>
      <xdr:spPr>
        <a:xfrm>
          <a:off x="20199427" y="1838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類似団体と比較して特に有形固定資産減価償却率が高い施設は、学校施設の</a:t>
          </a:r>
          <a:r>
            <a:rPr kumimoji="1" lang="en-US" altLang="ja-JP" sz="1300">
              <a:latin typeface="ＭＳ Ｐゴシック" panose="020B0600070205080204" pitchFamily="50" charset="-128"/>
              <a:ea typeface="ＭＳ Ｐゴシック" panose="020B0600070205080204" pitchFamily="50" charset="-128"/>
            </a:rPr>
            <a:t>77.1</a:t>
          </a:r>
          <a:r>
            <a:rPr kumimoji="1" lang="ja-JP" altLang="en-US" sz="1300">
              <a:latin typeface="ＭＳ Ｐゴシック" panose="020B0600070205080204" pitchFamily="50" charset="-128"/>
              <a:ea typeface="ＭＳ Ｐゴシック" panose="020B0600070205080204" pitchFamily="50" charset="-128"/>
            </a:rPr>
            <a:t>％と公民館の</a:t>
          </a:r>
          <a:r>
            <a:rPr kumimoji="1" lang="en-US" altLang="ja-JP" sz="1300">
              <a:latin typeface="ＭＳ Ｐゴシック" panose="020B0600070205080204" pitchFamily="50" charset="-128"/>
              <a:ea typeface="ＭＳ Ｐゴシック" panose="020B0600070205080204" pitchFamily="50" charset="-128"/>
            </a:rPr>
            <a:t>76.0</a:t>
          </a:r>
          <a:r>
            <a:rPr kumimoji="1" lang="ja-JP" altLang="en-US" sz="1300">
              <a:latin typeface="ＭＳ Ｐゴシック" panose="020B0600070205080204" pitchFamily="50" charset="-128"/>
              <a:ea typeface="ＭＳ Ｐゴシック" panose="020B0600070205080204" pitchFamily="50" charset="-128"/>
            </a:rPr>
            <a:t>％となっているが、それぞれの施設で大規模改修や耐震改修を行い、施設の長寿命化対策を行っている。今後も時代のニーズに合わせた施設の安全性やユニバーサルデザインを取り入れるなど村民の方々に使いやすい施設を提供できるよう努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また、有形固定資産減価償却率が低いのは、認定こども園・幼稚園・保育所の</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％で、保育園は子育て施設の充実のため平成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年に建築した施設で比較的新しいため、有形固定資産減価償却率が低くなっている。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ここ数年、いずれの施設も建て替え等の面積が大きく変わる工事を行っていないため、１人当たりの面積等に大きな変化はない。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8,799
8,665
24.98
3,557,706
3,403,269
152,601
2,541,546
2,851,066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50074</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769973"/>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54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105064</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62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xdr:rowOff>
    </xdr:from>
    <xdr:to>
      <xdr:col>15</xdr:col>
      <xdr:colOff>101600</xdr:colOff>
      <xdr:row>37</xdr:row>
      <xdr:rowOff>102507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907</xdr:rowOff>
    </xdr:from>
    <xdr:to>
      <xdr:col>24</xdr:col>
      <xdr:colOff>114300</xdr:colOff>
      <xdr:row>35</xdr:row>
      <xdr:rowOff>102507</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45847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23784</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200-000048000000}"/>
            </a:ext>
          </a:extLst>
        </xdr:cNvPr>
        <xdr:cNvSpPr txBox="1"/>
      </xdr:nvSpPr>
      <xdr:spPr>
        <a:xfrm>
          <a:off x="4673600" y="58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33564</xdr:rowOff>
    </xdr:from>
    <xdr:to>
      <xdr:col>20</xdr:col>
      <xdr:colOff>38100</xdr:colOff>
      <xdr:row>35</xdr:row>
      <xdr:rowOff>135164</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3746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51707</xdr:rowOff>
    </xdr:from>
    <xdr:to>
      <xdr:col>24</xdr:col>
      <xdr:colOff>63500</xdr:colOff>
      <xdr:row>35</xdr:row>
      <xdr:rowOff>84364</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3797300" y="60524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62956</xdr:rowOff>
    </xdr:from>
    <xdr:to>
      <xdr:col>15</xdr:col>
      <xdr:colOff>101600</xdr:colOff>
      <xdr:row>36</xdr:row>
      <xdr:rowOff>164556</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2857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84364</xdr:rowOff>
    </xdr:from>
    <xdr:to>
      <xdr:col>19</xdr:col>
      <xdr:colOff>177800</xdr:colOff>
      <xdr:row>36</xdr:row>
      <xdr:rowOff>113756</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flipV="1">
          <a:off x="2908300" y="6085114"/>
          <a:ext cx="889000" cy="20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92001</xdr:rowOff>
    </xdr:from>
    <xdr:ext cx="405111" cy="259045"/>
    <xdr:sp macro="" textlink="">
      <xdr:nvSpPr>
        <xdr:cNvPr id="77" name="n_1aveValue【図書館】&#10;有形固定資産減価償却率">
          <a:extLst>
            <a:ext uri="{FF2B5EF4-FFF2-40B4-BE49-F238E27FC236}">
              <a16:creationId xmlns:a16="http://schemas.microsoft.com/office/drawing/2014/main" id="{00000000-0008-0000-0200-00004D000000}"/>
            </a:ext>
          </a:extLst>
        </xdr:cNvPr>
        <xdr:cNvSpPr txBox="1"/>
      </xdr:nvSpPr>
      <xdr:spPr>
        <a:xfrm>
          <a:off x="3582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93634</xdr:rowOff>
    </xdr:from>
    <xdr:ext cx="405111" cy="259045"/>
    <xdr:sp macro="" textlink="">
      <xdr:nvSpPr>
        <xdr:cNvPr id="78" name="n_2aveValue【図書館】&#10;有形固定資産減価償却率">
          <a:extLst>
            <a:ext uri="{FF2B5EF4-FFF2-40B4-BE49-F238E27FC236}">
              <a16:creationId xmlns:a16="http://schemas.microsoft.com/office/drawing/2014/main" id="{00000000-0008-0000-0200-00004E000000}"/>
            </a:ext>
          </a:extLst>
        </xdr:cNvPr>
        <xdr:cNvSpPr txBox="1"/>
      </xdr:nvSpPr>
      <xdr:spPr>
        <a:xfrm>
          <a:off x="2705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151691</xdr:rowOff>
    </xdr:from>
    <xdr:ext cx="405111" cy="259045"/>
    <xdr:sp macro="" textlink="">
      <xdr:nvSpPr>
        <xdr:cNvPr id="79" name="n_1mainValue【図書館】&#10;有形固定資産減価償却率">
          <a:extLst>
            <a:ext uri="{FF2B5EF4-FFF2-40B4-BE49-F238E27FC236}">
              <a16:creationId xmlns:a16="http://schemas.microsoft.com/office/drawing/2014/main" id="{00000000-0008-0000-0200-00004F000000}"/>
            </a:ext>
          </a:extLst>
        </xdr:cNvPr>
        <xdr:cNvSpPr txBox="1"/>
      </xdr:nvSpPr>
      <xdr:spPr>
        <a:xfrm>
          <a:off x="35820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9633</xdr:rowOff>
    </xdr:from>
    <xdr:ext cx="405111" cy="259045"/>
    <xdr:sp macro="" textlink="">
      <xdr:nvSpPr>
        <xdr:cNvPr id="80" name="n_2mainValue【図書館】&#10;有形固定資産減価償却率">
          <a:extLst>
            <a:ext uri="{FF2B5EF4-FFF2-40B4-BE49-F238E27FC236}">
              <a16:creationId xmlns:a16="http://schemas.microsoft.com/office/drawing/2014/main" id="{00000000-0008-0000-0200-000050000000}"/>
            </a:ext>
          </a:extLst>
        </xdr:cNvPr>
        <xdr:cNvSpPr txBox="1"/>
      </xdr:nvSpPr>
      <xdr:spPr>
        <a:xfrm>
          <a:off x="2705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00000000-0008-0000-0200-00006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83058</xdr:rowOff>
    </xdr:from>
    <xdr:to>
      <xdr:col>54</xdr:col>
      <xdr:colOff>189865</xdr:colOff>
      <xdr:row>41</xdr:row>
      <xdr:rowOff>46482</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flipV="1">
          <a:off x="10476865" y="5740908"/>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50309</xdr:rowOff>
    </xdr:from>
    <xdr:ext cx="469744" cy="259045"/>
    <xdr:sp macro="" textlink="">
      <xdr:nvSpPr>
        <xdr:cNvPr id="103" name="【図書館】&#10;一人当たり面積最小値テキスト">
          <a:extLst>
            <a:ext uri="{FF2B5EF4-FFF2-40B4-BE49-F238E27FC236}">
              <a16:creationId xmlns:a16="http://schemas.microsoft.com/office/drawing/2014/main" id="{00000000-0008-0000-0200-000067000000}"/>
            </a:ext>
          </a:extLst>
        </xdr:cNvPr>
        <xdr:cNvSpPr txBox="1"/>
      </xdr:nvSpPr>
      <xdr:spPr>
        <a:xfrm>
          <a:off x="10515600"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46482</xdr:rowOff>
    </xdr:from>
    <xdr:to>
      <xdr:col>55</xdr:col>
      <xdr:colOff>88900</xdr:colOff>
      <xdr:row>41</xdr:row>
      <xdr:rowOff>46482</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10388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29735</xdr:rowOff>
    </xdr:from>
    <xdr:ext cx="469744" cy="259045"/>
    <xdr:sp macro="" textlink="">
      <xdr:nvSpPr>
        <xdr:cNvPr id="105" name="【図書館】&#10;一人当たり面積最大値テキスト">
          <a:extLst>
            <a:ext uri="{FF2B5EF4-FFF2-40B4-BE49-F238E27FC236}">
              <a16:creationId xmlns:a16="http://schemas.microsoft.com/office/drawing/2014/main" id="{00000000-0008-0000-0200-000069000000}"/>
            </a:ext>
          </a:extLst>
        </xdr:cNvPr>
        <xdr:cNvSpPr txBox="1"/>
      </xdr:nvSpPr>
      <xdr:spPr>
        <a:xfrm>
          <a:off x="10515600" y="551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83058</xdr:rowOff>
    </xdr:from>
    <xdr:to>
      <xdr:col>55</xdr:col>
      <xdr:colOff>88900</xdr:colOff>
      <xdr:row>33</xdr:row>
      <xdr:rowOff>83058</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10388600" y="574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153433</xdr:rowOff>
    </xdr:from>
    <xdr:ext cx="469744" cy="259045"/>
    <xdr:sp macro="" textlink="">
      <xdr:nvSpPr>
        <xdr:cNvPr id="107" name="【図書館】&#10;一人当たり面積平均値テキスト">
          <a:extLst>
            <a:ext uri="{FF2B5EF4-FFF2-40B4-BE49-F238E27FC236}">
              <a16:creationId xmlns:a16="http://schemas.microsoft.com/office/drawing/2014/main" id="{00000000-0008-0000-0200-00006B000000}"/>
            </a:ext>
          </a:extLst>
        </xdr:cNvPr>
        <xdr:cNvSpPr txBox="1"/>
      </xdr:nvSpPr>
      <xdr:spPr>
        <a:xfrm>
          <a:off x="10515600" y="649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130556</xdr:rowOff>
    </xdr:from>
    <xdr:to>
      <xdr:col>55</xdr:col>
      <xdr:colOff>50800</xdr:colOff>
      <xdr:row>39</xdr:row>
      <xdr:rowOff>60706</xdr:rowOff>
    </xdr:to>
    <xdr:sp macro="" textlink="">
      <xdr:nvSpPr>
        <xdr:cNvPr id="108" name="フローチャート: 判断 107">
          <a:extLst>
            <a:ext uri="{FF2B5EF4-FFF2-40B4-BE49-F238E27FC236}">
              <a16:creationId xmlns:a16="http://schemas.microsoft.com/office/drawing/2014/main" id="{00000000-0008-0000-0200-00006C000000}"/>
            </a:ext>
          </a:extLst>
        </xdr:cNvPr>
        <xdr:cNvSpPr/>
      </xdr:nvSpPr>
      <xdr:spPr>
        <a:xfrm>
          <a:off x="104267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09" name="フローチャート: 判断 108">
          <a:extLst>
            <a:ext uri="{FF2B5EF4-FFF2-40B4-BE49-F238E27FC236}">
              <a16:creationId xmlns:a16="http://schemas.microsoft.com/office/drawing/2014/main" id="{00000000-0008-0000-0200-00006D000000}"/>
            </a:ext>
          </a:extLst>
        </xdr:cNvPr>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50546</xdr:rowOff>
    </xdr:from>
    <xdr:to>
      <xdr:col>46</xdr:col>
      <xdr:colOff>38100</xdr:colOff>
      <xdr:row>37</xdr:row>
      <xdr:rowOff>152146</xdr:rowOff>
    </xdr:to>
    <xdr:sp macro="" textlink="">
      <xdr:nvSpPr>
        <xdr:cNvPr id="110" name="フローチャート: 判断 109">
          <a:extLst>
            <a:ext uri="{FF2B5EF4-FFF2-40B4-BE49-F238E27FC236}">
              <a16:creationId xmlns:a16="http://schemas.microsoft.com/office/drawing/2014/main" id="{00000000-0008-0000-0200-00006E000000}"/>
            </a:ext>
          </a:extLst>
        </xdr:cNvPr>
        <xdr:cNvSpPr/>
      </xdr:nvSpPr>
      <xdr:spPr>
        <a:xfrm>
          <a:off x="8699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16" name="楕円 115">
          <a:extLst>
            <a:ext uri="{FF2B5EF4-FFF2-40B4-BE49-F238E27FC236}">
              <a16:creationId xmlns:a16="http://schemas.microsoft.com/office/drawing/2014/main" id="{00000000-0008-0000-0200-000074000000}"/>
            </a:ext>
          </a:extLst>
        </xdr:cNvPr>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17" name="【図書館】&#10;一人当たり面積該当値テキスト">
          <a:extLst>
            <a:ext uri="{FF2B5EF4-FFF2-40B4-BE49-F238E27FC236}">
              <a16:creationId xmlns:a16="http://schemas.microsoft.com/office/drawing/2014/main" id="{00000000-0008-0000-0200-000075000000}"/>
            </a:ext>
          </a:extLst>
        </xdr:cNvPr>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18" name="楕円 117">
          <a:extLst>
            <a:ext uri="{FF2B5EF4-FFF2-40B4-BE49-F238E27FC236}">
              <a16:creationId xmlns:a16="http://schemas.microsoft.com/office/drawing/2014/main" id="{00000000-0008-0000-0200-000076000000}"/>
            </a:ext>
          </a:extLst>
        </xdr:cNvPr>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9639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20" name="楕円 119">
          <a:extLst>
            <a:ext uri="{FF2B5EF4-FFF2-40B4-BE49-F238E27FC236}">
              <a16:creationId xmlns:a16="http://schemas.microsoft.com/office/drawing/2014/main" id="{00000000-0008-0000-0200-000078000000}"/>
            </a:ext>
          </a:extLst>
        </xdr:cNvPr>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8750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161815</xdr:rowOff>
    </xdr:from>
    <xdr:ext cx="469744" cy="259045"/>
    <xdr:sp macro="" textlink="">
      <xdr:nvSpPr>
        <xdr:cNvPr id="122" name="n_1aveValue【図書館】&#10;一人当たり面積">
          <a:extLst>
            <a:ext uri="{FF2B5EF4-FFF2-40B4-BE49-F238E27FC236}">
              <a16:creationId xmlns:a16="http://schemas.microsoft.com/office/drawing/2014/main" id="{00000000-0008-0000-0200-00007A000000}"/>
            </a:ext>
          </a:extLst>
        </xdr:cNvPr>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168673</xdr:rowOff>
    </xdr:from>
    <xdr:ext cx="469744" cy="259045"/>
    <xdr:sp macro="" textlink="">
      <xdr:nvSpPr>
        <xdr:cNvPr id="123" name="n_2aveValue【図書館】&#10;一人当たり面積">
          <a:extLst>
            <a:ext uri="{FF2B5EF4-FFF2-40B4-BE49-F238E27FC236}">
              <a16:creationId xmlns:a16="http://schemas.microsoft.com/office/drawing/2014/main" id="{00000000-0008-0000-0200-00007B000000}"/>
            </a:ext>
          </a:extLst>
        </xdr:cNvPr>
        <xdr:cNvSpPr txBox="1"/>
      </xdr:nvSpPr>
      <xdr:spPr>
        <a:xfrm>
          <a:off x="8515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24" name="n_1mainValue【図書館】&#10;一人当たり面積">
          <a:extLst>
            <a:ext uri="{FF2B5EF4-FFF2-40B4-BE49-F238E27FC236}">
              <a16:creationId xmlns:a16="http://schemas.microsoft.com/office/drawing/2014/main" id="{00000000-0008-0000-0200-00007C000000}"/>
            </a:ext>
          </a:extLst>
        </xdr:cNvPr>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25" name="n_2mainValue【図書館】&#10;一人当たり面積">
          <a:extLst>
            <a:ext uri="{FF2B5EF4-FFF2-40B4-BE49-F238E27FC236}">
              <a16:creationId xmlns:a16="http://schemas.microsoft.com/office/drawing/2014/main" id="{00000000-0008-0000-0200-00007D000000}"/>
            </a:ext>
          </a:extLst>
        </xdr:cNvPr>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00000000-0008-0000-0200-00007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00000000-0008-0000-0200-00007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00000000-0008-0000-0200-00009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id="{00000000-0008-0000-0200-000097000000}"/>
            </a:ext>
          </a:extLst>
        </xdr:cNvPr>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3" name="【体育館・プール】&#10;有形固定資産減価償却率最大値テキスト">
          <a:extLst>
            <a:ext uri="{FF2B5EF4-FFF2-40B4-BE49-F238E27FC236}">
              <a16:creationId xmlns:a16="http://schemas.microsoft.com/office/drawing/2014/main" id="{00000000-0008-0000-0200-000099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120667</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00000000-0008-0000-0200-00009B000000}"/>
            </a:ext>
          </a:extLst>
        </xdr:cNvPr>
        <xdr:cNvSpPr txBox="1"/>
      </xdr:nvSpPr>
      <xdr:spPr>
        <a:xfrm>
          <a:off x="467360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56" name="フローチャート: 判断 155">
          <a:extLst>
            <a:ext uri="{FF2B5EF4-FFF2-40B4-BE49-F238E27FC236}">
              <a16:creationId xmlns:a16="http://schemas.microsoft.com/office/drawing/2014/main" id="{00000000-0008-0000-0200-00009C000000}"/>
            </a:ext>
          </a:extLst>
        </xdr:cNvPr>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157" name="フローチャート: 判断 156">
          <a:extLst>
            <a:ext uri="{FF2B5EF4-FFF2-40B4-BE49-F238E27FC236}">
              <a16:creationId xmlns:a16="http://schemas.microsoft.com/office/drawing/2014/main" id="{00000000-0008-0000-0200-00009D000000}"/>
            </a:ext>
          </a:extLst>
        </xdr:cNvPr>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153035</xdr:rowOff>
    </xdr:from>
    <xdr:to>
      <xdr:col>15</xdr:col>
      <xdr:colOff>101600</xdr:colOff>
      <xdr:row>59</xdr:row>
      <xdr:rowOff>83185</xdr:rowOff>
    </xdr:to>
    <xdr:sp macro="" textlink="">
      <xdr:nvSpPr>
        <xdr:cNvPr id="158" name="フローチャート: 判断 157">
          <a:extLst>
            <a:ext uri="{FF2B5EF4-FFF2-40B4-BE49-F238E27FC236}">
              <a16:creationId xmlns:a16="http://schemas.microsoft.com/office/drawing/2014/main" id="{00000000-0008-0000-0200-00009E000000}"/>
            </a:ext>
          </a:extLst>
        </xdr:cNvPr>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44450</xdr:rowOff>
    </xdr:from>
    <xdr:to>
      <xdr:col>24</xdr:col>
      <xdr:colOff>114300</xdr:colOff>
      <xdr:row>59</xdr:row>
      <xdr:rowOff>146050</xdr:rowOff>
    </xdr:to>
    <xdr:sp macro="" textlink="">
      <xdr:nvSpPr>
        <xdr:cNvPr id="164" name="楕円 163">
          <a:extLst>
            <a:ext uri="{FF2B5EF4-FFF2-40B4-BE49-F238E27FC236}">
              <a16:creationId xmlns:a16="http://schemas.microsoft.com/office/drawing/2014/main" id="{00000000-0008-0000-0200-0000A4000000}"/>
            </a:ext>
          </a:extLst>
        </xdr:cNvPr>
        <xdr:cNvSpPr/>
      </xdr:nvSpPr>
      <xdr:spPr>
        <a:xfrm>
          <a:off x="4584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22877</xdr:rowOff>
    </xdr:from>
    <xdr:ext cx="405111" cy="259045"/>
    <xdr:sp macro="" textlink="">
      <xdr:nvSpPr>
        <xdr:cNvPr id="165" name="【体育館・プール】&#10;有形固定資産減価償却率該当値テキスト">
          <a:extLst>
            <a:ext uri="{FF2B5EF4-FFF2-40B4-BE49-F238E27FC236}">
              <a16:creationId xmlns:a16="http://schemas.microsoft.com/office/drawing/2014/main" id="{00000000-0008-0000-0200-0000A5000000}"/>
            </a:ext>
          </a:extLst>
        </xdr:cNvPr>
        <xdr:cNvSpPr txBox="1"/>
      </xdr:nvSpPr>
      <xdr:spPr>
        <a:xfrm>
          <a:off x="4673600"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88265</xdr:rowOff>
    </xdr:from>
    <xdr:to>
      <xdr:col>20</xdr:col>
      <xdr:colOff>38100</xdr:colOff>
      <xdr:row>60</xdr:row>
      <xdr:rowOff>18415</xdr:rowOff>
    </xdr:to>
    <xdr:sp macro="" textlink="">
      <xdr:nvSpPr>
        <xdr:cNvPr id="166" name="楕円 165">
          <a:extLst>
            <a:ext uri="{FF2B5EF4-FFF2-40B4-BE49-F238E27FC236}">
              <a16:creationId xmlns:a16="http://schemas.microsoft.com/office/drawing/2014/main" id="{00000000-0008-0000-0200-0000A6000000}"/>
            </a:ext>
          </a:extLst>
        </xdr:cNvPr>
        <xdr:cNvSpPr/>
      </xdr:nvSpPr>
      <xdr:spPr>
        <a:xfrm>
          <a:off x="3746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95250</xdr:rowOff>
    </xdr:from>
    <xdr:to>
      <xdr:col>24</xdr:col>
      <xdr:colOff>63500</xdr:colOff>
      <xdr:row>59</xdr:row>
      <xdr:rowOff>139065</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flipV="1">
          <a:off x="3797300" y="1021080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130175</xdr:rowOff>
    </xdr:from>
    <xdr:to>
      <xdr:col>15</xdr:col>
      <xdr:colOff>101600</xdr:colOff>
      <xdr:row>60</xdr:row>
      <xdr:rowOff>60325</xdr:rowOff>
    </xdr:to>
    <xdr:sp macro="" textlink="">
      <xdr:nvSpPr>
        <xdr:cNvPr id="168" name="楕円 167">
          <a:extLst>
            <a:ext uri="{FF2B5EF4-FFF2-40B4-BE49-F238E27FC236}">
              <a16:creationId xmlns:a16="http://schemas.microsoft.com/office/drawing/2014/main" id="{00000000-0008-0000-0200-0000A8000000}"/>
            </a:ext>
          </a:extLst>
        </xdr:cNvPr>
        <xdr:cNvSpPr/>
      </xdr:nvSpPr>
      <xdr:spPr>
        <a:xfrm>
          <a:off x="2857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139065</xdr:rowOff>
    </xdr:from>
    <xdr:to>
      <xdr:col>19</xdr:col>
      <xdr:colOff>177800</xdr:colOff>
      <xdr:row>60</xdr:row>
      <xdr:rowOff>9525</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flipV="1">
          <a:off x="2908300" y="102546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59707</xdr:rowOff>
    </xdr:from>
    <xdr:ext cx="405111" cy="259045"/>
    <xdr:sp macro="" textlink="">
      <xdr:nvSpPr>
        <xdr:cNvPr id="170" name="n_1aveValue【体育館・プール】&#10;有形固定資産減価償却率">
          <a:extLst>
            <a:ext uri="{FF2B5EF4-FFF2-40B4-BE49-F238E27FC236}">
              <a16:creationId xmlns:a16="http://schemas.microsoft.com/office/drawing/2014/main" id="{00000000-0008-0000-0200-0000AA000000}"/>
            </a:ext>
          </a:extLst>
        </xdr:cNvPr>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99712</xdr:rowOff>
    </xdr:from>
    <xdr:ext cx="405111" cy="259045"/>
    <xdr:sp macro="" textlink="">
      <xdr:nvSpPr>
        <xdr:cNvPr id="171" name="n_2aveValue【体育館・プール】&#10;有形固定資産減価償却率">
          <a:extLst>
            <a:ext uri="{FF2B5EF4-FFF2-40B4-BE49-F238E27FC236}">
              <a16:creationId xmlns:a16="http://schemas.microsoft.com/office/drawing/2014/main" id="{00000000-0008-0000-0200-0000AB000000}"/>
            </a:ext>
          </a:extLst>
        </xdr:cNvPr>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9542</xdr:rowOff>
    </xdr:from>
    <xdr:ext cx="405111" cy="259045"/>
    <xdr:sp macro="" textlink="">
      <xdr:nvSpPr>
        <xdr:cNvPr id="172" name="n_1mainValue【体育館・プール】&#10;有形固定資産減価償却率">
          <a:extLst>
            <a:ext uri="{FF2B5EF4-FFF2-40B4-BE49-F238E27FC236}">
              <a16:creationId xmlns:a16="http://schemas.microsoft.com/office/drawing/2014/main" id="{00000000-0008-0000-0200-0000AC000000}"/>
            </a:ext>
          </a:extLst>
        </xdr:cNvPr>
        <xdr:cNvSpPr txBox="1"/>
      </xdr:nvSpPr>
      <xdr:spPr>
        <a:xfrm>
          <a:off x="35820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51452</xdr:rowOff>
    </xdr:from>
    <xdr:ext cx="405111" cy="259045"/>
    <xdr:sp macro="" textlink="">
      <xdr:nvSpPr>
        <xdr:cNvPr id="173" name="n_2mainValue【体育館・プール】&#10;有形固定資産減価償却率">
          <a:extLst>
            <a:ext uri="{FF2B5EF4-FFF2-40B4-BE49-F238E27FC236}">
              <a16:creationId xmlns:a16="http://schemas.microsoft.com/office/drawing/2014/main" id="{00000000-0008-0000-0200-0000AD000000}"/>
            </a:ext>
          </a:extLst>
        </xdr:cNvPr>
        <xdr:cNvSpPr txBox="1"/>
      </xdr:nvSpPr>
      <xdr:spPr>
        <a:xfrm>
          <a:off x="2705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a:extLst>
            <a:ext uri="{FF2B5EF4-FFF2-40B4-BE49-F238E27FC236}">
              <a16:creationId xmlns:a16="http://schemas.microsoft.com/office/drawing/2014/main" id="{00000000-0008-0000-0200-0000C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96" name="【体育館・プール】&#10;一人当たり面積最小値テキスト">
          <a:extLst>
            <a:ext uri="{FF2B5EF4-FFF2-40B4-BE49-F238E27FC236}">
              <a16:creationId xmlns:a16="http://schemas.microsoft.com/office/drawing/2014/main" id="{00000000-0008-0000-0200-0000C4000000}"/>
            </a:ext>
          </a:extLst>
        </xdr:cNvPr>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98" name="【体育館・プール】&#10;一人当たり面積最大値テキスト">
          <a:extLst>
            <a:ext uri="{FF2B5EF4-FFF2-40B4-BE49-F238E27FC236}">
              <a16:creationId xmlns:a16="http://schemas.microsoft.com/office/drawing/2014/main" id="{00000000-0008-0000-0200-0000C6000000}"/>
            </a:ext>
          </a:extLst>
        </xdr:cNvPr>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34612</xdr:rowOff>
    </xdr:from>
    <xdr:ext cx="469744" cy="259045"/>
    <xdr:sp macro="" textlink="">
      <xdr:nvSpPr>
        <xdr:cNvPr id="200" name="【体育館・プール】&#10;一人当たり面積平均値テキスト">
          <a:extLst>
            <a:ext uri="{FF2B5EF4-FFF2-40B4-BE49-F238E27FC236}">
              <a16:creationId xmlns:a16="http://schemas.microsoft.com/office/drawing/2014/main" id="{00000000-0008-0000-0200-0000C8000000}"/>
            </a:ext>
          </a:extLst>
        </xdr:cNvPr>
        <xdr:cNvSpPr txBox="1"/>
      </xdr:nvSpPr>
      <xdr:spPr>
        <a:xfrm>
          <a:off x="10515600" y="1066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201" name="フローチャート: 判断 200">
          <a:extLst>
            <a:ext uri="{FF2B5EF4-FFF2-40B4-BE49-F238E27FC236}">
              <a16:creationId xmlns:a16="http://schemas.microsoft.com/office/drawing/2014/main" id="{00000000-0008-0000-0200-0000C9000000}"/>
            </a:ext>
          </a:extLst>
        </xdr:cNvPr>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202" name="フローチャート: 判断 201">
          <a:extLst>
            <a:ext uri="{FF2B5EF4-FFF2-40B4-BE49-F238E27FC236}">
              <a16:creationId xmlns:a16="http://schemas.microsoft.com/office/drawing/2014/main" id="{00000000-0008-0000-0200-0000CA000000}"/>
            </a:ext>
          </a:extLst>
        </xdr:cNvPr>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164998</xdr:rowOff>
    </xdr:from>
    <xdr:to>
      <xdr:col>46</xdr:col>
      <xdr:colOff>38100</xdr:colOff>
      <xdr:row>62</xdr:row>
      <xdr:rowOff>95148</xdr:rowOff>
    </xdr:to>
    <xdr:sp macro="" textlink="">
      <xdr:nvSpPr>
        <xdr:cNvPr id="203" name="フローチャート: 判断 202">
          <a:extLst>
            <a:ext uri="{FF2B5EF4-FFF2-40B4-BE49-F238E27FC236}">
              <a16:creationId xmlns:a16="http://schemas.microsoft.com/office/drawing/2014/main" id="{00000000-0008-0000-0200-0000CB000000}"/>
            </a:ext>
          </a:extLst>
        </xdr:cNvPr>
        <xdr:cNvSpPr/>
      </xdr:nvSpPr>
      <xdr:spPr>
        <a:xfrm>
          <a:off x="8699500" y="1062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105105</xdr:rowOff>
    </xdr:from>
    <xdr:to>
      <xdr:col>55</xdr:col>
      <xdr:colOff>50800</xdr:colOff>
      <xdr:row>60</xdr:row>
      <xdr:rowOff>35255</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10426700" y="102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127982</xdr:rowOff>
    </xdr:from>
    <xdr:ext cx="469744" cy="259045"/>
    <xdr:sp macro="" textlink="">
      <xdr:nvSpPr>
        <xdr:cNvPr id="210" name="【体育館・プール】&#10;一人当たり面積該当値テキスト">
          <a:extLst>
            <a:ext uri="{FF2B5EF4-FFF2-40B4-BE49-F238E27FC236}">
              <a16:creationId xmlns:a16="http://schemas.microsoft.com/office/drawing/2014/main" id="{00000000-0008-0000-0200-0000D2000000}"/>
            </a:ext>
          </a:extLst>
        </xdr:cNvPr>
        <xdr:cNvSpPr txBox="1"/>
      </xdr:nvSpPr>
      <xdr:spPr>
        <a:xfrm>
          <a:off x="10515600" y="1007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102362</xdr:rowOff>
    </xdr:from>
    <xdr:to>
      <xdr:col>50</xdr:col>
      <xdr:colOff>165100</xdr:colOff>
      <xdr:row>60</xdr:row>
      <xdr:rowOff>32512</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95885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153162</xdr:rowOff>
    </xdr:from>
    <xdr:to>
      <xdr:col>55</xdr:col>
      <xdr:colOff>0</xdr:colOff>
      <xdr:row>59</xdr:row>
      <xdr:rowOff>155905</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9639300" y="10268712"/>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71730</xdr:rowOff>
    </xdr:from>
    <xdr:to>
      <xdr:col>46</xdr:col>
      <xdr:colOff>38100</xdr:colOff>
      <xdr:row>63</xdr:row>
      <xdr:rowOff>1880</xdr:rowOff>
    </xdr:to>
    <xdr:sp macro="" textlink="">
      <xdr:nvSpPr>
        <xdr:cNvPr id="213" name="楕円 212">
          <a:extLst>
            <a:ext uri="{FF2B5EF4-FFF2-40B4-BE49-F238E27FC236}">
              <a16:creationId xmlns:a16="http://schemas.microsoft.com/office/drawing/2014/main" id="{00000000-0008-0000-0200-0000D5000000}"/>
            </a:ext>
          </a:extLst>
        </xdr:cNvPr>
        <xdr:cNvSpPr/>
      </xdr:nvSpPr>
      <xdr:spPr>
        <a:xfrm>
          <a:off x="8699500" y="107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153162</xdr:rowOff>
    </xdr:from>
    <xdr:to>
      <xdr:col>50</xdr:col>
      <xdr:colOff>114300</xdr:colOff>
      <xdr:row>62</xdr:row>
      <xdr:rowOff>122530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flipV="1">
          <a:off x="8750300" y="10268712"/>
          <a:ext cx="889000" cy="48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67530</xdr:rowOff>
    </xdr:from>
    <xdr:ext cx="469744" cy="259045"/>
    <xdr:sp macro="" textlink="">
      <xdr:nvSpPr>
        <xdr:cNvPr id="215" name="n_1aveValue【体育館・プール】&#10;一人当たり面積">
          <a:extLst>
            <a:ext uri="{FF2B5EF4-FFF2-40B4-BE49-F238E27FC236}">
              <a16:creationId xmlns:a16="http://schemas.microsoft.com/office/drawing/2014/main" id="{00000000-0008-0000-0200-0000D7000000}"/>
            </a:ext>
          </a:extLst>
        </xdr:cNvPr>
        <xdr:cNvSpPr txBox="1"/>
      </xdr:nvSpPr>
      <xdr:spPr>
        <a:xfrm>
          <a:off x="9391727" y="1069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111675</xdr:rowOff>
    </xdr:from>
    <xdr:ext cx="469744" cy="259045"/>
    <xdr:sp macro="" textlink="">
      <xdr:nvSpPr>
        <xdr:cNvPr id="216" name="n_2aveValue【体育館・プール】&#10;一人当たり面積">
          <a:extLst>
            <a:ext uri="{FF2B5EF4-FFF2-40B4-BE49-F238E27FC236}">
              <a16:creationId xmlns:a16="http://schemas.microsoft.com/office/drawing/2014/main" id="{00000000-0008-0000-0200-0000D8000000}"/>
            </a:ext>
          </a:extLst>
        </xdr:cNvPr>
        <xdr:cNvSpPr txBox="1"/>
      </xdr:nvSpPr>
      <xdr:spPr>
        <a:xfrm>
          <a:off x="8515427" y="103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49039</xdr:rowOff>
    </xdr:from>
    <xdr:ext cx="469744" cy="259045"/>
    <xdr:sp macro="" textlink="">
      <xdr:nvSpPr>
        <xdr:cNvPr id="217" name="n_1mainValue【体育館・プール】&#10;一人当たり面積">
          <a:extLst>
            <a:ext uri="{FF2B5EF4-FFF2-40B4-BE49-F238E27FC236}">
              <a16:creationId xmlns:a16="http://schemas.microsoft.com/office/drawing/2014/main" id="{00000000-0008-0000-0200-0000D9000000}"/>
            </a:ext>
          </a:extLst>
        </xdr:cNvPr>
        <xdr:cNvSpPr txBox="1"/>
      </xdr:nvSpPr>
      <xdr:spPr>
        <a:xfrm>
          <a:off x="93917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164457</xdr:rowOff>
    </xdr:from>
    <xdr:ext cx="469744" cy="259045"/>
    <xdr:sp macro="" textlink="">
      <xdr:nvSpPr>
        <xdr:cNvPr id="218" name="n_2mainValue【体育館・プール】&#10;一人当たり面積">
          <a:extLst>
            <a:ext uri="{FF2B5EF4-FFF2-40B4-BE49-F238E27FC236}">
              <a16:creationId xmlns:a16="http://schemas.microsoft.com/office/drawing/2014/main" id="{00000000-0008-0000-0200-0000DA000000}"/>
            </a:ext>
          </a:extLst>
        </xdr:cNvPr>
        <xdr:cNvSpPr txBox="1"/>
      </xdr:nvSpPr>
      <xdr:spPr>
        <a:xfrm>
          <a:off x="8515427" y="107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4" name="正方形/長方形 233">
          <a:extLst>
            <a:ext uri="{FF2B5EF4-FFF2-40B4-BE49-F238E27FC236}">
              <a16:creationId xmlns:a16="http://schemas.microsoft.com/office/drawing/2014/main" id="{00000000-0008-0000-0200-0000EA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0" name="【市民会館】&#10;有形固定資産減価償却率グラフ枠">
          <a:extLst>
            <a:ext uri="{FF2B5EF4-FFF2-40B4-BE49-F238E27FC236}">
              <a16:creationId xmlns:a16="http://schemas.microsoft.com/office/drawing/2014/main" id="{00000000-0008-0000-0200-00000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37012</xdr:rowOff>
    </xdr:from>
    <xdr:to>
      <xdr:col>24</xdr:col>
      <xdr:colOff>62865</xdr:colOff>
      <xdr:row>109</xdr:row>
      <xdr:rowOff>35379</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flipV="1">
          <a:off x="4634865" y="17182012"/>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05111" cy="259045"/>
    <xdr:sp macro="" textlink="">
      <xdr:nvSpPr>
        <xdr:cNvPr id="262" name="【市民会館】&#10;有形固定資産減価償却率最小値テキスト">
          <a:extLst>
            <a:ext uri="{FF2B5EF4-FFF2-40B4-BE49-F238E27FC236}">
              <a16:creationId xmlns:a16="http://schemas.microsoft.com/office/drawing/2014/main" id="{00000000-0008-0000-0200-000006010000}"/>
            </a:ext>
          </a:extLst>
        </xdr:cNvPr>
        <xdr:cNvSpPr txBox="1"/>
      </xdr:nvSpPr>
      <xdr:spPr>
        <a:xfrm>
          <a:off x="4673600" y="1872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155139</xdr:rowOff>
    </xdr:from>
    <xdr:ext cx="405111" cy="259045"/>
    <xdr:sp macro="" textlink="">
      <xdr:nvSpPr>
        <xdr:cNvPr id="264" name="【市民会館】&#10;有形固定資産減価償却率最大値テキスト">
          <a:extLst>
            <a:ext uri="{FF2B5EF4-FFF2-40B4-BE49-F238E27FC236}">
              <a16:creationId xmlns:a16="http://schemas.microsoft.com/office/drawing/2014/main" id="{00000000-0008-0000-0200-000008010000}"/>
            </a:ext>
          </a:extLst>
        </xdr:cNvPr>
        <xdr:cNvSpPr txBox="1"/>
      </xdr:nvSpPr>
      <xdr:spPr>
        <a:xfrm>
          <a:off x="4673600" y="1695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37012</xdr:rowOff>
    </xdr:from>
    <xdr:to>
      <xdr:col>24</xdr:col>
      <xdr:colOff>152400</xdr:colOff>
      <xdr:row>100</xdr:row>
      <xdr:rowOff>37012</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4546600" y="1718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38479</xdr:rowOff>
    </xdr:from>
    <xdr:ext cx="405111" cy="259045"/>
    <xdr:sp macro="" textlink="">
      <xdr:nvSpPr>
        <xdr:cNvPr id="266" name="【市民会館】&#10;有形固定資産減価償却率平均値テキスト">
          <a:extLst>
            <a:ext uri="{FF2B5EF4-FFF2-40B4-BE49-F238E27FC236}">
              <a16:creationId xmlns:a16="http://schemas.microsoft.com/office/drawing/2014/main" id="{00000000-0008-0000-0200-00000A010000}"/>
            </a:ext>
          </a:extLst>
        </xdr:cNvPr>
        <xdr:cNvSpPr txBox="1"/>
      </xdr:nvSpPr>
      <xdr:spPr>
        <a:xfrm>
          <a:off x="4673600" y="1804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15602</xdr:rowOff>
    </xdr:from>
    <xdr:to>
      <xdr:col>24</xdr:col>
      <xdr:colOff>114300</xdr:colOff>
      <xdr:row>106</xdr:row>
      <xdr:rowOff>117202</xdr:rowOff>
    </xdr:to>
    <xdr:sp macro="" textlink="">
      <xdr:nvSpPr>
        <xdr:cNvPr id="267" name="フローチャート: 判断 266">
          <a:extLst>
            <a:ext uri="{FF2B5EF4-FFF2-40B4-BE49-F238E27FC236}">
              <a16:creationId xmlns:a16="http://schemas.microsoft.com/office/drawing/2014/main" id="{00000000-0008-0000-0200-00000B010000}"/>
            </a:ext>
          </a:extLst>
        </xdr:cNvPr>
        <xdr:cNvSpPr/>
      </xdr:nvSpPr>
      <xdr:spPr>
        <a:xfrm>
          <a:off x="4584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139700</xdr:rowOff>
    </xdr:from>
    <xdr:to>
      <xdr:col>20</xdr:col>
      <xdr:colOff>38100</xdr:colOff>
      <xdr:row>107</xdr:row>
      <xdr:rowOff>69850</xdr:rowOff>
    </xdr:to>
    <xdr:sp macro="" textlink="">
      <xdr:nvSpPr>
        <xdr:cNvPr id="268" name="フローチャート: 判断 267">
          <a:extLst>
            <a:ext uri="{FF2B5EF4-FFF2-40B4-BE49-F238E27FC236}">
              <a16:creationId xmlns:a16="http://schemas.microsoft.com/office/drawing/2014/main" id="{00000000-0008-0000-0200-00000C010000}"/>
            </a:ext>
          </a:extLst>
        </xdr:cNvPr>
        <xdr:cNvSpPr/>
      </xdr:nvSpPr>
      <xdr:spPr>
        <a:xfrm>
          <a:off x="3746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13970</xdr:rowOff>
    </xdr:from>
    <xdr:to>
      <xdr:col>15</xdr:col>
      <xdr:colOff>101600</xdr:colOff>
      <xdr:row>107</xdr:row>
      <xdr:rowOff>115570</xdr:rowOff>
    </xdr:to>
    <xdr:sp macro="" textlink="">
      <xdr:nvSpPr>
        <xdr:cNvPr id="269" name="フローチャート: 判断 268">
          <a:extLst>
            <a:ext uri="{FF2B5EF4-FFF2-40B4-BE49-F238E27FC236}">
              <a16:creationId xmlns:a16="http://schemas.microsoft.com/office/drawing/2014/main" id="{00000000-0008-0000-0200-00000D010000}"/>
            </a:ext>
          </a:extLst>
        </xdr:cNvPr>
        <xdr:cNvSpPr/>
      </xdr:nvSpPr>
      <xdr:spPr>
        <a:xfrm>
          <a:off x="2857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84182</xdr:rowOff>
    </xdr:from>
    <xdr:to>
      <xdr:col>24</xdr:col>
      <xdr:colOff>114300</xdr:colOff>
      <xdr:row>107</xdr:row>
      <xdr:rowOff>14332</xdr:rowOff>
    </xdr:to>
    <xdr:sp macro="" textlink="">
      <xdr:nvSpPr>
        <xdr:cNvPr id="275" name="楕円 274">
          <a:extLst>
            <a:ext uri="{FF2B5EF4-FFF2-40B4-BE49-F238E27FC236}">
              <a16:creationId xmlns:a16="http://schemas.microsoft.com/office/drawing/2014/main" id="{00000000-0008-0000-0200-000013010000}"/>
            </a:ext>
          </a:extLst>
        </xdr:cNvPr>
        <xdr:cNvSpPr/>
      </xdr:nvSpPr>
      <xdr:spPr>
        <a:xfrm>
          <a:off x="45847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62609</xdr:rowOff>
    </xdr:from>
    <xdr:ext cx="405111" cy="259045"/>
    <xdr:sp macro="" textlink="">
      <xdr:nvSpPr>
        <xdr:cNvPr id="276" name="【市民会館】&#10;有形固定資産減価償却率該当値テキスト">
          <a:extLst>
            <a:ext uri="{FF2B5EF4-FFF2-40B4-BE49-F238E27FC236}">
              <a16:creationId xmlns:a16="http://schemas.microsoft.com/office/drawing/2014/main" id="{00000000-0008-0000-0200-000014010000}"/>
            </a:ext>
          </a:extLst>
        </xdr:cNvPr>
        <xdr:cNvSpPr txBox="1"/>
      </xdr:nvSpPr>
      <xdr:spPr>
        <a:xfrm>
          <a:off x="4673600"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907</xdr:rowOff>
    </xdr:from>
    <xdr:to>
      <xdr:col>20</xdr:col>
      <xdr:colOff>38100</xdr:colOff>
      <xdr:row>107</xdr:row>
      <xdr:rowOff>102507</xdr:rowOff>
    </xdr:to>
    <xdr:sp macro="" textlink="">
      <xdr:nvSpPr>
        <xdr:cNvPr id="277" name="楕円 276">
          <a:extLst>
            <a:ext uri="{FF2B5EF4-FFF2-40B4-BE49-F238E27FC236}">
              <a16:creationId xmlns:a16="http://schemas.microsoft.com/office/drawing/2014/main" id="{00000000-0008-0000-0200-000015010000}"/>
            </a:ext>
          </a:extLst>
        </xdr:cNvPr>
        <xdr:cNvSpPr/>
      </xdr:nvSpPr>
      <xdr:spPr>
        <a:xfrm>
          <a:off x="3746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134982</xdr:rowOff>
    </xdr:from>
    <xdr:to>
      <xdr:col>24</xdr:col>
      <xdr:colOff>63500</xdr:colOff>
      <xdr:row>107</xdr:row>
      <xdr:rowOff>51707</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flipV="1">
          <a:off x="3797300" y="18308682"/>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86377</xdr:rowOff>
    </xdr:from>
    <xdr:ext cx="405111" cy="259045"/>
    <xdr:sp macro="" textlink="">
      <xdr:nvSpPr>
        <xdr:cNvPr id="279" name="n_1aveValue【市民会館】&#10;有形固定資産減価償却率">
          <a:extLst>
            <a:ext uri="{FF2B5EF4-FFF2-40B4-BE49-F238E27FC236}">
              <a16:creationId xmlns:a16="http://schemas.microsoft.com/office/drawing/2014/main" id="{00000000-0008-0000-0200-000017010000}"/>
            </a:ext>
          </a:extLst>
        </xdr:cNvPr>
        <xdr:cNvSpPr txBox="1"/>
      </xdr:nvSpPr>
      <xdr:spPr>
        <a:xfrm>
          <a:off x="35820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132097</xdr:rowOff>
    </xdr:from>
    <xdr:ext cx="405111" cy="259045"/>
    <xdr:sp macro="" textlink="">
      <xdr:nvSpPr>
        <xdr:cNvPr id="280" name="n_2aveValue【市民会館】&#10;有形固定資産減価償却率">
          <a:extLst>
            <a:ext uri="{FF2B5EF4-FFF2-40B4-BE49-F238E27FC236}">
              <a16:creationId xmlns:a16="http://schemas.microsoft.com/office/drawing/2014/main" id="{00000000-0008-0000-0200-000018010000}"/>
            </a:ext>
          </a:extLst>
        </xdr:cNvPr>
        <xdr:cNvSpPr txBox="1"/>
      </xdr:nvSpPr>
      <xdr:spPr>
        <a:xfrm>
          <a:off x="2705744" y="181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93634</xdr:rowOff>
    </xdr:from>
    <xdr:ext cx="405111" cy="259045"/>
    <xdr:sp macro="" textlink="">
      <xdr:nvSpPr>
        <xdr:cNvPr id="281" name="n_1mainValue【市民会館】&#10;有形固定資産減価償却率">
          <a:extLst>
            <a:ext uri="{FF2B5EF4-FFF2-40B4-BE49-F238E27FC236}">
              <a16:creationId xmlns:a16="http://schemas.microsoft.com/office/drawing/2014/main" id="{00000000-0008-0000-0200-000019010000}"/>
            </a:ext>
          </a:extLst>
        </xdr:cNvPr>
        <xdr:cNvSpPr txBox="1"/>
      </xdr:nvSpPr>
      <xdr:spPr>
        <a:xfrm>
          <a:off x="35820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7" name="【市民会館】&#10;一人当たり面積グラフ枠">
          <a:extLst>
            <a:ext uri="{FF2B5EF4-FFF2-40B4-BE49-F238E27FC236}">
              <a16:creationId xmlns:a16="http://schemas.microsoft.com/office/drawing/2014/main" id="{00000000-0008-0000-0200-00003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94162</xdr:rowOff>
    </xdr:from>
    <xdr:to>
      <xdr:col>54</xdr:col>
      <xdr:colOff>189865</xdr:colOff>
      <xdr:row>108</xdr:row>
      <xdr:rowOff>95794</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flipV="1">
          <a:off x="10476865" y="1706771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309" name="【市民会館】&#10;一人当たり面積最小値テキスト">
          <a:extLst>
            <a:ext uri="{FF2B5EF4-FFF2-40B4-BE49-F238E27FC236}">
              <a16:creationId xmlns:a16="http://schemas.microsoft.com/office/drawing/2014/main" id="{00000000-0008-0000-0200-000035010000}"/>
            </a:ext>
          </a:extLst>
        </xdr:cNvPr>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40839</xdr:rowOff>
    </xdr:from>
    <xdr:ext cx="469744" cy="259045"/>
    <xdr:sp macro="" textlink="">
      <xdr:nvSpPr>
        <xdr:cNvPr id="311" name="【市民会館】&#10;一人当たり面積最大値テキスト">
          <a:extLst>
            <a:ext uri="{FF2B5EF4-FFF2-40B4-BE49-F238E27FC236}">
              <a16:creationId xmlns:a16="http://schemas.microsoft.com/office/drawing/2014/main" id="{00000000-0008-0000-0200-000037010000}"/>
            </a:ext>
          </a:extLst>
        </xdr:cNvPr>
        <xdr:cNvSpPr txBox="1"/>
      </xdr:nvSpPr>
      <xdr:spPr>
        <a:xfrm>
          <a:off x="10515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94162</xdr:rowOff>
    </xdr:from>
    <xdr:to>
      <xdr:col>55</xdr:col>
      <xdr:colOff>88900</xdr:colOff>
      <xdr:row>99</xdr:row>
      <xdr:rowOff>94162</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0388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79301</xdr:rowOff>
    </xdr:from>
    <xdr:ext cx="469744" cy="259045"/>
    <xdr:sp macro="" textlink="">
      <xdr:nvSpPr>
        <xdr:cNvPr id="313" name="【市民会館】&#10;一人当たり面積平均値テキスト">
          <a:extLst>
            <a:ext uri="{FF2B5EF4-FFF2-40B4-BE49-F238E27FC236}">
              <a16:creationId xmlns:a16="http://schemas.microsoft.com/office/drawing/2014/main" id="{00000000-0008-0000-0200-000039010000}"/>
            </a:ext>
          </a:extLst>
        </xdr:cNvPr>
        <xdr:cNvSpPr txBox="1"/>
      </xdr:nvSpPr>
      <xdr:spPr>
        <a:xfrm>
          <a:off x="10515600" y="1791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56424</xdr:rowOff>
    </xdr:from>
    <xdr:to>
      <xdr:col>55</xdr:col>
      <xdr:colOff>50800</xdr:colOff>
      <xdr:row>105</xdr:row>
      <xdr:rowOff>158024</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10426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17236</xdr:rowOff>
    </xdr:from>
    <xdr:to>
      <xdr:col>50</xdr:col>
      <xdr:colOff>165100</xdr:colOff>
      <xdr:row>105</xdr:row>
      <xdr:rowOff>118836</xdr:rowOff>
    </xdr:to>
    <xdr:sp macro="" textlink="">
      <xdr:nvSpPr>
        <xdr:cNvPr id="315" name="フローチャート: 判断 314">
          <a:extLst>
            <a:ext uri="{FF2B5EF4-FFF2-40B4-BE49-F238E27FC236}">
              <a16:creationId xmlns:a16="http://schemas.microsoft.com/office/drawing/2014/main" id="{00000000-0008-0000-0200-00003B010000}"/>
            </a:ext>
          </a:extLst>
        </xdr:cNvPr>
        <xdr:cNvSpPr/>
      </xdr:nvSpPr>
      <xdr:spPr>
        <a:xfrm>
          <a:off x="958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101</xdr:row>
      <xdr:rowOff>79284</xdr:rowOff>
    </xdr:from>
    <xdr:to>
      <xdr:col>46</xdr:col>
      <xdr:colOff>38100</xdr:colOff>
      <xdr:row>102</xdr:row>
      <xdr:rowOff>9434</xdr:rowOff>
    </xdr:to>
    <xdr:sp macro="" textlink="">
      <xdr:nvSpPr>
        <xdr:cNvPr id="316" name="フローチャート: 判断 315">
          <a:extLst>
            <a:ext uri="{FF2B5EF4-FFF2-40B4-BE49-F238E27FC236}">
              <a16:creationId xmlns:a16="http://schemas.microsoft.com/office/drawing/2014/main" id="{00000000-0008-0000-0200-00003C010000}"/>
            </a:ext>
          </a:extLst>
        </xdr:cNvPr>
        <xdr:cNvSpPr/>
      </xdr:nvSpPr>
      <xdr:spPr>
        <a:xfrm>
          <a:off x="8699500" y="1739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44994</xdr:rowOff>
    </xdr:from>
    <xdr:to>
      <xdr:col>55</xdr:col>
      <xdr:colOff>50800</xdr:colOff>
      <xdr:row>108</xdr:row>
      <xdr:rowOff>146594</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104267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131371</xdr:rowOff>
    </xdr:from>
    <xdr:ext cx="469744" cy="259045"/>
    <xdr:sp macro="" textlink="">
      <xdr:nvSpPr>
        <xdr:cNvPr id="323" name="【市民会館】&#10;一人当たり面積該当値テキスト">
          <a:extLst>
            <a:ext uri="{FF2B5EF4-FFF2-40B4-BE49-F238E27FC236}">
              <a16:creationId xmlns:a16="http://schemas.microsoft.com/office/drawing/2014/main" id="{00000000-0008-0000-0200-000043010000}"/>
            </a:ext>
          </a:extLst>
        </xdr:cNvPr>
        <xdr:cNvSpPr txBox="1"/>
      </xdr:nvSpPr>
      <xdr:spPr>
        <a:xfrm>
          <a:off x="10515600" y="184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41729</xdr:rowOff>
    </xdr:from>
    <xdr:to>
      <xdr:col>50</xdr:col>
      <xdr:colOff>165100</xdr:colOff>
      <xdr:row>108</xdr:row>
      <xdr:rowOff>143329</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9588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92529</xdr:rowOff>
    </xdr:from>
    <xdr:to>
      <xdr:col>55</xdr:col>
      <xdr:colOff>0</xdr:colOff>
      <xdr:row>108</xdr:row>
      <xdr:rowOff>95794</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9639300" y="186091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135363</xdr:rowOff>
    </xdr:from>
    <xdr:ext cx="469744" cy="259045"/>
    <xdr:sp macro="" textlink="">
      <xdr:nvSpPr>
        <xdr:cNvPr id="326" name="n_1aveValue【市民会館】&#10;一人当たり面積">
          <a:extLst>
            <a:ext uri="{FF2B5EF4-FFF2-40B4-BE49-F238E27FC236}">
              <a16:creationId xmlns:a16="http://schemas.microsoft.com/office/drawing/2014/main" id="{00000000-0008-0000-0200-000046010000}"/>
            </a:ext>
          </a:extLst>
        </xdr:cNvPr>
        <xdr:cNvSpPr txBox="1"/>
      </xdr:nvSpPr>
      <xdr:spPr>
        <a:xfrm>
          <a:off x="9391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25961</xdr:rowOff>
    </xdr:from>
    <xdr:ext cx="469744" cy="259045"/>
    <xdr:sp macro="" textlink="">
      <xdr:nvSpPr>
        <xdr:cNvPr id="327" name="n_2aveValue【市民会館】&#10;一人当たり面積">
          <a:extLst>
            <a:ext uri="{FF2B5EF4-FFF2-40B4-BE49-F238E27FC236}">
              <a16:creationId xmlns:a16="http://schemas.microsoft.com/office/drawing/2014/main" id="{00000000-0008-0000-0200-000047010000}"/>
            </a:ext>
          </a:extLst>
        </xdr:cNvPr>
        <xdr:cNvSpPr txBox="1"/>
      </xdr:nvSpPr>
      <xdr:spPr>
        <a:xfrm>
          <a:off x="8515427" y="171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134456</xdr:rowOff>
    </xdr:from>
    <xdr:ext cx="469744" cy="259045"/>
    <xdr:sp macro="" textlink="">
      <xdr:nvSpPr>
        <xdr:cNvPr id="328" name="n_1mainValue【市民会館】&#10;一人当たり面積">
          <a:extLst>
            <a:ext uri="{FF2B5EF4-FFF2-40B4-BE49-F238E27FC236}">
              <a16:creationId xmlns:a16="http://schemas.microsoft.com/office/drawing/2014/main" id="{00000000-0008-0000-0200-000048010000}"/>
            </a:ext>
          </a:extLst>
        </xdr:cNvPr>
        <xdr:cNvSpPr txBox="1"/>
      </xdr:nvSpPr>
      <xdr:spPr>
        <a:xfrm>
          <a:off x="93917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2" name="【一般廃棄物処理施設】&#10;有形固定資産減価償却率グラフ枠">
          <a:extLst>
            <a:ext uri="{FF2B5EF4-FFF2-40B4-BE49-F238E27FC236}">
              <a16:creationId xmlns:a16="http://schemas.microsoft.com/office/drawing/2014/main" id="{00000000-0008-0000-0200-00006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flipV="1">
          <a:off x="16318864"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354" name="【一般廃棄物処理施設】&#10;有形固定資産減価償却率最小値テキスト">
          <a:extLst>
            <a:ext uri="{FF2B5EF4-FFF2-40B4-BE49-F238E27FC236}">
              <a16:creationId xmlns:a16="http://schemas.microsoft.com/office/drawing/2014/main" id="{00000000-0008-0000-0200-000062010000}"/>
            </a:ext>
          </a:extLst>
        </xdr:cNvPr>
        <xdr:cNvSpPr txBox="1"/>
      </xdr:nvSpPr>
      <xdr:spPr>
        <a:xfrm>
          <a:off x="16357600"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56" name="【一般廃棄物処理施設】&#10;有形固定資産減価償却率最大値テキスト">
          <a:extLst>
            <a:ext uri="{FF2B5EF4-FFF2-40B4-BE49-F238E27FC236}">
              <a16:creationId xmlns:a16="http://schemas.microsoft.com/office/drawing/2014/main" id="{00000000-0008-0000-0200-000064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358" name="【一般廃棄物処理施設】&#10;有形固定資産減価償却率平均値テキスト">
          <a:extLst>
            <a:ext uri="{FF2B5EF4-FFF2-40B4-BE49-F238E27FC236}">
              <a16:creationId xmlns:a16="http://schemas.microsoft.com/office/drawing/2014/main" id="{00000000-0008-0000-0200-000066010000}"/>
            </a:ext>
          </a:extLst>
        </xdr:cNvPr>
        <xdr:cNvSpPr txBox="1"/>
      </xdr:nvSpPr>
      <xdr:spPr>
        <a:xfrm>
          <a:off x="16357600" y="718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164465</xdr:rowOff>
    </xdr:from>
    <xdr:to>
      <xdr:col>76</xdr:col>
      <xdr:colOff>165100</xdr:colOff>
      <xdr:row>38</xdr:row>
      <xdr:rowOff>94615</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38735</xdr:rowOff>
    </xdr:from>
    <xdr:to>
      <xdr:col>85</xdr:col>
      <xdr:colOff>177800</xdr:colOff>
      <xdr:row>36</xdr:row>
      <xdr:rowOff>140335</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162687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61612</xdr:rowOff>
    </xdr:from>
    <xdr:ext cx="405111" cy="259045"/>
    <xdr:sp macro="" textlink="">
      <xdr:nvSpPr>
        <xdr:cNvPr id="368" name="【一般廃棄物処理施設】&#10;有形固定資産減価償却率該当値テキスト">
          <a:extLst>
            <a:ext uri="{FF2B5EF4-FFF2-40B4-BE49-F238E27FC236}">
              <a16:creationId xmlns:a16="http://schemas.microsoft.com/office/drawing/2014/main" id="{00000000-0008-0000-0200-000070010000}"/>
            </a:ext>
          </a:extLst>
        </xdr:cNvPr>
        <xdr:cNvSpPr txBox="1"/>
      </xdr:nvSpPr>
      <xdr:spPr>
        <a:xfrm>
          <a:off x="16357600"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84455</xdr:rowOff>
    </xdr:from>
    <xdr:to>
      <xdr:col>81</xdr:col>
      <xdr:colOff>101600</xdr:colOff>
      <xdr:row>37</xdr:row>
      <xdr:rowOff>14605</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15430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89535</xdr:rowOff>
    </xdr:from>
    <xdr:to>
      <xdr:col>85</xdr:col>
      <xdr:colOff>127000</xdr:colOff>
      <xdr:row>36</xdr:row>
      <xdr:rowOff>135255</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flipV="1">
          <a:off x="15481300" y="626173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36212</xdr:rowOff>
    </xdr:from>
    <xdr:ext cx="405111" cy="259045"/>
    <xdr:sp macro="" textlink="">
      <xdr:nvSpPr>
        <xdr:cNvPr id="371" name="n_1aveValue【一般廃棄物処理施設】&#10;有形固定資産減価償却率">
          <a:extLst>
            <a:ext uri="{FF2B5EF4-FFF2-40B4-BE49-F238E27FC236}">
              <a16:creationId xmlns:a16="http://schemas.microsoft.com/office/drawing/2014/main" id="{00000000-0008-0000-0200-000073010000}"/>
            </a:ext>
          </a:extLst>
        </xdr:cNvPr>
        <xdr:cNvSpPr txBox="1"/>
      </xdr:nvSpPr>
      <xdr:spPr>
        <a:xfrm>
          <a:off x="152660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111142</xdr:rowOff>
    </xdr:from>
    <xdr:ext cx="405111" cy="259045"/>
    <xdr:sp macro="" textlink="">
      <xdr:nvSpPr>
        <xdr:cNvPr id="372" name="n_2aveValue【一般廃棄物処理施設】&#10;有形固定資産減価償却率">
          <a:extLst>
            <a:ext uri="{FF2B5EF4-FFF2-40B4-BE49-F238E27FC236}">
              <a16:creationId xmlns:a16="http://schemas.microsoft.com/office/drawing/2014/main" id="{00000000-0008-0000-0200-000074010000}"/>
            </a:ext>
          </a:extLst>
        </xdr:cNvPr>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31132</xdr:rowOff>
    </xdr:from>
    <xdr:ext cx="405111" cy="259045"/>
    <xdr:sp macro="" textlink="">
      <xdr:nvSpPr>
        <xdr:cNvPr id="373" name="n_1mainValue【一般廃棄物処理施設】&#10;有形固定資産減価償却率">
          <a:extLst>
            <a:ext uri="{FF2B5EF4-FFF2-40B4-BE49-F238E27FC236}">
              <a16:creationId xmlns:a16="http://schemas.microsoft.com/office/drawing/2014/main" id="{00000000-0008-0000-0200-000075010000}"/>
            </a:ext>
          </a:extLst>
        </xdr:cNvPr>
        <xdr:cNvSpPr txBox="1"/>
      </xdr:nvSpPr>
      <xdr:spPr>
        <a:xfrm>
          <a:off x="152660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75383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175383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75383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75383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7474187"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7474187"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一般廃棄物処理施設】&#10;一人当たり有形固定資産（償却資産）額グラフ枠">
          <a:extLst>
            <a:ext uri="{FF2B5EF4-FFF2-40B4-BE49-F238E27FC236}">
              <a16:creationId xmlns:a16="http://schemas.microsoft.com/office/drawing/2014/main" id="{00000000-0008-0000-0200-00008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flipV="1">
          <a:off x="221608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400" name="【一般廃棄物処理施設】&#10;一人当たり有形固定資産（償却資産）額最小値テキスト">
          <a:extLst>
            <a:ext uri="{FF2B5EF4-FFF2-40B4-BE49-F238E27FC236}">
              <a16:creationId xmlns:a16="http://schemas.microsoft.com/office/drawing/2014/main" id="{00000000-0008-0000-0200-000090010000}"/>
            </a:ext>
          </a:extLst>
        </xdr:cNvPr>
        <xdr:cNvSpPr txBox="1"/>
      </xdr:nvSpPr>
      <xdr:spPr>
        <a:xfrm>
          <a:off x="221996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402" name="【一般廃棄物処理施設】&#10;一人当たり有形固定資産（償却資産）額最大値テキスト">
          <a:extLst>
            <a:ext uri="{FF2B5EF4-FFF2-40B4-BE49-F238E27FC236}">
              <a16:creationId xmlns:a16="http://schemas.microsoft.com/office/drawing/2014/main" id="{00000000-0008-0000-0200-000092010000}"/>
            </a:ext>
          </a:extLst>
        </xdr:cNvPr>
        <xdr:cNvSpPr txBox="1"/>
      </xdr:nvSpPr>
      <xdr:spPr>
        <a:xfrm>
          <a:off x="221996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22072600" y="577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5911</xdr:rowOff>
    </xdr:from>
    <xdr:ext cx="690189" cy="259045"/>
    <xdr:sp macro="" textlink="">
      <xdr:nvSpPr>
        <xdr:cNvPr id="404" name="【一般廃棄物処理施設】&#10;一人当たり有形固定資産（償却資産）額平均値テキスト">
          <a:extLst>
            <a:ext uri="{FF2B5EF4-FFF2-40B4-BE49-F238E27FC236}">
              <a16:creationId xmlns:a16="http://schemas.microsoft.com/office/drawing/2014/main" id="{00000000-0008-0000-0200-000094010000}"/>
            </a:ext>
          </a:extLst>
        </xdr:cNvPr>
        <xdr:cNvSpPr txBox="1"/>
      </xdr:nvSpPr>
      <xdr:spPr>
        <a:xfrm>
          <a:off x="22199600" y="7035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221107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21272500" y="72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39606</xdr:rowOff>
    </xdr:from>
    <xdr:to>
      <xdr:col>107</xdr:col>
      <xdr:colOff>101600</xdr:colOff>
      <xdr:row>42</xdr:row>
      <xdr:rowOff>141206</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20383500" y="72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38336</xdr:rowOff>
    </xdr:from>
    <xdr:to>
      <xdr:col>116</xdr:col>
      <xdr:colOff>114300</xdr:colOff>
      <xdr:row>42</xdr:row>
      <xdr:rowOff>139936</xdr:rowOff>
    </xdr:to>
    <xdr:sp macro="" textlink="">
      <xdr:nvSpPr>
        <xdr:cNvPr id="413" name="楕円 412">
          <a:extLst>
            <a:ext uri="{FF2B5EF4-FFF2-40B4-BE49-F238E27FC236}">
              <a16:creationId xmlns:a16="http://schemas.microsoft.com/office/drawing/2014/main" id="{00000000-0008-0000-0200-00009D010000}"/>
            </a:ext>
          </a:extLst>
        </xdr:cNvPr>
        <xdr:cNvSpPr/>
      </xdr:nvSpPr>
      <xdr:spPr>
        <a:xfrm>
          <a:off x="22110700" y="72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132911</xdr:rowOff>
    </xdr:from>
    <xdr:ext cx="599010" cy="259045"/>
    <xdr:sp macro="" textlink="">
      <xdr:nvSpPr>
        <xdr:cNvPr id="414" name="【一般廃棄物処理施設】&#10;一人当たり有形固定資産（償却資産）額該当値テキスト">
          <a:extLst>
            <a:ext uri="{FF2B5EF4-FFF2-40B4-BE49-F238E27FC236}">
              <a16:creationId xmlns:a16="http://schemas.microsoft.com/office/drawing/2014/main" id="{00000000-0008-0000-0200-00009E010000}"/>
            </a:ext>
          </a:extLst>
        </xdr:cNvPr>
        <xdr:cNvSpPr txBox="1"/>
      </xdr:nvSpPr>
      <xdr:spPr>
        <a:xfrm>
          <a:off x="22199600" y="716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38323</xdr:rowOff>
    </xdr:from>
    <xdr:to>
      <xdr:col>112</xdr:col>
      <xdr:colOff>38100</xdr:colOff>
      <xdr:row>42</xdr:row>
      <xdr:rowOff>139923</xdr:rowOff>
    </xdr:to>
    <xdr:sp macro="" textlink="">
      <xdr:nvSpPr>
        <xdr:cNvPr id="415" name="楕円 414">
          <a:extLst>
            <a:ext uri="{FF2B5EF4-FFF2-40B4-BE49-F238E27FC236}">
              <a16:creationId xmlns:a16="http://schemas.microsoft.com/office/drawing/2014/main" id="{00000000-0008-0000-0200-00009F010000}"/>
            </a:ext>
          </a:extLst>
        </xdr:cNvPr>
        <xdr:cNvSpPr/>
      </xdr:nvSpPr>
      <xdr:spPr>
        <a:xfrm>
          <a:off x="21272500" y="72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89123</xdr:rowOff>
    </xdr:from>
    <xdr:to>
      <xdr:col>116</xdr:col>
      <xdr:colOff>63500</xdr:colOff>
      <xdr:row>42</xdr:row>
      <xdr:rowOff>89136</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21323300" y="7290023"/>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10505</xdr:colOff>
      <xdr:row>40</xdr:row>
      <xdr:rowOff>141379</xdr:rowOff>
    </xdr:from>
    <xdr:ext cx="690189" cy="259045"/>
    <xdr:sp macro="" textlink="">
      <xdr:nvSpPr>
        <xdr:cNvPr id="417" name="n_1aveValue【一般廃棄物処理施設】&#10;一人当たり有形固定資産（償却資産）額">
          <a:extLst>
            <a:ext uri="{FF2B5EF4-FFF2-40B4-BE49-F238E27FC236}">
              <a16:creationId xmlns:a16="http://schemas.microsoft.com/office/drawing/2014/main" id="{00000000-0008-0000-0200-0000A1010000}"/>
            </a:ext>
          </a:extLst>
        </xdr:cNvPr>
        <xdr:cNvSpPr txBox="1"/>
      </xdr:nvSpPr>
      <xdr:spPr>
        <a:xfrm>
          <a:off x="20965505" y="699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157733</xdr:rowOff>
    </xdr:from>
    <xdr:ext cx="599010" cy="259045"/>
    <xdr:sp macro="" textlink="">
      <xdr:nvSpPr>
        <xdr:cNvPr id="418" name="n_2aveValue【一般廃棄物処理施設】&#10;一人当たり有形固定資産（償却資産）額">
          <a:extLst>
            <a:ext uri="{FF2B5EF4-FFF2-40B4-BE49-F238E27FC236}">
              <a16:creationId xmlns:a16="http://schemas.microsoft.com/office/drawing/2014/main" id="{00000000-0008-0000-0200-0000A2010000}"/>
            </a:ext>
          </a:extLst>
        </xdr:cNvPr>
        <xdr:cNvSpPr txBox="1"/>
      </xdr:nvSpPr>
      <xdr:spPr>
        <a:xfrm>
          <a:off x="20134795" y="701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131050</xdr:rowOff>
    </xdr:from>
    <xdr:ext cx="599010" cy="259045"/>
    <xdr:sp macro="" textlink="">
      <xdr:nvSpPr>
        <xdr:cNvPr id="419" name="n_1mainValue【一般廃棄物処理施設】&#10;一人当たり有形固定資産（償却資産）額">
          <a:extLst>
            <a:ext uri="{FF2B5EF4-FFF2-40B4-BE49-F238E27FC236}">
              <a16:creationId xmlns:a16="http://schemas.microsoft.com/office/drawing/2014/main" id="{00000000-0008-0000-0200-0000A3010000}"/>
            </a:ext>
          </a:extLst>
        </xdr:cNvPr>
        <xdr:cNvSpPr txBox="1"/>
      </xdr:nvSpPr>
      <xdr:spPr>
        <a:xfrm>
          <a:off x="21011095" y="733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3" name="【保健センター・保健所】&#10;有形固定資産減価償却率グラフ枠">
          <a:extLst>
            <a:ext uri="{FF2B5EF4-FFF2-40B4-BE49-F238E27FC236}">
              <a16:creationId xmlns:a16="http://schemas.microsoft.com/office/drawing/2014/main" id="{00000000-0008-0000-0200-0000B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45" name="【保健センター・保健所】&#10;有形固定資産減価償却率最小値テキスト">
          <a:extLst>
            <a:ext uri="{FF2B5EF4-FFF2-40B4-BE49-F238E27FC236}">
              <a16:creationId xmlns:a16="http://schemas.microsoft.com/office/drawing/2014/main" id="{00000000-0008-0000-0200-0000BD010000}"/>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447" name="【保健センター・保健所】&#10;有形固定資産減価償却率最大値テキスト">
          <a:extLst>
            <a:ext uri="{FF2B5EF4-FFF2-40B4-BE49-F238E27FC236}">
              <a16:creationId xmlns:a16="http://schemas.microsoft.com/office/drawing/2014/main" id="{00000000-0008-0000-0200-0000BF010000}"/>
            </a:ext>
          </a:extLst>
        </xdr:cNvPr>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78757</xdr:rowOff>
    </xdr:from>
    <xdr:ext cx="405111" cy="259045"/>
    <xdr:sp macro="" textlink="">
      <xdr:nvSpPr>
        <xdr:cNvPr id="449" name="【保健センター・保健所】&#10;有形固定資産減価償却率平均値テキスト">
          <a:extLst>
            <a:ext uri="{FF2B5EF4-FFF2-40B4-BE49-F238E27FC236}">
              <a16:creationId xmlns:a16="http://schemas.microsoft.com/office/drawing/2014/main" id="{00000000-0008-0000-0200-0000C1010000}"/>
            </a:ext>
          </a:extLst>
        </xdr:cNvPr>
        <xdr:cNvSpPr txBox="1"/>
      </xdr:nvSpPr>
      <xdr:spPr>
        <a:xfrm>
          <a:off x="16357600" y="1036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450" name="フローチャート: 判断 449">
          <a:extLst>
            <a:ext uri="{FF2B5EF4-FFF2-40B4-BE49-F238E27FC236}">
              <a16:creationId xmlns:a16="http://schemas.microsoft.com/office/drawing/2014/main" id="{00000000-0008-0000-0200-0000C2010000}"/>
            </a:ext>
          </a:extLst>
        </xdr:cNvPr>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451" name="フローチャート: 判断 450">
          <a:extLst>
            <a:ext uri="{FF2B5EF4-FFF2-40B4-BE49-F238E27FC236}">
              <a16:creationId xmlns:a16="http://schemas.microsoft.com/office/drawing/2014/main" id="{00000000-0008-0000-0200-0000C3010000}"/>
            </a:ext>
          </a:extLst>
        </xdr:cNvPr>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57785</xdr:rowOff>
    </xdr:from>
    <xdr:to>
      <xdr:col>76</xdr:col>
      <xdr:colOff>165100</xdr:colOff>
      <xdr:row>61</xdr:row>
      <xdr:rowOff>159385</xdr:rowOff>
    </xdr:to>
    <xdr:sp macro="" textlink="">
      <xdr:nvSpPr>
        <xdr:cNvPr id="452" name="フローチャート: 判断 451">
          <a:extLst>
            <a:ext uri="{FF2B5EF4-FFF2-40B4-BE49-F238E27FC236}">
              <a16:creationId xmlns:a16="http://schemas.microsoft.com/office/drawing/2014/main" id="{00000000-0008-0000-0200-0000C4010000}"/>
            </a:ext>
          </a:extLst>
        </xdr:cNvPr>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166370</xdr:rowOff>
    </xdr:from>
    <xdr:to>
      <xdr:col>85</xdr:col>
      <xdr:colOff>177800</xdr:colOff>
      <xdr:row>63</xdr:row>
      <xdr:rowOff>96520</xdr:rowOff>
    </xdr:to>
    <xdr:sp macro="" textlink="">
      <xdr:nvSpPr>
        <xdr:cNvPr id="458" name="楕円 457">
          <a:extLst>
            <a:ext uri="{FF2B5EF4-FFF2-40B4-BE49-F238E27FC236}">
              <a16:creationId xmlns:a16="http://schemas.microsoft.com/office/drawing/2014/main" id="{00000000-0008-0000-0200-0000CA010000}"/>
            </a:ext>
          </a:extLst>
        </xdr:cNvPr>
        <xdr:cNvSpPr/>
      </xdr:nvSpPr>
      <xdr:spPr>
        <a:xfrm>
          <a:off x="16268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81297</xdr:rowOff>
    </xdr:from>
    <xdr:ext cx="405111" cy="259045"/>
    <xdr:sp macro="" textlink="">
      <xdr:nvSpPr>
        <xdr:cNvPr id="459" name="【保健センター・保健所】&#10;有形固定資産減価償却率該当値テキスト">
          <a:extLst>
            <a:ext uri="{FF2B5EF4-FFF2-40B4-BE49-F238E27FC236}">
              <a16:creationId xmlns:a16="http://schemas.microsoft.com/office/drawing/2014/main" id="{00000000-0008-0000-0200-0000CB010000}"/>
            </a:ext>
          </a:extLst>
        </xdr:cNvPr>
        <xdr:cNvSpPr txBox="1"/>
      </xdr:nvSpPr>
      <xdr:spPr>
        <a:xfrm>
          <a:off x="16357600" y="1071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153035</xdr:rowOff>
    </xdr:from>
    <xdr:to>
      <xdr:col>81</xdr:col>
      <xdr:colOff>101600</xdr:colOff>
      <xdr:row>63</xdr:row>
      <xdr:rowOff>83185</xdr:rowOff>
    </xdr:to>
    <xdr:sp macro="" textlink="">
      <xdr:nvSpPr>
        <xdr:cNvPr id="460" name="楕円 459">
          <a:extLst>
            <a:ext uri="{FF2B5EF4-FFF2-40B4-BE49-F238E27FC236}">
              <a16:creationId xmlns:a16="http://schemas.microsoft.com/office/drawing/2014/main" id="{00000000-0008-0000-0200-0000CC010000}"/>
            </a:ext>
          </a:extLst>
        </xdr:cNvPr>
        <xdr:cNvSpPr/>
      </xdr:nvSpPr>
      <xdr:spPr>
        <a:xfrm>
          <a:off x="15430500"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32385</xdr:rowOff>
    </xdr:from>
    <xdr:to>
      <xdr:col>85</xdr:col>
      <xdr:colOff>127000</xdr:colOff>
      <xdr:row>63</xdr:row>
      <xdr:rowOff>45720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5481300" y="1083373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31115</xdr:rowOff>
    </xdr:from>
    <xdr:to>
      <xdr:col>76</xdr:col>
      <xdr:colOff>165100</xdr:colOff>
      <xdr:row>63</xdr:row>
      <xdr:rowOff>132715</xdr:rowOff>
    </xdr:to>
    <xdr:sp macro="" textlink="">
      <xdr:nvSpPr>
        <xdr:cNvPr id="462" name="楕円 461">
          <a:extLst>
            <a:ext uri="{FF2B5EF4-FFF2-40B4-BE49-F238E27FC236}">
              <a16:creationId xmlns:a16="http://schemas.microsoft.com/office/drawing/2014/main" id="{00000000-0008-0000-0200-0000CE010000}"/>
            </a:ext>
          </a:extLst>
        </xdr:cNvPr>
        <xdr:cNvSpPr/>
      </xdr:nvSpPr>
      <xdr:spPr>
        <a:xfrm>
          <a:off x="14541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32385</xdr:rowOff>
    </xdr:from>
    <xdr:to>
      <xdr:col>81</xdr:col>
      <xdr:colOff>50800</xdr:colOff>
      <xdr:row>63</xdr:row>
      <xdr:rowOff>81915</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flipV="1">
          <a:off x="14592300" y="108337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149242</xdr:rowOff>
    </xdr:from>
    <xdr:ext cx="405111" cy="259045"/>
    <xdr:sp macro="" textlink="">
      <xdr:nvSpPr>
        <xdr:cNvPr id="464" name="n_1aveValue【保健センター・保健所】&#10;有形固定資産減価償却率">
          <a:extLst>
            <a:ext uri="{FF2B5EF4-FFF2-40B4-BE49-F238E27FC236}">
              <a16:creationId xmlns:a16="http://schemas.microsoft.com/office/drawing/2014/main" id="{00000000-0008-0000-0200-0000D0010000}"/>
            </a:ext>
          </a:extLst>
        </xdr:cNvPr>
        <xdr:cNvSpPr txBox="1"/>
      </xdr:nvSpPr>
      <xdr:spPr>
        <a:xfrm>
          <a:off x="152660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4462</xdr:rowOff>
    </xdr:from>
    <xdr:ext cx="405111" cy="259045"/>
    <xdr:sp macro="" textlink="">
      <xdr:nvSpPr>
        <xdr:cNvPr id="465" name="n_2aveValue【保健センター・保健所】&#10;有形固定資産減価償却率">
          <a:extLst>
            <a:ext uri="{FF2B5EF4-FFF2-40B4-BE49-F238E27FC236}">
              <a16:creationId xmlns:a16="http://schemas.microsoft.com/office/drawing/2014/main" id="{00000000-0008-0000-0200-0000D1010000}"/>
            </a:ext>
          </a:extLst>
        </xdr:cNvPr>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74312</xdr:rowOff>
    </xdr:from>
    <xdr:ext cx="405111" cy="259045"/>
    <xdr:sp macro="" textlink="">
      <xdr:nvSpPr>
        <xdr:cNvPr id="466" name="n_1mainValue【保健センター・保健所】&#10;有形固定資産減価償却率">
          <a:extLst>
            <a:ext uri="{FF2B5EF4-FFF2-40B4-BE49-F238E27FC236}">
              <a16:creationId xmlns:a16="http://schemas.microsoft.com/office/drawing/2014/main" id="{00000000-0008-0000-0200-0000D2010000}"/>
            </a:ext>
          </a:extLst>
        </xdr:cNvPr>
        <xdr:cNvSpPr txBox="1"/>
      </xdr:nvSpPr>
      <xdr:spPr>
        <a:xfrm>
          <a:off x="15266044"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123842</xdr:rowOff>
    </xdr:from>
    <xdr:ext cx="405111" cy="259045"/>
    <xdr:sp macro="" textlink="">
      <xdr:nvSpPr>
        <xdr:cNvPr id="467" name="n_2mainValue【保健センター・保健所】&#10;有形固定資産減価償却率">
          <a:extLst>
            <a:ext uri="{FF2B5EF4-FFF2-40B4-BE49-F238E27FC236}">
              <a16:creationId xmlns:a16="http://schemas.microsoft.com/office/drawing/2014/main" id="{00000000-0008-0000-0200-0000D3010000}"/>
            </a:ext>
          </a:extLst>
        </xdr:cNvPr>
        <xdr:cNvSpPr txBox="1"/>
      </xdr:nvSpPr>
      <xdr:spPr>
        <a:xfrm>
          <a:off x="14389744" y="1092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保健センター・保健所】&#10;一人当たり面積グラフ枠">
          <a:extLst>
            <a:ext uri="{FF2B5EF4-FFF2-40B4-BE49-F238E27FC236}">
              <a16:creationId xmlns:a16="http://schemas.microsoft.com/office/drawing/2014/main" id="{00000000-0008-0000-0200-0000EA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492" name="【保健センター・保健所】&#10;一人当たり面積最小値テキスト">
          <a:extLst>
            <a:ext uri="{FF2B5EF4-FFF2-40B4-BE49-F238E27FC236}">
              <a16:creationId xmlns:a16="http://schemas.microsoft.com/office/drawing/2014/main" id="{00000000-0008-0000-0200-0000EC010000}"/>
            </a:ext>
          </a:extLst>
        </xdr:cNvPr>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494" name="【保健センター・保健所】&#10;一人当たり面積最大値テキスト">
          <a:extLst>
            <a:ext uri="{FF2B5EF4-FFF2-40B4-BE49-F238E27FC236}">
              <a16:creationId xmlns:a16="http://schemas.microsoft.com/office/drawing/2014/main" id="{00000000-0008-0000-0200-0000EE010000}"/>
            </a:ext>
          </a:extLst>
        </xdr:cNvPr>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57167</xdr:rowOff>
    </xdr:from>
    <xdr:ext cx="469744" cy="259045"/>
    <xdr:sp macro="" textlink="">
      <xdr:nvSpPr>
        <xdr:cNvPr id="496" name="【保健センター・保健所】&#10;一人当たり面積平均値テキスト">
          <a:extLst>
            <a:ext uri="{FF2B5EF4-FFF2-40B4-BE49-F238E27FC236}">
              <a16:creationId xmlns:a16="http://schemas.microsoft.com/office/drawing/2014/main" id="{00000000-0008-0000-0200-0000F0010000}"/>
            </a:ext>
          </a:extLst>
        </xdr:cNvPr>
        <xdr:cNvSpPr txBox="1"/>
      </xdr:nvSpPr>
      <xdr:spPr>
        <a:xfrm>
          <a:off x="22199600" y="10687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8255</xdr:rowOff>
    </xdr:from>
    <xdr:to>
      <xdr:col>107</xdr:col>
      <xdr:colOff>101600</xdr:colOff>
      <xdr:row>62</xdr:row>
      <xdr:rowOff>109855</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107315</xdr:rowOff>
    </xdr:from>
    <xdr:to>
      <xdr:col>116</xdr:col>
      <xdr:colOff>114300</xdr:colOff>
      <xdr:row>60</xdr:row>
      <xdr:rowOff>37465</xdr:rowOff>
    </xdr:to>
    <xdr:sp macro="" textlink="">
      <xdr:nvSpPr>
        <xdr:cNvPr id="505" name="楕円 504">
          <a:extLst>
            <a:ext uri="{FF2B5EF4-FFF2-40B4-BE49-F238E27FC236}">
              <a16:creationId xmlns:a16="http://schemas.microsoft.com/office/drawing/2014/main" id="{00000000-0008-0000-0200-0000F9010000}"/>
            </a:ext>
          </a:extLst>
        </xdr:cNvPr>
        <xdr:cNvSpPr/>
      </xdr:nvSpPr>
      <xdr:spPr>
        <a:xfrm>
          <a:off x="22110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130192</xdr:rowOff>
    </xdr:from>
    <xdr:ext cx="469744" cy="259045"/>
    <xdr:sp macro="" textlink="">
      <xdr:nvSpPr>
        <xdr:cNvPr id="506" name="【保健センター・保健所】&#10;一人当たり面積該当値テキスト">
          <a:extLst>
            <a:ext uri="{FF2B5EF4-FFF2-40B4-BE49-F238E27FC236}">
              <a16:creationId xmlns:a16="http://schemas.microsoft.com/office/drawing/2014/main" id="{00000000-0008-0000-0200-0000FA010000}"/>
            </a:ext>
          </a:extLst>
        </xdr:cNvPr>
        <xdr:cNvSpPr txBox="1"/>
      </xdr:nvSpPr>
      <xdr:spPr>
        <a:xfrm>
          <a:off x="22199600"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103505</xdr:rowOff>
    </xdr:from>
    <xdr:to>
      <xdr:col>112</xdr:col>
      <xdr:colOff>38100</xdr:colOff>
      <xdr:row>60</xdr:row>
      <xdr:rowOff>33655</xdr:rowOff>
    </xdr:to>
    <xdr:sp macro="" textlink="">
      <xdr:nvSpPr>
        <xdr:cNvPr id="507" name="楕円 506">
          <a:extLst>
            <a:ext uri="{FF2B5EF4-FFF2-40B4-BE49-F238E27FC236}">
              <a16:creationId xmlns:a16="http://schemas.microsoft.com/office/drawing/2014/main" id="{00000000-0008-0000-0200-0000FB010000}"/>
            </a:ext>
          </a:extLst>
        </xdr:cNvPr>
        <xdr:cNvSpPr/>
      </xdr:nvSpPr>
      <xdr:spPr>
        <a:xfrm>
          <a:off x="21272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154305</xdr:rowOff>
    </xdr:from>
    <xdr:to>
      <xdr:col>116</xdr:col>
      <xdr:colOff>63500</xdr:colOff>
      <xdr:row>59</xdr:row>
      <xdr:rowOff>158115</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21323300" y="1026985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105410</xdr:rowOff>
    </xdr:from>
    <xdr:to>
      <xdr:col>107</xdr:col>
      <xdr:colOff>101600</xdr:colOff>
      <xdr:row>60</xdr:row>
      <xdr:rowOff>35560</xdr:rowOff>
    </xdr:to>
    <xdr:sp macro="" textlink="">
      <xdr:nvSpPr>
        <xdr:cNvPr id="509" name="楕円 508">
          <a:extLst>
            <a:ext uri="{FF2B5EF4-FFF2-40B4-BE49-F238E27FC236}">
              <a16:creationId xmlns:a16="http://schemas.microsoft.com/office/drawing/2014/main" id="{00000000-0008-0000-0200-0000FD010000}"/>
            </a:ext>
          </a:extLst>
        </xdr:cNvPr>
        <xdr:cNvSpPr/>
      </xdr:nvSpPr>
      <xdr:spPr>
        <a:xfrm>
          <a:off x="20383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154305</xdr:rowOff>
    </xdr:from>
    <xdr:to>
      <xdr:col>111</xdr:col>
      <xdr:colOff>177800</xdr:colOff>
      <xdr:row>59</xdr:row>
      <xdr:rowOff>156210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flipV="1">
          <a:off x="20434300" y="102698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1922</xdr:rowOff>
    </xdr:from>
    <xdr:ext cx="469744" cy="259045"/>
    <xdr:sp macro="" textlink="">
      <xdr:nvSpPr>
        <xdr:cNvPr id="511" name="n_1aveValue【保健センター・保健所】&#10;一人当たり面積">
          <a:extLst>
            <a:ext uri="{FF2B5EF4-FFF2-40B4-BE49-F238E27FC236}">
              <a16:creationId xmlns:a16="http://schemas.microsoft.com/office/drawing/2014/main" id="{00000000-0008-0000-0200-0000FF010000}"/>
            </a:ext>
          </a:extLst>
        </xdr:cNvPr>
        <xdr:cNvSpPr txBox="1"/>
      </xdr:nvSpPr>
      <xdr:spPr>
        <a:xfrm>
          <a:off x="21075727"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100982</xdr:rowOff>
    </xdr:from>
    <xdr:ext cx="469744" cy="259045"/>
    <xdr:sp macro="" textlink="">
      <xdr:nvSpPr>
        <xdr:cNvPr id="512" name="n_2aveValue【保健センター・保健所】&#10;一人当たり面積">
          <a:extLst>
            <a:ext uri="{FF2B5EF4-FFF2-40B4-BE49-F238E27FC236}">
              <a16:creationId xmlns:a16="http://schemas.microsoft.com/office/drawing/2014/main" id="{00000000-0008-0000-0200-000000020000}"/>
            </a:ext>
          </a:extLst>
        </xdr:cNvPr>
        <xdr:cNvSpPr txBox="1"/>
      </xdr:nvSpPr>
      <xdr:spPr>
        <a:xfrm>
          <a:off x="20199427" y="1073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50182</xdr:rowOff>
    </xdr:from>
    <xdr:ext cx="469744" cy="259045"/>
    <xdr:sp macro="" textlink="">
      <xdr:nvSpPr>
        <xdr:cNvPr id="513" name="n_1mainValue【保健センター・保健所】&#10;一人当たり面積">
          <a:extLst>
            <a:ext uri="{FF2B5EF4-FFF2-40B4-BE49-F238E27FC236}">
              <a16:creationId xmlns:a16="http://schemas.microsoft.com/office/drawing/2014/main" id="{00000000-0008-0000-0200-000001020000}"/>
            </a:ext>
          </a:extLst>
        </xdr:cNvPr>
        <xdr:cNvSpPr txBox="1"/>
      </xdr:nvSpPr>
      <xdr:spPr>
        <a:xfrm>
          <a:off x="21075727" y="999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52087</xdr:rowOff>
    </xdr:from>
    <xdr:ext cx="469744" cy="259045"/>
    <xdr:sp macro="" textlink="">
      <xdr:nvSpPr>
        <xdr:cNvPr id="514" name="n_2mainValue【保健センター・保健所】&#10;一人当たり面積">
          <a:extLst>
            <a:ext uri="{FF2B5EF4-FFF2-40B4-BE49-F238E27FC236}">
              <a16:creationId xmlns:a16="http://schemas.microsoft.com/office/drawing/2014/main" id="{00000000-0008-0000-0200-000002020000}"/>
            </a:ext>
          </a:extLst>
        </xdr:cNvPr>
        <xdr:cNvSpPr txBox="1"/>
      </xdr:nvSpPr>
      <xdr:spPr>
        <a:xfrm>
          <a:off x="20199427" y="999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9" name="【消防施設】&#10;有形固定資産減価償却率グラフ枠">
          <a:extLst>
            <a:ext uri="{FF2B5EF4-FFF2-40B4-BE49-F238E27FC236}">
              <a16:creationId xmlns:a16="http://schemas.microsoft.com/office/drawing/2014/main" id="{00000000-0008-0000-0200-00001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541" name="【消防施設】&#10;有形固定資産減価償却率最小値テキスト">
          <a:extLst>
            <a:ext uri="{FF2B5EF4-FFF2-40B4-BE49-F238E27FC236}">
              <a16:creationId xmlns:a16="http://schemas.microsoft.com/office/drawing/2014/main" id="{00000000-0008-0000-0200-00001D020000}"/>
            </a:ext>
          </a:extLst>
        </xdr:cNvPr>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543" name="【消防施設】&#10;有形固定資産減価償却率最大値テキスト">
          <a:extLst>
            <a:ext uri="{FF2B5EF4-FFF2-40B4-BE49-F238E27FC236}">
              <a16:creationId xmlns:a16="http://schemas.microsoft.com/office/drawing/2014/main" id="{00000000-0008-0000-0200-00001F020000}"/>
            </a:ext>
          </a:extLst>
        </xdr:cNvPr>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545" name="【消防施設】&#10;有形固定資産減価償却率平均値テキスト">
          <a:extLst>
            <a:ext uri="{FF2B5EF4-FFF2-40B4-BE49-F238E27FC236}">
              <a16:creationId xmlns:a16="http://schemas.microsoft.com/office/drawing/2014/main" id="{00000000-0008-0000-0200-000021020000}"/>
            </a:ext>
          </a:extLst>
        </xdr:cNvPr>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547" name="フローチャート: 判断 546">
          <a:extLst>
            <a:ext uri="{FF2B5EF4-FFF2-40B4-BE49-F238E27FC236}">
              <a16:creationId xmlns:a16="http://schemas.microsoft.com/office/drawing/2014/main" id="{00000000-0008-0000-0200-000023020000}"/>
            </a:ext>
          </a:extLst>
        </xdr:cNvPr>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xdr:rowOff>
    </xdr:from>
    <xdr:to>
      <xdr:col>76</xdr:col>
      <xdr:colOff>165100</xdr:colOff>
      <xdr:row>81</xdr:row>
      <xdr:rowOff>110127</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145687</xdr:rowOff>
    </xdr:from>
    <xdr:to>
      <xdr:col>85</xdr:col>
      <xdr:colOff>177800</xdr:colOff>
      <xdr:row>80</xdr:row>
      <xdr:rowOff>75837</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16268700" y="136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168564</xdr:rowOff>
    </xdr:from>
    <xdr:ext cx="405111" cy="259045"/>
    <xdr:sp macro="" textlink="">
      <xdr:nvSpPr>
        <xdr:cNvPr id="555" name="【消防施設】&#10;有形固定資産減価償却率該当値テキスト">
          <a:extLst>
            <a:ext uri="{FF2B5EF4-FFF2-40B4-BE49-F238E27FC236}">
              <a16:creationId xmlns:a16="http://schemas.microsoft.com/office/drawing/2014/main" id="{00000000-0008-0000-0200-00002B020000}"/>
            </a:ext>
          </a:extLst>
        </xdr:cNvPr>
        <xdr:cNvSpPr txBox="1"/>
      </xdr:nvSpPr>
      <xdr:spPr>
        <a:xfrm>
          <a:off x="16357600" y="1354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363</xdr:rowOff>
    </xdr:from>
    <xdr:to>
      <xdr:col>81</xdr:col>
      <xdr:colOff>101600</xdr:colOff>
      <xdr:row>80</xdr:row>
      <xdr:rowOff>101963</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154305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25037</xdr:rowOff>
    </xdr:from>
    <xdr:to>
      <xdr:col>85</xdr:col>
      <xdr:colOff>127000</xdr:colOff>
      <xdr:row>80</xdr:row>
      <xdr:rowOff>51163</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flipV="1">
          <a:off x="15481300" y="1374103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19611</xdr:rowOff>
    </xdr:from>
    <xdr:ext cx="405111" cy="259045"/>
    <xdr:sp macro="" textlink="">
      <xdr:nvSpPr>
        <xdr:cNvPr id="558" name="n_1aveValue【消防施設】&#10;有形固定資産減価償却率">
          <a:extLst>
            <a:ext uri="{FF2B5EF4-FFF2-40B4-BE49-F238E27FC236}">
              <a16:creationId xmlns:a16="http://schemas.microsoft.com/office/drawing/2014/main" id="{00000000-0008-0000-0200-00002E020000}"/>
            </a:ext>
          </a:extLst>
        </xdr:cNvPr>
        <xdr:cNvSpPr txBox="1"/>
      </xdr:nvSpPr>
      <xdr:spPr>
        <a:xfrm>
          <a:off x="15266044"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126654</xdr:rowOff>
    </xdr:from>
    <xdr:ext cx="405111" cy="259045"/>
    <xdr:sp macro="" textlink="">
      <xdr:nvSpPr>
        <xdr:cNvPr id="559" name="n_2aveValue【消防施設】&#10;有形固定資産減価償却率">
          <a:extLst>
            <a:ext uri="{FF2B5EF4-FFF2-40B4-BE49-F238E27FC236}">
              <a16:creationId xmlns:a16="http://schemas.microsoft.com/office/drawing/2014/main" id="{00000000-0008-0000-0200-00002F020000}"/>
            </a:ext>
          </a:extLst>
        </xdr:cNvPr>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118490</xdr:rowOff>
    </xdr:from>
    <xdr:ext cx="405111" cy="259045"/>
    <xdr:sp macro="" textlink="">
      <xdr:nvSpPr>
        <xdr:cNvPr id="560" name="n_1mainValue【消防施設】&#10;有形固定資産減価償却率">
          <a:extLst>
            <a:ext uri="{FF2B5EF4-FFF2-40B4-BE49-F238E27FC236}">
              <a16:creationId xmlns:a16="http://schemas.microsoft.com/office/drawing/2014/main" id="{00000000-0008-0000-0200-000030020000}"/>
            </a:ext>
          </a:extLst>
        </xdr:cNvPr>
        <xdr:cNvSpPr txBox="1"/>
      </xdr:nvSpPr>
      <xdr:spPr>
        <a:xfrm>
          <a:off x="15266044" y="1349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1" name="【消防施設】&#10;一人当たり面積グラフ枠">
          <a:extLst>
            <a:ext uri="{FF2B5EF4-FFF2-40B4-BE49-F238E27FC236}">
              <a16:creationId xmlns:a16="http://schemas.microsoft.com/office/drawing/2014/main" id="{00000000-0008-0000-0200-00004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583" name="【消防施設】&#10;一人当たり面積最小値テキスト">
          <a:extLst>
            <a:ext uri="{FF2B5EF4-FFF2-40B4-BE49-F238E27FC236}">
              <a16:creationId xmlns:a16="http://schemas.microsoft.com/office/drawing/2014/main" id="{00000000-0008-0000-0200-000047020000}"/>
            </a:ext>
          </a:extLst>
        </xdr:cNvPr>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85" name="【消防施設】&#10;一人当たり面積最大値テキスト">
          <a:extLst>
            <a:ext uri="{FF2B5EF4-FFF2-40B4-BE49-F238E27FC236}">
              <a16:creationId xmlns:a16="http://schemas.microsoft.com/office/drawing/2014/main" id="{00000000-0008-0000-0200-000049020000}"/>
            </a:ext>
          </a:extLst>
        </xdr:cNvPr>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77385</xdr:rowOff>
    </xdr:from>
    <xdr:ext cx="469744" cy="259045"/>
    <xdr:sp macro="" textlink="">
      <xdr:nvSpPr>
        <xdr:cNvPr id="587" name="【消防施設】&#10;一人当たり面積平均値テキスト">
          <a:extLst>
            <a:ext uri="{FF2B5EF4-FFF2-40B4-BE49-F238E27FC236}">
              <a16:creationId xmlns:a16="http://schemas.microsoft.com/office/drawing/2014/main" id="{00000000-0008-0000-0200-00004B020000}"/>
            </a:ext>
          </a:extLst>
        </xdr:cNvPr>
        <xdr:cNvSpPr txBox="1"/>
      </xdr:nvSpPr>
      <xdr:spPr>
        <a:xfrm>
          <a:off x="22199600" y="1447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589" name="フローチャート: 判断 588">
          <a:extLst>
            <a:ext uri="{FF2B5EF4-FFF2-40B4-BE49-F238E27FC236}">
              <a16:creationId xmlns:a16="http://schemas.microsoft.com/office/drawing/2014/main" id="{00000000-0008-0000-0200-00004D020000}"/>
            </a:ext>
          </a:extLst>
        </xdr:cNvPr>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70510</xdr:rowOff>
    </xdr:from>
    <xdr:to>
      <xdr:col>107</xdr:col>
      <xdr:colOff>101600</xdr:colOff>
      <xdr:row>86</xdr:row>
      <xdr:rowOff>660</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20383500" y="146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106629</xdr:rowOff>
    </xdr:from>
    <xdr:to>
      <xdr:col>116</xdr:col>
      <xdr:colOff>114300</xdr:colOff>
      <xdr:row>86</xdr:row>
      <xdr:rowOff>36779</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2110700" y="1467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32935</xdr:rowOff>
    </xdr:from>
    <xdr:ext cx="469744" cy="259045"/>
    <xdr:sp macro="" textlink="">
      <xdr:nvSpPr>
        <xdr:cNvPr id="597" name="【消防施設】&#10;一人当たり面積該当値テキスト">
          <a:extLst>
            <a:ext uri="{FF2B5EF4-FFF2-40B4-BE49-F238E27FC236}">
              <a16:creationId xmlns:a16="http://schemas.microsoft.com/office/drawing/2014/main" id="{00000000-0008-0000-0200-000055020000}"/>
            </a:ext>
          </a:extLst>
        </xdr:cNvPr>
        <xdr:cNvSpPr txBox="1"/>
      </xdr:nvSpPr>
      <xdr:spPr>
        <a:xfrm>
          <a:off x="22199600" y="1460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106172</xdr:rowOff>
    </xdr:from>
    <xdr:to>
      <xdr:col>112</xdr:col>
      <xdr:colOff>38100</xdr:colOff>
      <xdr:row>86</xdr:row>
      <xdr:rowOff>36322</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212725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156972</xdr:rowOff>
    </xdr:from>
    <xdr:to>
      <xdr:col>116</xdr:col>
      <xdr:colOff>63500</xdr:colOff>
      <xdr:row>85</xdr:row>
      <xdr:rowOff>157429</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21323300" y="1473022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22674</xdr:rowOff>
    </xdr:from>
    <xdr:ext cx="469744" cy="259045"/>
    <xdr:sp macro="" textlink="">
      <xdr:nvSpPr>
        <xdr:cNvPr id="600" name="n_1aveValue【消防施設】&#10;一人当たり面積">
          <a:extLst>
            <a:ext uri="{FF2B5EF4-FFF2-40B4-BE49-F238E27FC236}">
              <a16:creationId xmlns:a16="http://schemas.microsoft.com/office/drawing/2014/main" id="{00000000-0008-0000-0200-000058020000}"/>
            </a:ext>
          </a:extLst>
        </xdr:cNvPr>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17187</xdr:rowOff>
    </xdr:from>
    <xdr:ext cx="469744" cy="259045"/>
    <xdr:sp macro="" textlink="">
      <xdr:nvSpPr>
        <xdr:cNvPr id="601" name="n_2aveValue【消防施設】&#10;一人当たり面積">
          <a:extLst>
            <a:ext uri="{FF2B5EF4-FFF2-40B4-BE49-F238E27FC236}">
              <a16:creationId xmlns:a16="http://schemas.microsoft.com/office/drawing/2014/main" id="{00000000-0008-0000-0200-000059020000}"/>
            </a:ext>
          </a:extLst>
        </xdr:cNvPr>
        <xdr:cNvSpPr txBox="1"/>
      </xdr:nvSpPr>
      <xdr:spPr>
        <a:xfrm>
          <a:off x="20199427" y="1441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27449</xdr:rowOff>
    </xdr:from>
    <xdr:ext cx="469744" cy="259045"/>
    <xdr:sp macro="" textlink="">
      <xdr:nvSpPr>
        <xdr:cNvPr id="602" name="n_1mainValue【消防施設】&#10;一人当たり面積">
          <a:extLst>
            <a:ext uri="{FF2B5EF4-FFF2-40B4-BE49-F238E27FC236}">
              <a16:creationId xmlns:a16="http://schemas.microsoft.com/office/drawing/2014/main" id="{00000000-0008-0000-0200-00005A020000}"/>
            </a:ext>
          </a:extLst>
        </xdr:cNvPr>
        <xdr:cNvSpPr txBox="1"/>
      </xdr:nvSpPr>
      <xdr:spPr>
        <a:xfrm>
          <a:off x="21075727"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7" name="【庁舎】&#10;有形固定資産減価償却率グラフ枠">
          <a:extLst>
            <a:ext uri="{FF2B5EF4-FFF2-40B4-BE49-F238E27FC236}">
              <a16:creationId xmlns:a16="http://schemas.microsoft.com/office/drawing/2014/main" id="{00000000-0008-0000-0200-00007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629" name="【庁舎】&#10;有形固定資産減価償却率最小値テキスト">
          <a:extLst>
            <a:ext uri="{FF2B5EF4-FFF2-40B4-BE49-F238E27FC236}">
              <a16:creationId xmlns:a16="http://schemas.microsoft.com/office/drawing/2014/main" id="{00000000-0008-0000-0200-000075020000}"/>
            </a:ext>
          </a:extLst>
        </xdr:cNvPr>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1" name="【庁舎】&#10;有形固定資産減価償却率最大値テキスト">
          <a:extLst>
            <a:ext uri="{FF2B5EF4-FFF2-40B4-BE49-F238E27FC236}">
              <a16:creationId xmlns:a16="http://schemas.microsoft.com/office/drawing/2014/main" id="{00000000-0008-0000-0200-000077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633" name="【庁舎】&#10;有形固定資産減価償却率平均値テキスト">
          <a:extLst>
            <a:ext uri="{FF2B5EF4-FFF2-40B4-BE49-F238E27FC236}">
              <a16:creationId xmlns:a16="http://schemas.microsoft.com/office/drawing/2014/main" id="{00000000-0008-0000-0200-000079020000}"/>
            </a:ext>
          </a:extLst>
        </xdr:cNvPr>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69487</xdr:rowOff>
    </xdr:from>
    <xdr:to>
      <xdr:col>76</xdr:col>
      <xdr:colOff>165100</xdr:colOff>
      <xdr:row>103</xdr:row>
      <xdr:rowOff>171087</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4541500" y="1772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xdr:rowOff>
    </xdr:from>
    <xdr:to>
      <xdr:col>85</xdr:col>
      <xdr:colOff>177800</xdr:colOff>
      <xdr:row>103</xdr:row>
      <xdr:rowOff>102507</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162687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23784</xdr:rowOff>
    </xdr:from>
    <xdr:ext cx="405111" cy="259045"/>
    <xdr:sp macro="" textlink="">
      <xdr:nvSpPr>
        <xdr:cNvPr id="643" name="【庁舎】&#10;有形固定資産減価償却率該当値テキスト">
          <a:extLst>
            <a:ext uri="{FF2B5EF4-FFF2-40B4-BE49-F238E27FC236}">
              <a16:creationId xmlns:a16="http://schemas.microsoft.com/office/drawing/2014/main" id="{00000000-0008-0000-0200-000083020000}"/>
            </a:ext>
          </a:extLst>
        </xdr:cNvPr>
        <xdr:cNvSpPr txBox="1"/>
      </xdr:nvSpPr>
      <xdr:spPr>
        <a:xfrm>
          <a:off x="16357600" y="1751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907</xdr:rowOff>
    </xdr:from>
    <xdr:to>
      <xdr:col>81</xdr:col>
      <xdr:colOff>101600</xdr:colOff>
      <xdr:row>103</xdr:row>
      <xdr:rowOff>102507</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5430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51707</xdr:rowOff>
    </xdr:from>
    <xdr:to>
      <xdr:col>85</xdr:col>
      <xdr:colOff>127000</xdr:colOff>
      <xdr:row>103</xdr:row>
      <xdr:rowOff>51707</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5481300" y="17711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45415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51707</xdr:rowOff>
    </xdr:from>
    <xdr:to>
      <xdr:col>81</xdr:col>
      <xdr:colOff>50800</xdr:colOff>
      <xdr:row>103</xdr:row>
      <xdr:rowOff>89263</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flipV="1">
          <a:off x="14592300" y="1771105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100165</xdr:rowOff>
    </xdr:from>
    <xdr:ext cx="405111" cy="259045"/>
    <xdr:sp macro="" textlink="">
      <xdr:nvSpPr>
        <xdr:cNvPr id="648" name="n_1aveValue【庁舎】&#10;有形固定資産減価償却率">
          <a:extLst>
            <a:ext uri="{FF2B5EF4-FFF2-40B4-BE49-F238E27FC236}">
              <a16:creationId xmlns:a16="http://schemas.microsoft.com/office/drawing/2014/main" id="{00000000-0008-0000-0200-000088020000}"/>
            </a:ext>
          </a:extLst>
        </xdr:cNvPr>
        <xdr:cNvSpPr txBox="1"/>
      </xdr:nvSpPr>
      <xdr:spPr>
        <a:xfrm>
          <a:off x="15266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162214</xdr:rowOff>
    </xdr:from>
    <xdr:ext cx="405111" cy="259045"/>
    <xdr:sp macro="" textlink="">
      <xdr:nvSpPr>
        <xdr:cNvPr id="649" name="n_2aveValue【庁舎】&#10;有形固定資産減価償却率">
          <a:extLst>
            <a:ext uri="{FF2B5EF4-FFF2-40B4-BE49-F238E27FC236}">
              <a16:creationId xmlns:a16="http://schemas.microsoft.com/office/drawing/2014/main" id="{00000000-0008-0000-0200-000089020000}"/>
            </a:ext>
          </a:extLst>
        </xdr:cNvPr>
        <xdr:cNvSpPr txBox="1"/>
      </xdr:nvSpPr>
      <xdr:spPr>
        <a:xfrm>
          <a:off x="14389744" y="1782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119034</xdr:rowOff>
    </xdr:from>
    <xdr:ext cx="405111" cy="259045"/>
    <xdr:sp macro="" textlink="">
      <xdr:nvSpPr>
        <xdr:cNvPr id="650" name="n_1mainValue【庁舎】&#10;有形固定資産減価償却率">
          <a:extLst>
            <a:ext uri="{FF2B5EF4-FFF2-40B4-BE49-F238E27FC236}">
              <a16:creationId xmlns:a16="http://schemas.microsoft.com/office/drawing/2014/main" id="{00000000-0008-0000-0200-00008A020000}"/>
            </a:ext>
          </a:extLst>
        </xdr:cNvPr>
        <xdr:cNvSpPr txBox="1"/>
      </xdr:nvSpPr>
      <xdr:spPr>
        <a:xfrm>
          <a:off x="152660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156590</xdr:rowOff>
    </xdr:from>
    <xdr:ext cx="405111" cy="259045"/>
    <xdr:sp macro="" textlink="">
      <xdr:nvSpPr>
        <xdr:cNvPr id="651" name="n_2mainValue【庁舎】&#10;有形固定資産減価償却率">
          <a:extLst>
            <a:ext uri="{FF2B5EF4-FFF2-40B4-BE49-F238E27FC236}">
              <a16:creationId xmlns:a16="http://schemas.microsoft.com/office/drawing/2014/main" id="{00000000-0008-0000-0200-00008B020000}"/>
            </a:ext>
          </a:extLst>
        </xdr:cNvPr>
        <xdr:cNvSpPr txBox="1"/>
      </xdr:nvSpPr>
      <xdr:spPr>
        <a:xfrm>
          <a:off x="14389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4" name="【庁舎】&#10;一人当たり面積グラフ枠">
          <a:extLst>
            <a:ext uri="{FF2B5EF4-FFF2-40B4-BE49-F238E27FC236}">
              <a16:creationId xmlns:a16="http://schemas.microsoft.com/office/drawing/2014/main" id="{00000000-0008-0000-0200-0000A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676" name="【庁舎】&#10;一人当たり面積最小値テキスト">
          <a:extLst>
            <a:ext uri="{FF2B5EF4-FFF2-40B4-BE49-F238E27FC236}">
              <a16:creationId xmlns:a16="http://schemas.microsoft.com/office/drawing/2014/main" id="{00000000-0008-0000-0200-0000A4020000}"/>
            </a:ext>
          </a:extLst>
        </xdr:cNvPr>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678" name="【庁舎】&#10;一人当たり面積最大値テキスト">
          <a:extLst>
            <a:ext uri="{FF2B5EF4-FFF2-40B4-BE49-F238E27FC236}">
              <a16:creationId xmlns:a16="http://schemas.microsoft.com/office/drawing/2014/main" id="{00000000-0008-0000-0200-0000A6020000}"/>
            </a:ext>
          </a:extLst>
        </xdr:cNvPr>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14558</xdr:rowOff>
    </xdr:from>
    <xdr:ext cx="469744" cy="259045"/>
    <xdr:sp macro="" textlink="">
      <xdr:nvSpPr>
        <xdr:cNvPr id="680" name="【庁舎】&#10;一人当たり面積平均値テキスト">
          <a:extLst>
            <a:ext uri="{FF2B5EF4-FFF2-40B4-BE49-F238E27FC236}">
              <a16:creationId xmlns:a16="http://schemas.microsoft.com/office/drawing/2014/main" id="{00000000-0008-0000-0200-0000A8020000}"/>
            </a:ext>
          </a:extLst>
        </xdr:cNvPr>
        <xdr:cNvSpPr txBox="1"/>
      </xdr:nvSpPr>
      <xdr:spPr>
        <a:xfrm>
          <a:off x="22199600" y="1835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681" name="フローチャート: 判断 680">
          <a:extLst>
            <a:ext uri="{FF2B5EF4-FFF2-40B4-BE49-F238E27FC236}">
              <a16:creationId xmlns:a16="http://schemas.microsoft.com/office/drawing/2014/main" id="{00000000-0008-0000-0200-0000A9020000}"/>
            </a:ext>
          </a:extLst>
        </xdr:cNvPr>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682" name="フローチャート: 判断 681">
          <a:extLst>
            <a:ext uri="{FF2B5EF4-FFF2-40B4-BE49-F238E27FC236}">
              <a16:creationId xmlns:a16="http://schemas.microsoft.com/office/drawing/2014/main" id="{00000000-0008-0000-0200-0000AA020000}"/>
            </a:ext>
          </a:extLst>
        </xdr:cNvPr>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150368</xdr:rowOff>
    </xdr:from>
    <xdr:to>
      <xdr:col>107</xdr:col>
      <xdr:colOff>101600</xdr:colOff>
      <xdr:row>108</xdr:row>
      <xdr:rowOff>80518</xdr:rowOff>
    </xdr:to>
    <xdr:sp macro="" textlink="">
      <xdr:nvSpPr>
        <xdr:cNvPr id="683" name="フローチャート: 判断 682">
          <a:extLst>
            <a:ext uri="{FF2B5EF4-FFF2-40B4-BE49-F238E27FC236}">
              <a16:creationId xmlns:a16="http://schemas.microsoft.com/office/drawing/2014/main" id="{00000000-0008-0000-0200-0000AB020000}"/>
            </a:ext>
          </a:extLst>
        </xdr:cNvPr>
        <xdr:cNvSpPr/>
      </xdr:nvSpPr>
      <xdr:spPr>
        <a:xfrm>
          <a:off x="20383500" y="1849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40069</xdr:rowOff>
    </xdr:from>
    <xdr:to>
      <xdr:col>116</xdr:col>
      <xdr:colOff>114300</xdr:colOff>
      <xdr:row>108</xdr:row>
      <xdr:rowOff>141669</xdr:rowOff>
    </xdr:to>
    <xdr:sp macro="" textlink="">
      <xdr:nvSpPr>
        <xdr:cNvPr id="689" name="楕円 688">
          <a:extLst>
            <a:ext uri="{FF2B5EF4-FFF2-40B4-BE49-F238E27FC236}">
              <a16:creationId xmlns:a16="http://schemas.microsoft.com/office/drawing/2014/main" id="{00000000-0008-0000-0200-0000B1020000}"/>
            </a:ext>
          </a:extLst>
        </xdr:cNvPr>
        <xdr:cNvSpPr/>
      </xdr:nvSpPr>
      <xdr:spPr>
        <a:xfrm>
          <a:off x="22110700" y="1855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141559</xdr:rowOff>
    </xdr:from>
    <xdr:ext cx="469744" cy="259045"/>
    <xdr:sp macro="" textlink="">
      <xdr:nvSpPr>
        <xdr:cNvPr id="690" name="【庁舎】&#10;一人当たり面積該当値テキスト">
          <a:extLst>
            <a:ext uri="{FF2B5EF4-FFF2-40B4-BE49-F238E27FC236}">
              <a16:creationId xmlns:a16="http://schemas.microsoft.com/office/drawing/2014/main" id="{00000000-0008-0000-0200-0000B2020000}"/>
            </a:ext>
          </a:extLst>
        </xdr:cNvPr>
        <xdr:cNvSpPr txBox="1"/>
      </xdr:nvSpPr>
      <xdr:spPr>
        <a:xfrm>
          <a:off x="22199600" y="1848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39878</xdr:rowOff>
    </xdr:from>
    <xdr:to>
      <xdr:col>112</xdr:col>
      <xdr:colOff>38100</xdr:colOff>
      <xdr:row>108</xdr:row>
      <xdr:rowOff>141478</xdr:rowOff>
    </xdr:to>
    <xdr:sp macro="" textlink="">
      <xdr:nvSpPr>
        <xdr:cNvPr id="691" name="楕円 690">
          <a:extLst>
            <a:ext uri="{FF2B5EF4-FFF2-40B4-BE49-F238E27FC236}">
              <a16:creationId xmlns:a16="http://schemas.microsoft.com/office/drawing/2014/main" id="{00000000-0008-0000-0200-0000B3020000}"/>
            </a:ext>
          </a:extLst>
        </xdr:cNvPr>
        <xdr:cNvSpPr/>
      </xdr:nvSpPr>
      <xdr:spPr>
        <a:xfrm>
          <a:off x="21272500" y="185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90678</xdr:rowOff>
    </xdr:from>
    <xdr:to>
      <xdr:col>116</xdr:col>
      <xdr:colOff>63500</xdr:colOff>
      <xdr:row>108</xdr:row>
      <xdr:rowOff>90869</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21323300" y="18607278"/>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56642</xdr:rowOff>
    </xdr:from>
    <xdr:to>
      <xdr:col>107</xdr:col>
      <xdr:colOff>101600</xdr:colOff>
      <xdr:row>108</xdr:row>
      <xdr:rowOff>158242</xdr:rowOff>
    </xdr:to>
    <xdr:sp macro="" textlink="">
      <xdr:nvSpPr>
        <xdr:cNvPr id="693" name="楕円 692">
          <a:extLst>
            <a:ext uri="{FF2B5EF4-FFF2-40B4-BE49-F238E27FC236}">
              <a16:creationId xmlns:a16="http://schemas.microsoft.com/office/drawing/2014/main" id="{00000000-0008-0000-0200-0000B5020000}"/>
            </a:ext>
          </a:extLst>
        </xdr:cNvPr>
        <xdr:cNvSpPr/>
      </xdr:nvSpPr>
      <xdr:spPr>
        <a:xfrm>
          <a:off x="20383500" y="185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90678</xdr:rowOff>
    </xdr:from>
    <xdr:to>
      <xdr:col>111</xdr:col>
      <xdr:colOff>177800</xdr:colOff>
      <xdr:row>108</xdr:row>
      <xdr:rowOff>107442</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flipV="1">
          <a:off x="20434300" y="1860727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117239</xdr:rowOff>
    </xdr:from>
    <xdr:ext cx="469744" cy="259045"/>
    <xdr:sp macro="" textlink="">
      <xdr:nvSpPr>
        <xdr:cNvPr id="695" name="n_1aveValue【庁舎】&#10;一人当たり面積">
          <a:extLst>
            <a:ext uri="{FF2B5EF4-FFF2-40B4-BE49-F238E27FC236}">
              <a16:creationId xmlns:a16="http://schemas.microsoft.com/office/drawing/2014/main" id="{00000000-0008-0000-0200-0000B7020000}"/>
            </a:ext>
          </a:extLst>
        </xdr:cNvPr>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97045</xdr:rowOff>
    </xdr:from>
    <xdr:ext cx="469744" cy="259045"/>
    <xdr:sp macro="" textlink="">
      <xdr:nvSpPr>
        <xdr:cNvPr id="696" name="n_2aveValue【庁舎】&#10;一人当たり面積">
          <a:extLst>
            <a:ext uri="{FF2B5EF4-FFF2-40B4-BE49-F238E27FC236}">
              <a16:creationId xmlns:a16="http://schemas.microsoft.com/office/drawing/2014/main" id="{00000000-0008-0000-0200-0000B8020000}"/>
            </a:ext>
          </a:extLst>
        </xdr:cNvPr>
        <xdr:cNvSpPr txBox="1"/>
      </xdr:nvSpPr>
      <xdr:spPr>
        <a:xfrm>
          <a:off x="20199427" y="1827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132605</xdr:rowOff>
    </xdr:from>
    <xdr:ext cx="469744" cy="259045"/>
    <xdr:sp macro="" textlink="">
      <xdr:nvSpPr>
        <xdr:cNvPr id="697" name="n_1mainValue【庁舎】&#10;一人当たり面積">
          <a:extLst>
            <a:ext uri="{FF2B5EF4-FFF2-40B4-BE49-F238E27FC236}">
              <a16:creationId xmlns:a16="http://schemas.microsoft.com/office/drawing/2014/main" id="{00000000-0008-0000-0200-0000B9020000}"/>
            </a:ext>
          </a:extLst>
        </xdr:cNvPr>
        <xdr:cNvSpPr txBox="1"/>
      </xdr:nvSpPr>
      <xdr:spPr>
        <a:xfrm>
          <a:off x="21075727"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149369</xdr:rowOff>
    </xdr:from>
    <xdr:ext cx="469744" cy="259045"/>
    <xdr:sp macro="" textlink="">
      <xdr:nvSpPr>
        <xdr:cNvPr id="698" name="n_2mainValue【庁舎】&#10;一人当たり面積">
          <a:extLst>
            <a:ext uri="{FF2B5EF4-FFF2-40B4-BE49-F238E27FC236}">
              <a16:creationId xmlns:a16="http://schemas.microsoft.com/office/drawing/2014/main" id="{00000000-0008-0000-0200-0000BA020000}"/>
            </a:ext>
          </a:extLst>
        </xdr:cNvPr>
        <xdr:cNvSpPr txBox="1"/>
      </xdr:nvSpPr>
      <xdr:spPr>
        <a:xfrm>
          <a:off x="20199427" y="1866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類似団体と比較して、有形固定資産減価償却率が高い施設は図書館の</a:t>
          </a:r>
          <a:r>
            <a:rPr kumimoji="1" lang="en-US" altLang="ja-JP" sz="1300">
              <a:latin typeface="ＭＳ Ｐゴシック" panose="020B0600070205080204" pitchFamily="50" charset="-128"/>
              <a:ea typeface="ＭＳ Ｐゴシック" panose="020B0600070205080204" pitchFamily="50" charset="-128"/>
            </a:rPr>
            <a:t>78.0</a:t>
          </a:r>
          <a:r>
            <a:rPr kumimoji="1" lang="ja-JP" altLang="en-US" sz="1300">
              <a:latin typeface="ＭＳ Ｐゴシック" panose="020B0600070205080204" pitchFamily="50" charset="-128"/>
              <a:ea typeface="ＭＳ Ｐゴシック" panose="020B0600070205080204" pitchFamily="50" charset="-128"/>
            </a:rPr>
            <a:t>％、一般廃棄物処理施設の</a:t>
          </a:r>
          <a:r>
            <a:rPr kumimoji="1" lang="en-US" altLang="ja-JP" sz="1300">
              <a:latin typeface="ＭＳ Ｐゴシック" panose="020B0600070205080204" pitchFamily="50" charset="-128"/>
              <a:ea typeface="ＭＳ Ｐゴシック" panose="020B0600070205080204" pitchFamily="50" charset="-128"/>
            </a:rPr>
            <a:t>71.3</a:t>
          </a:r>
          <a:r>
            <a:rPr kumimoji="1" lang="ja-JP" altLang="en-US" sz="1300">
              <a:latin typeface="ＭＳ Ｐゴシック" panose="020B0600070205080204" pitchFamily="50" charset="-128"/>
              <a:ea typeface="ＭＳ Ｐゴシック" panose="020B0600070205080204" pitchFamily="50" charset="-128"/>
            </a:rPr>
            <a:t>％、消防施設の</a:t>
          </a:r>
          <a:r>
            <a:rPr kumimoji="1" lang="en-US" altLang="ja-JP" sz="1300">
              <a:latin typeface="ＭＳ Ｐゴシック" panose="020B0600070205080204" pitchFamily="50" charset="-128"/>
              <a:ea typeface="ＭＳ Ｐゴシック" panose="020B0600070205080204" pitchFamily="50" charset="-128"/>
            </a:rPr>
            <a:t>71.8</a:t>
          </a:r>
          <a:r>
            <a:rPr kumimoji="1" lang="ja-JP" altLang="en-US" sz="1300">
              <a:latin typeface="ＭＳ Ｐゴシック" panose="020B0600070205080204" pitchFamily="50" charset="-128"/>
              <a:ea typeface="ＭＳ Ｐゴシック" panose="020B0600070205080204" pitchFamily="50" charset="-128"/>
            </a:rPr>
            <a:t>％となっている。図書館は公民館施設の一部であり、必要な改修を重ねてきたが複合化の議論も出ており、検討が必要な施設となっている。一般廃棄物処理施設は今後も点検や診断結果に基づき、予防保全型の維持管理、修繕を行うことで施設の長寿命化に努めていく。消防施設については、ほとんどが広域連合の施設であるため、広域連合と協議を重ね必要な施設の維持管理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有形固定資産減価償却率が低い施設は保健福祉センターの</a:t>
          </a:r>
          <a:r>
            <a:rPr kumimoji="1" lang="en-US" altLang="ja-JP" sz="1300">
              <a:latin typeface="ＭＳ Ｐゴシック" panose="020B0600070205080204" pitchFamily="50" charset="-128"/>
              <a:ea typeface="ＭＳ Ｐゴシック" panose="020B0600070205080204" pitchFamily="50" charset="-128"/>
            </a:rPr>
            <a:t>30.6</a:t>
          </a:r>
          <a:r>
            <a:rPr kumimoji="1" lang="ja-JP" altLang="en-US" sz="1300">
              <a:latin typeface="ＭＳ Ｐゴシック" panose="020B0600070205080204" pitchFamily="50" charset="-128"/>
              <a:ea typeface="ＭＳ Ｐゴシック" panose="020B0600070205080204" pitchFamily="50" charset="-128"/>
            </a:rPr>
            <a:t>％であり、保健福祉センターは高齢者の福祉の充実のため平成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年に建築した建物である。建築当初から施設の一部を村の社会福祉協議会へ貸し出すこととして建設した為、類似団体と比較して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人当たりの面積が多くなったと考えられる。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長野県山形村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8,799
8,665
24.98
3,557,706
3,403,269
152,601
2,541,546
2,851,066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は下回っているが、長野県平均よりは上回っている。また類似団体の平均値では７年連続上回っている。景気がゆるやかに回復しているということもあり、個人・法人税関係が伸びている。また、施設の老朽化による修繕が今後増えてくるが、計画的に長寿命化を図り、緊急に必要な事業を峻別し、財政力を高めるよう投資的経費を抑制するとともに、財源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151795</xdr:rowOff>
    </xdr:from>
    <xdr:to>
      <xdr:col>23</xdr:col>
      <xdr:colOff>133350</xdr:colOff>
      <xdr:row>42</xdr:row>
      <xdr:rowOff>163285</xdr:rowOff>
    </xdr:to>
    <xdr:cxnSp macro="">
      <xdr:nvCxnSpPr>
        <xdr:cNvPr id="70" name="直線コネクタ 69"/>
        <xdr:cNvCxnSpPr/>
      </xdr:nvCxnSpPr>
      <xdr:spPr>
        <a:xfrm flipV="1">
          <a:off x="4114800" y="73526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3326</xdr:rowOff>
    </xdr:to>
    <xdr:cxnSp macro="">
      <xdr:nvCxnSpPr>
        <xdr:cNvPr id="73" name="直線コネクタ 72"/>
        <xdr:cNvCxnSpPr/>
      </xdr:nvCxnSpPr>
      <xdr:spPr>
        <a:xfrm flipV="1">
          <a:off x="3225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3326</xdr:rowOff>
    </xdr:from>
    <xdr:to>
      <xdr:col>15</xdr:col>
      <xdr:colOff>82550</xdr:colOff>
      <xdr:row>43</xdr:row>
      <xdr:rowOff>26307</xdr:rowOff>
    </xdr:to>
    <xdr:cxnSp macro="">
      <xdr:nvCxnSpPr>
        <xdr:cNvPr id="76" name="直線コネクタ 75"/>
        <xdr:cNvCxnSpPr/>
      </xdr:nvCxnSpPr>
      <xdr:spPr>
        <a:xfrm flipV="1">
          <a:off x="2336800" y="73756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136374</xdr:rowOff>
    </xdr:from>
    <xdr:to>
      <xdr:col>15</xdr:col>
      <xdr:colOff>133350</xdr:colOff>
      <xdr:row>44</xdr:row>
      <xdr:rowOff>66524</xdr:rowOff>
    </xdr:to>
    <xdr:sp macro="" textlink="">
      <xdr:nvSpPr>
        <xdr:cNvPr id="77" name="フローチャート: 判断 76"/>
        <xdr:cNvSpPr/>
      </xdr:nvSpPr>
      <xdr:spPr>
        <a:xfrm>
          <a:off x="3175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78" name="テキスト ボックス 77"/>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37798</xdr:rowOff>
    </xdr:to>
    <xdr:cxnSp macro="">
      <xdr:nvCxnSpPr>
        <xdr:cNvPr id="79" name="直線コネクタ 78"/>
        <xdr:cNvCxnSpPr/>
      </xdr:nvCxnSpPr>
      <xdr:spPr>
        <a:xfrm flipV="1">
          <a:off x="1447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159355</xdr:rowOff>
    </xdr:from>
    <xdr:to>
      <xdr:col>11</xdr:col>
      <xdr:colOff>82550</xdr:colOff>
      <xdr:row>44</xdr:row>
      <xdr:rowOff>89505</xdr:rowOff>
    </xdr:to>
    <xdr:sp macro="" textlink="">
      <xdr:nvSpPr>
        <xdr:cNvPr id="80" name="フローチャート: 判断 79"/>
        <xdr:cNvSpPr/>
      </xdr:nvSpPr>
      <xdr:spPr>
        <a:xfrm>
          <a:off x="2286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81" name="テキスト ボックス 80"/>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82" name="フローチャート: 判断 81"/>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83" name="テキスト ボックス 82"/>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89" name="楕円 88"/>
        <xdr:cNvSpPr/>
      </xdr:nvSpPr>
      <xdr:spPr>
        <a:xfrm>
          <a:off x="4902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117522</xdr:rowOff>
    </xdr:from>
    <xdr:ext cx="762000" cy="259045"/>
    <xdr:sp macro="" textlink="">
      <xdr:nvSpPr>
        <xdr:cNvPr id="90" name="財政力該当値テキスト"/>
        <xdr:cNvSpPr txBox="1"/>
      </xdr:nvSpPr>
      <xdr:spPr>
        <a:xfrm>
          <a:off x="50419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92" name="テキスト ボックス 91"/>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123976</xdr:rowOff>
    </xdr:from>
    <xdr:to>
      <xdr:col>15</xdr:col>
      <xdr:colOff>133350</xdr:colOff>
      <xdr:row>43</xdr:row>
      <xdr:rowOff>54126</xdr:rowOff>
    </xdr:to>
    <xdr:sp macro="" textlink="">
      <xdr:nvSpPr>
        <xdr:cNvPr id="93" name="楕円 92"/>
        <xdr:cNvSpPr/>
      </xdr:nvSpPr>
      <xdr:spPr>
        <a:xfrm>
          <a:off x="3175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94" name="テキスト ボックス 93"/>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96" name="テキスト ボックス 95"/>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158448</xdr:rowOff>
    </xdr:from>
    <xdr:to>
      <xdr:col>7</xdr:col>
      <xdr:colOff>31750</xdr:colOff>
      <xdr:row>43</xdr:row>
      <xdr:rowOff>88598</xdr:rowOff>
    </xdr:to>
    <xdr:sp macro="" textlink="">
      <xdr:nvSpPr>
        <xdr:cNvPr id="97" name="楕円 96"/>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98775</xdr:rowOff>
    </xdr:from>
    <xdr:ext cx="762000" cy="259045"/>
    <xdr:sp macro="" textlink="">
      <xdr:nvSpPr>
        <xdr:cNvPr id="98" name="テキスト ボックス 97"/>
        <xdr:cNvSpPr txBox="1"/>
      </xdr:nvSpPr>
      <xdr:spPr>
        <a:xfrm>
          <a:off x="1066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全国平均・長野県平均・類似団体平均よりも低い数値となっているが、昨年度より上向きかけている。少子高齢化に対する事業が大きくなり扶助費が平成２０年度よりきれいな右肩上がりとなっている。また物件費においては電算システムに関する費用が年々増えており、特に個人番号制度導入後には、基幹系、特定個人情報取扱事務、情報系といったセキュリティ上ネットワークを切り離した端末が増え、５年に１度の更新時期には負担額が増える。年々財政の硬直化が進み、投資的経費に掛けられる費用が少なくなってきてい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158115</xdr:rowOff>
    </xdr:from>
    <xdr:to>
      <xdr:col>23</xdr:col>
      <xdr:colOff>133350</xdr:colOff>
      <xdr:row>60</xdr:row>
      <xdr:rowOff>162137</xdr:rowOff>
    </xdr:to>
    <xdr:cxnSp macro="">
      <xdr:nvCxnSpPr>
        <xdr:cNvPr id="133" name="直線コネクタ 132"/>
        <xdr:cNvCxnSpPr/>
      </xdr:nvCxnSpPr>
      <xdr:spPr>
        <a:xfrm>
          <a:off x="4114800" y="10445115"/>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133156</xdr:rowOff>
    </xdr:from>
    <xdr:ext cx="762000" cy="259045"/>
    <xdr:sp macro="" textlink="">
      <xdr:nvSpPr>
        <xdr:cNvPr id="134" name="財政構造の弾力性平均値テキスト"/>
        <xdr:cNvSpPr txBox="1"/>
      </xdr:nvSpPr>
      <xdr:spPr>
        <a:xfrm>
          <a:off x="5041900" y="1059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136525</xdr:rowOff>
    </xdr:from>
    <xdr:to>
      <xdr:col>19</xdr:col>
      <xdr:colOff>133350</xdr:colOff>
      <xdr:row>60</xdr:row>
      <xdr:rowOff>158115</xdr:rowOff>
    </xdr:to>
    <xdr:cxnSp macro="">
      <xdr:nvCxnSpPr>
        <xdr:cNvPr id="136" name="直線コネクタ 135"/>
        <xdr:cNvCxnSpPr/>
      </xdr:nvCxnSpPr>
      <xdr:spPr>
        <a:xfrm>
          <a:off x="3225800" y="10252075"/>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136525</xdr:rowOff>
    </xdr:from>
    <xdr:to>
      <xdr:col>15</xdr:col>
      <xdr:colOff>82550</xdr:colOff>
      <xdr:row>60</xdr:row>
      <xdr:rowOff>101812</xdr:rowOff>
    </xdr:to>
    <xdr:cxnSp macro="">
      <xdr:nvCxnSpPr>
        <xdr:cNvPr id="139" name="直線コネクタ 138"/>
        <xdr:cNvCxnSpPr/>
      </xdr:nvCxnSpPr>
      <xdr:spPr>
        <a:xfrm flipV="1">
          <a:off x="2336800" y="10252075"/>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147531</xdr:rowOff>
    </xdr:from>
    <xdr:to>
      <xdr:col>15</xdr:col>
      <xdr:colOff>133350</xdr:colOff>
      <xdr:row>61</xdr:row>
      <xdr:rowOff>77681</xdr:rowOff>
    </xdr:to>
    <xdr:sp macro="" textlink="">
      <xdr:nvSpPr>
        <xdr:cNvPr id="140" name="フローチャート: 判断 139"/>
        <xdr:cNvSpPr/>
      </xdr:nvSpPr>
      <xdr:spPr>
        <a:xfrm>
          <a:off x="3175000" y="104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62458</xdr:rowOff>
    </xdr:from>
    <xdr:ext cx="762000" cy="259045"/>
    <xdr:sp macro="" textlink="">
      <xdr:nvSpPr>
        <xdr:cNvPr id="141" name="テキスト ボックス 140"/>
        <xdr:cNvSpPr txBox="1"/>
      </xdr:nvSpPr>
      <xdr:spPr>
        <a:xfrm>
          <a:off x="28448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29421</xdr:rowOff>
    </xdr:from>
    <xdr:to>
      <xdr:col>11</xdr:col>
      <xdr:colOff>31750</xdr:colOff>
      <xdr:row>60</xdr:row>
      <xdr:rowOff>101812</xdr:rowOff>
    </xdr:to>
    <xdr:cxnSp macro="">
      <xdr:nvCxnSpPr>
        <xdr:cNvPr id="142" name="直線コネクタ 141"/>
        <xdr:cNvCxnSpPr/>
      </xdr:nvCxnSpPr>
      <xdr:spPr>
        <a:xfrm>
          <a:off x="1447800" y="10316421"/>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28363</xdr:rowOff>
    </xdr:from>
    <xdr:to>
      <xdr:col>11</xdr:col>
      <xdr:colOff>82550</xdr:colOff>
      <xdr:row>61</xdr:row>
      <xdr:rowOff>129963</xdr:rowOff>
    </xdr:to>
    <xdr:sp macro="" textlink="">
      <xdr:nvSpPr>
        <xdr:cNvPr id="143" name="フローチャート: 判断 142"/>
        <xdr:cNvSpPr/>
      </xdr:nvSpPr>
      <xdr:spPr>
        <a:xfrm>
          <a:off x="2286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114740</xdr:rowOff>
    </xdr:from>
    <xdr:ext cx="762000" cy="259045"/>
    <xdr:sp macro="" textlink="">
      <xdr:nvSpPr>
        <xdr:cNvPr id="144" name="テキスト ボックス 143"/>
        <xdr:cNvSpPr txBox="1"/>
      </xdr:nvSpPr>
      <xdr:spPr>
        <a:xfrm>
          <a:off x="1955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45" name="フローチャート: 判断 144"/>
        <xdr:cNvSpPr/>
      </xdr:nvSpPr>
      <xdr:spPr>
        <a:xfrm>
          <a:off x="139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10177</xdr:rowOff>
    </xdr:from>
    <xdr:ext cx="762000" cy="259045"/>
    <xdr:sp macro="" textlink="">
      <xdr:nvSpPr>
        <xdr:cNvPr id="146" name="テキスト ボックス 145"/>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111337</xdr:rowOff>
    </xdr:from>
    <xdr:to>
      <xdr:col>23</xdr:col>
      <xdr:colOff>184150</xdr:colOff>
      <xdr:row>61</xdr:row>
      <xdr:rowOff>41487</xdr:rowOff>
    </xdr:to>
    <xdr:sp macro="" textlink="">
      <xdr:nvSpPr>
        <xdr:cNvPr id="152" name="楕円 151"/>
        <xdr:cNvSpPr/>
      </xdr:nvSpPr>
      <xdr:spPr>
        <a:xfrm>
          <a:off x="4902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127864</xdr:rowOff>
    </xdr:from>
    <xdr:ext cx="762000" cy="259045"/>
    <xdr:sp macro="" textlink="">
      <xdr:nvSpPr>
        <xdr:cNvPr id="153" name="財政構造の弾力性該当値テキスト"/>
        <xdr:cNvSpPr txBox="1"/>
      </xdr:nvSpPr>
      <xdr:spPr>
        <a:xfrm>
          <a:off x="5041900" y="102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107315</xdr:rowOff>
    </xdr:from>
    <xdr:to>
      <xdr:col>19</xdr:col>
      <xdr:colOff>184150</xdr:colOff>
      <xdr:row>61</xdr:row>
      <xdr:rowOff>37465</xdr:rowOff>
    </xdr:to>
    <xdr:sp macro="" textlink="">
      <xdr:nvSpPr>
        <xdr:cNvPr id="154" name="楕円 153"/>
        <xdr:cNvSpPr/>
      </xdr:nvSpPr>
      <xdr:spPr>
        <a:xfrm>
          <a:off x="4064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47642</xdr:rowOff>
    </xdr:from>
    <xdr:ext cx="736600" cy="259045"/>
    <xdr:sp macro="" textlink="">
      <xdr:nvSpPr>
        <xdr:cNvPr id="155" name="テキスト ボックス 154"/>
        <xdr:cNvSpPr txBox="1"/>
      </xdr:nvSpPr>
      <xdr:spPr>
        <a:xfrm>
          <a:off x="3733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85725</xdr:rowOff>
    </xdr:from>
    <xdr:to>
      <xdr:col>15</xdr:col>
      <xdr:colOff>133350</xdr:colOff>
      <xdr:row>60</xdr:row>
      <xdr:rowOff>15875</xdr:rowOff>
    </xdr:to>
    <xdr:sp macro="" textlink="">
      <xdr:nvSpPr>
        <xdr:cNvPr id="156" name="楕円 155"/>
        <xdr:cNvSpPr/>
      </xdr:nvSpPr>
      <xdr:spPr>
        <a:xfrm>
          <a:off x="3175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26052</xdr:rowOff>
    </xdr:from>
    <xdr:ext cx="762000" cy="259045"/>
    <xdr:sp macro="" textlink="">
      <xdr:nvSpPr>
        <xdr:cNvPr id="157" name="テキスト ボックス 156"/>
        <xdr:cNvSpPr txBox="1"/>
      </xdr:nvSpPr>
      <xdr:spPr>
        <a:xfrm>
          <a:off x="2844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51012</xdr:rowOff>
    </xdr:from>
    <xdr:to>
      <xdr:col>11</xdr:col>
      <xdr:colOff>82550</xdr:colOff>
      <xdr:row>60</xdr:row>
      <xdr:rowOff>152612</xdr:rowOff>
    </xdr:to>
    <xdr:sp macro="" textlink="">
      <xdr:nvSpPr>
        <xdr:cNvPr id="158" name="楕円 157"/>
        <xdr:cNvSpPr/>
      </xdr:nvSpPr>
      <xdr:spPr>
        <a:xfrm>
          <a:off x="2286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162789</xdr:rowOff>
    </xdr:from>
    <xdr:ext cx="762000" cy="259045"/>
    <xdr:sp macro="" textlink="">
      <xdr:nvSpPr>
        <xdr:cNvPr id="159" name="テキスト ボックス 158"/>
        <xdr:cNvSpPr txBox="1"/>
      </xdr:nvSpPr>
      <xdr:spPr>
        <a:xfrm>
          <a:off x="1955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150071</xdr:rowOff>
    </xdr:from>
    <xdr:to>
      <xdr:col>7</xdr:col>
      <xdr:colOff>31750</xdr:colOff>
      <xdr:row>60</xdr:row>
      <xdr:rowOff>80221</xdr:rowOff>
    </xdr:to>
    <xdr:sp macro="" textlink="">
      <xdr:nvSpPr>
        <xdr:cNvPr id="160" name="楕円 159"/>
        <xdr:cNvSpPr/>
      </xdr:nvSpPr>
      <xdr:spPr>
        <a:xfrm>
          <a:off x="1397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90398</xdr:rowOff>
    </xdr:from>
    <xdr:ext cx="762000" cy="259045"/>
    <xdr:sp macro="" textlink="">
      <xdr:nvSpPr>
        <xdr:cNvPr id="161" name="テキスト ボックス 160"/>
        <xdr:cNvSpPr txBox="1"/>
      </xdr:nvSpPr>
      <xdr:spPr>
        <a:xfrm>
          <a:off x="1066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県平均よりは高い数値となっているが、類似団体平均よりは低い数値となっている。人件費では長年抑制してきた新規職員採用を通常どおりに行い始めたことと職員の扶養・住居手当・通勤手当等の諸手当が増えていること、施設が増えたこと等があり、人件費はここ１０年の間で一番高い状態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また物件費は電算システムのセキュリティ対策強化や、個別施設計画、空き家対策の計画、防災計画など、さまざまな計画策定に対する委託調査などが増えている。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392</xdr:rowOff>
    </xdr:from>
    <xdr:to>
      <xdr:col>23</xdr:col>
      <xdr:colOff>133350</xdr:colOff>
      <xdr:row>81</xdr:row>
      <xdr:rowOff>13244</xdr:rowOff>
    </xdr:to>
    <xdr:cxnSp macro="">
      <xdr:nvCxnSpPr>
        <xdr:cNvPr id="198" name="直線コネクタ 197"/>
        <xdr:cNvCxnSpPr/>
      </xdr:nvCxnSpPr>
      <xdr:spPr>
        <a:xfrm flipV="1">
          <a:off x="4114800" y="13887842"/>
          <a:ext cx="838200" cy="1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146247</xdr:rowOff>
    </xdr:from>
    <xdr:to>
      <xdr:col>19</xdr:col>
      <xdr:colOff>133350</xdr:colOff>
      <xdr:row>81</xdr:row>
      <xdr:rowOff>13244</xdr:rowOff>
    </xdr:to>
    <xdr:cxnSp macro="">
      <xdr:nvCxnSpPr>
        <xdr:cNvPr id="201" name="直線コネクタ 200"/>
        <xdr:cNvCxnSpPr/>
      </xdr:nvCxnSpPr>
      <xdr:spPr>
        <a:xfrm>
          <a:off x="3225800" y="13862247"/>
          <a:ext cx="889000" cy="3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140160</xdr:rowOff>
    </xdr:from>
    <xdr:to>
      <xdr:col>15</xdr:col>
      <xdr:colOff>82550</xdr:colOff>
      <xdr:row>80</xdr:row>
      <xdr:rowOff>146247</xdr:rowOff>
    </xdr:to>
    <xdr:cxnSp macro="">
      <xdr:nvCxnSpPr>
        <xdr:cNvPr id="204" name="直線コネクタ 203"/>
        <xdr:cNvCxnSpPr/>
      </xdr:nvCxnSpPr>
      <xdr:spPr>
        <a:xfrm>
          <a:off x="2336800" y="13856160"/>
          <a:ext cx="889000" cy="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5" name="フローチャート: 判断 204"/>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6" name="テキスト ボックス 205"/>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137144</xdr:rowOff>
    </xdr:from>
    <xdr:to>
      <xdr:col>11</xdr:col>
      <xdr:colOff>31750</xdr:colOff>
      <xdr:row>80</xdr:row>
      <xdr:rowOff>140160</xdr:rowOff>
    </xdr:to>
    <xdr:cxnSp macro="">
      <xdr:nvCxnSpPr>
        <xdr:cNvPr id="207" name="直線コネクタ 206"/>
        <xdr:cNvCxnSpPr/>
      </xdr:nvCxnSpPr>
      <xdr:spPr>
        <a:xfrm>
          <a:off x="1447800" y="13853144"/>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8" name="フローチャート: 判断 207"/>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9" name="テキスト ボックス 208"/>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10" name="フローチャート: 判断 209"/>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11" name="テキスト ボックス 210"/>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121042</xdr:rowOff>
    </xdr:from>
    <xdr:to>
      <xdr:col>23</xdr:col>
      <xdr:colOff>184150</xdr:colOff>
      <xdr:row>81</xdr:row>
      <xdr:rowOff>51192</xdr:rowOff>
    </xdr:to>
    <xdr:sp macro="" textlink="">
      <xdr:nvSpPr>
        <xdr:cNvPr id="217" name="楕円 216"/>
        <xdr:cNvSpPr/>
      </xdr:nvSpPr>
      <xdr:spPr>
        <a:xfrm>
          <a:off x="4902200" y="1383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42319</xdr:rowOff>
    </xdr:from>
    <xdr:ext cx="762000" cy="259045"/>
    <xdr:sp macro="" textlink="">
      <xdr:nvSpPr>
        <xdr:cNvPr id="218" name="人件費・物件費等の状況該当値テキスト"/>
        <xdr:cNvSpPr txBox="1"/>
      </xdr:nvSpPr>
      <xdr:spPr>
        <a:xfrm>
          <a:off x="5041900" y="1375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133894</xdr:rowOff>
    </xdr:from>
    <xdr:to>
      <xdr:col>19</xdr:col>
      <xdr:colOff>184150</xdr:colOff>
      <xdr:row>81</xdr:row>
      <xdr:rowOff>64044</xdr:rowOff>
    </xdr:to>
    <xdr:sp macro="" textlink="">
      <xdr:nvSpPr>
        <xdr:cNvPr id="219" name="楕円 218"/>
        <xdr:cNvSpPr/>
      </xdr:nvSpPr>
      <xdr:spPr>
        <a:xfrm>
          <a:off x="4064000" y="1384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74221</xdr:rowOff>
    </xdr:from>
    <xdr:ext cx="736600" cy="259045"/>
    <xdr:sp macro="" textlink="">
      <xdr:nvSpPr>
        <xdr:cNvPr id="220" name="テキスト ボックス 219"/>
        <xdr:cNvSpPr txBox="1"/>
      </xdr:nvSpPr>
      <xdr:spPr>
        <a:xfrm>
          <a:off x="3733800" y="1361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95447</xdr:rowOff>
    </xdr:from>
    <xdr:to>
      <xdr:col>15</xdr:col>
      <xdr:colOff>133350</xdr:colOff>
      <xdr:row>81</xdr:row>
      <xdr:rowOff>25597</xdr:rowOff>
    </xdr:to>
    <xdr:sp macro="" textlink="">
      <xdr:nvSpPr>
        <xdr:cNvPr id="221" name="楕円 220"/>
        <xdr:cNvSpPr/>
      </xdr:nvSpPr>
      <xdr:spPr>
        <a:xfrm>
          <a:off x="3175000" y="1381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35774</xdr:rowOff>
    </xdr:from>
    <xdr:ext cx="762000" cy="259045"/>
    <xdr:sp macro="" textlink="">
      <xdr:nvSpPr>
        <xdr:cNvPr id="222" name="テキスト ボックス 221"/>
        <xdr:cNvSpPr txBox="1"/>
      </xdr:nvSpPr>
      <xdr:spPr>
        <a:xfrm>
          <a:off x="2844800" y="1358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89360</xdr:rowOff>
    </xdr:from>
    <xdr:to>
      <xdr:col>11</xdr:col>
      <xdr:colOff>82550</xdr:colOff>
      <xdr:row>81</xdr:row>
      <xdr:rowOff>19510</xdr:rowOff>
    </xdr:to>
    <xdr:sp macro="" textlink="">
      <xdr:nvSpPr>
        <xdr:cNvPr id="223" name="楕円 222"/>
        <xdr:cNvSpPr/>
      </xdr:nvSpPr>
      <xdr:spPr>
        <a:xfrm>
          <a:off x="2286000" y="138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29687</xdr:rowOff>
    </xdr:from>
    <xdr:ext cx="762000" cy="259045"/>
    <xdr:sp macro="" textlink="">
      <xdr:nvSpPr>
        <xdr:cNvPr id="224" name="テキスト ボックス 223"/>
        <xdr:cNvSpPr txBox="1"/>
      </xdr:nvSpPr>
      <xdr:spPr>
        <a:xfrm>
          <a:off x="1955800" y="1357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86344</xdr:rowOff>
    </xdr:from>
    <xdr:to>
      <xdr:col>7</xdr:col>
      <xdr:colOff>31750</xdr:colOff>
      <xdr:row>81</xdr:row>
      <xdr:rowOff>16494</xdr:rowOff>
    </xdr:to>
    <xdr:sp macro="" textlink="">
      <xdr:nvSpPr>
        <xdr:cNvPr id="225" name="楕円 224"/>
        <xdr:cNvSpPr/>
      </xdr:nvSpPr>
      <xdr:spPr>
        <a:xfrm>
          <a:off x="1397000" y="1380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26671</xdr:rowOff>
    </xdr:from>
    <xdr:ext cx="762000" cy="259045"/>
    <xdr:sp macro="" textlink="">
      <xdr:nvSpPr>
        <xdr:cNvPr id="226" name="テキスト ボックス 225"/>
        <xdr:cNvSpPr txBox="1"/>
      </xdr:nvSpPr>
      <xdr:spPr>
        <a:xfrm>
          <a:off x="1066800" y="1357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県、類似団体平均よりも低い数値となっている。ここのところ定年退職、勧奨退職者を補完する形で新規職員を採用してきたこともあり、平均年齢は年々引き下がっている。また現行の給料表は年功的な要素が強い給料表となっているが人事・業績評価の導入により給料構造の見直しを図りたい。また手当については住民の理解が得られる手当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120045</xdr:rowOff>
    </xdr:from>
    <xdr:to>
      <xdr:col>81</xdr:col>
      <xdr:colOff>44450</xdr:colOff>
      <xdr:row>81</xdr:row>
      <xdr:rowOff>120045</xdr:rowOff>
    </xdr:to>
    <xdr:cxnSp macro="">
      <xdr:nvCxnSpPr>
        <xdr:cNvPr id="262" name="直線コネクタ 261"/>
        <xdr:cNvCxnSpPr/>
      </xdr:nvCxnSpPr>
      <xdr:spPr>
        <a:xfrm>
          <a:off x="16179800" y="140074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63"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120045</xdr:rowOff>
    </xdr:from>
    <xdr:to>
      <xdr:col>77</xdr:col>
      <xdr:colOff>44450</xdr:colOff>
      <xdr:row>82</xdr:row>
      <xdr:rowOff>166914</xdr:rowOff>
    </xdr:to>
    <xdr:cxnSp macro="">
      <xdr:nvCxnSpPr>
        <xdr:cNvPr id="265" name="直線コネクタ 264"/>
        <xdr:cNvCxnSpPr/>
      </xdr:nvCxnSpPr>
      <xdr:spPr>
        <a:xfrm flipV="1">
          <a:off x="15290800" y="14007495"/>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7" name="テキスト ボックス 266"/>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155423</xdr:rowOff>
    </xdr:from>
    <xdr:to>
      <xdr:col>72</xdr:col>
      <xdr:colOff>203200</xdr:colOff>
      <xdr:row>82</xdr:row>
      <xdr:rowOff>166914</xdr:rowOff>
    </xdr:to>
    <xdr:cxnSp macro="">
      <xdr:nvCxnSpPr>
        <xdr:cNvPr id="268" name="直線コネクタ 267"/>
        <xdr:cNvCxnSpPr/>
      </xdr:nvCxnSpPr>
      <xdr:spPr>
        <a:xfrm>
          <a:off x="14401800" y="1421432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9" name="フローチャート: 判断 268"/>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70" name="テキスト ボックス 269"/>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6048</xdr:rowOff>
    </xdr:from>
    <xdr:to>
      <xdr:col>68</xdr:col>
      <xdr:colOff>152400</xdr:colOff>
      <xdr:row>82</xdr:row>
      <xdr:rowOff>155423</xdr:rowOff>
    </xdr:to>
    <xdr:cxnSp macro="">
      <xdr:nvCxnSpPr>
        <xdr:cNvPr id="271" name="直線コネクタ 270"/>
        <xdr:cNvCxnSpPr/>
      </xdr:nvCxnSpPr>
      <xdr:spPr>
        <a:xfrm>
          <a:off x="13512800" y="14064948"/>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128512</xdr:rowOff>
    </xdr:from>
    <xdr:to>
      <xdr:col>68</xdr:col>
      <xdr:colOff>203200</xdr:colOff>
      <xdr:row>84</xdr:row>
      <xdr:rowOff>58662</xdr:rowOff>
    </xdr:to>
    <xdr:sp macro="" textlink="">
      <xdr:nvSpPr>
        <xdr:cNvPr id="272" name="フローチャート: 判断 271"/>
        <xdr:cNvSpPr/>
      </xdr:nvSpPr>
      <xdr:spPr>
        <a:xfrm>
          <a:off x="14351000" y="1435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43439</xdr:rowOff>
    </xdr:from>
    <xdr:ext cx="762000" cy="259045"/>
    <xdr:sp macro="" textlink="">
      <xdr:nvSpPr>
        <xdr:cNvPr id="273" name="テキスト ボックス 272"/>
        <xdr:cNvSpPr txBox="1"/>
      </xdr:nvSpPr>
      <xdr:spPr>
        <a:xfrm>
          <a:off x="14020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74" name="フローチャート: 判断 273"/>
        <xdr:cNvSpPr/>
      </xdr:nvSpPr>
      <xdr:spPr>
        <a:xfrm>
          <a:off x="13462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31948</xdr:rowOff>
    </xdr:from>
    <xdr:ext cx="762000" cy="259045"/>
    <xdr:sp macro="" textlink="">
      <xdr:nvSpPr>
        <xdr:cNvPr id="275" name="テキスト ボックス 274"/>
        <xdr:cNvSpPr txBox="1"/>
      </xdr:nvSpPr>
      <xdr:spPr>
        <a:xfrm>
          <a:off x="13131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69245</xdr:rowOff>
    </xdr:from>
    <xdr:to>
      <xdr:col>81</xdr:col>
      <xdr:colOff>95250</xdr:colOff>
      <xdr:row>81</xdr:row>
      <xdr:rowOff>170845</xdr:rowOff>
    </xdr:to>
    <xdr:sp macro="" textlink="">
      <xdr:nvSpPr>
        <xdr:cNvPr id="281" name="楕円 280"/>
        <xdr:cNvSpPr/>
      </xdr:nvSpPr>
      <xdr:spPr>
        <a:xfrm>
          <a:off x="169672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85772</xdr:rowOff>
    </xdr:from>
    <xdr:ext cx="762000" cy="259045"/>
    <xdr:sp macro="" textlink="">
      <xdr:nvSpPr>
        <xdr:cNvPr id="282" name="給与水準   （国との比較）該当値テキスト"/>
        <xdr:cNvSpPr txBox="1"/>
      </xdr:nvSpPr>
      <xdr:spPr>
        <a:xfrm>
          <a:off x="17106900" y="1380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69245</xdr:rowOff>
    </xdr:from>
    <xdr:to>
      <xdr:col>77</xdr:col>
      <xdr:colOff>95250</xdr:colOff>
      <xdr:row>81</xdr:row>
      <xdr:rowOff>170845</xdr:rowOff>
    </xdr:to>
    <xdr:sp macro="" textlink="">
      <xdr:nvSpPr>
        <xdr:cNvPr id="283" name="楕円 282"/>
        <xdr:cNvSpPr/>
      </xdr:nvSpPr>
      <xdr:spPr>
        <a:xfrm>
          <a:off x="16129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9572</xdr:rowOff>
    </xdr:from>
    <xdr:ext cx="736600" cy="259045"/>
    <xdr:sp macro="" textlink="">
      <xdr:nvSpPr>
        <xdr:cNvPr id="284" name="テキスト ボックス 283"/>
        <xdr:cNvSpPr txBox="1"/>
      </xdr:nvSpPr>
      <xdr:spPr>
        <a:xfrm>
          <a:off x="15798800" y="1372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116114</xdr:rowOff>
    </xdr:from>
    <xdr:to>
      <xdr:col>73</xdr:col>
      <xdr:colOff>44450</xdr:colOff>
      <xdr:row>83</xdr:row>
      <xdr:rowOff>46264</xdr:rowOff>
    </xdr:to>
    <xdr:sp macro="" textlink="">
      <xdr:nvSpPr>
        <xdr:cNvPr id="285" name="楕円 284"/>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56441</xdr:rowOff>
    </xdr:from>
    <xdr:ext cx="762000" cy="259045"/>
    <xdr:sp macro="" textlink="">
      <xdr:nvSpPr>
        <xdr:cNvPr id="286" name="テキスト ボックス 285"/>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104623</xdr:rowOff>
    </xdr:from>
    <xdr:to>
      <xdr:col>68</xdr:col>
      <xdr:colOff>203200</xdr:colOff>
      <xdr:row>83</xdr:row>
      <xdr:rowOff>34773</xdr:rowOff>
    </xdr:to>
    <xdr:sp macro="" textlink="">
      <xdr:nvSpPr>
        <xdr:cNvPr id="287" name="楕円 286"/>
        <xdr:cNvSpPr/>
      </xdr:nvSpPr>
      <xdr:spPr>
        <a:xfrm>
          <a:off x="14351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44950</xdr:rowOff>
    </xdr:from>
    <xdr:ext cx="762000" cy="259045"/>
    <xdr:sp macro="" textlink="">
      <xdr:nvSpPr>
        <xdr:cNvPr id="288" name="テキスト ボックス 287"/>
        <xdr:cNvSpPr txBox="1"/>
      </xdr:nvSpPr>
      <xdr:spPr>
        <a:xfrm>
          <a:off x="14020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126698</xdr:rowOff>
    </xdr:from>
    <xdr:to>
      <xdr:col>64</xdr:col>
      <xdr:colOff>152400</xdr:colOff>
      <xdr:row>82</xdr:row>
      <xdr:rowOff>56848</xdr:rowOff>
    </xdr:to>
    <xdr:sp macro="" textlink="">
      <xdr:nvSpPr>
        <xdr:cNvPr id="289" name="楕円 288"/>
        <xdr:cNvSpPr/>
      </xdr:nvSpPr>
      <xdr:spPr>
        <a:xfrm>
          <a:off x="134620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67025</xdr:rowOff>
    </xdr:from>
    <xdr:ext cx="762000" cy="259045"/>
    <xdr:sp macro="" textlink="">
      <xdr:nvSpPr>
        <xdr:cNvPr id="290" name="テキスト ボックス 289"/>
        <xdr:cNvSpPr txBox="1"/>
      </xdr:nvSpPr>
      <xdr:spPr>
        <a:xfrm>
          <a:off x="13131800" y="1378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長野県平均を上回っているものの、類似団体平均とは大きく下回っている。人件費の抑制は数年来続いており、ＩＴ化による事務事業の軽減及び効率化を図るなど時代の流れに準じた職員体制を図ってきた。このことにより適正な定員管理に努めることができている。今後も人口動態や普遍的な住民要望に目を向け、きめ細かな行政サービスを維持できるよう、定年退職、勧奨退職と新規採用のバランスをうまく図りながら適正な定員管理に努めていく。また併せて職員の見識を深め資質向上に取り組む。</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21304</xdr:rowOff>
    </xdr:from>
    <xdr:to>
      <xdr:col>81</xdr:col>
      <xdr:colOff>44450</xdr:colOff>
      <xdr:row>59</xdr:row>
      <xdr:rowOff>23717</xdr:rowOff>
    </xdr:to>
    <xdr:cxnSp macro="">
      <xdr:nvCxnSpPr>
        <xdr:cNvPr id="321" name="直線コネクタ 320"/>
        <xdr:cNvCxnSpPr/>
      </xdr:nvCxnSpPr>
      <xdr:spPr>
        <a:xfrm flipV="1">
          <a:off x="16179800" y="10136854"/>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166212</xdr:rowOff>
    </xdr:from>
    <xdr:to>
      <xdr:col>77</xdr:col>
      <xdr:colOff>44450</xdr:colOff>
      <xdr:row>59</xdr:row>
      <xdr:rowOff>23717</xdr:rowOff>
    </xdr:to>
    <xdr:cxnSp macro="">
      <xdr:nvCxnSpPr>
        <xdr:cNvPr id="324" name="直線コネクタ 323"/>
        <xdr:cNvCxnSpPr/>
      </xdr:nvCxnSpPr>
      <xdr:spPr>
        <a:xfrm>
          <a:off x="15290800" y="10110312"/>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160179</xdr:rowOff>
    </xdr:from>
    <xdr:to>
      <xdr:col>72</xdr:col>
      <xdr:colOff>203200</xdr:colOff>
      <xdr:row>58</xdr:row>
      <xdr:rowOff>166212</xdr:rowOff>
    </xdr:to>
    <xdr:cxnSp macro="">
      <xdr:nvCxnSpPr>
        <xdr:cNvPr id="327" name="直線コネクタ 326"/>
        <xdr:cNvCxnSpPr/>
      </xdr:nvCxnSpPr>
      <xdr:spPr>
        <a:xfrm>
          <a:off x="14401800" y="1010427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8" name="フローチャート: 判断 327"/>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9" name="テキスト ボックス 328"/>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156559</xdr:rowOff>
    </xdr:from>
    <xdr:to>
      <xdr:col>68</xdr:col>
      <xdr:colOff>152400</xdr:colOff>
      <xdr:row>58</xdr:row>
      <xdr:rowOff>160179</xdr:rowOff>
    </xdr:to>
    <xdr:cxnSp macro="">
      <xdr:nvCxnSpPr>
        <xdr:cNvPr id="330" name="直線コネクタ 329"/>
        <xdr:cNvCxnSpPr/>
      </xdr:nvCxnSpPr>
      <xdr:spPr>
        <a:xfrm>
          <a:off x="13512800" y="10100659"/>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31" name="フローチャート: 判断 330"/>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32" name="テキスト ボックス 331"/>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33" name="フローチャート: 判断 332"/>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4" name="テキスト ボックス 333"/>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141954</xdr:rowOff>
    </xdr:from>
    <xdr:to>
      <xdr:col>81</xdr:col>
      <xdr:colOff>95250</xdr:colOff>
      <xdr:row>59</xdr:row>
      <xdr:rowOff>72104</xdr:rowOff>
    </xdr:to>
    <xdr:sp macro="" textlink="">
      <xdr:nvSpPr>
        <xdr:cNvPr id="340" name="楕円 339"/>
        <xdr:cNvSpPr/>
      </xdr:nvSpPr>
      <xdr:spPr>
        <a:xfrm>
          <a:off x="16967200" y="1008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63231</xdr:rowOff>
    </xdr:from>
    <xdr:ext cx="762000" cy="259045"/>
    <xdr:sp macro="" textlink="">
      <xdr:nvSpPr>
        <xdr:cNvPr id="341" name="定員管理の状況該当値テキスト"/>
        <xdr:cNvSpPr txBox="1"/>
      </xdr:nvSpPr>
      <xdr:spPr>
        <a:xfrm>
          <a:off x="17106900" y="1000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144367</xdr:rowOff>
    </xdr:from>
    <xdr:to>
      <xdr:col>77</xdr:col>
      <xdr:colOff>95250</xdr:colOff>
      <xdr:row>59</xdr:row>
      <xdr:rowOff>74517</xdr:rowOff>
    </xdr:to>
    <xdr:sp macro="" textlink="">
      <xdr:nvSpPr>
        <xdr:cNvPr id="342" name="楕円 341"/>
        <xdr:cNvSpPr/>
      </xdr:nvSpPr>
      <xdr:spPr>
        <a:xfrm>
          <a:off x="16129000" y="100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84694</xdr:rowOff>
    </xdr:from>
    <xdr:ext cx="736600" cy="259045"/>
    <xdr:sp macro="" textlink="">
      <xdr:nvSpPr>
        <xdr:cNvPr id="343" name="テキスト ボックス 342"/>
        <xdr:cNvSpPr txBox="1"/>
      </xdr:nvSpPr>
      <xdr:spPr>
        <a:xfrm>
          <a:off x="15798800" y="9857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115412</xdr:rowOff>
    </xdr:from>
    <xdr:to>
      <xdr:col>73</xdr:col>
      <xdr:colOff>44450</xdr:colOff>
      <xdr:row>59</xdr:row>
      <xdr:rowOff>45562</xdr:rowOff>
    </xdr:to>
    <xdr:sp macro="" textlink="">
      <xdr:nvSpPr>
        <xdr:cNvPr id="344" name="楕円 343"/>
        <xdr:cNvSpPr/>
      </xdr:nvSpPr>
      <xdr:spPr>
        <a:xfrm>
          <a:off x="15240000" y="100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55739</xdr:rowOff>
    </xdr:from>
    <xdr:ext cx="762000" cy="259045"/>
    <xdr:sp macro="" textlink="">
      <xdr:nvSpPr>
        <xdr:cNvPr id="345" name="テキスト ボックス 344"/>
        <xdr:cNvSpPr txBox="1"/>
      </xdr:nvSpPr>
      <xdr:spPr>
        <a:xfrm>
          <a:off x="14909800" y="98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109379</xdr:rowOff>
    </xdr:from>
    <xdr:to>
      <xdr:col>68</xdr:col>
      <xdr:colOff>203200</xdr:colOff>
      <xdr:row>59</xdr:row>
      <xdr:rowOff>39529</xdr:rowOff>
    </xdr:to>
    <xdr:sp macro="" textlink="">
      <xdr:nvSpPr>
        <xdr:cNvPr id="346" name="楕円 345"/>
        <xdr:cNvSpPr/>
      </xdr:nvSpPr>
      <xdr:spPr>
        <a:xfrm>
          <a:off x="14351000" y="100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49706</xdr:rowOff>
    </xdr:from>
    <xdr:ext cx="762000" cy="259045"/>
    <xdr:sp macro="" textlink="">
      <xdr:nvSpPr>
        <xdr:cNvPr id="347" name="テキスト ボックス 346"/>
        <xdr:cNvSpPr txBox="1"/>
      </xdr:nvSpPr>
      <xdr:spPr>
        <a:xfrm>
          <a:off x="14020800" y="982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105759</xdr:rowOff>
    </xdr:from>
    <xdr:to>
      <xdr:col>64</xdr:col>
      <xdr:colOff>152400</xdr:colOff>
      <xdr:row>59</xdr:row>
      <xdr:rowOff>35909</xdr:rowOff>
    </xdr:to>
    <xdr:sp macro="" textlink="">
      <xdr:nvSpPr>
        <xdr:cNvPr id="348" name="楕円 347"/>
        <xdr:cNvSpPr/>
      </xdr:nvSpPr>
      <xdr:spPr>
        <a:xfrm>
          <a:off x="13462000" y="1004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46086</xdr:rowOff>
    </xdr:from>
    <xdr:ext cx="762000" cy="259045"/>
    <xdr:sp macro="" textlink="">
      <xdr:nvSpPr>
        <xdr:cNvPr id="349" name="テキスト ボックス 348"/>
        <xdr:cNvSpPr txBox="1"/>
      </xdr:nvSpPr>
      <xdr:spPr>
        <a:xfrm>
          <a:off x="13131800" y="981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全国、県、類似団体平均より低い数値となっているが、昨年度よりは高い数値となっている。ここ数年積極的な繰上げ償還をした甲斐あって、低い数値となっていたが、平成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年度に借り入れた下竹田防災拠点施設整備等に伴う起債の償還が今年度より開始されたことにより、前年度に比べて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ポイント上昇した。</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年度には防災業線無線等の借入があり実施公債費比率の伸びが今後見込まれることから、緊急性・住民ニーズを的確に把握した事業の選択の中で、起債に大きく頼ることのない財政運営に努める。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158750</xdr:rowOff>
    </xdr:from>
    <xdr:to>
      <xdr:col>81</xdr:col>
      <xdr:colOff>44450</xdr:colOff>
      <xdr:row>38</xdr:row>
      <xdr:rowOff>171148</xdr:rowOff>
    </xdr:to>
    <xdr:cxnSp macro="">
      <xdr:nvCxnSpPr>
        <xdr:cNvPr id="385" name="直線コネクタ 384"/>
        <xdr:cNvCxnSpPr/>
      </xdr:nvCxnSpPr>
      <xdr:spPr>
        <a:xfrm>
          <a:off x="16179800" y="6502400"/>
          <a:ext cx="8382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13805</xdr:rowOff>
    </xdr:from>
    <xdr:ext cx="762000" cy="259045"/>
    <xdr:sp macro="" textlink="">
      <xdr:nvSpPr>
        <xdr:cNvPr id="386" name="公債費負担の状況平均値テキスト"/>
        <xdr:cNvSpPr txBox="1"/>
      </xdr:nvSpPr>
      <xdr:spPr>
        <a:xfrm>
          <a:off x="17106900" y="687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112788</xdr:rowOff>
    </xdr:from>
    <xdr:to>
      <xdr:col>77</xdr:col>
      <xdr:colOff>44450</xdr:colOff>
      <xdr:row>37</xdr:row>
      <xdr:rowOff>158750</xdr:rowOff>
    </xdr:to>
    <xdr:cxnSp macro="">
      <xdr:nvCxnSpPr>
        <xdr:cNvPr id="388" name="直線コネクタ 387"/>
        <xdr:cNvCxnSpPr/>
      </xdr:nvCxnSpPr>
      <xdr:spPr>
        <a:xfrm>
          <a:off x="15290800" y="64564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112788</xdr:rowOff>
    </xdr:from>
    <xdr:to>
      <xdr:col>72</xdr:col>
      <xdr:colOff>203200</xdr:colOff>
      <xdr:row>38</xdr:row>
      <xdr:rowOff>21772</xdr:rowOff>
    </xdr:to>
    <xdr:cxnSp macro="">
      <xdr:nvCxnSpPr>
        <xdr:cNvPr id="391" name="直線コネクタ 390"/>
        <xdr:cNvCxnSpPr/>
      </xdr:nvCxnSpPr>
      <xdr:spPr>
        <a:xfrm flipV="1">
          <a:off x="14401800" y="645643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2" name="フローチャート: 判断 391"/>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3" name="テキスト ボックス 392"/>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21772</xdr:rowOff>
    </xdr:from>
    <xdr:to>
      <xdr:col>68</xdr:col>
      <xdr:colOff>152400</xdr:colOff>
      <xdr:row>39</xdr:row>
      <xdr:rowOff>149074</xdr:rowOff>
    </xdr:to>
    <xdr:cxnSp macro="">
      <xdr:nvCxnSpPr>
        <xdr:cNvPr id="394" name="直線コネクタ 393"/>
        <xdr:cNvCxnSpPr/>
      </xdr:nvCxnSpPr>
      <xdr:spPr>
        <a:xfrm flipV="1">
          <a:off x="13512800" y="6536872"/>
          <a:ext cx="889000" cy="29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88598</xdr:rowOff>
    </xdr:from>
    <xdr:to>
      <xdr:col>68</xdr:col>
      <xdr:colOff>203200</xdr:colOff>
      <xdr:row>42</xdr:row>
      <xdr:rowOff>18748</xdr:rowOff>
    </xdr:to>
    <xdr:sp macro="" textlink="">
      <xdr:nvSpPr>
        <xdr:cNvPr id="395" name="フローチャート: 判断 394"/>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3525</xdr:rowOff>
    </xdr:from>
    <xdr:ext cx="762000" cy="259045"/>
    <xdr:sp macro="" textlink="">
      <xdr:nvSpPr>
        <xdr:cNvPr id="396" name="テキスト ボックス 395"/>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397" name="フローチャート: 判断 396"/>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83958</xdr:rowOff>
    </xdr:from>
    <xdr:ext cx="762000" cy="259045"/>
    <xdr:sp macro="" textlink="">
      <xdr:nvSpPr>
        <xdr:cNvPr id="398" name="テキスト ボックス 397"/>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120348</xdr:rowOff>
    </xdr:from>
    <xdr:to>
      <xdr:col>81</xdr:col>
      <xdr:colOff>95250</xdr:colOff>
      <xdr:row>39</xdr:row>
      <xdr:rowOff>50498</xdr:rowOff>
    </xdr:to>
    <xdr:sp macro="" textlink="">
      <xdr:nvSpPr>
        <xdr:cNvPr id="404" name="楕円 403"/>
        <xdr:cNvSpPr/>
      </xdr:nvSpPr>
      <xdr:spPr>
        <a:xfrm>
          <a:off x="169672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136875</xdr:rowOff>
    </xdr:from>
    <xdr:ext cx="762000" cy="259045"/>
    <xdr:sp macro="" textlink="">
      <xdr:nvSpPr>
        <xdr:cNvPr id="405" name="公債費負担の状況該当値テキスト"/>
        <xdr:cNvSpPr txBox="1"/>
      </xdr:nvSpPr>
      <xdr:spPr>
        <a:xfrm>
          <a:off x="17106900" y="648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406" name="楕円 405"/>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48277</xdr:rowOff>
    </xdr:from>
    <xdr:ext cx="736600" cy="259045"/>
    <xdr:sp macro="" textlink="">
      <xdr:nvSpPr>
        <xdr:cNvPr id="407" name="テキスト ボックス 406"/>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61988</xdr:rowOff>
    </xdr:from>
    <xdr:to>
      <xdr:col>73</xdr:col>
      <xdr:colOff>44450</xdr:colOff>
      <xdr:row>37</xdr:row>
      <xdr:rowOff>163588</xdr:rowOff>
    </xdr:to>
    <xdr:sp macro="" textlink="">
      <xdr:nvSpPr>
        <xdr:cNvPr id="408" name="楕円 407"/>
        <xdr:cNvSpPr/>
      </xdr:nvSpPr>
      <xdr:spPr>
        <a:xfrm>
          <a:off x="15240000" y="6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2315</xdr:rowOff>
    </xdr:from>
    <xdr:ext cx="762000" cy="259045"/>
    <xdr:sp macro="" textlink="">
      <xdr:nvSpPr>
        <xdr:cNvPr id="409" name="テキスト ボックス 408"/>
        <xdr:cNvSpPr txBox="1"/>
      </xdr:nvSpPr>
      <xdr:spPr>
        <a:xfrm>
          <a:off x="14909800" y="617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142422</xdr:rowOff>
    </xdr:from>
    <xdr:to>
      <xdr:col>68</xdr:col>
      <xdr:colOff>203200</xdr:colOff>
      <xdr:row>38</xdr:row>
      <xdr:rowOff>72572</xdr:rowOff>
    </xdr:to>
    <xdr:sp macro="" textlink="">
      <xdr:nvSpPr>
        <xdr:cNvPr id="410" name="楕円 409"/>
        <xdr:cNvSpPr/>
      </xdr:nvSpPr>
      <xdr:spPr>
        <a:xfrm>
          <a:off x="14351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82749</xdr:rowOff>
    </xdr:from>
    <xdr:ext cx="762000" cy="259045"/>
    <xdr:sp macro="" textlink="">
      <xdr:nvSpPr>
        <xdr:cNvPr id="411" name="テキスト ボックス 410"/>
        <xdr:cNvSpPr txBox="1"/>
      </xdr:nvSpPr>
      <xdr:spPr>
        <a:xfrm>
          <a:off x="14020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412" name="楕円 411"/>
        <xdr:cNvSpPr/>
      </xdr:nvSpPr>
      <xdr:spPr>
        <a:xfrm>
          <a:off x="13462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413" name="テキスト ボックス 412"/>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数値なしの状態が続いている。主な要因としては、平成</a:t>
          </a:r>
          <a:r>
            <a:rPr kumimoji="1" lang="en-US" altLang="ja-JP" sz="1300">
              <a:latin typeface="ＭＳ Ｐゴシック" panose="020B0600070205080204" pitchFamily="50" charset="-128"/>
              <a:ea typeface="ＭＳ Ｐゴシック" panose="020B0600070205080204" pitchFamily="50" charset="-128"/>
            </a:rPr>
            <a:t>25,26,27</a:t>
          </a:r>
          <a:r>
            <a:rPr kumimoji="1" lang="ja-JP" altLang="en-US" sz="1300">
              <a:latin typeface="ＭＳ Ｐゴシック" panose="020B0600070205080204" pitchFamily="50" charset="-128"/>
              <a:ea typeface="ＭＳ Ｐゴシック" panose="020B0600070205080204" pitchFamily="50" charset="-128"/>
            </a:rPr>
            <a:t>年と３ヶ年連続で繰上げ償還を実施していることと、起債による大規模な事業はある程度のスパンを置き、その間は償還額の範囲内で起債借入を基本として事業を計画している。今後も後世への負担を少しでも軽減するよう、事業の実施等について総点検を図り、財政の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51" name="フローチャート: 判断 45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2" name="テキスト ボックス 45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長野県山形村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8,799
8,665
24.98
3,557,706
3,403,269
152,601
2,541,546
2,851,066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類似団体平均より下回っているものの、長野県平均より上回っている。山形村は松本・塩尻市のベッドタウンとして子育て世代が増加傾向であり、それに対応する保育所、子育て支援センター、ふれあい児童館の人件費が増えてきている。また小学校・保育所では自校給食で職員が配置されていることもあり、長野県平均よりは高い数値となっている。人件費が年々右肩上がりとなっていることもあり、経常収支比率の占める割合も高く、改善を図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36</xdr:row>
      <xdr:rowOff>127000</xdr:rowOff>
    </xdr:to>
    <xdr:cxnSp macro="">
      <xdr:nvCxnSpPr>
        <xdr:cNvPr id="64" name="直線コネクタ 63"/>
        <xdr:cNvCxnSpPr/>
      </xdr:nvCxnSpPr>
      <xdr:spPr>
        <a:xfrm>
          <a:off x="3987800" y="62854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113284</xdr:rowOff>
    </xdr:to>
    <xdr:cxnSp macro="">
      <xdr:nvCxnSpPr>
        <xdr:cNvPr id="67" name="直線コネクタ 66"/>
        <xdr:cNvCxnSpPr/>
      </xdr:nvCxnSpPr>
      <xdr:spPr>
        <a:xfrm>
          <a:off x="3098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154432</xdr:rowOff>
    </xdr:to>
    <xdr:cxnSp macro="">
      <xdr:nvCxnSpPr>
        <xdr:cNvPr id="70" name="直線コネクタ 69"/>
        <xdr:cNvCxnSpPr/>
      </xdr:nvCxnSpPr>
      <xdr:spPr>
        <a:xfrm flipV="1">
          <a:off x="2209800" y="62763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36</xdr:row>
      <xdr:rowOff>154432</xdr:rowOff>
    </xdr:to>
    <xdr:cxnSp macro="">
      <xdr:nvCxnSpPr>
        <xdr:cNvPr id="73" name="直線コネクタ 72"/>
        <xdr:cNvCxnSpPr/>
      </xdr:nvCxnSpPr>
      <xdr:spPr>
        <a:xfrm>
          <a:off x="1320800" y="6317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7" name="楕円 86"/>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88" name="テキスト ボックス 87"/>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90" name="テキスト ボックス 89"/>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92" name="テキスト ボックス 91"/>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長野県平均、類似団体平均より下回った数値となっている。しかしセキュリティ対策を積極的に行っていること、数年おきの機器のリプレイス、制度改正によるシステム改修、各事業計画などが頻発しており、なかなか抑制することが難しくなっている。できるだけ前年度当初予算額を上回らないよう節約、創意工夫をし、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167005</xdr:rowOff>
    </xdr:from>
    <xdr:to>
      <xdr:col>82</xdr:col>
      <xdr:colOff>107950</xdr:colOff>
      <xdr:row>14</xdr:row>
      <xdr:rowOff>167005</xdr:rowOff>
    </xdr:to>
    <xdr:cxnSp macro="">
      <xdr:nvCxnSpPr>
        <xdr:cNvPr id="121" name="直線コネクタ 120"/>
        <xdr:cNvCxnSpPr/>
      </xdr:nvCxnSpPr>
      <xdr:spPr>
        <a:xfrm>
          <a:off x="15671800" y="25673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25417</xdr:rowOff>
    </xdr:from>
    <xdr:ext cx="762000" cy="259045"/>
    <xdr:sp macro="" textlink="">
      <xdr:nvSpPr>
        <xdr:cNvPr id="122" name="物件費平均値テキスト"/>
        <xdr:cNvSpPr txBox="1"/>
      </xdr:nvSpPr>
      <xdr:spPr>
        <a:xfrm>
          <a:off x="16598900" y="259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64135</xdr:rowOff>
    </xdr:from>
    <xdr:to>
      <xdr:col>78</xdr:col>
      <xdr:colOff>69850</xdr:colOff>
      <xdr:row>14</xdr:row>
      <xdr:rowOff>167005</xdr:rowOff>
    </xdr:to>
    <xdr:cxnSp macro="">
      <xdr:nvCxnSpPr>
        <xdr:cNvPr id="124" name="直線コネクタ 123"/>
        <xdr:cNvCxnSpPr/>
      </xdr:nvCxnSpPr>
      <xdr:spPr>
        <a:xfrm>
          <a:off x="14782800" y="246443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26" name="テキスト ボックス 125"/>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64135</xdr:rowOff>
    </xdr:from>
    <xdr:to>
      <xdr:col>73</xdr:col>
      <xdr:colOff>180975</xdr:colOff>
      <xdr:row>14</xdr:row>
      <xdr:rowOff>132715</xdr:rowOff>
    </xdr:to>
    <xdr:cxnSp macro="">
      <xdr:nvCxnSpPr>
        <xdr:cNvPr id="127" name="直線コネクタ 126"/>
        <xdr:cNvCxnSpPr/>
      </xdr:nvCxnSpPr>
      <xdr:spPr>
        <a:xfrm flipV="1">
          <a:off x="13893800" y="246443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28" name="フローチャート: 判断 127"/>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29" name="テキスト ボックス 128"/>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75565</xdr:rowOff>
    </xdr:from>
    <xdr:to>
      <xdr:col>69</xdr:col>
      <xdr:colOff>92075</xdr:colOff>
      <xdr:row>14</xdr:row>
      <xdr:rowOff>132715</xdr:rowOff>
    </xdr:to>
    <xdr:cxnSp macro="">
      <xdr:nvCxnSpPr>
        <xdr:cNvPr id="130" name="直線コネクタ 129"/>
        <xdr:cNvCxnSpPr/>
      </xdr:nvCxnSpPr>
      <xdr:spPr>
        <a:xfrm>
          <a:off x="13004800" y="24758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116205</xdr:rowOff>
    </xdr:from>
    <xdr:to>
      <xdr:col>69</xdr:col>
      <xdr:colOff>142875</xdr:colOff>
      <xdr:row>15</xdr:row>
      <xdr:rowOff>46355</xdr:rowOff>
    </xdr:to>
    <xdr:sp macro="" textlink="">
      <xdr:nvSpPr>
        <xdr:cNvPr id="131" name="フローチャート: 判断 130"/>
        <xdr:cNvSpPr/>
      </xdr:nvSpPr>
      <xdr:spPr>
        <a:xfrm>
          <a:off x="13843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31132</xdr:rowOff>
    </xdr:from>
    <xdr:ext cx="762000" cy="259045"/>
    <xdr:sp macro="" textlink="">
      <xdr:nvSpPr>
        <xdr:cNvPr id="132" name="テキスト ボックス 131"/>
        <xdr:cNvSpPr txBox="1"/>
      </xdr:nvSpPr>
      <xdr:spPr>
        <a:xfrm>
          <a:off x="13512800" y="260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33" name="フローチャート: 判断 132"/>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162577</xdr:rowOff>
    </xdr:from>
    <xdr:ext cx="762000" cy="259045"/>
    <xdr:sp macro="" textlink="">
      <xdr:nvSpPr>
        <xdr:cNvPr id="134" name="テキスト ボックス 133"/>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116205</xdr:rowOff>
    </xdr:from>
    <xdr:to>
      <xdr:col>82</xdr:col>
      <xdr:colOff>158750</xdr:colOff>
      <xdr:row>15</xdr:row>
      <xdr:rowOff>46355</xdr:rowOff>
    </xdr:to>
    <xdr:sp macro="" textlink="">
      <xdr:nvSpPr>
        <xdr:cNvPr id="140" name="楕円 139"/>
        <xdr:cNvSpPr/>
      </xdr:nvSpPr>
      <xdr:spPr>
        <a:xfrm>
          <a:off x="164592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132732</xdr:rowOff>
    </xdr:from>
    <xdr:ext cx="762000" cy="259045"/>
    <xdr:sp macro="" textlink="">
      <xdr:nvSpPr>
        <xdr:cNvPr id="141" name="物件費該当値テキスト"/>
        <xdr:cNvSpPr txBox="1"/>
      </xdr:nvSpPr>
      <xdr:spPr>
        <a:xfrm>
          <a:off x="16598900" y="236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116205</xdr:rowOff>
    </xdr:from>
    <xdr:to>
      <xdr:col>78</xdr:col>
      <xdr:colOff>120650</xdr:colOff>
      <xdr:row>15</xdr:row>
      <xdr:rowOff>46355</xdr:rowOff>
    </xdr:to>
    <xdr:sp macro="" textlink="">
      <xdr:nvSpPr>
        <xdr:cNvPr id="142" name="楕円 141"/>
        <xdr:cNvSpPr/>
      </xdr:nvSpPr>
      <xdr:spPr>
        <a:xfrm>
          <a:off x="15621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43" name="テキスト ボックス 142"/>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13335</xdr:rowOff>
    </xdr:from>
    <xdr:to>
      <xdr:col>74</xdr:col>
      <xdr:colOff>31750</xdr:colOff>
      <xdr:row>14</xdr:row>
      <xdr:rowOff>114935</xdr:rowOff>
    </xdr:to>
    <xdr:sp macro="" textlink="">
      <xdr:nvSpPr>
        <xdr:cNvPr id="144" name="楕円 143"/>
        <xdr:cNvSpPr/>
      </xdr:nvSpPr>
      <xdr:spPr>
        <a:xfrm>
          <a:off x="14732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125112</xdr:rowOff>
    </xdr:from>
    <xdr:ext cx="762000" cy="259045"/>
    <xdr:sp macro="" textlink="">
      <xdr:nvSpPr>
        <xdr:cNvPr id="145" name="テキスト ボックス 144"/>
        <xdr:cNvSpPr txBox="1"/>
      </xdr:nvSpPr>
      <xdr:spPr>
        <a:xfrm>
          <a:off x="14401800" y="218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81915</xdr:rowOff>
    </xdr:from>
    <xdr:to>
      <xdr:col>69</xdr:col>
      <xdr:colOff>142875</xdr:colOff>
      <xdr:row>15</xdr:row>
      <xdr:rowOff>12065</xdr:rowOff>
    </xdr:to>
    <xdr:sp macro="" textlink="">
      <xdr:nvSpPr>
        <xdr:cNvPr id="146" name="楕円 145"/>
        <xdr:cNvSpPr/>
      </xdr:nvSpPr>
      <xdr:spPr>
        <a:xfrm>
          <a:off x="138430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22242</xdr:rowOff>
    </xdr:from>
    <xdr:ext cx="762000" cy="259045"/>
    <xdr:sp macro="" textlink="">
      <xdr:nvSpPr>
        <xdr:cNvPr id="147" name="テキスト ボックス 146"/>
        <xdr:cNvSpPr txBox="1"/>
      </xdr:nvSpPr>
      <xdr:spPr>
        <a:xfrm>
          <a:off x="13512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24765</xdr:rowOff>
    </xdr:from>
    <xdr:to>
      <xdr:col>65</xdr:col>
      <xdr:colOff>53975</xdr:colOff>
      <xdr:row>14</xdr:row>
      <xdr:rowOff>126365</xdr:rowOff>
    </xdr:to>
    <xdr:sp macro="" textlink="">
      <xdr:nvSpPr>
        <xdr:cNvPr id="148" name="楕円 147"/>
        <xdr:cNvSpPr/>
      </xdr:nvSpPr>
      <xdr:spPr>
        <a:xfrm>
          <a:off x="12954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136542</xdr:rowOff>
    </xdr:from>
    <xdr:ext cx="762000" cy="259045"/>
    <xdr:sp macro="" textlink="">
      <xdr:nvSpPr>
        <xdr:cNvPr id="149" name="テキスト ボックス 148"/>
        <xdr:cNvSpPr txBox="1"/>
      </xdr:nvSpPr>
      <xdr:spPr>
        <a:xfrm>
          <a:off x="12623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年度より、ゆるやかな右肩上がりとなっている。全国平均、長野県平均では低いものの、類似団体平均よりは上回った数値となっている。平成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年度からは子ども医療の対象を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歳まで引き上げたり、また特に最近では妊娠から子育て期まで切れ目なく支援する体制（産後ケアや病後児保育など）の拡充を重点的に図るなど、子育て事業に力を注いでいることが上昇傾向につながってい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88900</xdr:rowOff>
    </xdr:to>
    <xdr:cxnSp macro="">
      <xdr:nvCxnSpPr>
        <xdr:cNvPr id="182" name="直線コネクタ 181"/>
        <xdr:cNvCxnSpPr/>
      </xdr:nvCxnSpPr>
      <xdr:spPr>
        <a:xfrm>
          <a:off x="3987800" y="9804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57</xdr:row>
      <xdr:rowOff>31750</xdr:rowOff>
    </xdr:to>
    <xdr:cxnSp macro="">
      <xdr:nvCxnSpPr>
        <xdr:cNvPr id="185" name="直線コネクタ 184"/>
        <xdr:cNvCxnSpPr/>
      </xdr:nvCxnSpPr>
      <xdr:spPr>
        <a:xfrm>
          <a:off x="3098800" y="9671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56</xdr:row>
      <xdr:rowOff>146050</xdr:rowOff>
    </xdr:to>
    <xdr:cxnSp macro="">
      <xdr:nvCxnSpPr>
        <xdr:cNvPr id="188" name="直線コネクタ 187"/>
        <xdr:cNvCxnSpPr/>
      </xdr:nvCxnSpPr>
      <xdr:spPr>
        <a:xfrm flipV="1">
          <a:off x="2209800" y="967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89" name="フローチャート: 判断 188"/>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0" name="テキスト ボックス 189"/>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56</xdr:row>
      <xdr:rowOff>146050</xdr:rowOff>
    </xdr:to>
    <xdr:cxnSp macro="">
      <xdr:nvCxnSpPr>
        <xdr:cNvPr id="191" name="直線コネクタ 190"/>
        <xdr:cNvCxnSpPr/>
      </xdr:nvCxnSpPr>
      <xdr:spPr>
        <a:xfrm>
          <a:off x="1320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2" name="フローチャート: 判断 191"/>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3" name="テキスト ボックス 192"/>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4" name="フローチャート: 判断 19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5" name="テキスト ボックス 194"/>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1" name="楕円 200"/>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02" name="扶助費該当値テキスト"/>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3" name="楕円 202"/>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04" name="テキスト ボックス 203"/>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05" name="楕円 204"/>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206" name="テキスト ボックス 205"/>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07" name="楕円 206"/>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08" name="テキスト ボックス 207"/>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09" name="楕円 208"/>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10" name="テキスト ボックス 209"/>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その他に係る経常収支比率は、全国平均、長野県平均、類似団体平均より下回った数値となっている。補助費等と同様に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公共下水道事業の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法適化</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年度を境に類似団体の値を下回るようになった。また前年度と比較して下がったのは役場庁舎等及び気象観測関連設備などの維持補修経費が減ったことが影響してきている。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21844</xdr:rowOff>
    </xdr:from>
    <xdr:to>
      <xdr:col>82</xdr:col>
      <xdr:colOff>107950</xdr:colOff>
      <xdr:row>56</xdr:row>
      <xdr:rowOff>40132</xdr:rowOff>
    </xdr:to>
    <xdr:cxnSp macro="">
      <xdr:nvCxnSpPr>
        <xdr:cNvPr id="240" name="直線コネクタ 239"/>
        <xdr:cNvCxnSpPr/>
      </xdr:nvCxnSpPr>
      <xdr:spPr>
        <a:xfrm flipV="1">
          <a:off x="15671800" y="96230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129286</xdr:rowOff>
    </xdr:from>
    <xdr:to>
      <xdr:col>78</xdr:col>
      <xdr:colOff>69850</xdr:colOff>
      <xdr:row>56</xdr:row>
      <xdr:rowOff>40132</xdr:rowOff>
    </xdr:to>
    <xdr:cxnSp macro="">
      <xdr:nvCxnSpPr>
        <xdr:cNvPr id="243" name="直線コネクタ 242"/>
        <xdr:cNvCxnSpPr/>
      </xdr:nvCxnSpPr>
      <xdr:spPr>
        <a:xfrm>
          <a:off x="14782800" y="95590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129286</xdr:rowOff>
    </xdr:from>
    <xdr:to>
      <xdr:col>73</xdr:col>
      <xdr:colOff>180975</xdr:colOff>
      <xdr:row>57</xdr:row>
      <xdr:rowOff>165862</xdr:rowOff>
    </xdr:to>
    <xdr:cxnSp macro="">
      <xdr:nvCxnSpPr>
        <xdr:cNvPr id="246" name="直線コネクタ 245"/>
        <xdr:cNvCxnSpPr/>
      </xdr:nvCxnSpPr>
      <xdr:spPr>
        <a:xfrm flipV="1">
          <a:off x="13893800" y="9559036"/>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7" name="フローチャート: 判断 246"/>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8" name="テキスト ボックス 247"/>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147574</xdr:rowOff>
    </xdr:from>
    <xdr:to>
      <xdr:col>69</xdr:col>
      <xdr:colOff>92075</xdr:colOff>
      <xdr:row>57</xdr:row>
      <xdr:rowOff>165862</xdr:rowOff>
    </xdr:to>
    <xdr:cxnSp macro="">
      <xdr:nvCxnSpPr>
        <xdr:cNvPr id="249" name="直線コネクタ 248"/>
        <xdr:cNvCxnSpPr/>
      </xdr:nvCxnSpPr>
      <xdr:spPr>
        <a:xfrm>
          <a:off x="13004800" y="99202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0" name="フローチャート: 判断 249"/>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1" name="テキスト ボックス 250"/>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2" name="フローチャート: 判断 251"/>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3" name="テキスト ボックス 252"/>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142494</xdr:rowOff>
    </xdr:from>
    <xdr:to>
      <xdr:col>82</xdr:col>
      <xdr:colOff>158750</xdr:colOff>
      <xdr:row>56</xdr:row>
      <xdr:rowOff>72644</xdr:rowOff>
    </xdr:to>
    <xdr:sp macro="" textlink="">
      <xdr:nvSpPr>
        <xdr:cNvPr id="259" name="楕円 258"/>
        <xdr:cNvSpPr/>
      </xdr:nvSpPr>
      <xdr:spPr>
        <a:xfrm>
          <a:off x="164592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159021</xdr:rowOff>
    </xdr:from>
    <xdr:ext cx="762000" cy="259045"/>
    <xdr:sp macro="" textlink="">
      <xdr:nvSpPr>
        <xdr:cNvPr id="260" name="その他該当値テキスト"/>
        <xdr:cNvSpPr txBox="1"/>
      </xdr:nvSpPr>
      <xdr:spPr>
        <a:xfrm>
          <a:off x="16598900" y="941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160782</xdr:rowOff>
    </xdr:from>
    <xdr:to>
      <xdr:col>78</xdr:col>
      <xdr:colOff>120650</xdr:colOff>
      <xdr:row>56</xdr:row>
      <xdr:rowOff>90932</xdr:rowOff>
    </xdr:to>
    <xdr:sp macro="" textlink="">
      <xdr:nvSpPr>
        <xdr:cNvPr id="261" name="楕円 260"/>
        <xdr:cNvSpPr/>
      </xdr:nvSpPr>
      <xdr:spPr>
        <a:xfrm>
          <a:off x="15621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101109</xdr:rowOff>
    </xdr:from>
    <xdr:ext cx="736600" cy="259045"/>
    <xdr:sp macro="" textlink="">
      <xdr:nvSpPr>
        <xdr:cNvPr id="262" name="テキスト ボックス 261"/>
        <xdr:cNvSpPr txBox="1"/>
      </xdr:nvSpPr>
      <xdr:spPr>
        <a:xfrm>
          <a:off x="15290800" y="935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78486</xdr:rowOff>
    </xdr:from>
    <xdr:to>
      <xdr:col>74</xdr:col>
      <xdr:colOff>31750</xdr:colOff>
      <xdr:row>56</xdr:row>
      <xdr:rowOff>8636</xdr:rowOff>
    </xdr:to>
    <xdr:sp macro="" textlink="">
      <xdr:nvSpPr>
        <xdr:cNvPr id="263" name="楕円 262"/>
        <xdr:cNvSpPr/>
      </xdr:nvSpPr>
      <xdr:spPr>
        <a:xfrm>
          <a:off x="14732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18813</xdr:rowOff>
    </xdr:from>
    <xdr:ext cx="762000" cy="259045"/>
    <xdr:sp macro="" textlink="">
      <xdr:nvSpPr>
        <xdr:cNvPr id="264" name="テキスト ボックス 263"/>
        <xdr:cNvSpPr txBox="1"/>
      </xdr:nvSpPr>
      <xdr:spPr>
        <a:xfrm>
          <a:off x="14401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115062</xdr:rowOff>
    </xdr:from>
    <xdr:to>
      <xdr:col>69</xdr:col>
      <xdr:colOff>142875</xdr:colOff>
      <xdr:row>58</xdr:row>
      <xdr:rowOff>45212</xdr:rowOff>
    </xdr:to>
    <xdr:sp macro="" textlink="">
      <xdr:nvSpPr>
        <xdr:cNvPr id="265" name="楕円 264"/>
        <xdr:cNvSpPr/>
      </xdr:nvSpPr>
      <xdr:spPr>
        <a:xfrm>
          <a:off x="13843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29989</xdr:rowOff>
    </xdr:from>
    <xdr:ext cx="762000" cy="259045"/>
    <xdr:sp macro="" textlink="">
      <xdr:nvSpPr>
        <xdr:cNvPr id="266" name="テキスト ボックス 265"/>
        <xdr:cNvSpPr txBox="1"/>
      </xdr:nvSpPr>
      <xdr:spPr>
        <a:xfrm>
          <a:off x="13512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96774</xdr:rowOff>
    </xdr:from>
    <xdr:to>
      <xdr:col>65</xdr:col>
      <xdr:colOff>53975</xdr:colOff>
      <xdr:row>58</xdr:row>
      <xdr:rowOff>26924</xdr:rowOff>
    </xdr:to>
    <xdr:sp macro="" textlink="">
      <xdr:nvSpPr>
        <xdr:cNvPr id="267" name="楕円 266"/>
        <xdr:cNvSpPr/>
      </xdr:nvSpPr>
      <xdr:spPr>
        <a:xfrm>
          <a:off x="12954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11701</xdr:rowOff>
    </xdr:from>
    <xdr:ext cx="762000" cy="259045"/>
    <xdr:sp macro="" textlink="">
      <xdr:nvSpPr>
        <xdr:cNvPr id="268" name="テキスト ボックス 267"/>
        <xdr:cNvSpPr txBox="1"/>
      </xdr:nvSpPr>
      <xdr:spPr>
        <a:xfrm>
          <a:off x="12623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年度から公共下水道事業の法適化に伴い、従来繰出金で支出していたものを負担金に振り替えたことにより、グラフに大きな変化がある。補助費等に係る経常収支比率は類似団体平均を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上回っており、これは国民健康保険財政調整交付金や介護給付費負担金など社会保障関係経費の増加等によるものである。今後も高齢化の進展などによりこの傾向は続くことが見込まれるが、健康寿命延伸を目指す中で決して低迷しないよう注意しながら事業の見直し、介護予防の推進等により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38</xdr:row>
      <xdr:rowOff>117856</xdr:rowOff>
    </xdr:to>
    <xdr:cxnSp macro="">
      <xdr:nvCxnSpPr>
        <xdr:cNvPr id="298" name="直線コネクタ 297"/>
        <xdr:cNvCxnSpPr/>
      </xdr:nvCxnSpPr>
      <xdr:spPr>
        <a:xfrm flipV="1">
          <a:off x="15671800" y="65780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29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117856</xdr:rowOff>
    </xdr:from>
    <xdr:to>
      <xdr:col>78</xdr:col>
      <xdr:colOff>69850</xdr:colOff>
      <xdr:row>38</xdr:row>
      <xdr:rowOff>131572</xdr:rowOff>
    </xdr:to>
    <xdr:cxnSp macro="">
      <xdr:nvCxnSpPr>
        <xdr:cNvPr id="301" name="直線コネクタ 300"/>
        <xdr:cNvCxnSpPr/>
      </xdr:nvCxnSpPr>
      <xdr:spPr>
        <a:xfrm flipV="1">
          <a:off x="14782800" y="6632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3" name="テキスト ボックス 302"/>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38</xdr:row>
      <xdr:rowOff>131572</xdr:rowOff>
    </xdr:to>
    <xdr:cxnSp macro="">
      <xdr:nvCxnSpPr>
        <xdr:cNvPr id="304" name="直線コネクタ 303"/>
        <xdr:cNvCxnSpPr/>
      </xdr:nvCxnSpPr>
      <xdr:spPr>
        <a:xfrm>
          <a:off x="13893800" y="6280912"/>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5" name="フローチャート: 判断 304"/>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6" name="テキスト ボックス 305"/>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108712</xdr:rowOff>
    </xdr:to>
    <xdr:cxnSp macro="">
      <xdr:nvCxnSpPr>
        <xdr:cNvPr id="307" name="直線コネクタ 306"/>
        <xdr:cNvCxnSpPr/>
      </xdr:nvCxnSpPr>
      <xdr:spPr>
        <a:xfrm>
          <a:off x="13004800" y="62534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08" name="フローチャート: 判断 307"/>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09" name="テキスト ボックス 308"/>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0" name="フローチャート: 判断 309"/>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1" name="テキスト ボックス 310"/>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xdr:rowOff>
    </xdr:from>
    <xdr:to>
      <xdr:col>82</xdr:col>
      <xdr:colOff>158750</xdr:colOff>
      <xdr:row>38</xdr:row>
      <xdr:rowOff>113792</xdr:rowOff>
    </xdr:to>
    <xdr:sp macro="" textlink="">
      <xdr:nvSpPr>
        <xdr:cNvPr id="317" name="楕円 316"/>
        <xdr:cNvSpPr/>
      </xdr:nvSpPr>
      <xdr:spPr>
        <a:xfrm>
          <a:off x="16459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155719</xdr:rowOff>
    </xdr:from>
    <xdr:ext cx="762000" cy="259045"/>
    <xdr:sp macro="" textlink="">
      <xdr:nvSpPr>
        <xdr:cNvPr id="318" name="補助費等該当値テキスト"/>
        <xdr:cNvSpPr txBox="1"/>
      </xdr:nvSpPr>
      <xdr:spPr>
        <a:xfrm>
          <a:off x="16598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67056</xdr:rowOff>
    </xdr:from>
    <xdr:to>
      <xdr:col>78</xdr:col>
      <xdr:colOff>120650</xdr:colOff>
      <xdr:row>38</xdr:row>
      <xdr:rowOff>168656</xdr:rowOff>
    </xdr:to>
    <xdr:sp macro="" textlink="">
      <xdr:nvSpPr>
        <xdr:cNvPr id="319" name="楕円 318"/>
        <xdr:cNvSpPr/>
      </xdr:nvSpPr>
      <xdr:spPr>
        <a:xfrm>
          <a:off x="15621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153433</xdr:rowOff>
    </xdr:from>
    <xdr:ext cx="736600" cy="259045"/>
    <xdr:sp macro="" textlink="">
      <xdr:nvSpPr>
        <xdr:cNvPr id="320" name="テキスト ボックス 319"/>
        <xdr:cNvSpPr txBox="1"/>
      </xdr:nvSpPr>
      <xdr:spPr>
        <a:xfrm>
          <a:off x="15290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80772</xdr:rowOff>
    </xdr:from>
    <xdr:to>
      <xdr:col>74</xdr:col>
      <xdr:colOff>31750</xdr:colOff>
      <xdr:row>39</xdr:row>
      <xdr:rowOff>10922</xdr:rowOff>
    </xdr:to>
    <xdr:sp macro="" textlink="">
      <xdr:nvSpPr>
        <xdr:cNvPr id="321" name="楕円 320"/>
        <xdr:cNvSpPr/>
      </xdr:nvSpPr>
      <xdr:spPr>
        <a:xfrm>
          <a:off x="14732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167149</xdr:rowOff>
    </xdr:from>
    <xdr:ext cx="762000" cy="259045"/>
    <xdr:sp macro="" textlink="">
      <xdr:nvSpPr>
        <xdr:cNvPr id="322" name="テキスト ボックス 321"/>
        <xdr:cNvSpPr txBox="1"/>
      </xdr:nvSpPr>
      <xdr:spPr>
        <a:xfrm>
          <a:off x="14401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23" name="楕円 322"/>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24" name="テキスト ボックス 32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5" name="楕円 324"/>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6" name="テキスト ボックス 32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全国平均、長野県平均、類似団体平均より下回った数値となっている。さらに下水道事業などの公営企業債の元利償還に係るものなど公債費に類似の経費を合わせると、人口１人当たりの決算額は類似団体平均を</a:t>
          </a:r>
          <a:r>
            <a:rPr kumimoji="1" lang="en-US" altLang="ja-JP" sz="1300">
              <a:latin typeface="ＭＳ Ｐゴシック" panose="020B0600070205080204" pitchFamily="50" charset="-128"/>
              <a:ea typeface="ＭＳ Ｐゴシック" panose="020B0600070205080204" pitchFamily="50" charset="-128"/>
            </a:rPr>
            <a:t>49.6</a:t>
          </a:r>
          <a:r>
            <a:rPr kumimoji="1" lang="ja-JP" altLang="en-US" sz="1300">
              <a:latin typeface="ＭＳ Ｐゴシック" panose="020B0600070205080204" pitchFamily="50" charset="-128"/>
              <a:ea typeface="ＭＳ Ｐゴシック" panose="020B0600070205080204" pitchFamily="50" charset="-128"/>
            </a:rPr>
            <a:t>ポイント下回っている。これは過去３年連続で繰上償還を実施したおかげである。しかし今後防災行政無線整備といった大型事業の償還が開始されることもあり、公債費の割合が増えると見込むため、低金利時代で借りやすくはなっているが、起債借入には十分慎重に行う必要があ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21844</xdr:rowOff>
    </xdr:from>
    <xdr:to>
      <xdr:col>24</xdr:col>
      <xdr:colOff>25400</xdr:colOff>
      <xdr:row>76</xdr:row>
      <xdr:rowOff>72137</xdr:rowOff>
    </xdr:to>
    <xdr:cxnSp macro="">
      <xdr:nvCxnSpPr>
        <xdr:cNvPr id="356" name="直線コネクタ 355"/>
        <xdr:cNvCxnSpPr/>
      </xdr:nvCxnSpPr>
      <xdr:spPr>
        <a:xfrm>
          <a:off x="3987800" y="13052044"/>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165863</xdr:rowOff>
    </xdr:from>
    <xdr:to>
      <xdr:col>19</xdr:col>
      <xdr:colOff>187325</xdr:colOff>
      <xdr:row>76</xdr:row>
      <xdr:rowOff>21844</xdr:rowOff>
    </xdr:to>
    <xdr:cxnSp macro="">
      <xdr:nvCxnSpPr>
        <xdr:cNvPr id="359" name="直線コネクタ 358"/>
        <xdr:cNvCxnSpPr/>
      </xdr:nvCxnSpPr>
      <xdr:spPr>
        <a:xfrm>
          <a:off x="3098800" y="130246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165863</xdr:rowOff>
    </xdr:from>
    <xdr:to>
      <xdr:col>15</xdr:col>
      <xdr:colOff>98425</xdr:colOff>
      <xdr:row>76</xdr:row>
      <xdr:rowOff>12700</xdr:rowOff>
    </xdr:to>
    <xdr:cxnSp macro="">
      <xdr:nvCxnSpPr>
        <xdr:cNvPr id="362" name="直線コネクタ 361"/>
        <xdr:cNvCxnSpPr/>
      </xdr:nvCxnSpPr>
      <xdr:spPr>
        <a:xfrm flipV="1">
          <a:off x="2209800" y="130246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3" name="フローチャート: 判断 362"/>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4" name="テキスト ボックス 363"/>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40132</xdr:rowOff>
    </xdr:to>
    <xdr:cxnSp macro="">
      <xdr:nvCxnSpPr>
        <xdr:cNvPr id="365" name="直線コネクタ 364"/>
        <xdr:cNvCxnSpPr/>
      </xdr:nvCxnSpPr>
      <xdr:spPr>
        <a:xfrm flipV="1">
          <a:off x="1320800" y="13042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6" name="フローチャート: 判断 365"/>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7" name="テキスト ボックス 366"/>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68" name="フローチャート: 判断 367"/>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69" name="テキスト ボックス 368"/>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21337</xdr:rowOff>
    </xdr:from>
    <xdr:to>
      <xdr:col>24</xdr:col>
      <xdr:colOff>76200</xdr:colOff>
      <xdr:row>76</xdr:row>
      <xdr:rowOff>122937</xdr:rowOff>
    </xdr:to>
    <xdr:sp macro="" textlink="">
      <xdr:nvSpPr>
        <xdr:cNvPr id="375" name="楕円 374"/>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37863</xdr:rowOff>
    </xdr:from>
    <xdr:ext cx="762000" cy="259045"/>
    <xdr:sp macro="" textlink="">
      <xdr:nvSpPr>
        <xdr:cNvPr id="376" name="公債費該当値テキスト"/>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142494</xdr:rowOff>
    </xdr:from>
    <xdr:to>
      <xdr:col>20</xdr:col>
      <xdr:colOff>38100</xdr:colOff>
      <xdr:row>76</xdr:row>
      <xdr:rowOff>72644</xdr:rowOff>
    </xdr:to>
    <xdr:sp macro="" textlink="">
      <xdr:nvSpPr>
        <xdr:cNvPr id="377" name="楕円 376"/>
        <xdr:cNvSpPr/>
      </xdr:nvSpPr>
      <xdr:spPr>
        <a:xfrm>
          <a:off x="3937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82821</xdr:rowOff>
    </xdr:from>
    <xdr:ext cx="736600" cy="259045"/>
    <xdr:sp macro="" textlink="">
      <xdr:nvSpPr>
        <xdr:cNvPr id="378" name="テキスト ボックス 377"/>
        <xdr:cNvSpPr txBox="1"/>
      </xdr:nvSpPr>
      <xdr:spPr>
        <a:xfrm>
          <a:off x="3606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115062</xdr:rowOff>
    </xdr:from>
    <xdr:to>
      <xdr:col>15</xdr:col>
      <xdr:colOff>149225</xdr:colOff>
      <xdr:row>76</xdr:row>
      <xdr:rowOff>45213</xdr:rowOff>
    </xdr:to>
    <xdr:sp macro="" textlink="">
      <xdr:nvSpPr>
        <xdr:cNvPr id="379" name="楕円 378"/>
        <xdr:cNvSpPr/>
      </xdr:nvSpPr>
      <xdr:spPr>
        <a:xfrm>
          <a:off x="3048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80" name="テキスト ボックス 379"/>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1" name="楕円 380"/>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2" name="テキスト ボックス 381"/>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160782</xdr:rowOff>
    </xdr:from>
    <xdr:to>
      <xdr:col>6</xdr:col>
      <xdr:colOff>171450</xdr:colOff>
      <xdr:row>76</xdr:row>
      <xdr:rowOff>90932</xdr:rowOff>
    </xdr:to>
    <xdr:sp macro="" textlink="">
      <xdr:nvSpPr>
        <xdr:cNvPr id="383" name="楕円 382"/>
        <xdr:cNvSpPr/>
      </xdr:nvSpPr>
      <xdr:spPr>
        <a:xfrm>
          <a:off x="1270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101109</xdr:rowOff>
    </xdr:from>
    <xdr:ext cx="762000" cy="259045"/>
    <xdr:sp macro="" textlink="">
      <xdr:nvSpPr>
        <xdr:cNvPr id="384" name="テキスト ボックス 383"/>
        <xdr:cNvSpPr txBox="1"/>
      </xdr:nvSpPr>
      <xdr:spPr>
        <a:xfrm>
          <a:off x="939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類似団体平均を下回っているものの。長野県平均よりは上回った数値となっている。前年度よりも公債費以外に係る経常収支比率が下がっている。公債費を含めた経常収支比率は横ばいであり、公債費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ポイント増えたことが大きく影響している。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76</xdr:row>
      <xdr:rowOff>62992</xdr:rowOff>
    </xdr:to>
    <xdr:cxnSp macro="">
      <xdr:nvCxnSpPr>
        <xdr:cNvPr id="415" name="直線コネクタ 414"/>
        <xdr:cNvCxnSpPr/>
      </xdr:nvCxnSpPr>
      <xdr:spPr>
        <a:xfrm flipV="1">
          <a:off x="15671800" y="130474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7129</xdr:rowOff>
    </xdr:from>
    <xdr:ext cx="762000" cy="259045"/>
    <xdr:sp macro="" textlink="">
      <xdr:nvSpPr>
        <xdr:cNvPr id="416" name="公債費以外平均値テキスト"/>
        <xdr:cNvSpPr txBox="1"/>
      </xdr:nvSpPr>
      <xdr:spPr>
        <a:xfrm>
          <a:off x="16598900" y="13037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42418</xdr:rowOff>
    </xdr:from>
    <xdr:to>
      <xdr:col>78</xdr:col>
      <xdr:colOff>69850</xdr:colOff>
      <xdr:row>76</xdr:row>
      <xdr:rowOff>62992</xdr:rowOff>
    </xdr:to>
    <xdr:cxnSp macro="">
      <xdr:nvCxnSpPr>
        <xdr:cNvPr id="418" name="直線コネクタ 417"/>
        <xdr:cNvCxnSpPr/>
      </xdr:nvCxnSpPr>
      <xdr:spPr>
        <a:xfrm>
          <a:off x="14782800" y="1290116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42418</xdr:rowOff>
    </xdr:from>
    <xdr:to>
      <xdr:col>73</xdr:col>
      <xdr:colOff>180975</xdr:colOff>
      <xdr:row>76</xdr:row>
      <xdr:rowOff>8128</xdr:rowOff>
    </xdr:to>
    <xdr:cxnSp macro="">
      <xdr:nvCxnSpPr>
        <xdr:cNvPr id="421" name="直線コネクタ 420"/>
        <xdr:cNvCxnSpPr/>
      </xdr:nvCxnSpPr>
      <xdr:spPr>
        <a:xfrm flipV="1">
          <a:off x="13893800" y="129011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39624</xdr:rowOff>
    </xdr:from>
    <xdr:to>
      <xdr:col>74</xdr:col>
      <xdr:colOff>31750</xdr:colOff>
      <xdr:row>74</xdr:row>
      <xdr:rowOff>141224</xdr:rowOff>
    </xdr:to>
    <xdr:sp macro="" textlink="">
      <xdr:nvSpPr>
        <xdr:cNvPr id="422" name="フローチャート: 判断 421"/>
        <xdr:cNvSpPr/>
      </xdr:nvSpPr>
      <xdr:spPr>
        <a:xfrm>
          <a:off x="14732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151401</xdr:rowOff>
    </xdr:from>
    <xdr:ext cx="762000" cy="259045"/>
    <xdr:sp macro="" textlink="">
      <xdr:nvSpPr>
        <xdr:cNvPr id="423" name="テキスト ボックス 422"/>
        <xdr:cNvSpPr txBox="1"/>
      </xdr:nvSpPr>
      <xdr:spPr>
        <a:xfrm>
          <a:off x="14401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76</xdr:row>
      <xdr:rowOff>8128</xdr:rowOff>
    </xdr:to>
    <xdr:cxnSp macro="">
      <xdr:nvCxnSpPr>
        <xdr:cNvPr id="424" name="直線コネクタ 423"/>
        <xdr:cNvCxnSpPr/>
      </xdr:nvCxnSpPr>
      <xdr:spPr>
        <a:xfrm>
          <a:off x="13004800" y="129286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62484</xdr:rowOff>
    </xdr:from>
    <xdr:to>
      <xdr:col>69</xdr:col>
      <xdr:colOff>142875</xdr:colOff>
      <xdr:row>74</xdr:row>
      <xdr:rowOff>164084</xdr:rowOff>
    </xdr:to>
    <xdr:sp macro="" textlink="">
      <xdr:nvSpPr>
        <xdr:cNvPr id="425" name="フローチャート: 判断 424"/>
        <xdr:cNvSpPr/>
      </xdr:nvSpPr>
      <xdr:spPr>
        <a:xfrm>
          <a:off x="13843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2811</xdr:rowOff>
    </xdr:from>
    <xdr:ext cx="762000" cy="259045"/>
    <xdr:sp macro="" textlink="">
      <xdr:nvSpPr>
        <xdr:cNvPr id="426" name="テキスト ボックス 425"/>
        <xdr:cNvSpPr txBox="1"/>
      </xdr:nvSpPr>
      <xdr:spPr>
        <a:xfrm>
          <a:off x="13512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124206</xdr:rowOff>
    </xdr:from>
    <xdr:to>
      <xdr:col>65</xdr:col>
      <xdr:colOff>53975</xdr:colOff>
      <xdr:row>74</xdr:row>
      <xdr:rowOff>54356</xdr:rowOff>
    </xdr:to>
    <xdr:sp macro="" textlink="">
      <xdr:nvSpPr>
        <xdr:cNvPr id="427" name="フローチャート: 判断 426"/>
        <xdr:cNvSpPr/>
      </xdr:nvSpPr>
      <xdr:spPr>
        <a:xfrm>
          <a:off x="12954000" y="12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64533</xdr:rowOff>
    </xdr:from>
    <xdr:ext cx="762000" cy="259045"/>
    <xdr:sp macro="" textlink="">
      <xdr:nvSpPr>
        <xdr:cNvPr id="428" name="テキスト ボックス 427"/>
        <xdr:cNvSpPr txBox="1"/>
      </xdr:nvSpPr>
      <xdr:spPr>
        <a:xfrm>
          <a:off x="12623800" y="1240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137922</xdr:rowOff>
    </xdr:from>
    <xdr:to>
      <xdr:col>82</xdr:col>
      <xdr:colOff>158750</xdr:colOff>
      <xdr:row>76</xdr:row>
      <xdr:rowOff>68072</xdr:rowOff>
    </xdr:to>
    <xdr:sp macro="" textlink="">
      <xdr:nvSpPr>
        <xdr:cNvPr id="434" name="楕円 433"/>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154449</xdr:rowOff>
    </xdr:from>
    <xdr:ext cx="762000" cy="259045"/>
    <xdr:sp macro="" textlink="">
      <xdr:nvSpPr>
        <xdr:cNvPr id="435" name="公債費以外該当値テキスト"/>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36" name="楕円 435"/>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98569</xdr:rowOff>
    </xdr:from>
    <xdr:ext cx="736600" cy="259045"/>
    <xdr:sp macro="" textlink="">
      <xdr:nvSpPr>
        <xdr:cNvPr id="437" name="テキスト ボックス 436"/>
        <xdr:cNvSpPr txBox="1"/>
      </xdr:nvSpPr>
      <xdr:spPr>
        <a:xfrm>
          <a:off x="15290800" y="13128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163068</xdr:rowOff>
    </xdr:from>
    <xdr:to>
      <xdr:col>74</xdr:col>
      <xdr:colOff>31750</xdr:colOff>
      <xdr:row>75</xdr:row>
      <xdr:rowOff>93218</xdr:rowOff>
    </xdr:to>
    <xdr:sp macro="" textlink="">
      <xdr:nvSpPr>
        <xdr:cNvPr id="438" name="楕円 437"/>
        <xdr:cNvSpPr/>
      </xdr:nvSpPr>
      <xdr:spPr>
        <a:xfrm>
          <a:off x="14732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77995</xdr:rowOff>
    </xdr:from>
    <xdr:ext cx="762000" cy="259045"/>
    <xdr:sp macro="" textlink="">
      <xdr:nvSpPr>
        <xdr:cNvPr id="439" name="テキスト ボックス 438"/>
        <xdr:cNvSpPr txBox="1"/>
      </xdr:nvSpPr>
      <xdr:spPr>
        <a:xfrm>
          <a:off x="14401800" y="1293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128778</xdr:rowOff>
    </xdr:from>
    <xdr:to>
      <xdr:col>69</xdr:col>
      <xdr:colOff>142875</xdr:colOff>
      <xdr:row>76</xdr:row>
      <xdr:rowOff>58928</xdr:rowOff>
    </xdr:to>
    <xdr:sp macro="" textlink="">
      <xdr:nvSpPr>
        <xdr:cNvPr id="440" name="楕円 439"/>
        <xdr:cNvSpPr/>
      </xdr:nvSpPr>
      <xdr:spPr>
        <a:xfrm>
          <a:off x="13843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43705</xdr:rowOff>
    </xdr:from>
    <xdr:ext cx="762000" cy="259045"/>
    <xdr:sp macro="" textlink="">
      <xdr:nvSpPr>
        <xdr:cNvPr id="441" name="テキスト ボックス 440"/>
        <xdr:cNvSpPr txBox="1"/>
      </xdr:nvSpPr>
      <xdr:spPr>
        <a:xfrm>
          <a:off x="13512800" y="13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42" name="楕円 441"/>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105427</xdr:rowOff>
    </xdr:from>
    <xdr:ext cx="762000" cy="259045"/>
    <xdr:sp macro="" textlink="">
      <xdr:nvSpPr>
        <xdr:cNvPr id="443" name="テキスト ボックス 442"/>
        <xdr:cNvSpPr txBox="1"/>
      </xdr:nvSpPr>
      <xdr:spPr>
        <a:xfrm>
          <a:off x="12623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長野県山形村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101089</xdr:rowOff>
    </xdr:from>
    <xdr:ext cx="762000" cy="259045"/>
    <xdr:sp macro="" textlink="">
      <xdr:nvSpPr>
        <xdr:cNvPr id="44" name="人口1人当たり決算額の推移最小値テキスト130"/>
        <xdr:cNvSpPr txBox="1"/>
      </xdr:nvSpPr>
      <xdr:spPr>
        <a:xfrm>
          <a:off x="5740400" y="357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90912</xdr:rowOff>
    </xdr:from>
    <xdr:to>
      <xdr:col>29</xdr:col>
      <xdr:colOff>127000</xdr:colOff>
      <xdr:row>20</xdr:row>
      <xdr:rowOff>98053</xdr:rowOff>
    </xdr:to>
    <xdr:cxnSp macro="">
      <xdr:nvCxnSpPr>
        <xdr:cNvPr id="48" name="直線コネクタ 47"/>
        <xdr:cNvCxnSpPr/>
      </xdr:nvCxnSpPr>
      <xdr:spPr bwMode="auto">
        <a:xfrm flipV="1">
          <a:off x="5003800" y="3567537"/>
          <a:ext cx="647700" cy="7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98053</xdr:rowOff>
    </xdr:from>
    <xdr:to>
      <xdr:col>26</xdr:col>
      <xdr:colOff>50800</xdr:colOff>
      <xdr:row>20</xdr:row>
      <xdr:rowOff>115482</xdr:rowOff>
    </xdr:to>
    <xdr:cxnSp macro="">
      <xdr:nvCxnSpPr>
        <xdr:cNvPr id="51" name="直線コネクタ 50"/>
        <xdr:cNvCxnSpPr/>
      </xdr:nvCxnSpPr>
      <xdr:spPr bwMode="auto">
        <a:xfrm flipV="1">
          <a:off x="4305300" y="3574678"/>
          <a:ext cx="698500" cy="17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98711</xdr:rowOff>
    </xdr:from>
    <xdr:to>
      <xdr:col>22</xdr:col>
      <xdr:colOff>114300</xdr:colOff>
      <xdr:row>20</xdr:row>
      <xdr:rowOff>115482</xdr:rowOff>
    </xdr:to>
    <xdr:cxnSp macro="">
      <xdr:nvCxnSpPr>
        <xdr:cNvPr id="54" name="直線コネクタ 53"/>
        <xdr:cNvCxnSpPr/>
      </xdr:nvCxnSpPr>
      <xdr:spPr bwMode="auto">
        <a:xfrm>
          <a:off x="3606800" y="3575336"/>
          <a:ext cx="698500" cy="16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18349</xdr:rowOff>
    </xdr:from>
    <xdr:to>
      <xdr:col>22</xdr:col>
      <xdr:colOff>165100</xdr:colOff>
      <xdr:row>16</xdr:row>
      <xdr:rowOff>119949</xdr:rowOff>
    </xdr:to>
    <xdr:sp macro="" textlink="">
      <xdr:nvSpPr>
        <xdr:cNvPr id="55" name="フローチャート: 判断 54"/>
        <xdr:cNvSpPr/>
      </xdr:nvSpPr>
      <xdr:spPr bwMode="auto">
        <a:xfrm>
          <a:off x="42545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130126</xdr:rowOff>
    </xdr:from>
    <xdr:ext cx="762000" cy="259045"/>
    <xdr:sp macro="" textlink="">
      <xdr:nvSpPr>
        <xdr:cNvPr id="56" name="テキスト ボックス 55"/>
        <xdr:cNvSpPr txBox="1"/>
      </xdr:nvSpPr>
      <xdr:spPr>
        <a:xfrm>
          <a:off x="3924300" y="25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98711</xdr:rowOff>
    </xdr:from>
    <xdr:to>
      <xdr:col>18</xdr:col>
      <xdr:colOff>177800</xdr:colOff>
      <xdr:row>20</xdr:row>
      <xdr:rowOff>115326</xdr:rowOff>
    </xdr:to>
    <xdr:cxnSp macro="">
      <xdr:nvCxnSpPr>
        <xdr:cNvPr id="57" name="直線コネクタ 56"/>
        <xdr:cNvCxnSpPr/>
      </xdr:nvCxnSpPr>
      <xdr:spPr bwMode="auto">
        <a:xfrm flipV="1">
          <a:off x="2908300" y="3575336"/>
          <a:ext cx="698500" cy="16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150781</xdr:rowOff>
    </xdr:from>
    <xdr:to>
      <xdr:col>19</xdr:col>
      <xdr:colOff>38100</xdr:colOff>
      <xdr:row>16</xdr:row>
      <xdr:rowOff>80931</xdr:rowOff>
    </xdr:to>
    <xdr:sp macro="" textlink="">
      <xdr:nvSpPr>
        <xdr:cNvPr id="58" name="フローチャート: 判断 57"/>
        <xdr:cNvSpPr/>
      </xdr:nvSpPr>
      <xdr:spPr bwMode="auto">
        <a:xfrm>
          <a:off x="35560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91108</xdr:rowOff>
    </xdr:from>
    <xdr:ext cx="762000" cy="259045"/>
    <xdr:sp macro="" textlink="">
      <xdr:nvSpPr>
        <xdr:cNvPr id="59" name="テキスト ボックス 58"/>
        <xdr:cNvSpPr txBox="1"/>
      </xdr:nvSpPr>
      <xdr:spPr>
        <a:xfrm>
          <a:off x="32258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48954</xdr:rowOff>
    </xdr:from>
    <xdr:to>
      <xdr:col>15</xdr:col>
      <xdr:colOff>101600</xdr:colOff>
      <xdr:row>16</xdr:row>
      <xdr:rowOff>150554</xdr:rowOff>
    </xdr:to>
    <xdr:sp macro="" textlink="">
      <xdr:nvSpPr>
        <xdr:cNvPr id="60" name="フローチャート: 判断 59"/>
        <xdr:cNvSpPr/>
      </xdr:nvSpPr>
      <xdr:spPr bwMode="auto">
        <a:xfrm>
          <a:off x="2857500" y="2839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160731</xdr:rowOff>
    </xdr:from>
    <xdr:ext cx="762000" cy="259045"/>
    <xdr:sp macro="" textlink="">
      <xdr:nvSpPr>
        <xdr:cNvPr id="61" name="テキスト ボックス 60"/>
        <xdr:cNvSpPr txBox="1"/>
      </xdr:nvSpPr>
      <xdr:spPr>
        <a:xfrm>
          <a:off x="2527300" y="260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40112</xdr:rowOff>
    </xdr:from>
    <xdr:to>
      <xdr:col>29</xdr:col>
      <xdr:colOff>177800</xdr:colOff>
      <xdr:row>20</xdr:row>
      <xdr:rowOff>141712</xdr:rowOff>
    </xdr:to>
    <xdr:sp macro="" textlink="">
      <xdr:nvSpPr>
        <xdr:cNvPr id="67" name="楕円 66"/>
        <xdr:cNvSpPr/>
      </xdr:nvSpPr>
      <xdr:spPr bwMode="auto">
        <a:xfrm>
          <a:off x="5600700" y="3516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120139</xdr:rowOff>
    </xdr:from>
    <xdr:ext cx="762000" cy="259045"/>
    <xdr:sp macro="" textlink="">
      <xdr:nvSpPr>
        <xdr:cNvPr id="68" name="人口1人当たり決算額の推移該当値テキスト130"/>
        <xdr:cNvSpPr txBox="1"/>
      </xdr:nvSpPr>
      <xdr:spPr>
        <a:xfrm>
          <a:off x="5740400" y="342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47253</xdr:rowOff>
    </xdr:from>
    <xdr:to>
      <xdr:col>26</xdr:col>
      <xdr:colOff>101600</xdr:colOff>
      <xdr:row>20</xdr:row>
      <xdr:rowOff>148853</xdr:rowOff>
    </xdr:to>
    <xdr:sp macro="" textlink="">
      <xdr:nvSpPr>
        <xdr:cNvPr id="69" name="楕円 68"/>
        <xdr:cNvSpPr/>
      </xdr:nvSpPr>
      <xdr:spPr bwMode="auto">
        <a:xfrm>
          <a:off x="4953000" y="3523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133630</xdr:rowOff>
    </xdr:from>
    <xdr:ext cx="736600" cy="259045"/>
    <xdr:sp macro="" textlink="">
      <xdr:nvSpPr>
        <xdr:cNvPr id="70" name="テキスト ボックス 69"/>
        <xdr:cNvSpPr txBox="1"/>
      </xdr:nvSpPr>
      <xdr:spPr>
        <a:xfrm>
          <a:off x="4622800" y="361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64682</xdr:rowOff>
    </xdr:from>
    <xdr:to>
      <xdr:col>22</xdr:col>
      <xdr:colOff>165100</xdr:colOff>
      <xdr:row>20</xdr:row>
      <xdr:rowOff>166282</xdr:rowOff>
    </xdr:to>
    <xdr:sp macro="" textlink="">
      <xdr:nvSpPr>
        <xdr:cNvPr id="71" name="楕円 70"/>
        <xdr:cNvSpPr/>
      </xdr:nvSpPr>
      <xdr:spPr bwMode="auto">
        <a:xfrm>
          <a:off x="4254500" y="3541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151059</xdr:rowOff>
    </xdr:from>
    <xdr:ext cx="762000" cy="259045"/>
    <xdr:sp macro="" textlink="">
      <xdr:nvSpPr>
        <xdr:cNvPr id="72" name="テキスト ボックス 71"/>
        <xdr:cNvSpPr txBox="1"/>
      </xdr:nvSpPr>
      <xdr:spPr>
        <a:xfrm>
          <a:off x="3924300" y="3627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47911</xdr:rowOff>
    </xdr:from>
    <xdr:to>
      <xdr:col>19</xdr:col>
      <xdr:colOff>38100</xdr:colOff>
      <xdr:row>20</xdr:row>
      <xdr:rowOff>149511</xdr:rowOff>
    </xdr:to>
    <xdr:sp macro="" textlink="">
      <xdr:nvSpPr>
        <xdr:cNvPr id="73" name="楕円 72"/>
        <xdr:cNvSpPr/>
      </xdr:nvSpPr>
      <xdr:spPr bwMode="auto">
        <a:xfrm>
          <a:off x="3556000" y="3524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134288</xdr:rowOff>
    </xdr:from>
    <xdr:ext cx="762000" cy="259045"/>
    <xdr:sp macro="" textlink="">
      <xdr:nvSpPr>
        <xdr:cNvPr id="74" name="テキスト ボックス 73"/>
        <xdr:cNvSpPr txBox="1"/>
      </xdr:nvSpPr>
      <xdr:spPr>
        <a:xfrm>
          <a:off x="3225800" y="361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64526</xdr:rowOff>
    </xdr:from>
    <xdr:to>
      <xdr:col>15</xdr:col>
      <xdr:colOff>101600</xdr:colOff>
      <xdr:row>20</xdr:row>
      <xdr:rowOff>166126</xdr:rowOff>
    </xdr:to>
    <xdr:sp macro="" textlink="">
      <xdr:nvSpPr>
        <xdr:cNvPr id="75" name="楕円 74"/>
        <xdr:cNvSpPr/>
      </xdr:nvSpPr>
      <xdr:spPr bwMode="auto">
        <a:xfrm>
          <a:off x="2857500" y="3541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150903</xdr:rowOff>
    </xdr:from>
    <xdr:ext cx="762000" cy="259045"/>
    <xdr:sp macro="" textlink="">
      <xdr:nvSpPr>
        <xdr:cNvPr id="76" name="テキスト ボックス 75"/>
        <xdr:cNvSpPr txBox="1"/>
      </xdr:nvSpPr>
      <xdr:spPr>
        <a:xfrm>
          <a:off x="2527300" y="36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128120</xdr:rowOff>
    </xdr:from>
    <xdr:to>
      <xdr:col>29</xdr:col>
      <xdr:colOff>127000</xdr:colOff>
      <xdr:row>37</xdr:row>
      <xdr:rowOff>111935</xdr:rowOff>
    </xdr:to>
    <xdr:cxnSp macro="">
      <xdr:nvCxnSpPr>
        <xdr:cNvPr id="108" name="直線コネクタ 107"/>
        <xdr:cNvCxnSpPr/>
      </xdr:nvCxnSpPr>
      <xdr:spPr bwMode="auto">
        <a:xfrm flipV="1">
          <a:off x="5003800" y="7081370"/>
          <a:ext cx="647700" cy="155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09" name="人口1人当たり決算額の推移平均値テキスト445"/>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111935</xdr:rowOff>
    </xdr:from>
    <xdr:to>
      <xdr:col>26</xdr:col>
      <xdr:colOff>50800</xdr:colOff>
      <xdr:row>37</xdr:row>
      <xdr:rowOff>181727</xdr:rowOff>
    </xdr:to>
    <xdr:cxnSp macro="">
      <xdr:nvCxnSpPr>
        <xdr:cNvPr id="111" name="直線コネクタ 110"/>
        <xdr:cNvCxnSpPr/>
      </xdr:nvCxnSpPr>
      <xdr:spPr bwMode="auto">
        <a:xfrm flipV="1">
          <a:off x="4305300" y="7236635"/>
          <a:ext cx="698500" cy="69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3" name="テキスト ボックス 112"/>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181727</xdr:rowOff>
    </xdr:from>
    <xdr:to>
      <xdr:col>22</xdr:col>
      <xdr:colOff>114300</xdr:colOff>
      <xdr:row>37</xdr:row>
      <xdr:rowOff>226875</xdr:rowOff>
    </xdr:to>
    <xdr:cxnSp macro="">
      <xdr:nvCxnSpPr>
        <xdr:cNvPr id="114" name="直線コネクタ 113"/>
        <xdr:cNvCxnSpPr/>
      </xdr:nvCxnSpPr>
      <xdr:spPr bwMode="auto">
        <a:xfrm flipV="1">
          <a:off x="3606800" y="7306427"/>
          <a:ext cx="698500" cy="45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20558</xdr:rowOff>
    </xdr:from>
    <xdr:to>
      <xdr:col>22</xdr:col>
      <xdr:colOff>165100</xdr:colOff>
      <xdr:row>35</xdr:row>
      <xdr:rowOff>122158</xdr:rowOff>
    </xdr:to>
    <xdr:sp macro="" textlink="">
      <xdr:nvSpPr>
        <xdr:cNvPr id="115" name="フローチャート: 判断 114"/>
        <xdr:cNvSpPr/>
      </xdr:nvSpPr>
      <xdr:spPr bwMode="auto">
        <a:xfrm>
          <a:off x="4254500" y="6630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132336</xdr:rowOff>
    </xdr:from>
    <xdr:ext cx="762000" cy="259045"/>
    <xdr:sp macro="" textlink="">
      <xdr:nvSpPr>
        <xdr:cNvPr id="116" name="テキスト ボックス 115"/>
        <xdr:cNvSpPr txBox="1"/>
      </xdr:nvSpPr>
      <xdr:spPr>
        <a:xfrm>
          <a:off x="3924300" y="639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174526</xdr:rowOff>
    </xdr:from>
    <xdr:to>
      <xdr:col>18</xdr:col>
      <xdr:colOff>177800</xdr:colOff>
      <xdr:row>37</xdr:row>
      <xdr:rowOff>226875</xdr:rowOff>
    </xdr:to>
    <xdr:cxnSp macro="">
      <xdr:nvCxnSpPr>
        <xdr:cNvPr id="117" name="直線コネクタ 116"/>
        <xdr:cNvCxnSpPr/>
      </xdr:nvCxnSpPr>
      <xdr:spPr bwMode="auto">
        <a:xfrm>
          <a:off x="2908300" y="7299226"/>
          <a:ext cx="698500" cy="52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325031</xdr:rowOff>
    </xdr:from>
    <xdr:to>
      <xdr:col>19</xdr:col>
      <xdr:colOff>38100</xdr:colOff>
      <xdr:row>35</xdr:row>
      <xdr:rowOff>83731</xdr:rowOff>
    </xdr:to>
    <xdr:sp macro="" textlink="">
      <xdr:nvSpPr>
        <xdr:cNvPr id="118" name="フローチャート: 判断 117"/>
        <xdr:cNvSpPr/>
      </xdr:nvSpPr>
      <xdr:spPr bwMode="auto">
        <a:xfrm>
          <a:off x="3556000" y="6592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93908</xdr:rowOff>
    </xdr:from>
    <xdr:ext cx="762000" cy="259045"/>
    <xdr:sp macro="" textlink="">
      <xdr:nvSpPr>
        <xdr:cNvPr id="119" name="テキスト ボックス 118"/>
        <xdr:cNvSpPr txBox="1"/>
      </xdr:nvSpPr>
      <xdr:spPr>
        <a:xfrm>
          <a:off x="3225800" y="636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258394</xdr:rowOff>
    </xdr:from>
    <xdr:to>
      <xdr:col>15</xdr:col>
      <xdr:colOff>101600</xdr:colOff>
      <xdr:row>35</xdr:row>
      <xdr:rowOff>17094</xdr:rowOff>
    </xdr:to>
    <xdr:sp macro="" textlink="">
      <xdr:nvSpPr>
        <xdr:cNvPr id="120" name="フローチャート: 判断 119"/>
        <xdr:cNvSpPr/>
      </xdr:nvSpPr>
      <xdr:spPr bwMode="auto">
        <a:xfrm>
          <a:off x="2857500" y="6525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27271</xdr:rowOff>
    </xdr:from>
    <xdr:ext cx="762000" cy="259045"/>
    <xdr:sp macro="" textlink="">
      <xdr:nvSpPr>
        <xdr:cNvPr id="121" name="テキスト ボックス 120"/>
        <xdr:cNvSpPr txBox="1"/>
      </xdr:nvSpPr>
      <xdr:spPr>
        <a:xfrm>
          <a:off x="2527300" y="629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77320</xdr:rowOff>
    </xdr:from>
    <xdr:to>
      <xdr:col>29</xdr:col>
      <xdr:colOff>177800</xdr:colOff>
      <xdr:row>37</xdr:row>
      <xdr:rowOff>7470</xdr:rowOff>
    </xdr:to>
    <xdr:sp macro="" textlink="">
      <xdr:nvSpPr>
        <xdr:cNvPr id="127" name="楕円 126"/>
        <xdr:cNvSpPr/>
      </xdr:nvSpPr>
      <xdr:spPr bwMode="auto">
        <a:xfrm>
          <a:off x="5600700" y="7030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49397</xdr:rowOff>
    </xdr:from>
    <xdr:ext cx="762000" cy="259045"/>
    <xdr:sp macro="" textlink="">
      <xdr:nvSpPr>
        <xdr:cNvPr id="128" name="人口1人当たり決算額の推移該当値テキスト445"/>
        <xdr:cNvSpPr txBox="1"/>
      </xdr:nvSpPr>
      <xdr:spPr>
        <a:xfrm>
          <a:off x="5740400" y="700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61135</xdr:rowOff>
    </xdr:from>
    <xdr:to>
      <xdr:col>26</xdr:col>
      <xdr:colOff>101600</xdr:colOff>
      <xdr:row>37</xdr:row>
      <xdr:rowOff>162735</xdr:rowOff>
    </xdr:to>
    <xdr:sp macro="" textlink="">
      <xdr:nvSpPr>
        <xdr:cNvPr id="129" name="楕円 128"/>
        <xdr:cNvSpPr/>
      </xdr:nvSpPr>
      <xdr:spPr bwMode="auto">
        <a:xfrm>
          <a:off x="4953000" y="7185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147512</xdr:rowOff>
    </xdr:from>
    <xdr:ext cx="736600" cy="259045"/>
    <xdr:sp macro="" textlink="">
      <xdr:nvSpPr>
        <xdr:cNvPr id="130" name="テキスト ボックス 129"/>
        <xdr:cNvSpPr txBox="1"/>
      </xdr:nvSpPr>
      <xdr:spPr>
        <a:xfrm>
          <a:off x="4622800" y="7272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130927</xdr:rowOff>
    </xdr:from>
    <xdr:to>
      <xdr:col>22</xdr:col>
      <xdr:colOff>165100</xdr:colOff>
      <xdr:row>37</xdr:row>
      <xdr:rowOff>232527</xdr:rowOff>
    </xdr:to>
    <xdr:sp macro="" textlink="">
      <xdr:nvSpPr>
        <xdr:cNvPr id="131" name="楕円 130"/>
        <xdr:cNvSpPr/>
      </xdr:nvSpPr>
      <xdr:spPr bwMode="auto">
        <a:xfrm>
          <a:off x="4254500" y="7255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217304</xdr:rowOff>
    </xdr:from>
    <xdr:ext cx="762000" cy="259045"/>
    <xdr:sp macro="" textlink="">
      <xdr:nvSpPr>
        <xdr:cNvPr id="132" name="テキスト ボックス 131"/>
        <xdr:cNvSpPr txBox="1"/>
      </xdr:nvSpPr>
      <xdr:spPr>
        <a:xfrm>
          <a:off x="3924300" y="73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176075</xdr:rowOff>
    </xdr:from>
    <xdr:to>
      <xdr:col>19</xdr:col>
      <xdr:colOff>38100</xdr:colOff>
      <xdr:row>37</xdr:row>
      <xdr:rowOff>277675</xdr:rowOff>
    </xdr:to>
    <xdr:sp macro="" textlink="">
      <xdr:nvSpPr>
        <xdr:cNvPr id="133" name="楕円 132"/>
        <xdr:cNvSpPr/>
      </xdr:nvSpPr>
      <xdr:spPr bwMode="auto">
        <a:xfrm>
          <a:off x="3556000" y="7300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262452</xdr:rowOff>
    </xdr:from>
    <xdr:ext cx="762000" cy="259045"/>
    <xdr:sp macro="" textlink="">
      <xdr:nvSpPr>
        <xdr:cNvPr id="134" name="テキスト ボックス 133"/>
        <xdr:cNvSpPr txBox="1"/>
      </xdr:nvSpPr>
      <xdr:spPr>
        <a:xfrm>
          <a:off x="3225800" y="73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123726</xdr:rowOff>
    </xdr:from>
    <xdr:to>
      <xdr:col>15</xdr:col>
      <xdr:colOff>101600</xdr:colOff>
      <xdr:row>37</xdr:row>
      <xdr:rowOff>225326</xdr:rowOff>
    </xdr:to>
    <xdr:sp macro="" textlink="">
      <xdr:nvSpPr>
        <xdr:cNvPr id="135" name="楕円 134"/>
        <xdr:cNvSpPr/>
      </xdr:nvSpPr>
      <xdr:spPr bwMode="auto">
        <a:xfrm>
          <a:off x="2857500" y="7248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210103</xdr:rowOff>
    </xdr:from>
    <xdr:ext cx="762000" cy="259045"/>
    <xdr:sp macro="" textlink="">
      <xdr:nvSpPr>
        <xdr:cNvPr id="136" name="テキスト ボックス 135"/>
        <xdr:cNvSpPr txBox="1"/>
      </xdr:nvSpPr>
      <xdr:spPr>
        <a:xfrm>
          <a:off x="2527300" y="7334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8,799
8,665
24.98
3,557,706
3,403,269
152,601
2,541,546
2,851,066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7737</xdr:rowOff>
    </xdr:from>
    <xdr:to>
      <xdr:col>24</xdr:col>
      <xdr:colOff>63500</xdr:colOff>
      <xdr:row>38</xdr:row>
      <xdr:rowOff>22375</xdr:rowOff>
    </xdr:to>
    <xdr:cxnSp macro="">
      <xdr:nvCxnSpPr>
        <xdr:cNvPr id="61" name="直線コネクタ 60"/>
        <xdr:cNvCxnSpPr/>
      </xdr:nvCxnSpPr>
      <xdr:spPr>
        <a:xfrm flipV="1">
          <a:off x="3797300" y="6522837"/>
          <a:ext cx="838200" cy="1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22375</xdr:rowOff>
    </xdr:from>
    <xdr:to>
      <xdr:col>19</xdr:col>
      <xdr:colOff>177800</xdr:colOff>
      <xdr:row>38</xdr:row>
      <xdr:rowOff>43521</xdr:rowOff>
    </xdr:to>
    <xdr:cxnSp macro="">
      <xdr:nvCxnSpPr>
        <xdr:cNvPr id="64" name="直線コネクタ 63"/>
        <xdr:cNvCxnSpPr/>
      </xdr:nvCxnSpPr>
      <xdr:spPr>
        <a:xfrm flipV="1">
          <a:off x="2908300" y="6537475"/>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16165</xdr:rowOff>
    </xdr:from>
    <xdr:to>
      <xdr:col>15</xdr:col>
      <xdr:colOff>50800</xdr:colOff>
      <xdr:row>38</xdr:row>
      <xdr:rowOff>43521</xdr:rowOff>
    </xdr:to>
    <xdr:cxnSp macro="">
      <xdr:nvCxnSpPr>
        <xdr:cNvPr id="67" name="直線コネクタ 66"/>
        <xdr:cNvCxnSpPr/>
      </xdr:nvCxnSpPr>
      <xdr:spPr>
        <a:xfrm>
          <a:off x="2019300" y="6531265"/>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16165</xdr:rowOff>
    </xdr:from>
    <xdr:to>
      <xdr:col>10</xdr:col>
      <xdr:colOff>114300</xdr:colOff>
      <xdr:row>38</xdr:row>
      <xdr:rowOff>23807</xdr:rowOff>
    </xdr:to>
    <xdr:cxnSp macro="">
      <xdr:nvCxnSpPr>
        <xdr:cNvPr id="70" name="直線コネクタ 69"/>
        <xdr:cNvCxnSpPr/>
      </xdr:nvCxnSpPr>
      <xdr:spPr>
        <a:xfrm flipV="1">
          <a:off x="1130300" y="6531265"/>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128387</xdr:rowOff>
    </xdr:from>
    <xdr:to>
      <xdr:col>24</xdr:col>
      <xdr:colOff>114300</xdr:colOff>
      <xdr:row>38</xdr:row>
      <xdr:rowOff>58537</xdr:rowOff>
    </xdr:to>
    <xdr:sp macro="" textlink="">
      <xdr:nvSpPr>
        <xdr:cNvPr id="80" name="楕円 79"/>
        <xdr:cNvSpPr/>
      </xdr:nvSpPr>
      <xdr:spPr>
        <a:xfrm>
          <a:off x="4584700" y="647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43314</xdr:rowOff>
    </xdr:from>
    <xdr:ext cx="534377" cy="259045"/>
    <xdr:sp macro="" textlink="">
      <xdr:nvSpPr>
        <xdr:cNvPr id="81" name="人件費該当値テキスト"/>
        <xdr:cNvSpPr txBox="1"/>
      </xdr:nvSpPr>
      <xdr:spPr>
        <a:xfrm>
          <a:off x="4686300" y="638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143025</xdr:rowOff>
    </xdr:from>
    <xdr:to>
      <xdr:col>20</xdr:col>
      <xdr:colOff>38100</xdr:colOff>
      <xdr:row>38</xdr:row>
      <xdr:rowOff>73175</xdr:rowOff>
    </xdr:to>
    <xdr:sp macro="" textlink="">
      <xdr:nvSpPr>
        <xdr:cNvPr id="82" name="楕円 81"/>
        <xdr:cNvSpPr/>
      </xdr:nvSpPr>
      <xdr:spPr>
        <a:xfrm>
          <a:off x="3746500" y="648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64302</xdr:rowOff>
    </xdr:from>
    <xdr:ext cx="534377" cy="259045"/>
    <xdr:sp macro="" textlink="">
      <xdr:nvSpPr>
        <xdr:cNvPr id="83" name="テキスト ボックス 82"/>
        <xdr:cNvSpPr txBox="1"/>
      </xdr:nvSpPr>
      <xdr:spPr>
        <a:xfrm>
          <a:off x="3530111" y="657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164171</xdr:rowOff>
    </xdr:from>
    <xdr:to>
      <xdr:col>15</xdr:col>
      <xdr:colOff>101600</xdr:colOff>
      <xdr:row>38</xdr:row>
      <xdr:rowOff>94321</xdr:rowOff>
    </xdr:to>
    <xdr:sp macro="" textlink="">
      <xdr:nvSpPr>
        <xdr:cNvPr id="84" name="楕円 83"/>
        <xdr:cNvSpPr/>
      </xdr:nvSpPr>
      <xdr:spPr>
        <a:xfrm>
          <a:off x="2857500" y="650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85448</xdr:rowOff>
    </xdr:from>
    <xdr:ext cx="534377" cy="259045"/>
    <xdr:sp macro="" textlink="">
      <xdr:nvSpPr>
        <xdr:cNvPr id="85" name="テキスト ボックス 84"/>
        <xdr:cNvSpPr txBox="1"/>
      </xdr:nvSpPr>
      <xdr:spPr>
        <a:xfrm>
          <a:off x="2641111" y="660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136815</xdr:rowOff>
    </xdr:from>
    <xdr:to>
      <xdr:col>10</xdr:col>
      <xdr:colOff>165100</xdr:colOff>
      <xdr:row>38</xdr:row>
      <xdr:rowOff>66965</xdr:rowOff>
    </xdr:to>
    <xdr:sp macro="" textlink="">
      <xdr:nvSpPr>
        <xdr:cNvPr id="86" name="楕円 85"/>
        <xdr:cNvSpPr/>
      </xdr:nvSpPr>
      <xdr:spPr>
        <a:xfrm>
          <a:off x="1968500" y="64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58092</xdr:rowOff>
    </xdr:from>
    <xdr:ext cx="534377" cy="259045"/>
    <xdr:sp macro="" textlink="">
      <xdr:nvSpPr>
        <xdr:cNvPr id="87" name="テキスト ボックス 86"/>
        <xdr:cNvSpPr txBox="1"/>
      </xdr:nvSpPr>
      <xdr:spPr>
        <a:xfrm>
          <a:off x="1752111" y="657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144457</xdr:rowOff>
    </xdr:from>
    <xdr:to>
      <xdr:col>6</xdr:col>
      <xdr:colOff>38100</xdr:colOff>
      <xdr:row>38</xdr:row>
      <xdr:rowOff>74608</xdr:rowOff>
    </xdr:to>
    <xdr:sp macro="" textlink="">
      <xdr:nvSpPr>
        <xdr:cNvPr id="88" name="楕円 87"/>
        <xdr:cNvSpPr/>
      </xdr:nvSpPr>
      <xdr:spPr>
        <a:xfrm>
          <a:off x="1079500" y="64881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65734</xdr:rowOff>
    </xdr:from>
    <xdr:ext cx="534377" cy="259045"/>
    <xdr:sp macro="" textlink="">
      <xdr:nvSpPr>
        <xdr:cNvPr id="89" name="テキスト ボックス 88"/>
        <xdr:cNvSpPr txBox="1"/>
      </xdr:nvSpPr>
      <xdr:spPr>
        <a:xfrm>
          <a:off x="863111" y="658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35951</xdr:rowOff>
    </xdr:from>
    <xdr:to>
      <xdr:col>24</xdr:col>
      <xdr:colOff>63500</xdr:colOff>
      <xdr:row>58</xdr:row>
      <xdr:rowOff>51460</xdr:rowOff>
    </xdr:to>
    <xdr:cxnSp macro="">
      <xdr:nvCxnSpPr>
        <xdr:cNvPr id="120" name="直線コネクタ 119"/>
        <xdr:cNvCxnSpPr/>
      </xdr:nvCxnSpPr>
      <xdr:spPr>
        <a:xfrm>
          <a:off x="3797300" y="9980051"/>
          <a:ext cx="838200" cy="1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50721</xdr:rowOff>
    </xdr:from>
    <xdr:ext cx="599010" cy="259045"/>
    <xdr:sp macro="" textlink="">
      <xdr:nvSpPr>
        <xdr:cNvPr id="121" name="物件費平均値テキスト"/>
        <xdr:cNvSpPr txBox="1"/>
      </xdr:nvSpPr>
      <xdr:spPr>
        <a:xfrm>
          <a:off x="4686300" y="9651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35951</xdr:rowOff>
    </xdr:from>
    <xdr:to>
      <xdr:col>19</xdr:col>
      <xdr:colOff>177800</xdr:colOff>
      <xdr:row>58</xdr:row>
      <xdr:rowOff>56986</xdr:rowOff>
    </xdr:to>
    <xdr:cxnSp macro="">
      <xdr:nvCxnSpPr>
        <xdr:cNvPr id="123" name="直線コネクタ 122"/>
        <xdr:cNvCxnSpPr/>
      </xdr:nvCxnSpPr>
      <xdr:spPr>
        <a:xfrm flipV="1">
          <a:off x="2908300" y="9980051"/>
          <a:ext cx="889000" cy="2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56986</xdr:rowOff>
    </xdr:from>
    <xdr:to>
      <xdr:col>15</xdr:col>
      <xdr:colOff>50800</xdr:colOff>
      <xdr:row>58</xdr:row>
      <xdr:rowOff>72743</xdr:rowOff>
    </xdr:to>
    <xdr:cxnSp macro="">
      <xdr:nvCxnSpPr>
        <xdr:cNvPr id="126" name="直線コネクタ 125"/>
        <xdr:cNvCxnSpPr/>
      </xdr:nvCxnSpPr>
      <xdr:spPr>
        <a:xfrm flipV="1">
          <a:off x="2019300" y="10001086"/>
          <a:ext cx="889000" cy="1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158568</xdr:rowOff>
    </xdr:from>
    <xdr:to>
      <xdr:col>15</xdr:col>
      <xdr:colOff>101600</xdr:colOff>
      <xdr:row>57</xdr:row>
      <xdr:rowOff>88718</xdr:rowOff>
    </xdr:to>
    <xdr:sp macro="" textlink="">
      <xdr:nvSpPr>
        <xdr:cNvPr id="127" name="フローチャート: 判断 126"/>
        <xdr:cNvSpPr/>
      </xdr:nvSpPr>
      <xdr:spPr>
        <a:xfrm>
          <a:off x="2857500" y="975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105245</xdr:rowOff>
    </xdr:from>
    <xdr:ext cx="599010" cy="259045"/>
    <xdr:sp macro="" textlink="">
      <xdr:nvSpPr>
        <xdr:cNvPr id="128" name="テキスト ボックス 127"/>
        <xdr:cNvSpPr txBox="1"/>
      </xdr:nvSpPr>
      <xdr:spPr>
        <a:xfrm>
          <a:off x="2608795" y="953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72498</xdr:rowOff>
    </xdr:from>
    <xdr:to>
      <xdr:col>10</xdr:col>
      <xdr:colOff>114300</xdr:colOff>
      <xdr:row>58</xdr:row>
      <xdr:rowOff>72743</xdr:rowOff>
    </xdr:to>
    <xdr:cxnSp macro="">
      <xdr:nvCxnSpPr>
        <xdr:cNvPr id="129" name="直線コネクタ 128"/>
        <xdr:cNvCxnSpPr/>
      </xdr:nvCxnSpPr>
      <xdr:spPr>
        <a:xfrm>
          <a:off x="1130300" y="10016598"/>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164478</xdr:rowOff>
    </xdr:from>
    <xdr:to>
      <xdr:col>10</xdr:col>
      <xdr:colOff>165100</xdr:colOff>
      <xdr:row>57</xdr:row>
      <xdr:rowOff>94628</xdr:rowOff>
    </xdr:to>
    <xdr:sp macro="" textlink="">
      <xdr:nvSpPr>
        <xdr:cNvPr id="130" name="フローチャート: 判断 129"/>
        <xdr:cNvSpPr/>
      </xdr:nvSpPr>
      <xdr:spPr>
        <a:xfrm>
          <a:off x="1968500" y="976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111155</xdr:rowOff>
    </xdr:from>
    <xdr:ext cx="599010" cy="259045"/>
    <xdr:sp macro="" textlink="">
      <xdr:nvSpPr>
        <xdr:cNvPr id="131" name="テキスト ボックス 130"/>
        <xdr:cNvSpPr txBox="1"/>
      </xdr:nvSpPr>
      <xdr:spPr>
        <a:xfrm>
          <a:off x="1719795" y="954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18181</xdr:rowOff>
    </xdr:from>
    <xdr:to>
      <xdr:col>6</xdr:col>
      <xdr:colOff>38100</xdr:colOff>
      <xdr:row>57</xdr:row>
      <xdr:rowOff>119781</xdr:rowOff>
    </xdr:to>
    <xdr:sp macro="" textlink="">
      <xdr:nvSpPr>
        <xdr:cNvPr id="132" name="フローチャート: 判断 131"/>
        <xdr:cNvSpPr/>
      </xdr:nvSpPr>
      <xdr:spPr>
        <a:xfrm>
          <a:off x="1079500" y="979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136308</xdr:rowOff>
    </xdr:from>
    <xdr:ext cx="599010" cy="259045"/>
    <xdr:sp macro="" textlink="">
      <xdr:nvSpPr>
        <xdr:cNvPr id="133" name="テキスト ボックス 132"/>
        <xdr:cNvSpPr txBox="1"/>
      </xdr:nvSpPr>
      <xdr:spPr>
        <a:xfrm>
          <a:off x="830795" y="956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660</xdr:rowOff>
    </xdr:from>
    <xdr:to>
      <xdr:col>24</xdr:col>
      <xdr:colOff>114300</xdr:colOff>
      <xdr:row>58</xdr:row>
      <xdr:rowOff>102260</xdr:rowOff>
    </xdr:to>
    <xdr:sp macro="" textlink="">
      <xdr:nvSpPr>
        <xdr:cNvPr id="139" name="楕円 138"/>
        <xdr:cNvSpPr/>
      </xdr:nvSpPr>
      <xdr:spPr>
        <a:xfrm>
          <a:off x="4584700" y="99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87037</xdr:rowOff>
    </xdr:from>
    <xdr:ext cx="534377" cy="259045"/>
    <xdr:sp macro="" textlink="">
      <xdr:nvSpPr>
        <xdr:cNvPr id="140" name="物件費該当値テキスト"/>
        <xdr:cNvSpPr txBox="1"/>
      </xdr:nvSpPr>
      <xdr:spPr>
        <a:xfrm>
          <a:off x="4686300" y="985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156601</xdr:rowOff>
    </xdr:from>
    <xdr:to>
      <xdr:col>20</xdr:col>
      <xdr:colOff>38100</xdr:colOff>
      <xdr:row>58</xdr:row>
      <xdr:rowOff>86751</xdr:rowOff>
    </xdr:to>
    <xdr:sp macro="" textlink="">
      <xdr:nvSpPr>
        <xdr:cNvPr id="141" name="楕円 140"/>
        <xdr:cNvSpPr/>
      </xdr:nvSpPr>
      <xdr:spPr>
        <a:xfrm>
          <a:off x="3746500" y="992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77878</xdr:rowOff>
    </xdr:from>
    <xdr:ext cx="534377" cy="259045"/>
    <xdr:sp macro="" textlink="">
      <xdr:nvSpPr>
        <xdr:cNvPr id="142" name="テキスト ボックス 141"/>
        <xdr:cNvSpPr txBox="1"/>
      </xdr:nvSpPr>
      <xdr:spPr>
        <a:xfrm>
          <a:off x="3530111" y="1002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6186</xdr:rowOff>
    </xdr:from>
    <xdr:to>
      <xdr:col>15</xdr:col>
      <xdr:colOff>101600</xdr:colOff>
      <xdr:row>58</xdr:row>
      <xdr:rowOff>107786</xdr:rowOff>
    </xdr:to>
    <xdr:sp macro="" textlink="">
      <xdr:nvSpPr>
        <xdr:cNvPr id="143" name="楕円 142"/>
        <xdr:cNvSpPr/>
      </xdr:nvSpPr>
      <xdr:spPr>
        <a:xfrm>
          <a:off x="2857500" y="995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98913</xdr:rowOff>
    </xdr:from>
    <xdr:ext cx="534377" cy="259045"/>
    <xdr:sp macro="" textlink="">
      <xdr:nvSpPr>
        <xdr:cNvPr id="144" name="テキスト ボックス 143"/>
        <xdr:cNvSpPr txBox="1"/>
      </xdr:nvSpPr>
      <xdr:spPr>
        <a:xfrm>
          <a:off x="2641111" y="100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21943</xdr:rowOff>
    </xdr:from>
    <xdr:to>
      <xdr:col>10</xdr:col>
      <xdr:colOff>165100</xdr:colOff>
      <xdr:row>58</xdr:row>
      <xdr:rowOff>123543</xdr:rowOff>
    </xdr:to>
    <xdr:sp macro="" textlink="">
      <xdr:nvSpPr>
        <xdr:cNvPr id="145" name="楕円 144"/>
        <xdr:cNvSpPr/>
      </xdr:nvSpPr>
      <xdr:spPr>
        <a:xfrm>
          <a:off x="1968500" y="996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114670</xdr:rowOff>
    </xdr:from>
    <xdr:ext cx="534377" cy="259045"/>
    <xdr:sp macro="" textlink="">
      <xdr:nvSpPr>
        <xdr:cNvPr id="146" name="テキスト ボックス 145"/>
        <xdr:cNvSpPr txBox="1"/>
      </xdr:nvSpPr>
      <xdr:spPr>
        <a:xfrm>
          <a:off x="1752111" y="1005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21698</xdr:rowOff>
    </xdr:from>
    <xdr:to>
      <xdr:col>6</xdr:col>
      <xdr:colOff>38100</xdr:colOff>
      <xdr:row>58</xdr:row>
      <xdr:rowOff>123298</xdr:rowOff>
    </xdr:to>
    <xdr:sp macro="" textlink="">
      <xdr:nvSpPr>
        <xdr:cNvPr id="147" name="楕円 146"/>
        <xdr:cNvSpPr/>
      </xdr:nvSpPr>
      <xdr:spPr>
        <a:xfrm>
          <a:off x="1079500" y="996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114425</xdr:rowOff>
    </xdr:from>
    <xdr:ext cx="534377" cy="259045"/>
    <xdr:sp macro="" textlink="">
      <xdr:nvSpPr>
        <xdr:cNvPr id="148" name="テキスト ボックス 147"/>
        <xdr:cNvSpPr txBox="1"/>
      </xdr:nvSpPr>
      <xdr:spPr>
        <a:xfrm>
          <a:off x="863111" y="100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137928</xdr:rowOff>
    </xdr:from>
    <xdr:to>
      <xdr:col>24</xdr:col>
      <xdr:colOff>63500</xdr:colOff>
      <xdr:row>78</xdr:row>
      <xdr:rowOff>157911</xdr:rowOff>
    </xdr:to>
    <xdr:cxnSp macro="">
      <xdr:nvCxnSpPr>
        <xdr:cNvPr id="177" name="直線コネクタ 176"/>
        <xdr:cNvCxnSpPr/>
      </xdr:nvCxnSpPr>
      <xdr:spPr>
        <a:xfrm>
          <a:off x="3797300" y="13511028"/>
          <a:ext cx="838200" cy="1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137928</xdr:rowOff>
    </xdr:from>
    <xdr:to>
      <xdr:col>19</xdr:col>
      <xdr:colOff>177800</xdr:colOff>
      <xdr:row>78</xdr:row>
      <xdr:rowOff>163588</xdr:rowOff>
    </xdr:to>
    <xdr:cxnSp macro="">
      <xdr:nvCxnSpPr>
        <xdr:cNvPr id="180" name="直線コネクタ 179"/>
        <xdr:cNvCxnSpPr/>
      </xdr:nvCxnSpPr>
      <xdr:spPr>
        <a:xfrm flipV="1">
          <a:off x="2908300" y="13511028"/>
          <a:ext cx="889000" cy="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163588</xdr:rowOff>
    </xdr:from>
    <xdr:to>
      <xdr:col>15</xdr:col>
      <xdr:colOff>50800</xdr:colOff>
      <xdr:row>79</xdr:row>
      <xdr:rowOff>4807</xdr:rowOff>
    </xdr:to>
    <xdr:cxnSp macro="">
      <xdr:nvCxnSpPr>
        <xdr:cNvPr id="183" name="直線コネクタ 182"/>
        <xdr:cNvCxnSpPr/>
      </xdr:nvCxnSpPr>
      <xdr:spPr>
        <a:xfrm flipV="1">
          <a:off x="2019300" y="13536688"/>
          <a:ext cx="8890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60992</xdr:rowOff>
    </xdr:from>
    <xdr:to>
      <xdr:col>15</xdr:col>
      <xdr:colOff>101600</xdr:colOff>
      <xdr:row>77</xdr:row>
      <xdr:rowOff>162592</xdr:rowOff>
    </xdr:to>
    <xdr:sp macro="" textlink="">
      <xdr:nvSpPr>
        <xdr:cNvPr id="184" name="フローチャート: 判断 183"/>
        <xdr:cNvSpPr/>
      </xdr:nvSpPr>
      <xdr:spPr>
        <a:xfrm>
          <a:off x="2857500" y="1326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7669</xdr:rowOff>
    </xdr:from>
    <xdr:ext cx="534377" cy="259045"/>
    <xdr:sp macro="" textlink="">
      <xdr:nvSpPr>
        <xdr:cNvPr id="185" name="テキスト ボックス 184"/>
        <xdr:cNvSpPr txBox="1"/>
      </xdr:nvSpPr>
      <xdr:spPr>
        <a:xfrm>
          <a:off x="2641111" y="130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4807</xdr:rowOff>
    </xdr:from>
    <xdr:to>
      <xdr:col>10</xdr:col>
      <xdr:colOff>114300</xdr:colOff>
      <xdr:row>79</xdr:row>
      <xdr:rowOff>9683</xdr:rowOff>
    </xdr:to>
    <xdr:cxnSp macro="">
      <xdr:nvCxnSpPr>
        <xdr:cNvPr id="186" name="直線コネクタ 185"/>
        <xdr:cNvCxnSpPr/>
      </xdr:nvCxnSpPr>
      <xdr:spPr>
        <a:xfrm flipV="1">
          <a:off x="1130300" y="13549357"/>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26549</xdr:rowOff>
    </xdr:from>
    <xdr:to>
      <xdr:col>10</xdr:col>
      <xdr:colOff>165100</xdr:colOff>
      <xdr:row>77</xdr:row>
      <xdr:rowOff>128149</xdr:rowOff>
    </xdr:to>
    <xdr:sp macro="" textlink="">
      <xdr:nvSpPr>
        <xdr:cNvPr id="187" name="フローチャート: 判断 186"/>
        <xdr:cNvSpPr/>
      </xdr:nvSpPr>
      <xdr:spPr>
        <a:xfrm>
          <a:off x="1968500" y="1322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144676</xdr:rowOff>
    </xdr:from>
    <xdr:ext cx="534377" cy="259045"/>
    <xdr:sp macro="" textlink="">
      <xdr:nvSpPr>
        <xdr:cNvPr id="188" name="テキスト ボックス 187"/>
        <xdr:cNvSpPr txBox="1"/>
      </xdr:nvSpPr>
      <xdr:spPr>
        <a:xfrm>
          <a:off x="1752111" y="130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66478</xdr:rowOff>
    </xdr:from>
    <xdr:to>
      <xdr:col>6</xdr:col>
      <xdr:colOff>38100</xdr:colOff>
      <xdr:row>77</xdr:row>
      <xdr:rowOff>168078</xdr:rowOff>
    </xdr:to>
    <xdr:sp macro="" textlink="">
      <xdr:nvSpPr>
        <xdr:cNvPr id="189" name="フローチャート: 判断 188"/>
        <xdr:cNvSpPr/>
      </xdr:nvSpPr>
      <xdr:spPr>
        <a:xfrm>
          <a:off x="1079500" y="1326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13155</xdr:rowOff>
    </xdr:from>
    <xdr:ext cx="534377" cy="259045"/>
    <xdr:sp macro="" textlink="">
      <xdr:nvSpPr>
        <xdr:cNvPr id="190" name="テキスト ボックス 189"/>
        <xdr:cNvSpPr txBox="1"/>
      </xdr:nvSpPr>
      <xdr:spPr>
        <a:xfrm>
          <a:off x="863111" y="1304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107111</xdr:rowOff>
    </xdr:from>
    <xdr:to>
      <xdr:col>24</xdr:col>
      <xdr:colOff>114300</xdr:colOff>
      <xdr:row>79</xdr:row>
      <xdr:rowOff>37261</xdr:rowOff>
    </xdr:to>
    <xdr:sp macro="" textlink="">
      <xdr:nvSpPr>
        <xdr:cNvPr id="196" name="楕円 195"/>
        <xdr:cNvSpPr/>
      </xdr:nvSpPr>
      <xdr:spPr>
        <a:xfrm>
          <a:off x="4584700" y="1348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22038</xdr:rowOff>
    </xdr:from>
    <xdr:ext cx="469744" cy="259045"/>
    <xdr:sp macro="" textlink="">
      <xdr:nvSpPr>
        <xdr:cNvPr id="197" name="維持補修費該当値テキスト"/>
        <xdr:cNvSpPr txBox="1"/>
      </xdr:nvSpPr>
      <xdr:spPr>
        <a:xfrm>
          <a:off x="4686300" y="1339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87128</xdr:rowOff>
    </xdr:from>
    <xdr:to>
      <xdr:col>20</xdr:col>
      <xdr:colOff>38100</xdr:colOff>
      <xdr:row>79</xdr:row>
      <xdr:rowOff>17278</xdr:rowOff>
    </xdr:to>
    <xdr:sp macro="" textlink="">
      <xdr:nvSpPr>
        <xdr:cNvPr id="198" name="楕円 197"/>
        <xdr:cNvSpPr/>
      </xdr:nvSpPr>
      <xdr:spPr>
        <a:xfrm>
          <a:off x="3746500" y="13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8405</xdr:rowOff>
    </xdr:from>
    <xdr:ext cx="469744" cy="259045"/>
    <xdr:sp macro="" textlink="">
      <xdr:nvSpPr>
        <xdr:cNvPr id="199" name="テキスト ボックス 198"/>
        <xdr:cNvSpPr txBox="1"/>
      </xdr:nvSpPr>
      <xdr:spPr>
        <a:xfrm>
          <a:off x="3562428" y="1355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112788</xdr:rowOff>
    </xdr:from>
    <xdr:to>
      <xdr:col>15</xdr:col>
      <xdr:colOff>101600</xdr:colOff>
      <xdr:row>79</xdr:row>
      <xdr:rowOff>42938</xdr:rowOff>
    </xdr:to>
    <xdr:sp macro="" textlink="">
      <xdr:nvSpPr>
        <xdr:cNvPr id="200" name="楕円 199"/>
        <xdr:cNvSpPr/>
      </xdr:nvSpPr>
      <xdr:spPr>
        <a:xfrm>
          <a:off x="2857500" y="1348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34065</xdr:rowOff>
    </xdr:from>
    <xdr:ext cx="469744" cy="259045"/>
    <xdr:sp macro="" textlink="">
      <xdr:nvSpPr>
        <xdr:cNvPr id="201" name="テキスト ボックス 200"/>
        <xdr:cNvSpPr txBox="1"/>
      </xdr:nvSpPr>
      <xdr:spPr>
        <a:xfrm>
          <a:off x="2673428" y="1357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125457</xdr:rowOff>
    </xdr:from>
    <xdr:to>
      <xdr:col>10</xdr:col>
      <xdr:colOff>165100</xdr:colOff>
      <xdr:row>79</xdr:row>
      <xdr:rowOff>55607</xdr:rowOff>
    </xdr:to>
    <xdr:sp macro="" textlink="">
      <xdr:nvSpPr>
        <xdr:cNvPr id="202" name="楕円 201"/>
        <xdr:cNvSpPr/>
      </xdr:nvSpPr>
      <xdr:spPr>
        <a:xfrm>
          <a:off x="1968500" y="134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46734</xdr:rowOff>
    </xdr:from>
    <xdr:ext cx="469744" cy="259045"/>
    <xdr:sp macro="" textlink="">
      <xdr:nvSpPr>
        <xdr:cNvPr id="203" name="テキスト ボックス 202"/>
        <xdr:cNvSpPr txBox="1"/>
      </xdr:nvSpPr>
      <xdr:spPr>
        <a:xfrm>
          <a:off x="1784428" y="1359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130333</xdr:rowOff>
    </xdr:from>
    <xdr:to>
      <xdr:col>6</xdr:col>
      <xdr:colOff>38100</xdr:colOff>
      <xdr:row>79</xdr:row>
      <xdr:rowOff>60483</xdr:rowOff>
    </xdr:to>
    <xdr:sp macro="" textlink="">
      <xdr:nvSpPr>
        <xdr:cNvPr id="204" name="楕円 203"/>
        <xdr:cNvSpPr/>
      </xdr:nvSpPr>
      <xdr:spPr>
        <a:xfrm>
          <a:off x="1079500" y="1350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51610</xdr:rowOff>
    </xdr:from>
    <xdr:ext cx="469744" cy="259045"/>
    <xdr:sp macro="" textlink="">
      <xdr:nvSpPr>
        <xdr:cNvPr id="205" name="テキスト ボックス 204"/>
        <xdr:cNvSpPr txBox="1"/>
      </xdr:nvSpPr>
      <xdr:spPr>
        <a:xfrm>
          <a:off x="895428" y="1359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86576</xdr:rowOff>
    </xdr:from>
    <xdr:to>
      <xdr:col>24</xdr:col>
      <xdr:colOff>63500</xdr:colOff>
      <xdr:row>97</xdr:row>
      <xdr:rowOff>118300</xdr:rowOff>
    </xdr:to>
    <xdr:cxnSp macro="">
      <xdr:nvCxnSpPr>
        <xdr:cNvPr id="235" name="直線コネクタ 234"/>
        <xdr:cNvCxnSpPr/>
      </xdr:nvCxnSpPr>
      <xdr:spPr>
        <a:xfrm flipV="1">
          <a:off x="3797300" y="16717226"/>
          <a:ext cx="838200" cy="3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118300</xdr:rowOff>
    </xdr:from>
    <xdr:to>
      <xdr:col>19</xdr:col>
      <xdr:colOff>177800</xdr:colOff>
      <xdr:row>97</xdr:row>
      <xdr:rowOff>150864</xdr:rowOff>
    </xdr:to>
    <xdr:cxnSp macro="">
      <xdr:nvCxnSpPr>
        <xdr:cNvPr id="238" name="直線コネクタ 237"/>
        <xdr:cNvCxnSpPr/>
      </xdr:nvCxnSpPr>
      <xdr:spPr>
        <a:xfrm flipV="1">
          <a:off x="2908300" y="16748950"/>
          <a:ext cx="889000" cy="3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123800</xdr:rowOff>
    </xdr:from>
    <xdr:to>
      <xdr:col>15</xdr:col>
      <xdr:colOff>50800</xdr:colOff>
      <xdr:row>97</xdr:row>
      <xdr:rowOff>150864</xdr:rowOff>
    </xdr:to>
    <xdr:cxnSp macro="">
      <xdr:nvCxnSpPr>
        <xdr:cNvPr id="241" name="直線コネクタ 240"/>
        <xdr:cNvCxnSpPr/>
      </xdr:nvCxnSpPr>
      <xdr:spPr>
        <a:xfrm>
          <a:off x="2019300" y="16754450"/>
          <a:ext cx="889000" cy="2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64212</xdr:rowOff>
    </xdr:from>
    <xdr:to>
      <xdr:col>15</xdr:col>
      <xdr:colOff>101600</xdr:colOff>
      <xdr:row>96</xdr:row>
      <xdr:rowOff>165812</xdr:rowOff>
    </xdr:to>
    <xdr:sp macro="" textlink="">
      <xdr:nvSpPr>
        <xdr:cNvPr id="242" name="フローチャート: 判断 241"/>
        <xdr:cNvSpPr/>
      </xdr:nvSpPr>
      <xdr:spPr>
        <a:xfrm>
          <a:off x="2857500" y="165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10889</xdr:rowOff>
    </xdr:from>
    <xdr:ext cx="534377" cy="259045"/>
    <xdr:sp macro="" textlink="">
      <xdr:nvSpPr>
        <xdr:cNvPr id="243" name="テキスト ボックス 242"/>
        <xdr:cNvSpPr txBox="1"/>
      </xdr:nvSpPr>
      <xdr:spPr>
        <a:xfrm>
          <a:off x="2641111" y="162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123800</xdr:rowOff>
    </xdr:from>
    <xdr:to>
      <xdr:col>10</xdr:col>
      <xdr:colOff>114300</xdr:colOff>
      <xdr:row>97</xdr:row>
      <xdr:rowOff>169875</xdr:rowOff>
    </xdr:to>
    <xdr:cxnSp macro="">
      <xdr:nvCxnSpPr>
        <xdr:cNvPr id="244" name="直線コネクタ 243"/>
        <xdr:cNvCxnSpPr/>
      </xdr:nvCxnSpPr>
      <xdr:spPr>
        <a:xfrm flipV="1">
          <a:off x="1130300" y="16754450"/>
          <a:ext cx="889000" cy="4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85331</xdr:rowOff>
    </xdr:from>
    <xdr:to>
      <xdr:col>10</xdr:col>
      <xdr:colOff>165100</xdr:colOff>
      <xdr:row>97</xdr:row>
      <xdr:rowOff>15481</xdr:rowOff>
    </xdr:to>
    <xdr:sp macro="" textlink="">
      <xdr:nvSpPr>
        <xdr:cNvPr id="245" name="フローチャート: 判断 244"/>
        <xdr:cNvSpPr/>
      </xdr:nvSpPr>
      <xdr:spPr>
        <a:xfrm>
          <a:off x="1968500" y="165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32008</xdr:rowOff>
    </xdr:from>
    <xdr:ext cx="534377" cy="259045"/>
    <xdr:sp macro="" textlink="">
      <xdr:nvSpPr>
        <xdr:cNvPr id="246" name="テキスト ボックス 245"/>
        <xdr:cNvSpPr txBox="1"/>
      </xdr:nvSpPr>
      <xdr:spPr>
        <a:xfrm>
          <a:off x="1752111" y="163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712</xdr:rowOff>
    </xdr:from>
    <xdr:to>
      <xdr:col>6</xdr:col>
      <xdr:colOff>38100</xdr:colOff>
      <xdr:row>97</xdr:row>
      <xdr:rowOff>102312</xdr:rowOff>
    </xdr:to>
    <xdr:sp macro="" textlink="">
      <xdr:nvSpPr>
        <xdr:cNvPr id="247" name="フローチャート: 判断 246"/>
        <xdr:cNvSpPr/>
      </xdr:nvSpPr>
      <xdr:spPr>
        <a:xfrm>
          <a:off x="1079500" y="166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118839</xdr:rowOff>
    </xdr:from>
    <xdr:ext cx="534377" cy="259045"/>
    <xdr:sp macro="" textlink="">
      <xdr:nvSpPr>
        <xdr:cNvPr id="248" name="テキスト ボックス 247"/>
        <xdr:cNvSpPr txBox="1"/>
      </xdr:nvSpPr>
      <xdr:spPr>
        <a:xfrm>
          <a:off x="863111" y="1640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35776</xdr:rowOff>
    </xdr:from>
    <xdr:to>
      <xdr:col>24</xdr:col>
      <xdr:colOff>114300</xdr:colOff>
      <xdr:row>97</xdr:row>
      <xdr:rowOff>137376</xdr:rowOff>
    </xdr:to>
    <xdr:sp macro="" textlink="">
      <xdr:nvSpPr>
        <xdr:cNvPr id="254" name="楕円 253"/>
        <xdr:cNvSpPr/>
      </xdr:nvSpPr>
      <xdr:spPr>
        <a:xfrm>
          <a:off x="4584700" y="166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14203</xdr:rowOff>
    </xdr:from>
    <xdr:ext cx="534377" cy="259045"/>
    <xdr:sp macro="" textlink="">
      <xdr:nvSpPr>
        <xdr:cNvPr id="255" name="扶助費該当値テキスト"/>
        <xdr:cNvSpPr txBox="1"/>
      </xdr:nvSpPr>
      <xdr:spPr>
        <a:xfrm>
          <a:off x="4686300" y="1664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67500</xdr:rowOff>
    </xdr:from>
    <xdr:to>
      <xdr:col>20</xdr:col>
      <xdr:colOff>38100</xdr:colOff>
      <xdr:row>97</xdr:row>
      <xdr:rowOff>169100</xdr:rowOff>
    </xdr:to>
    <xdr:sp macro="" textlink="">
      <xdr:nvSpPr>
        <xdr:cNvPr id="256" name="楕円 255"/>
        <xdr:cNvSpPr/>
      </xdr:nvSpPr>
      <xdr:spPr>
        <a:xfrm>
          <a:off x="3746500" y="166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160227</xdr:rowOff>
    </xdr:from>
    <xdr:ext cx="534377" cy="259045"/>
    <xdr:sp macro="" textlink="">
      <xdr:nvSpPr>
        <xdr:cNvPr id="257" name="テキスト ボックス 256"/>
        <xdr:cNvSpPr txBox="1"/>
      </xdr:nvSpPr>
      <xdr:spPr>
        <a:xfrm>
          <a:off x="3530111" y="1679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100064</xdr:rowOff>
    </xdr:from>
    <xdr:to>
      <xdr:col>15</xdr:col>
      <xdr:colOff>101600</xdr:colOff>
      <xdr:row>98</xdr:row>
      <xdr:rowOff>30214</xdr:rowOff>
    </xdr:to>
    <xdr:sp macro="" textlink="">
      <xdr:nvSpPr>
        <xdr:cNvPr id="258" name="楕円 257"/>
        <xdr:cNvSpPr/>
      </xdr:nvSpPr>
      <xdr:spPr>
        <a:xfrm>
          <a:off x="2857500" y="167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21341</xdr:rowOff>
    </xdr:from>
    <xdr:ext cx="534377" cy="259045"/>
    <xdr:sp macro="" textlink="">
      <xdr:nvSpPr>
        <xdr:cNvPr id="259" name="テキスト ボックス 258"/>
        <xdr:cNvSpPr txBox="1"/>
      </xdr:nvSpPr>
      <xdr:spPr>
        <a:xfrm>
          <a:off x="2641111" y="1682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73000</xdr:rowOff>
    </xdr:from>
    <xdr:to>
      <xdr:col>10</xdr:col>
      <xdr:colOff>165100</xdr:colOff>
      <xdr:row>98</xdr:row>
      <xdr:rowOff>3150</xdr:rowOff>
    </xdr:to>
    <xdr:sp macro="" textlink="">
      <xdr:nvSpPr>
        <xdr:cNvPr id="260" name="楕円 259"/>
        <xdr:cNvSpPr/>
      </xdr:nvSpPr>
      <xdr:spPr>
        <a:xfrm>
          <a:off x="1968500" y="167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165727</xdr:rowOff>
    </xdr:from>
    <xdr:ext cx="534377" cy="259045"/>
    <xdr:sp macro="" textlink="">
      <xdr:nvSpPr>
        <xdr:cNvPr id="261" name="テキスト ボックス 260"/>
        <xdr:cNvSpPr txBox="1"/>
      </xdr:nvSpPr>
      <xdr:spPr>
        <a:xfrm>
          <a:off x="1752111" y="1679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119075</xdr:rowOff>
    </xdr:from>
    <xdr:to>
      <xdr:col>6</xdr:col>
      <xdr:colOff>38100</xdr:colOff>
      <xdr:row>98</xdr:row>
      <xdr:rowOff>49225</xdr:rowOff>
    </xdr:to>
    <xdr:sp macro="" textlink="">
      <xdr:nvSpPr>
        <xdr:cNvPr id="262" name="楕円 261"/>
        <xdr:cNvSpPr/>
      </xdr:nvSpPr>
      <xdr:spPr>
        <a:xfrm>
          <a:off x="1079500" y="167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40352</xdr:rowOff>
    </xdr:from>
    <xdr:ext cx="534377" cy="259045"/>
    <xdr:sp macro="" textlink="">
      <xdr:nvSpPr>
        <xdr:cNvPr id="263" name="テキスト ボックス 262"/>
        <xdr:cNvSpPr txBox="1"/>
      </xdr:nvSpPr>
      <xdr:spPr>
        <a:xfrm>
          <a:off x="863111" y="1684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106384</xdr:rowOff>
    </xdr:from>
    <xdr:to>
      <xdr:col>55</xdr:col>
      <xdr:colOff>0</xdr:colOff>
      <xdr:row>37</xdr:row>
      <xdr:rowOff>115880</xdr:rowOff>
    </xdr:to>
    <xdr:cxnSp macro="">
      <xdr:nvCxnSpPr>
        <xdr:cNvPr id="290" name="直線コネクタ 289"/>
        <xdr:cNvCxnSpPr/>
      </xdr:nvCxnSpPr>
      <xdr:spPr>
        <a:xfrm>
          <a:off x="9639300" y="6450034"/>
          <a:ext cx="838200" cy="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94423</xdr:rowOff>
    </xdr:from>
    <xdr:to>
      <xdr:col>50</xdr:col>
      <xdr:colOff>114300</xdr:colOff>
      <xdr:row>37</xdr:row>
      <xdr:rowOff>106384</xdr:rowOff>
    </xdr:to>
    <xdr:cxnSp macro="">
      <xdr:nvCxnSpPr>
        <xdr:cNvPr id="293" name="直線コネクタ 292"/>
        <xdr:cNvCxnSpPr/>
      </xdr:nvCxnSpPr>
      <xdr:spPr>
        <a:xfrm>
          <a:off x="8750300" y="6438073"/>
          <a:ext cx="889000" cy="1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94423</xdr:rowOff>
    </xdr:from>
    <xdr:to>
      <xdr:col>45</xdr:col>
      <xdr:colOff>177800</xdr:colOff>
      <xdr:row>38</xdr:row>
      <xdr:rowOff>19059</xdr:rowOff>
    </xdr:to>
    <xdr:cxnSp macro="">
      <xdr:nvCxnSpPr>
        <xdr:cNvPr id="296" name="直線コネクタ 295"/>
        <xdr:cNvCxnSpPr/>
      </xdr:nvCxnSpPr>
      <xdr:spPr>
        <a:xfrm flipV="1">
          <a:off x="7861300" y="6438073"/>
          <a:ext cx="889000" cy="9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120056</xdr:rowOff>
    </xdr:from>
    <xdr:to>
      <xdr:col>46</xdr:col>
      <xdr:colOff>38100</xdr:colOff>
      <xdr:row>37</xdr:row>
      <xdr:rowOff>50206</xdr:rowOff>
    </xdr:to>
    <xdr:sp macro="" textlink="">
      <xdr:nvSpPr>
        <xdr:cNvPr id="297" name="フローチャート: 判断 296"/>
        <xdr:cNvSpPr/>
      </xdr:nvSpPr>
      <xdr:spPr>
        <a:xfrm>
          <a:off x="8699500" y="62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66733</xdr:rowOff>
    </xdr:from>
    <xdr:ext cx="599010" cy="259045"/>
    <xdr:sp macro="" textlink="">
      <xdr:nvSpPr>
        <xdr:cNvPr id="298" name="テキスト ボックス 297"/>
        <xdr:cNvSpPr txBox="1"/>
      </xdr:nvSpPr>
      <xdr:spPr>
        <a:xfrm>
          <a:off x="8450795" y="606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19059</xdr:rowOff>
    </xdr:from>
    <xdr:to>
      <xdr:col>41</xdr:col>
      <xdr:colOff>50800</xdr:colOff>
      <xdr:row>38</xdr:row>
      <xdr:rowOff>37600</xdr:rowOff>
    </xdr:to>
    <xdr:cxnSp macro="">
      <xdr:nvCxnSpPr>
        <xdr:cNvPr id="299" name="直線コネクタ 298"/>
        <xdr:cNvCxnSpPr/>
      </xdr:nvCxnSpPr>
      <xdr:spPr>
        <a:xfrm flipV="1">
          <a:off x="6972300" y="6534159"/>
          <a:ext cx="889000" cy="1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144354</xdr:rowOff>
    </xdr:from>
    <xdr:to>
      <xdr:col>41</xdr:col>
      <xdr:colOff>101600</xdr:colOff>
      <xdr:row>37</xdr:row>
      <xdr:rowOff>74504</xdr:rowOff>
    </xdr:to>
    <xdr:sp macro="" textlink="">
      <xdr:nvSpPr>
        <xdr:cNvPr id="300" name="フローチャート: 判断 299"/>
        <xdr:cNvSpPr/>
      </xdr:nvSpPr>
      <xdr:spPr>
        <a:xfrm>
          <a:off x="7810500" y="63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91031</xdr:rowOff>
    </xdr:from>
    <xdr:ext cx="599010" cy="259045"/>
    <xdr:sp macro="" textlink="">
      <xdr:nvSpPr>
        <xdr:cNvPr id="301" name="テキスト ボックス 300"/>
        <xdr:cNvSpPr txBox="1"/>
      </xdr:nvSpPr>
      <xdr:spPr>
        <a:xfrm>
          <a:off x="7561795" y="609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1966</xdr:rowOff>
    </xdr:from>
    <xdr:to>
      <xdr:col>36</xdr:col>
      <xdr:colOff>165100</xdr:colOff>
      <xdr:row>37</xdr:row>
      <xdr:rowOff>103566</xdr:rowOff>
    </xdr:to>
    <xdr:sp macro="" textlink="">
      <xdr:nvSpPr>
        <xdr:cNvPr id="302" name="フローチャート: 判断 301"/>
        <xdr:cNvSpPr/>
      </xdr:nvSpPr>
      <xdr:spPr>
        <a:xfrm>
          <a:off x="6921500" y="634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120093</xdr:rowOff>
    </xdr:from>
    <xdr:ext cx="599010" cy="259045"/>
    <xdr:sp macro="" textlink="">
      <xdr:nvSpPr>
        <xdr:cNvPr id="303" name="テキスト ボックス 302"/>
        <xdr:cNvSpPr txBox="1"/>
      </xdr:nvSpPr>
      <xdr:spPr>
        <a:xfrm>
          <a:off x="6672795" y="612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65080</xdr:rowOff>
    </xdr:from>
    <xdr:to>
      <xdr:col>55</xdr:col>
      <xdr:colOff>50800</xdr:colOff>
      <xdr:row>37</xdr:row>
      <xdr:rowOff>166680</xdr:rowOff>
    </xdr:to>
    <xdr:sp macro="" textlink="">
      <xdr:nvSpPr>
        <xdr:cNvPr id="309" name="楕円 308"/>
        <xdr:cNvSpPr/>
      </xdr:nvSpPr>
      <xdr:spPr>
        <a:xfrm>
          <a:off x="10426700" y="640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3561</xdr:rowOff>
    </xdr:from>
    <xdr:ext cx="534377" cy="259045"/>
    <xdr:sp macro="" textlink="">
      <xdr:nvSpPr>
        <xdr:cNvPr id="310" name="補助費等該当値テキスト"/>
        <xdr:cNvSpPr txBox="1"/>
      </xdr:nvSpPr>
      <xdr:spPr>
        <a:xfrm>
          <a:off x="10528300" y="63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55584</xdr:rowOff>
    </xdr:from>
    <xdr:to>
      <xdr:col>50</xdr:col>
      <xdr:colOff>165100</xdr:colOff>
      <xdr:row>37</xdr:row>
      <xdr:rowOff>157184</xdr:rowOff>
    </xdr:to>
    <xdr:sp macro="" textlink="">
      <xdr:nvSpPr>
        <xdr:cNvPr id="311" name="楕円 310"/>
        <xdr:cNvSpPr/>
      </xdr:nvSpPr>
      <xdr:spPr>
        <a:xfrm>
          <a:off x="9588500" y="639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148311</xdr:rowOff>
    </xdr:from>
    <xdr:ext cx="534377" cy="259045"/>
    <xdr:sp macro="" textlink="">
      <xdr:nvSpPr>
        <xdr:cNvPr id="312" name="テキスト ボックス 311"/>
        <xdr:cNvSpPr txBox="1"/>
      </xdr:nvSpPr>
      <xdr:spPr>
        <a:xfrm>
          <a:off x="9372111" y="6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43623</xdr:rowOff>
    </xdr:from>
    <xdr:to>
      <xdr:col>46</xdr:col>
      <xdr:colOff>38100</xdr:colOff>
      <xdr:row>37</xdr:row>
      <xdr:rowOff>145223</xdr:rowOff>
    </xdr:to>
    <xdr:sp macro="" textlink="">
      <xdr:nvSpPr>
        <xdr:cNvPr id="313" name="楕円 312"/>
        <xdr:cNvSpPr/>
      </xdr:nvSpPr>
      <xdr:spPr>
        <a:xfrm>
          <a:off x="8699500" y="638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136351</xdr:rowOff>
    </xdr:from>
    <xdr:ext cx="534377" cy="259045"/>
    <xdr:sp macro="" textlink="">
      <xdr:nvSpPr>
        <xdr:cNvPr id="314" name="テキスト ボックス 313"/>
        <xdr:cNvSpPr txBox="1"/>
      </xdr:nvSpPr>
      <xdr:spPr>
        <a:xfrm>
          <a:off x="8483111" y="648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139709</xdr:rowOff>
    </xdr:from>
    <xdr:to>
      <xdr:col>41</xdr:col>
      <xdr:colOff>101600</xdr:colOff>
      <xdr:row>38</xdr:row>
      <xdr:rowOff>69859</xdr:rowOff>
    </xdr:to>
    <xdr:sp macro="" textlink="">
      <xdr:nvSpPr>
        <xdr:cNvPr id="315" name="楕円 314"/>
        <xdr:cNvSpPr/>
      </xdr:nvSpPr>
      <xdr:spPr>
        <a:xfrm>
          <a:off x="7810500" y="648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60986</xdr:rowOff>
    </xdr:from>
    <xdr:ext cx="534377" cy="259045"/>
    <xdr:sp macro="" textlink="">
      <xdr:nvSpPr>
        <xdr:cNvPr id="316" name="テキスト ボックス 315"/>
        <xdr:cNvSpPr txBox="1"/>
      </xdr:nvSpPr>
      <xdr:spPr>
        <a:xfrm>
          <a:off x="7594111" y="657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158250</xdr:rowOff>
    </xdr:from>
    <xdr:to>
      <xdr:col>36</xdr:col>
      <xdr:colOff>165100</xdr:colOff>
      <xdr:row>38</xdr:row>
      <xdr:rowOff>88401</xdr:rowOff>
    </xdr:to>
    <xdr:sp macro="" textlink="">
      <xdr:nvSpPr>
        <xdr:cNvPr id="317" name="楕円 316"/>
        <xdr:cNvSpPr/>
      </xdr:nvSpPr>
      <xdr:spPr>
        <a:xfrm>
          <a:off x="6921500" y="65019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79527</xdr:rowOff>
    </xdr:from>
    <xdr:ext cx="534377" cy="259045"/>
    <xdr:sp macro="" textlink="">
      <xdr:nvSpPr>
        <xdr:cNvPr id="318" name="テキスト ボックス 317"/>
        <xdr:cNvSpPr txBox="1"/>
      </xdr:nvSpPr>
      <xdr:spPr>
        <a:xfrm>
          <a:off x="6705111" y="659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130569</xdr:rowOff>
    </xdr:from>
    <xdr:to>
      <xdr:col>55</xdr:col>
      <xdr:colOff>0</xdr:colOff>
      <xdr:row>58</xdr:row>
      <xdr:rowOff>134890</xdr:rowOff>
    </xdr:to>
    <xdr:cxnSp macro="">
      <xdr:nvCxnSpPr>
        <xdr:cNvPr id="345" name="直線コネクタ 344"/>
        <xdr:cNvCxnSpPr/>
      </xdr:nvCxnSpPr>
      <xdr:spPr>
        <a:xfrm>
          <a:off x="9639300" y="10074669"/>
          <a:ext cx="8382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130569</xdr:rowOff>
    </xdr:from>
    <xdr:to>
      <xdr:col>50</xdr:col>
      <xdr:colOff>114300</xdr:colOff>
      <xdr:row>58</xdr:row>
      <xdr:rowOff>132963</xdr:rowOff>
    </xdr:to>
    <xdr:cxnSp macro="">
      <xdr:nvCxnSpPr>
        <xdr:cNvPr id="348" name="直線コネクタ 347"/>
        <xdr:cNvCxnSpPr/>
      </xdr:nvCxnSpPr>
      <xdr:spPr>
        <a:xfrm flipV="1">
          <a:off x="8750300" y="10074669"/>
          <a:ext cx="8890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132963</xdr:rowOff>
    </xdr:from>
    <xdr:to>
      <xdr:col>45</xdr:col>
      <xdr:colOff>177800</xdr:colOff>
      <xdr:row>58</xdr:row>
      <xdr:rowOff>135212</xdr:rowOff>
    </xdr:to>
    <xdr:cxnSp macro="">
      <xdr:nvCxnSpPr>
        <xdr:cNvPr id="351" name="直線コネクタ 350"/>
        <xdr:cNvCxnSpPr/>
      </xdr:nvCxnSpPr>
      <xdr:spPr>
        <a:xfrm flipV="1">
          <a:off x="7861300" y="10077063"/>
          <a:ext cx="889000" cy="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51822</xdr:rowOff>
    </xdr:from>
    <xdr:to>
      <xdr:col>46</xdr:col>
      <xdr:colOff>38100</xdr:colOff>
      <xdr:row>58</xdr:row>
      <xdr:rowOff>153422</xdr:rowOff>
    </xdr:to>
    <xdr:sp macro="" textlink="">
      <xdr:nvSpPr>
        <xdr:cNvPr id="352" name="フローチャート: 判断 351"/>
        <xdr:cNvSpPr/>
      </xdr:nvSpPr>
      <xdr:spPr>
        <a:xfrm>
          <a:off x="8699500" y="99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169949</xdr:rowOff>
    </xdr:from>
    <xdr:ext cx="599010" cy="259045"/>
    <xdr:sp macro="" textlink="">
      <xdr:nvSpPr>
        <xdr:cNvPr id="353" name="テキスト ボックス 352"/>
        <xdr:cNvSpPr txBox="1"/>
      </xdr:nvSpPr>
      <xdr:spPr>
        <a:xfrm>
          <a:off x="8450795" y="97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126600</xdr:rowOff>
    </xdr:from>
    <xdr:to>
      <xdr:col>41</xdr:col>
      <xdr:colOff>50800</xdr:colOff>
      <xdr:row>58</xdr:row>
      <xdr:rowOff>135212</xdr:rowOff>
    </xdr:to>
    <xdr:cxnSp macro="">
      <xdr:nvCxnSpPr>
        <xdr:cNvPr id="354" name="直線コネクタ 353"/>
        <xdr:cNvCxnSpPr/>
      </xdr:nvCxnSpPr>
      <xdr:spPr>
        <a:xfrm>
          <a:off x="6972300" y="10070700"/>
          <a:ext cx="889000" cy="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48740</xdr:rowOff>
    </xdr:from>
    <xdr:to>
      <xdr:col>41</xdr:col>
      <xdr:colOff>101600</xdr:colOff>
      <xdr:row>58</xdr:row>
      <xdr:rowOff>150340</xdr:rowOff>
    </xdr:to>
    <xdr:sp macro="" textlink="">
      <xdr:nvSpPr>
        <xdr:cNvPr id="355" name="フローチャート: 判断 354"/>
        <xdr:cNvSpPr/>
      </xdr:nvSpPr>
      <xdr:spPr>
        <a:xfrm>
          <a:off x="7810500" y="999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166867</xdr:rowOff>
    </xdr:from>
    <xdr:ext cx="599010" cy="259045"/>
    <xdr:sp macro="" textlink="">
      <xdr:nvSpPr>
        <xdr:cNvPr id="356" name="テキスト ボックス 355"/>
        <xdr:cNvSpPr txBox="1"/>
      </xdr:nvSpPr>
      <xdr:spPr>
        <a:xfrm>
          <a:off x="7561795" y="976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48989</xdr:rowOff>
    </xdr:from>
    <xdr:to>
      <xdr:col>36</xdr:col>
      <xdr:colOff>165100</xdr:colOff>
      <xdr:row>58</xdr:row>
      <xdr:rowOff>150589</xdr:rowOff>
    </xdr:to>
    <xdr:sp macro="" textlink="">
      <xdr:nvSpPr>
        <xdr:cNvPr id="357" name="フローチャート: 判断 356"/>
        <xdr:cNvSpPr/>
      </xdr:nvSpPr>
      <xdr:spPr>
        <a:xfrm>
          <a:off x="6921500" y="99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167116</xdr:rowOff>
    </xdr:from>
    <xdr:ext cx="599010" cy="259045"/>
    <xdr:sp macro="" textlink="">
      <xdr:nvSpPr>
        <xdr:cNvPr id="358" name="テキスト ボックス 357"/>
        <xdr:cNvSpPr txBox="1"/>
      </xdr:nvSpPr>
      <xdr:spPr>
        <a:xfrm>
          <a:off x="6672795" y="976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84090</xdr:rowOff>
    </xdr:from>
    <xdr:to>
      <xdr:col>55</xdr:col>
      <xdr:colOff>50800</xdr:colOff>
      <xdr:row>59</xdr:row>
      <xdr:rowOff>14240</xdr:rowOff>
    </xdr:to>
    <xdr:sp macro="" textlink="">
      <xdr:nvSpPr>
        <xdr:cNvPr id="364" name="楕円 363"/>
        <xdr:cNvSpPr/>
      </xdr:nvSpPr>
      <xdr:spPr>
        <a:xfrm>
          <a:off x="10426700" y="1002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39236</xdr:rowOff>
    </xdr:from>
    <xdr:ext cx="534377" cy="259045"/>
    <xdr:sp macro="" textlink="">
      <xdr:nvSpPr>
        <xdr:cNvPr id="365" name="普通建設事業費該当値テキスト"/>
        <xdr:cNvSpPr txBox="1"/>
      </xdr:nvSpPr>
      <xdr:spPr>
        <a:xfrm>
          <a:off x="10528300" y="998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79769</xdr:rowOff>
    </xdr:from>
    <xdr:to>
      <xdr:col>50</xdr:col>
      <xdr:colOff>165100</xdr:colOff>
      <xdr:row>59</xdr:row>
      <xdr:rowOff>9919</xdr:rowOff>
    </xdr:to>
    <xdr:sp macro="" textlink="">
      <xdr:nvSpPr>
        <xdr:cNvPr id="366" name="楕円 365"/>
        <xdr:cNvSpPr/>
      </xdr:nvSpPr>
      <xdr:spPr>
        <a:xfrm>
          <a:off x="9588500" y="1002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1046</xdr:rowOff>
    </xdr:from>
    <xdr:ext cx="534377" cy="259045"/>
    <xdr:sp macro="" textlink="">
      <xdr:nvSpPr>
        <xdr:cNvPr id="367" name="テキスト ボックス 366"/>
        <xdr:cNvSpPr txBox="1"/>
      </xdr:nvSpPr>
      <xdr:spPr>
        <a:xfrm>
          <a:off x="9372111" y="101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82163</xdr:rowOff>
    </xdr:from>
    <xdr:to>
      <xdr:col>46</xdr:col>
      <xdr:colOff>38100</xdr:colOff>
      <xdr:row>59</xdr:row>
      <xdr:rowOff>12313</xdr:rowOff>
    </xdr:to>
    <xdr:sp macro="" textlink="">
      <xdr:nvSpPr>
        <xdr:cNvPr id="368" name="楕円 367"/>
        <xdr:cNvSpPr/>
      </xdr:nvSpPr>
      <xdr:spPr>
        <a:xfrm>
          <a:off x="8699500" y="1002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3440</xdr:rowOff>
    </xdr:from>
    <xdr:ext cx="534377" cy="259045"/>
    <xdr:sp macro="" textlink="">
      <xdr:nvSpPr>
        <xdr:cNvPr id="369" name="テキスト ボックス 368"/>
        <xdr:cNvSpPr txBox="1"/>
      </xdr:nvSpPr>
      <xdr:spPr>
        <a:xfrm>
          <a:off x="8483111" y="1011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84412</xdr:rowOff>
    </xdr:from>
    <xdr:to>
      <xdr:col>41</xdr:col>
      <xdr:colOff>101600</xdr:colOff>
      <xdr:row>59</xdr:row>
      <xdr:rowOff>14562</xdr:rowOff>
    </xdr:to>
    <xdr:sp macro="" textlink="">
      <xdr:nvSpPr>
        <xdr:cNvPr id="370" name="楕円 369"/>
        <xdr:cNvSpPr/>
      </xdr:nvSpPr>
      <xdr:spPr>
        <a:xfrm>
          <a:off x="7810500" y="100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5689</xdr:rowOff>
    </xdr:from>
    <xdr:ext cx="534377" cy="259045"/>
    <xdr:sp macro="" textlink="">
      <xdr:nvSpPr>
        <xdr:cNvPr id="371" name="テキスト ボックス 370"/>
        <xdr:cNvSpPr txBox="1"/>
      </xdr:nvSpPr>
      <xdr:spPr>
        <a:xfrm>
          <a:off x="7594111" y="101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75800</xdr:rowOff>
    </xdr:from>
    <xdr:to>
      <xdr:col>36</xdr:col>
      <xdr:colOff>165100</xdr:colOff>
      <xdr:row>59</xdr:row>
      <xdr:rowOff>5950</xdr:rowOff>
    </xdr:to>
    <xdr:sp macro="" textlink="">
      <xdr:nvSpPr>
        <xdr:cNvPr id="372" name="楕円 371"/>
        <xdr:cNvSpPr/>
      </xdr:nvSpPr>
      <xdr:spPr>
        <a:xfrm>
          <a:off x="6921500" y="100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168527</xdr:rowOff>
    </xdr:from>
    <xdr:ext cx="534377" cy="259045"/>
    <xdr:sp macro="" textlink="">
      <xdr:nvSpPr>
        <xdr:cNvPr id="373" name="テキスト ボックス 372"/>
        <xdr:cNvSpPr txBox="1"/>
      </xdr:nvSpPr>
      <xdr:spPr>
        <a:xfrm>
          <a:off x="6705111" y="1011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137080</xdr:rowOff>
    </xdr:from>
    <xdr:to>
      <xdr:col>55</xdr:col>
      <xdr:colOff>0</xdr:colOff>
      <xdr:row>78</xdr:row>
      <xdr:rowOff>139539</xdr:rowOff>
    </xdr:to>
    <xdr:cxnSp macro="">
      <xdr:nvCxnSpPr>
        <xdr:cNvPr id="400" name="直線コネクタ 399"/>
        <xdr:cNvCxnSpPr/>
      </xdr:nvCxnSpPr>
      <xdr:spPr>
        <a:xfrm>
          <a:off x="9639300" y="13510180"/>
          <a:ext cx="838200" cy="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137080</xdr:rowOff>
    </xdr:from>
    <xdr:to>
      <xdr:col>50</xdr:col>
      <xdr:colOff>114300</xdr:colOff>
      <xdr:row>78</xdr:row>
      <xdr:rowOff>138978</xdr:rowOff>
    </xdr:to>
    <xdr:cxnSp macro="">
      <xdr:nvCxnSpPr>
        <xdr:cNvPr id="403" name="直線コネクタ 402"/>
        <xdr:cNvCxnSpPr/>
      </xdr:nvCxnSpPr>
      <xdr:spPr>
        <a:xfrm flipV="1">
          <a:off x="8750300" y="13510180"/>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135215</xdr:rowOff>
    </xdr:from>
    <xdr:to>
      <xdr:col>45</xdr:col>
      <xdr:colOff>177800</xdr:colOff>
      <xdr:row>78</xdr:row>
      <xdr:rowOff>138978</xdr:rowOff>
    </xdr:to>
    <xdr:cxnSp macro="">
      <xdr:nvCxnSpPr>
        <xdr:cNvPr id="406" name="直線コネクタ 405"/>
        <xdr:cNvCxnSpPr/>
      </xdr:nvCxnSpPr>
      <xdr:spPr>
        <a:xfrm>
          <a:off x="7861300" y="13508315"/>
          <a:ext cx="889000" cy="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72761</xdr:rowOff>
    </xdr:from>
    <xdr:to>
      <xdr:col>46</xdr:col>
      <xdr:colOff>38100</xdr:colOff>
      <xdr:row>79</xdr:row>
      <xdr:rowOff>2911</xdr:rowOff>
    </xdr:to>
    <xdr:sp macro="" textlink="">
      <xdr:nvSpPr>
        <xdr:cNvPr id="407" name="フローチャート: 判断 406"/>
        <xdr:cNvSpPr/>
      </xdr:nvSpPr>
      <xdr:spPr>
        <a:xfrm>
          <a:off x="8699500" y="1344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19438</xdr:rowOff>
    </xdr:from>
    <xdr:ext cx="534377" cy="259045"/>
    <xdr:sp macro="" textlink="">
      <xdr:nvSpPr>
        <xdr:cNvPr id="408" name="テキスト ボックス 407"/>
        <xdr:cNvSpPr txBox="1"/>
      </xdr:nvSpPr>
      <xdr:spPr>
        <a:xfrm>
          <a:off x="8483111" y="132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72062</xdr:rowOff>
    </xdr:from>
    <xdr:to>
      <xdr:col>41</xdr:col>
      <xdr:colOff>101600</xdr:colOff>
      <xdr:row>79</xdr:row>
      <xdr:rowOff>2212</xdr:rowOff>
    </xdr:to>
    <xdr:sp macro="" textlink="">
      <xdr:nvSpPr>
        <xdr:cNvPr id="409" name="フローチャート: 判断 408"/>
        <xdr:cNvSpPr/>
      </xdr:nvSpPr>
      <xdr:spPr>
        <a:xfrm>
          <a:off x="7810500" y="1344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18739</xdr:rowOff>
    </xdr:from>
    <xdr:ext cx="534377" cy="259045"/>
    <xdr:sp macro="" textlink="">
      <xdr:nvSpPr>
        <xdr:cNvPr id="410" name="テキスト ボックス 409"/>
        <xdr:cNvSpPr txBox="1"/>
      </xdr:nvSpPr>
      <xdr:spPr>
        <a:xfrm>
          <a:off x="7594111" y="1322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88739</xdr:rowOff>
    </xdr:from>
    <xdr:to>
      <xdr:col>55</xdr:col>
      <xdr:colOff>50800</xdr:colOff>
      <xdr:row>79</xdr:row>
      <xdr:rowOff>18889</xdr:rowOff>
    </xdr:to>
    <xdr:sp macro="" textlink="">
      <xdr:nvSpPr>
        <xdr:cNvPr id="416" name="楕円 415"/>
        <xdr:cNvSpPr/>
      </xdr:nvSpPr>
      <xdr:spPr>
        <a:xfrm>
          <a:off x="10426700" y="134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56149</xdr:rowOff>
    </xdr:from>
    <xdr:ext cx="378565" cy="259045"/>
    <xdr:sp macro="" textlink="">
      <xdr:nvSpPr>
        <xdr:cNvPr id="417" name="普通建設事業費 （ うち新規整備　）該当値テキスト"/>
        <xdr:cNvSpPr txBox="1"/>
      </xdr:nvSpPr>
      <xdr:spPr>
        <a:xfrm>
          <a:off x="10528300" y="13429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86280</xdr:rowOff>
    </xdr:from>
    <xdr:to>
      <xdr:col>50</xdr:col>
      <xdr:colOff>165100</xdr:colOff>
      <xdr:row>79</xdr:row>
      <xdr:rowOff>16430</xdr:rowOff>
    </xdr:to>
    <xdr:sp macro="" textlink="">
      <xdr:nvSpPr>
        <xdr:cNvPr id="418" name="楕円 417"/>
        <xdr:cNvSpPr/>
      </xdr:nvSpPr>
      <xdr:spPr>
        <a:xfrm>
          <a:off x="9588500" y="134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7557</xdr:rowOff>
    </xdr:from>
    <xdr:ext cx="534377" cy="259045"/>
    <xdr:sp macro="" textlink="">
      <xdr:nvSpPr>
        <xdr:cNvPr id="419" name="テキスト ボックス 418"/>
        <xdr:cNvSpPr txBox="1"/>
      </xdr:nvSpPr>
      <xdr:spPr>
        <a:xfrm>
          <a:off x="9372111" y="1355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88178</xdr:rowOff>
    </xdr:from>
    <xdr:to>
      <xdr:col>46</xdr:col>
      <xdr:colOff>38100</xdr:colOff>
      <xdr:row>79</xdr:row>
      <xdr:rowOff>18328</xdr:rowOff>
    </xdr:to>
    <xdr:sp macro="" textlink="">
      <xdr:nvSpPr>
        <xdr:cNvPr id="420" name="楕円 419"/>
        <xdr:cNvSpPr/>
      </xdr:nvSpPr>
      <xdr:spPr>
        <a:xfrm>
          <a:off x="8699500" y="134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9455</xdr:rowOff>
    </xdr:from>
    <xdr:ext cx="469744" cy="259045"/>
    <xdr:sp macro="" textlink="">
      <xdr:nvSpPr>
        <xdr:cNvPr id="421" name="テキスト ボックス 420"/>
        <xdr:cNvSpPr txBox="1"/>
      </xdr:nvSpPr>
      <xdr:spPr>
        <a:xfrm>
          <a:off x="8515428" y="135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84415</xdr:rowOff>
    </xdr:from>
    <xdr:to>
      <xdr:col>41</xdr:col>
      <xdr:colOff>101600</xdr:colOff>
      <xdr:row>79</xdr:row>
      <xdr:rowOff>14565</xdr:rowOff>
    </xdr:to>
    <xdr:sp macro="" textlink="">
      <xdr:nvSpPr>
        <xdr:cNvPr id="422" name="楕円 421"/>
        <xdr:cNvSpPr/>
      </xdr:nvSpPr>
      <xdr:spPr>
        <a:xfrm>
          <a:off x="7810500" y="1345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5692</xdr:rowOff>
    </xdr:from>
    <xdr:ext cx="534377" cy="259045"/>
    <xdr:sp macro="" textlink="">
      <xdr:nvSpPr>
        <xdr:cNvPr id="423" name="テキスト ボックス 422"/>
        <xdr:cNvSpPr txBox="1"/>
      </xdr:nvSpPr>
      <xdr:spPr>
        <a:xfrm>
          <a:off x="7594111" y="1355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120128</xdr:rowOff>
    </xdr:from>
    <xdr:to>
      <xdr:col>55</xdr:col>
      <xdr:colOff>0</xdr:colOff>
      <xdr:row>98</xdr:row>
      <xdr:rowOff>170123</xdr:rowOff>
    </xdr:to>
    <xdr:cxnSp macro="">
      <xdr:nvCxnSpPr>
        <xdr:cNvPr id="452" name="直線コネクタ 451"/>
        <xdr:cNvCxnSpPr/>
      </xdr:nvCxnSpPr>
      <xdr:spPr>
        <a:xfrm>
          <a:off x="9639300" y="16922228"/>
          <a:ext cx="838200" cy="4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120128</xdr:rowOff>
    </xdr:from>
    <xdr:to>
      <xdr:col>50</xdr:col>
      <xdr:colOff>114300</xdr:colOff>
      <xdr:row>99</xdr:row>
      <xdr:rowOff>6891</xdr:rowOff>
    </xdr:to>
    <xdr:cxnSp macro="">
      <xdr:nvCxnSpPr>
        <xdr:cNvPr id="455" name="直線コネクタ 454"/>
        <xdr:cNvCxnSpPr/>
      </xdr:nvCxnSpPr>
      <xdr:spPr>
        <a:xfrm flipV="1">
          <a:off x="8750300" y="16922228"/>
          <a:ext cx="889000" cy="5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6891</xdr:rowOff>
    </xdr:from>
    <xdr:to>
      <xdr:col>45</xdr:col>
      <xdr:colOff>177800</xdr:colOff>
      <xdr:row>99</xdr:row>
      <xdr:rowOff>44450</xdr:rowOff>
    </xdr:to>
    <xdr:cxnSp macro="">
      <xdr:nvCxnSpPr>
        <xdr:cNvPr id="458" name="直線コネクタ 457"/>
        <xdr:cNvCxnSpPr/>
      </xdr:nvCxnSpPr>
      <xdr:spPr>
        <a:xfrm flipV="1">
          <a:off x="7861300" y="16980441"/>
          <a:ext cx="889000" cy="3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80632</xdr:rowOff>
    </xdr:from>
    <xdr:to>
      <xdr:col>46</xdr:col>
      <xdr:colOff>38100</xdr:colOff>
      <xdr:row>98</xdr:row>
      <xdr:rowOff>10782</xdr:rowOff>
    </xdr:to>
    <xdr:sp macro="" textlink="">
      <xdr:nvSpPr>
        <xdr:cNvPr id="459" name="フローチャート: 判断 458"/>
        <xdr:cNvSpPr/>
      </xdr:nvSpPr>
      <xdr:spPr>
        <a:xfrm>
          <a:off x="8699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27309</xdr:rowOff>
    </xdr:from>
    <xdr:ext cx="534377" cy="259045"/>
    <xdr:sp macro="" textlink="">
      <xdr:nvSpPr>
        <xdr:cNvPr id="460" name="テキスト ボックス 459"/>
        <xdr:cNvSpPr txBox="1"/>
      </xdr:nvSpPr>
      <xdr:spPr>
        <a:xfrm>
          <a:off x="8483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52240</xdr:rowOff>
    </xdr:from>
    <xdr:to>
      <xdr:col>41</xdr:col>
      <xdr:colOff>101600</xdr:colOff>
      <xdr:row>97</xdr:row>
      <xdr:rowOff>153840</xdr:rowOff>
    </xdr:to>
    <xdr:sp macro="" textlink="">
      <xdr:nvSpPr>
        <xdr:cNvPr id="461" name="フローチャート: 判断 460"/>
        <xdr:cNvSpPr/>
      </xdr:nvSpPr>
      <xdr:spPr>
        <a:xfrm>
          <a:off x="7810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170367</xdr:rowOff>
    </xdr:from>
    <xdr:ext cx="534377" cy="259045"/>
    <xdr:sp macro="" textlink="">
      <xdr:nvSpPr>
        <xdr:cNvPr id="462" name="テキスト ボックス 461"/>
        <xdr:cNvSpPr txBox="1"/>
      </xdr:nvSpPr>
      <xdr:spPr>
        <a:xfrm>
          <a:off x="7594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119323</xdr:rowOff>
    </xdr:from>
    <xdr:to>
      <xdr:col>55</xdr:col>
      <xdr:colOff>50800</xdr:colOff>
      <xdr:row>99</xdr:row>
      <xdr:rowOff>49473</xdr:rowOff>
    </xdr:to>
    <xdr:sp macro="" textlink="">
      <xdr:nvSpPr>
        <xdr:cNvPr id="468" name="楕円 467"/>
        <xdr:cNvSpPr/>
      </xdr:nvSpPr>
      <xdr:spPr>
        <a:xfrm>
          <a:off x="10426700" y="1692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34250</xdr:rowOff>
    </xdr:from>
    <xdr:ext cx="534377" cy="259045"/>
    <xdr:sp macro="" textlink="">
      <xdr:nvSpPr>
        <xdr:cNvPr id="469" name="普通建設事業費 （ うち更新整備　）該当値テキスト"/>
        <xdr:cNvSpPr txBox="1"/>
      </xdr:nvSpPr>
      <xdr:spPr>
        <a:xfrm>
          <a:off x="10528300" y="168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69328</xdr:rowOff>
    </xdr:from>
    <xdr:to>
      <xdr:col>50</xdr:col>
      <xdr:colOff>165100</xdr:colOff>
      <xdr:row>98</xdr:row>
      <xdr:rowOff>170928</xdr:rowOff>
    </xdr:to>
    <xdr:sp macro="" textlink="">
      <xdr:nvSpPr>
        <xdr:cNvPr id="470" name="楕円 469"/>
        <xdr:cNvSpPr/>
      </xdr:nvSpPr>
      <xdr:spPr>
        <a:xfrm>
          <a:off x="9588500" y="1687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162055</xdr:rowOff>
    </xdr:from>
    <xdr:ext cx="534377" cy="259045"/>
    <xdr:sp macro="" textlink="">
      <xdr:nvSpPr>
        <xdr:cNvPr id="471" name="テキスト ボックス 470"/>
        <xdr:cNvSpPr txBox="1"/>
      </xdr:nvSpPr>
      <xdr:spPr>
        <a:xfrm>
          <a:off x="9372111" y="1696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127541</xdr:rowOff>
    </xdr:from>
    <xdr:to>
      <xdr:col>46</xdr:col>
      <xdr:colOff>38100</xdr:colOff>
      <xdr:row>99</xdr:row>
      <xdr:rowOff>57691</xdr:rowOff>
    </xdr:to>
    <xdr:sp macro="" textlink="">
      <xdr:nvSpPr>
        <xdr:cNvPr id="472" name="楕円 471"/>
        <xdr:cNvSpPr/>
      </xdr:nvSpPr>
      <xdr:spPr>
        <a:xfrm>
          <a:off x="8699500" y="169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48818</xdr:rowOff>
    </xdr:from>
    <xdr:ext cx="469744" cy="259045"/>
    <xdr:sp macro="" textlink="">
      <xdr:nvSpPr>
        <xdr:cNvPr id="473" name="テキスト ボックス 472"/>
        <xdr:cNvSpPr txBox="1"/>
      </xdr:nvSpPr>
      <xdr:spPr>
        <a:xfrm>
          <a:off x="8515428" y="1702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165100</xdr:rowOff>
    </xdr:from>
    <xdr:to>
      <xdr:col>41</xdr:col>
      <xdr:colOff>101600</xdr:colOff>
      <xdr:row>99</xdr:row>
      <xdr:rowOff>95250</xdr:rowOff>
    </xdr:to>
    <xdr:sp macro="" textlink="">
      <xdr:nvSpPr>
        <xdr:cNvPr id="474" name="楕円 473"/>
        <xdr:cNvSpPr/>
      </xdr:nvSpPr>
      <xdr:spPr>
        <a:xfrm>
          <a:off x="7810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86377</xdr:rowOff>
    </xdr:from>
    <xdr:ext cx="249299" cy="259045"/>
    <xdr:sp macro="" textlink="">
      <xdr:nvSpPr>
        <xdr:cNvPr id="475" name="テキスト ボックス 474"/>
        <xdr:cNvSpPr txBox="1"/>
      </xdr:nvSpPr>
      <xdr:spPr>
        <a:xfrm>
          <a:off x="7736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37582</xdr:rowOff>
    </xdr:from>
    <xdr:to>
      <xdr:col>85</xdr:col>
      <xdr:colOff>127000</xdr:colOff>
      <xdr:row>39</xdr:row>
      <xdr:rowOff>44450</xdr:rowOff>
    </xdr:to>
    <xdr:cxnSp macro="">
      <xdr:nvCxnSpPr>
        <xdr:cNvPr id="504" name="直線コネクタ 503"/>
        <xdr:cNvCxnSpPr/>
      </xdr:nvCxnSpPr>
      <xdr:spPr>
        <a:xfrm>
          <a:off x="15481300" y="6724132"/>
          <a:ext cx="838200" cy="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34151</xdr:rowOff>
    </xdr:from>
    <xdr:to>
      <xdr:col>81</xdr:col>
      <xdr:colOff>50800</xdr:colOff>
      <xdr:row>39</xdr:row>
      <xdr:rowOff>37582</xdr:rowOff>
    </xdr:to>
    <xdr:cxnSp macro="">
      <xdr:nvCxnSpPr>
        <xdr:cNvPr id="507" name="直線コネクタ 506"/>
        <xdr:cNvCxnSpPr/>
      </xdr:nvCxnSpPr>
      <xdr:spPr>
        <a:xfrm>
          <a:off x="14592300" y="6720701"/>
          <a:ext cx="889000" cy="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34151</xdr:rowOff>
    </xdr:from>
    <xdr:to>
      <xdr:col>76</xdr:col>
      <xdr:colOff>114300</xdr:colOff>
      <xdr:row>39</xdr:row>
      <xdr:rowOff>44450</xdr:rowOff>
    </xdr:to>
    <xdr:cxnSp macro="">
      <xdr:nvCxnSpPr>
        <xdr:cNvPr id="510" name="直線コネクタ 509"/>
        <xdr:cNvCxnSpPr/>
      </xdr:nvCxnSpPr>
      <xdr:spPr>
        <a:xfrm flipV="1">
          <a:off x="13703300" y="6720701"/>
          <a:ext cx="889000" cy="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144438</xdr:rowOff>
    </xdr:from>
    <xdr:to>
      <xdr:col>76</xdr:col>
      <xdr:colOff>165100</xdr:colOff>
      <xdr:row>39</xdr:row>
      <xdr:rowOff>74588</xdr:rowOff>
    </xdr:to>
    <xdr:sp macro="" textlink="">
      <xdr:nvSpPr>
        <xdr:cNvPr id="511" name="フローチャート: 判断 510"/>
        <xdr:cNvSpPr/>
      </xdr:nvSpPr>
      <xdr:spPr>
        <a:xfrm>
          <a:off x="14541500" y="665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91115</xdr:rowOff>
    </xdr:from>
    <xdr:ext cx="534377" cy="259045"/>
    <xdr:sp macro="" textlink="">
      <xdr:nvSpPr>
        <xdr:cNvPr id="512" name="テキスト ボックス 511"/>
        <xdr:cNvSpPr txBox="1"/>
      </xdr:nvSpPr>
      <xdr:spPr>
        <a:xfrm>
          <a:off x="14325111" y="643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152771</xdr:rowOff>
    </xdr:from>
    <xdr:to>
      <xdr:col>72</xdr:col>
      <xdr:colOff>38100</xdr:colOff>
      <xdr:row>39</xdr:row>
      <xdr:rowOff>82921</xdr:rowOff>
    </xdr:to>
    <xdr:sp macro="" textlink="">
      <xdr:nvSpPr>
        <xdr:cNvPr id="514" name="フローチャート: 判断 513"/>
        <xdr:cNvSpPr/>
      </xdr:nvSpPr>
      <xdr:spPr>
        <a:xfrm>
          <a:off x="13652500" y="666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99448</xdr:rowOff>
    </xdr:from>
    <xdr:ext cx="469744" cy="259045"/>
    <xdr:sp macro="" textlink="">
      <xdr:nvSpPr>
        <xdr:cNvPr id="515" name="テキスト ボックス 514"/>
        <xdr:cNvSpPr txBox="1"/>
      </xdr:nvSpPr>
      <xdr:spPr>
        <a:xfrm>
          <a:off x="13468428" y="644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150837</xdr:rowOff>
    </xdr:from>
    <xdr:to>
      <xdr:col>67</xdr:col>
      <xdr:colOff>101600</xdr:colOff>
      <xdr:row>39</xdr:row>
      <xdr:rowOff>80987</xdr:rowOff>
    </xdr:to>
    <xdr:sp macro="" textlink="">
      <xdr:nvSpPr>
        <xdr:cNvPr id="516" name="フローチャート: 判断 515"/>
        <xdr:cNvSpPr/>
      </xdr:nvSpPr>
      <xdr:spPr>
        <a:xfrm>
          <a:off x="12763500" y="666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97514</xdr:rowOff>
    </xdr:from>
    <xdr:ext cx="469744" cy="259045"/>
    <xdr:sp macro="" textlink="">
      <xdr:nvSpPr>
        <xdr:cNvPr id="517" name="テキスト ボックス 516"/>
        <xdr:cNvSpPr txBox="1"/>
      </xdr:nvSpPr>
      <xdr:spPr>
        <a:xfrm>
          <a:off x="12579428" y="644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249299" cy="259045"/>
    <xdr:sp macro="" textlink="">
      <xdr:nvSpPr>
        <xdr:cNvPr id="524" name="災害復旧事業費該当値テキスト"/>
        <xdr:cNvSpPr txBox="1"/>
      </xdr:nvSpPr>
      <xdr:spPr>
        <a:xfrm>
          <a:off x="16370300" y="664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158232</xdr:rowOff>
    </xdr:from>
    <xdr:to>
      <xdr:col>81</xdr:col>
      <xdr:colOff>101600</xdr:colOff>
      <xdr:row>39</xdr:row>
      <xdr:rowOff>88382</xdr:rowOff>
    </xdr:to>
    <xdr:sp macro="" textlink="">
      <xdr:nvSpPr>
        <xdr:cNvPr id="525" name="楕円 524"/>
        <xdr:cNvSpPr/>
      </xdr:nvSpPr>
      <xdr:spPr>
        <a:xfrm>
          <a:off x="15430500" y="667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79509</xdr:rowOff>
    </xdr:from>
    <xdr:ext cx="469744" cy="259045"/>
    <xdr:sp macro="" textlink="">
      <xdr:nvSpPr>
        <xdr:cNvPr id="526" name="テキスト ボックス 525"/>
        <xdr:cNvSpPr txBox="1"/>
      </xdr:nvSpPr>
      <xdr:spPr>
        <a:xfrm>
          <a:off x="15246428" y="676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154801</xdr:rowOff>
    </xdr:from>
    <xdr:to>
      <xdr:col>76</xdr:col>
      <xdr:colOff>165100</xdr:colOff>
      <xdr:row>39</xdr:row>
      <xdr:rowOff>84951</xdr:rowOff>
    </xdr:to>
    <xdr:sp macro="" textlink="">
      <xdr:nvSpPr>
        <xdr:cNvPr id="527" name="楕円 526"/>
        <xdr:cNvSpPr/>
      </xdr:nvSpPr>
      <xdr:spPr>
        <a:xfrm>
          <a:off x="14541500" y="66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76078</xdr:rowOff>
    </xdr:from>
    <xdr:ext cx="469744" cy="259045"/>
    <xdr:sp macro="" textlink="">
      <xdr:nvSpPr>
        <xdr:cNvPr id="528" name="テキスト ボックス 527"/>
        <xdr:cNvSpPr txBox="1"/>
      </xdr:nvSpPr>
      <xdr:spPr>
        <a:xfrm>
          <a:off x="14357428" y="676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46" name="テキスト ボックス 545"/>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52</xdr:row>
      <xdr:rowOff>111777</xdr:rowOff>
    </xdr:from>
    <xdr:ext cx="312906" cy="259045"/>
    <xdr:sp macro="" textlink="">
      <xdr:nvSpPr>
        <xdr:cNvPr id="548" name="テキスト ボックス 547"/>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168927</xdr:rowOff>
    </xdr:from>
    <xdr:ext cx="312906" cy="259045"/>
    <xdr:sp macro="" textlink="">
      <xdr:nvSpPr>
        <xdr:cNvPr id="550" name="テキスト ボックス 549"/>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2" name="テキスト ボックス 55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4" name="直線コネクタ 553"/>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5"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57"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0"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1" name="フローチャート: 判断 560"/>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3" name="フローチャート: 判断 562"/>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4" name="テキスト ボックス 563"/>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100330</xdr:rowOff>
    </xdr:from>
    <xdr:to>
      <xdr:col>76</xdr:col>
      <xdr:colOff>165100</xdr:colOff>
      <xdr:row>56</xdr:row>
      <xdr:rowOff>30480</xdr:rowOff>
    </xdr:to>
    <xdr:sp macro="" textlink="">
      <xdr:nvSpPr>
        <xdr:cNvPr id="566" name="フローチャート: 判断 565"/>
        <xdr:cNvSpPr/>
      </xdr:nvSpPr>
      <xdr:spPr>
        <a:xfrm>
          <a:off x="14541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54</xdr:row>
      <xdr:rowOff>47007</xdr:rowOff>
    </xdr:from>
    <xdr:ext cx="313932" cy="259045"/>
    <xdr:sp macro="" textlink="">
      <xdr:nvSpPr>
        <xdr:cNvPr id="567" name="テキスト ボックス 566"/>
        <xdr:cNvSpPr txBox="1"/>
      </xdr:nvSpPr>
      <xdr:spPr>
        <a:xfrm>
          <a:off x="14435333" y="930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31750</xdr:rowOff>
    </xdr:from>
    <xdr:to>
      <xdr:col>72</xdr:col>
      <xdr:colOff>38100</xdr:colOff>
      <xdr:row>55</xdr:row>
      <xdr:rowOff>133350</xdr:rowOff>
    </xdr:to>
    <xdr:sp macro="" textlink="">
      <xdr:nvSpPr>
        <xdr:cNvPr id="569" name="フローチャート: 判断 568"/>
        <xdr:cNvSpPr/>
      </xdr:nvSpPr>
      <xdr:spPr>
        <a:xfrm>
          <a:off x="13652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53</xdr:row>
      <xdr:rowOff>149877</xdr:rowOff>
    </xdr:from>
    <xdr:ext cx="313932" cy="259045"/>
    <xdr:sp macro="" textlink="">
      <xdr:nvSpPr>
        <xdr:cNvPr id="570" name="テキスト ボックス 569"/>
        <xdr:cNvSpPr txBox="1"/>
      </xdr:nvSpPr>
      <xdr:spPr>
        <a:xfrm>
          <a:off x="13546333" y="923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66040</xdr:rowOff>
    </xdr:from>
    <xdr:to>
      <xdr:col>67</xdr:col>
      <xdr:colOff>101600</xdr:colOff>
      <xdr:row>50</xdr:row>
      <xdr:rowOff>167640</xdr:rowOff>
    </xdr:to>
    <xdr:sp macro="" textlink="">
      <xdr:nvSpPr>
        <xdr:cNvPr id="571" name="フローチャート: 判断 570"/>
        <xdr:cNvSpPr/>
      </xdr:nvSpPr>
      <xdr:spPr>
        <a:xfrm>
          <a:off x="12763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12717</xdr:rowOff>
    </xdr:from>
    <xdr:ext cx="313932" cy="259045"/>
    <xdr:sp macro="" textlink="">
      <xdr:nvSpPr>
        <xdr:cNvPr id="572" name="テキスト ボックス 571"/>
        <xdr:cNvSpPr txBox="1"/>
      </xdr:nvSpPr>
      <xdr:spPr>
        <a:xfrm>
          <a:off x="12657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7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1" name="テキスト ボックス 580"/>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1" name="テキスト ボックス 60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3" name="テキスト ボックス 60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9" name="直線コネクタ 608"/>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10"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11" name="直線コネクタ 610"/>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12"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13" name="直線コネクタ 612"/>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160846</xdr:rowOff>
    </xdr:from>
    <xdr:to>
      <xdr:col>85</xdr:col>
      <xdr:colOff>127000</xdr:colOff>
      <xdr:row>78</xdr:row>
      <xdr:rowOff>3688</xdr:rowOff>
    </xdr:to>
    <xdr:cxnSp macro="">
      <xdr:nvCxnSpPr>
        <xdr:cNvPr id="614" name="直線コネクタ 613"/>
        <xdr:cNvCxnSpPr/>
      </xdr:nvCxnSpPr>
      <xdr:spPr>
        <a:xfrm flipV="1">
          <a:off x="15481300" y="13362496"/>
          <a:ext cx="838200" cy="1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15"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6" name="フローチャート: 判断 615"/>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146754</xdr:rowOff>
    </xdr:from>
    <xdr:to>
      <xdr:col>81</xdr:col>
      <xdr:colOff>50800</xdr:colOff>
      <xdr:row>78</xdr:row>
      <xdr:rowOff>3688</xdr:rowOff>
    </xdr:to>
    <xdr:cxnSp macro="">
      <xdr:nvCxnSpPr>
        <xdr:cNvPr id="617" name="直線コネクタ 616"/>
        <xdr:cNvCxnSpPr/>
      </xdr:nvCxnSpPr>
      <xdr:spPr>
        <a:xfrm>
          <a:off x="14592300" y="13348404"/>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8" name="フローチャート: 判断 617"/>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9" name="テキスト ボックス 618"/>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136289</xdr:rowOff>
    </xdr:from>
    <xdr:to>
      <xdr:col>76</xdr:col>
      <xdr:colOff>114300</xdr:colOff>
      <xdr:row>77</xdr:row>
      <xdr:rowOff>146754</xdr:rowOff>
    </xdr:to>
    <xdr:cxnSp macro="">
      <xdr:nvCxnSpPr>
        <xdr:cNvPr id="620" name="直線コネクタ 619"/>
        <xdr:cNvCxnSpPr/>
      </xdr:nvCxnSpPr>
      <xdr:spPr>
        <a:xfrm>
          <a:off x="13703300" y="13337939"/>
          <a:ext cx="889000" cy="1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1" name="フローチャート: 判断 620"/>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22" name="テキスト ボックス 621"/>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120603</xdr:rowOff>
    </xdr:from>
    <xdr:to>
      <xdr:col>71</xdr:col>
      <xdr:colOff>177800</xdr:colOff>
      <xdr:row>77</xdr:row>
      <xdr:rowOff>136289</xdr:rowOff>
    </xdr:to>
    <xdr:cxnSp macro="">
      <xdr:nvCxnSpPr>
        <xdr:cNvPr id="623" name="直線コネクタ 622"/>
        <xdr:cNvCxnSpPr/>
      </xdr:nvCxnSpPr>
      <xdr:spPr>
        <a:xfrm>
          <a:off x="12814300" y="13322253"/>
          <a:ext cx="889000" cy="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24" name="フローチャート: 判断 623"/>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25" name="テキスト ボックス 624"/>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26" name="フローチャート: 判断 625"/>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27" name="テキスト ボックス 626"/>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110046</xdr:rowOff>
    </xdr:from>
    <xdr:to>
      <xdr:col>85</xdr:col>
      <xdr:colOff>177800</xdr:colOff>
      <xdr:row>78</xdr:row>
      <xdr:rowOff>40196</xdr:rowOff>
    </xdr:to>
    <xdr:sp macro="" textlink="">
      <xdr:nvSpPr>
        <xdr:cNvPr id="633" name="楕円 632"/>
        <xdr:cNvSpPr/>
      </xdr:nvSpPr>
      <xdr:spPr>
        <a:xfrm>
          <a:off x="16268700" y="133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24973</xdr:rowOff>
    </xdr:from>
    <xdr:ext cx="534377" cy="259045"/>
    <xdr:sp macro="" textlink="">
      <xdr:nvSpPr>
        <xdr:cNvPr id="634" name="公債費該当値テキスト"/>
        <xdr:cNvSpPr txBox="1"/>
      </xdr:nvSpPr>
      <xdr:spPr>
        <a:xfrm>
          <a:off x="16370300" y="1322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124338</xdr:rowOff>
    </xdr:from>
    <xdr:to>
      <xdr:col>81</xdr:col>
      <xdr:colOff>101600</xdr:colOff>
      <xdr:row>78</xdr:row>
      <xdr:rowOff>54488</xdr:rowOff>
    </xdr:to>
    <xdr:sp macro="" textlink="">
      <xdr:nvSpPr>
        <xdr:cNvPr id="635" name="楕円 634"/>
        <xdr:cNvSpPr/>
      </xdr:nvSpPr>
      <xdr:spPr>
        <a:xfrm>
          <a:off x="15430500" y="133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45615</xdr:rowOff>
    </xdr:from>
    <xdr:ext cx="534377" cy="259045"/>
    <xdr:sp macro="" textlink="">
      <xdr:nvSpPr>
        <xdr:cNvPr id="636" name="テキスト ボックス 635"/>
        <xdr:cNvSpPr txBox="1"/>
      </xdr:nvSpPr>
      <xdr:spPr>
        <a:xfrm>
          <a:off x="15214111" y="134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95954</xdr:rowOff>
    </xdr:from>
    <xdr:to>
      <xdr:col>76</xdr:col>
      <xdr:colOff>165100</xdr:colOff>
      <xdr:row>78</xdr:row>
      <xdr:rowOff>26104</xdr:rowOff>
    </xdr:to>
    <xdr:sp macro="" textlink="">
      <xdr:nvSpPr>
        <xdr:cNvPr id="637" name="楕円 636"/>
        <xdr:cNvSpPr/>
      </xdr:nvSpPr>
      <xdr:spPr>
        <a:xfrm>
          <a:off x="14541500" y="1329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17231</xdr:rowOff>
    </xdr:from>
    <xdr:ext cx="534377" cy="259045"/>
    <xdr:sp macro="" textlink="">
      <xdr:nvSpPr>
        <xdr:cNvPr id="638" name="テキスト ボックス 637"/>
        <xdr:cNvSpPr txBox="1"/>
      </xdr:nvSpPr>
      <xdr:spPr>
        <a:xfrm>
          <a:off x="14325111" y="1339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85489</xdr:rowOff>
    </xdr:from>
    <xdr:to>
      <xdr:col>72</xdr:col>
      <xdr:colOff>38100</xdr:colOff>
      <xdr:row>78</xdr:row>
      <xdr:rowOff>15639</xdr:rowOff>
    </xdr:to>
    <xdr:sp macro="" textlink="">
      <xdr:nvSpPr>
        <xdr:cNvPr id="639" name="楕円 638"/>
        <xdr:cNvSpPr/>
      </xdr:nvSpPr>
      <xdr:spPr>
        <a:xfrm>
          <a:off x="13652500" y="1328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6766</xdr:rowOff>
    </xdr:from>
    <xdr:ext cx="534377" cy="259045"/>
    <xdr:sp macro="" textlink="">
      <xdr:nvSpPr>
        <xdr:cNvPr id="640" name="テキスト ボックス 639"/>
        <xdr:cNvSpPr txBox="1"/>
      </xdr:nvSpPr>
      <xdr:spPr>
        <a:xfrm>
          <a:off x="13436111" y="1337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69803</xdr:rowOff>
    </xdr:from>
    <xdr:to>
      <xdr:col>67</xdr:col>
      <xdr:colOff>101600</xdr:colOff>
      <xdr:row>77</xdr:row>
      <xdr:rowOff>171403</xdr:rowOff>
    </xdr:to>
    <xdr:sp macro="" textlink="">
      <xdr:nvSpPr>
        <xdr:cNvPr id="641" name="楕円 640"/>
        <xdr:cNvSpPr/>
      </xdr:nvSpPr>
      <xdr:spPr>
        <a:xfrm>
          <a:off x="12763500" y="1327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162530</xdr:rowOff>
    </xdr:from>
    <xdr:ext cx="534377" cy="259045"/>
    <xdr:sp macro="" textlink="">
      <xdr:nvSpPr>
        <xdr:cNvPr id="642" name="テキスト ボックス 641"/>
        <xdr:cNvSpPr txBox="1"/>
      </xdr:nvSpPr>
      <xdr:spPr>
        <a:xfrm>
          <a:off x="12547111" y="1336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2" name="テキスト ボックス 66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6" name="直線コネクタ 665"/>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7"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8" name="直線コネクタ 667"/>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9"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70" name="直線コネクタ 669"/>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20887</xdr:rowOff>
    </xdr:from>
    <xdr:to>
      <xdr:col>85</xdr:col>
      <xdr:colOff>127000</xdr:colOff>
      <xdr:row>99</xdr:row>
      <xdr:rowOff>25533</xdr:rowOff>
    </xdr:to>
    <xdr:cxnSp macro="">
      <xdr:nvCxnSpPr>
        <xdr:cNvPr id="671" name="直線コネクタ 670"/>
        <xdr:cNvCxnSpPr/>
      </xdr:nvCxnSpPr>
      <xdr:spPr>
        <a:xfrm>
          <a:off x="15481300" y="16994437"/>
          <a:ext cx="838200" cy="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72"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73" name="フローチャート: 判断 672"/>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8899</xdr:rowOff>
    </xdr:from>
    <xdr:to>
      <xdr:col>81</xdr:col>
      <xdr:colOff>50800</xdr:colOff>
      <xdr:row>99</xdr:row>
      <xdr:rowOff>20887</xdr:rowOff>
    </xdr:to>
    <xdr:cxnSp macro="">
      <xdr:nvCxnSpPr>
        <xdr:cNvPr id="674" name="直線コネクタ 673"/>
        <xdr:cNvCxnSpPr/>
      </xdr:nvCxnSpPr>
      <xdr:spPr>
        <a:xfrm>
          <a:off x="14592300" y="16982449"/>
          <a:ext cx="889000" cy="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75" name="フローチャート: 判断 674"/>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6" name="テキスト ボックス 675"/>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8899</xdr:rowOff>
    </xdr:from>
    <xdr:to>
      <xdr:col>76</xdr:col>
      <xdr:colOff>114300</xdr:colOff>
      <xdr:row>99</xdr:row>
      <xdr:rowOff>13399</xdr:rowOff>
    </xdr:to>
    <xdr:cxnSp macro="">
      <xdr:nvCxnSpPr>
        <xdr:cNvPr id="677" name="直線コネクタ 676"/>
        <xdr:cNvCxnSpPr/>
      </xdr:nvCxnSpPr>
      <xdr:spPr>
        <a:xfrm flipV="1">
          <a:off x="13703300" y="16982449"/>
          <a:ext cx="889000" cy="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103169</xdr:rowOff>
    </xdr:from>
    <xdr:to>
      <xdr:col>76</xdr:col>
      <xdr:colOff>165100</xdr:colOff>
      <xdr:row>99</xdr:row>
      <xdr:rowOff>33319</xdr:rowOff>
    </xdr:to>
    <xdr:sp macro="" textlink="">
      <xdr:nvSpPr>
        <xdr:cNvPr id="678" name="フローチャート: 判断 677"/>
        <xdr:cNvSpPr/>
      </xdr:nvSpPr>
      <xdr:spPr>
        <a:xfrm>
          <a:off x="14541500" y="1690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49846</xdr:rowOff>
    </xdr:from>
    <xdr:ext cx="534377" cy="259045"/>
    <xdr:sp macro="" textlink="">
      <xdr:nvSpPr>
        <xdr:cNvPr id="679" name="テキスト ボックス 678"/>
        <xdr:cNvSpPr txBox="1"/>
      </xdr:nvSpPr>
      <xdr:spPr>
        <a:xfrm>
          <a:off x="14325111" y="1668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13399</xdr:rowOff>
    </xdr:from>
    <xdr:to>
      <xdr:col>71</xdr:col>
      <xdr:colOff>177800</xdr:colOff>
      <xdr:row>99</xdr:row>
      <xdr:rowOff>16911</xdr:rowOff>
    </xdr:to>
    <xdr:cxnSp macro="">
      <xdr:nvCxnSpPr>
        <xdr:cNvPr id="680" name="直線コネクタ 679"/>
        <xdr:cNvCxnSpPr/>
      </xdr:nvCxnSpPr>
      <xdr:spPr>
        <a:xfrm flipV="1">
          <a:off x="12814300" y="16986949"/>
          <a:ext cx="889000" cy="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115522</xdr:rowOff>
    </xdr:from>
    <xdr:to>
      <xdr:col>72</xdr:col>
      <xdr:colOff>38100</xdr:colOff>
      <xdr:row>99</xdr:row>
      <xdr:rowOff>45672</xdr:rowOff>
    </xdr:to>
    <xdr:sp macro="" textlink="">
      <xdr:nvSpPr>
        <xdr:cNvPr id="681" name="フローチャート: 判断 680"/>
        <xdr:cNvSpPr/>
      </xdr:nvSpPr>
      <xdr:spPr>
        <a:xfrm>
          <a:off x="13652500" y="1691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62199</xdr:rowOff>
    </xdr:from>
    <xdr:ext cx="534377" cy="259045"/>
    <xdr:sp macro="" textlink="">
      <xdr:nvSpPr>
        <xdr:cNvPr id="682" name="テキスト ボックス 681"/>
        <xdr:cNvSpPr txBox="1"/>
      </xdr:nvSpPr>
      <xdr:spPr>
        <a:xfrm>
          <a:off x="13436111" y="1669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94804</xdr:rowOff>
    </xdr:from>
    <xdr:to>
      <xdr:col>67</xdr:col>
      <xdr:colOff>101600</xdr:colOff>
      <xdr:row>99</xdr:row>
      <xdr:rowOff>24954</xdr:rowOff>
    </xdr:to>
    <xdr:sp macro="" textlink="">
      <xdr:nvSpPr>
        <xdr:cNvPr id="683" name="フローチャート: 判断 682"/>
        <xdr:cNvSpPr/>
      </xdr:nvSpPr>
      <xdr:spPr>
        <a:xfrm>
          <a:off x="12763500" y="168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41481</xdr:rowOff>
    </xdr:from>
    <xdr:ext cx="534377" cy="259045"/>
    <xdr:sp macro="" textlink="">
      <xdr:nvSpPr>
        <xdr:cNvPr id="684" name="テキスト ボックス 683"/>
        <xdr:cNvSpPr txBox="1"/>
      </xdr:nvSpPr>
      <xdr:spPr>
        <a:xfrm>
          <a:off x="12547111" y="166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146183</xdr:rowOff>
    </xdr:from>
    <xdr:to>
      <xdr:col>85</xdr:col>
      <xdr:colOff>177800</xdr:colOff>
      <xdr:row>99</xdr:row>
      <xdr:rowOff>76333</xdr:rowOff>
    </xdr:to>
    <xdr:sp macro="" textlink="">
      <xdr:nvSpPr>
        <xdr:cNvPr id="690" name="楕円 689"/>
        <xdr:cNvSpPr/>
      </xdr:nvSpPr>
      <xdr:spPr>
        <a:xfrm>
          <a:off x="16268700" y="1694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103962</xdr:rowOff>
    </xdr:from>
    <xdr:ext cx="534377" cy="259045"/>
    <xdr:sp macro="" textlink="">
      <xdr:nvSpPr>
        <xdr:cNvPr id="691" name="積立金該当値テキスト"/>
        <xdr:cNvSpPr txBox="1"/>
      </xdr:nvSpPr>
      <xdr:spPr>
        <a:xfrm>
          <a:off x="16370300" y="169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141537</xdr:rowOff>
    </xdr:from>
    <xdr:to>
      <xdr:col>81</xdr:col>
      <xdr:colOff>101600</xdr:colOff>
      <xdr:row>99</xdr:row>
      <xdr:rowOff>71687</xdr:rowOff>
    </xdr:to>
    <xdr:sp macro="" textlink="">
      <xdr:nvSpPr>
        <xdr:cNvPr id="692" name="楕円 691"/>
        <xdr:cNvSpPr/>
      </xdr:nvSpPr>
      <xdr:spPr>
        <a:xfrm>
          <a:off x="15430500" y="169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62814</xdr:rowOff>
    </xdr:from>
    <xdr:ext cx="534377" cy="259045"/>
    <xdr:sp macro="" textlink="">
      <xdr:nvSpPr>
        <xdr:cNvPr id="693" name="テキスト ボックス 692"/>
        <xdr:cNvSpPr txBox="1"/>
      </xdr:nvSpPr>
      <xdr:spPr>
        <a:xfrm>
          <a:off x="15214111" y="1703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129549</xdr:rowOff>
    </xdr:from>
    <xdr:to>
      <xdr:col>76</xdr:col>
      <xdr:colOff>165100</xdr:colOff>
      <xdr:row>99</xdr:row>
      <xdr:rowOff>59699</xdr:rowOff>
    </xdr:to>
    <xdr:sp macro="" textlink="">
      <xdr:nvSpPr>
        <xdr:cNvPr id="694" name="楕円 693"/>
        <xdr:cNvSpPr/>
      </xdr:nvSpPr>
      <xdr:spPr>
        <a:xfrm>
          <a:off x="14541500" y="1693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50826</xdr:rowOff>
    </xdr:from>
    <xdr:ext cx="534377" cy="259045"/>
    <xdr:sp macro="" textlink="">
      <xdr:nvSpPr>
        <xdr:cNvPr id="695" name="テキスト ボックス 694"/>
        <xdr:cNvSpPr txBox="1"/>
      </xdr:nvSpPr>
      <xdr:spPr>
        <a:xfrm>
          <a:off x="14325111" y="170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134049</xdr:rowOff>
    </xdr:from>
    <xdr:to>
      <xdr:col>72</xdr:col>
      <xdr:colOff>38100</xdr:colOff>
      <xdr:row>99</xdr:row>
      <xdr:rowOff>64199</xdr:rowOff>
    </xdr:to>
    <xdr:sp macro="" textlink="">
      <xdr:nvSpPr>
        <xdr:cNvPr id="696" name="楕円 695"/>
        <xdr:cNvSpPr/>
      </xdr:nvSpPr>
      <xdr:spPr>
        <a:xfrm>
          <a:off x="13652500" y="1693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55326</xdr:rowOff>
    </xdr:from>
    <xdr:ext cx="534377" cy="259045"/>
    <xdr:sp macro="" textlink="">
      <xdr:nvSpPr>
        <xdr:cNvPr id="697" name="テキスト ボックス 696"/>
        <xdr:cNvSpPr txBox="1"/>
      </xdr:nvSpPr>
      <xdr:spPr>
        <a:xfrm>
          <a:off x="13436111" y="1702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137561</xdr:rowOff>
    </xdr:from>
    <xdr:to>
      <xdr:col>67</xdr:col>
      <xdr:colOff>101600</xdr:colOff>
      <xdr:row>99</xdr:row>
      <xdr:rowOff>67711</xdr:rowOff>
    </xdr:to>
    <xdr:sp macro="" textlink="">
      <xdr:nvSpPr>
        <xdr:cNvPr id="698" name="楕円 697"/>
        <xdr:cNvSpPr/>
      </xdr:nvSpPr>
      <xdr:spPr>
        <a:xfrm>
          <a:off x="12763500" y="1693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58838</xdr:rowOff>
    </xdr:from>
    <xdr:ext cx="534377" cy="259045"/>
    <xdr:sp macro="" textlink="">
      <xdr:nvSpPr>
        <xdr:cNvPr id="699" name="テキスト ボックス 698"/>
        <xdr:cNvSpPr txBox="1"/>
      </xdr:nvSpPr>
      <xdr:spPr>
        <a:xfrm>
          <a:off x="12547111" y="170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21" name="直線コネクタ 720"/>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24"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25" name="直線コネクタ 724"/>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7"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8" name="フローチャート: 判断 727"/>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30" name="フローチャート: 判断 729"/>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31" name="テキスト ボックス 730"/>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3" name="フローチャート: 判断 732"/>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34" name="テキスト ボックス 733"/>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36" name="フローチャート: 判断 735"/>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37" name="テキスト ボックス 736"/>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38" name="フローチャート: 判断 737"/>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39" name="テキスト ボックス 738"/>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8" name="テキスト ボックス 767"/>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0" name="テキスト ボックス 769"/>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72" name="テキスト ボックス 771"/>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4" name="テキスト ボックス 773"/>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6" name="テキスト ボックス 77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80" name="直線コネクタ 779"/>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81"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83"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84" name="直線コネクタ 783"/>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95169</xdr:rowOff>
    </xdr:from>
    <xdr:to>
      <xdr:col>116</xdr:col>
      <xdr:colOff>63500</xdr:colOff>
      <xdr:row>59</xdr:row>
      <xdr:rowOff>95524</xdr:rowOff>
    </xdr:to>
    <xdr:cxnSp macro="">
      <xdr:nvCxnSpPr>
        <xdr:cNvPr id="785" name="直線コネクタ 784"/>
        <xdr:cNvCxnSpPr/>
      </xdr:nvCxnSpPr>
      <xdr:spPr>
        <a:xfrm flipV="1">
          <a:off x="21323300" y="10210719"/>
          <a:ext cx="8382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6"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7" name="フローチャート: 判断 786"/>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95524</xdr:rowOff>
    </xdr:from>
    <xdr:to>
      <xdr:col>111</xdr:col>
      <xdr:colOff>177800</xdr:colOff>
      <xdr:row>59</xdr:row>
      <xdr:rowOff>95534</xdr:rowOff>
    </xdr:to>
    <xdr:cxnSp macro="">
      <xdr:nvCxnSpPr>
        <xdr:cNvPr id="788" name="直線コネクタ 787"/>
        <xdr:cNvCxnSpPr/>
      </xdr:nvCxnSpPr>
      <xdr:spPr>
        <a:xfrm flipV="1">
          <a:off x="20434300" y="10211074"/>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9" name="フローチャート: 判断 788"/>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90" name="テキスト ボックス 789"/>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95528</xdr:rowOff>
    </xdr:from>
    <xdr:to>
      <xdr:col>107</xdr:col>
      <xdr:colOff>50800</xdr:colOff>
      <xdr:row>59</xdr:row>
      <xdr:rowOff>95534</xdr:rowOff>
    </xdr:to>
    <xdr:cxnSp macro="">
      <xdr:nvCxnSpPr>
        <xdr:cNvPr id="791" name="直線コネクタ 790"/>
        <xdr:cNvCxnSpPr/>
      </xdr:nvCxnSpPr>
      <xdr:spPr>
        <a:xfrm>
          <a:off x="19545300" y="10211078"/>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30496</xdr:rowOff>
    </xdr:from>
    <xdr:to>
      <xdr:col>107</xdr:col>
      <xdr:colOff>101600</xdr:colOff>
      <xdr:row>59</xdr:row>
      <xdr:rowOff>132096</xdr:rowOff>
    </xdr:to>
    <xdr:sp macro="" textlink="">
      <xdr:nvSpPr>
        <xdr:cNvPr id="792" name="フローチャート: 判断 791"/>
        <xdr:cNvSpPr/>
      </xdr:nvSpPr>
      <xdr:spPr>
        <a:xfrm>
          <a:off x="20383500" y="1014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148623</xdr:rowOff>
    </xdr:from>
    <xdr:ext cx="469744" cy="259045"/>
    <xdr:sp macro="" textlink="">
      <xdr:nvSpPr>
        <xdr:cNvPr id="793" name="テキスト ボックス 792"/>
        <xdr:cNvSpPr txBox="1"/>
      </xdr:nvSpPr>
      <xdr:spPr>
        <a:xfrm>
          <a:off x="20199428" y="99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95528</xdr:rowOff>
    </xdr:from>
    <xdr:to>
      <xdr:col>102</xdr:col>
      <xdr:colOff>114300</xdr:colOff>
      <xdr:row>59</xdr:row>
      <xdr:rowOff>95554</xdr:rowOff>
    </xdr:to>
    <xdr:cxnSp macro="">
      <xdr:nvCxnSpPr>
        <xdr:cNvPr id="794" name="直線コネクタ 793"/>
        <xdr:cNvCxnSpPr/>
      </xdr:nvCxnSpPr>
      <xdr:spPr>
        <a:xfrm flipV="1">
          <a:off x="18656300" y="10211078"/>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28749</xdr:rowOff>
    </xdr:from>
    <xdr:to>
      <xdr:col>102</xdr:col>
      <xdr:colOff>165100</xdr:colOff>
      <xdr:row>59</xdr:row>
      <xdr:rowOff>130349</xdr:rowOff>
    </xdr:to>
    <xdr:sp macro="" textlink="">
      <xdr:nvSpPr>
        <xdr:cNvPr id="795" name="フローチャート: 判断 794"/>
        <xdr:cNvSpPr/>
      </xdr:nvSpPr>
      <xdr:spPr>
        <a:xfrm>
          <a:off x="19494500" y="101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146876</xdr:rowOff>
    </xdr:from>
    <xdr:ext cx="469744" cy="259045"/>
    <xdr:sp macro="" textlink="">
      <xdr:nvSpPr>
        <xdr:cNvPr id="796" name="テキスト ボックス 795"/>
        <xdr:cNvSpPr txBox="1"/>
      </xdr:nvSpPr>
      <xdr:spPr>
        <a:xfrm>
          <a:off x="19310428" y="991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30780</xdr:rowOff>
    </xdr:from>
    <xdr:to>
      <xdr:col>98</xdr:col>
      <xdr:colOff>38100</xdr:colOff>
      <xdr:row>59</xdr:row>
      <xdr:rowOff>132380</xdr:rowOff>
    </xdr:to>
    <xdr:sp macro="" textlink="">
      <xdr:nvSpPr>
        <xdr:cNvPr id="797" name="フローチャート: 判断 796"/>
        <xdr:cNvSpPr/>
      </xdr:nvSpPr>
      <xdr:spPr>
        <a:xfrm>
          <a:off x="18605500" y="1014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148907</xdr:rowOff>
    </xdr:from>
    <xdr:ext cx="469744" cy="259045"/>
    <xdr:sp macro="" textlink="">
      <xdr:nvSpPr>
        <xdr:cNvPr id="798" name="テキスト ボックス 797"/>
        <xdr:cNvSpPr txBox="1"/>
      </xdr:nvSpPr>
      <xdr:spPr>
        <a:xfrm>
          <a:off x="18421428" y="992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44369</xdr:rowOff>
    </xdr:from>
    <xdr:to>
      <xdr:col>116</xdr:col>
      <xdr:colOff>114300</xdr:colOff>
      <xdr:row>59</xdr:row>
      <xdr:rowOff>145969</xdr:rowOff>
    </xdr:to>
    <xdr:sp macro="" textlink="">
      <xdr:nvSpPr>
        <xdr:cNvPr id="804" name="楕円 803"/>
        <xdr:cNvSpPr/>
      </xdr:nvSpPr>
      <xdr:spPr>
        <a:xfrm>
          <a:off x="22110700" y="1015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15592</xdr:rowOff>
    </xdr:from>
    <xdr:ext cx="469744" cy="259045"/>
    <xdr:sp macro="" textlink="">
      <xdr:nvSpPr>
        <xdr:cNvPr id="805" name="貸付金該当値テキスト"/>
        <xdr:cNvSpPr txBox="1"/>
      </xdr:nvSpPr>
      <xdr:spPr>
        <a:xfrm>
          <a:off x="22212300" y="1013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44724</xdr:rowOff>
    </xdr:from>
    <xdr:to>
      <xdr:col>112</xdr:col>
      <xdr:colOff>38100</xdr:colOff>
      <xdr:row>59</xdr:row>
      <xdr:rowOff>146324</xdr:rowOff>
    </xdr:to>
    <xdr:sp macro="" textlink="">
      <xdr:nvSpPr>
        <xdr:cNvPr id="806" name="楕円 805"/>
        <xdr:cNvSpPr/>
      </xdr:nvSpPr>
      <xdr:spPr>
        <a:xfrm>
          <a:off x="21272500" y="101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137451</xdr:rowOff>
    </xdr:from>
    <xdr:ext cx="469744" cy="259045"/>
    <xdr:sp macro="" textlink="">
      <xdr:nvSpPr>
        <xdr:cNvPr id="807" name="テキスト ボックス 806"/>
        <xdr:cNvSpPr txBox="1"/>
      </xdr:nvSpPr>
      <xdr:spPr>
        <a:xfrm>
          <a:off x="21088428" y="1025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44734</xdr:rowOff>
    </xdr:from>
    <xdr:to>
      <xdr:col>107</xdr:col>
      <xdr:colOff>101600</xdr:colOff>
      <xdr:row>59</xdr:row>
      <xdr:rowOff>146334</xdr:rowOff>
    </xdr:to>
    <xdr:sp macro="" textlink="">
      <xdr:nvSpPr>
        <xdr:cNvPr id="808" name="楕円 807"/>
        <xdr:cNvSpPr/>
      </xdr:nvSpPr>
      <xdr:spPr>
        <a:xfrm>
          <a:off x="20383500" y="1016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137461</xdr:rowOff>
    </xdr:from>
    <xdr:ext cx="469744" cy="259045"/>
    <xdr:sp macro="" textlink="">
      <xdr:nvSpPr>
        <xdr:cNvPr id="809" name="テキスト ボックス 808"/>
        <xdr:cNvSpPr txBox="1"/>
      </xdr:nvSpPr>
      <xdr:spPr>
        <a:xfrm>
          <a:off x="20199428" y="1025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44728</xdr:rowOff>
    </xdr:from>
    <xdr:to>
      <xdr:col>102</xdr:col>
      <xdr:colOff>165100</xdr:colOff>
      <xdr:row>59</xdr:row>
      <xdr:rowOff>146328</xdr:rowOff>
    </xdr:to>
    <xdr:sp macro="" textlink="">
      <xdr:nvSpPr>
        <xdr:cNvPr id="810" name="楕円 809"/>
        <xdr:cNvSpPr/>
      </xdr:nvSpPr>
      <xdr:spPr>
        <a:xfrm>
          <a:off x="19494500" y="1016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137455</xdr:rowOff>
    </xdr:from>
    <xdr:ext cx="469744" cy="259045"/>
    <xdr:sp macro="" textlink="">
      <xdr:nvSpPr>
        <xdr:cNvPr id="811" name="テキスト ボックス 810"/>
        <xdr:cNvSpPr txBox="1"/>
      </xdr:nvSpPr>
      <xdr:spPr>
        <a:xfrm>
          <a:off x="19310428" y="1025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44754</xdr:rowOff>
    </xdr:from>
    <xdr:to>
      <xdr:col>98</xdr:col>
      <xdr:colOff>38100</xdr:colOff>
      <xdr:row>59</xdr:row>
      <xdr:rowOff>146354</xdr:rowOff>
    </xdr:to>
    <xdr:sp macro="" textlink="">
      <xdr:nvSpPr>
        <xdr:cNvPr id="812" name="楕円 811"/>
        <xdr:cNvSpPr/>
      </xdr:nvSpPr>
      <xdr:spPr>
        <a:xfrm>
          <a:off x="18605500" y="1016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137481</xdr:rowOff>
    </xdr:from>
    <xdr:ext cx="469744" cy="259045"/>
    <xdr:sp macro="" textlink="">
      <xdr:nvSpPr>
        <xdr:cNvPr id="813" name="テキスト ボックス 812"/>
        <xdr:cNvSpPr txBox="1"/>
      </xdr:nvSpPr>
      <xdr:spPr>
        <a:xfrm>
          <a:off x="18421428" y="1025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8" name="直線コネクタ 837"/>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9"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40" name="直線コネクタ 839"/>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41"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42" name="直線コネクタ 841"/>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40056</xdr:rowOff>
    </xdr:from>
    <xdr:to>
      <xdr:col>116</xdr:col>
      <xdr:colOff>63500</xdr:colOff>
      <xdr:row>79</xdr:row>
      <xdr:rowOff>41694</xdr:rowOff>
    </xdr:to>
    <xdr:cxnSp macro="">
      <xdr:nvCxnSpPr>
        <xdr:cNvPr id="843" name="直線コネクタ 842"/>
        <xdr:cNvCxnSpPr/>
      </xdr:nvCxnSpPr>
      <xdr:spPr>
        <a:xfrm flipV="1">
          <a:off x="21323300" y="13584606"/>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44" name="繰出金平均値テキスト"/>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45" name="フローチャート: 判断 844"/>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41694</xdr:rowOff>
    </xdr:from>
    <xdr:to>
      <xdr:col>111</xdr:col>
      <xdr:colOff>177800</xdr:colOff>
      <xdr:row>79</xdr:row>
      <xdr:rowOff>80747</xdr:rowOff>
    </xdr:to>
    <xdr:cxnSp macro="">
      <xdr:nvCxnSpPr>
        <xdr:cNvPr id="846" name="直線コネクタ 845"/>
        <xdr:cNvCxnSpPr/>
      </xdr:nvCxnSpPr>
      <xdr:spPr>
        <a:xfrm flipV="1">
          <a:off x="20434300" y="13586244"/>
          <a:ext cx="889000" cy="3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7" name="フローチャート: 判断 846"/>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8" name="テキスト ボックス 847"/>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54408</xdr:rowOff>
    </xdr:from>
    <xdr:to>
      <xdr:col>107</xdr:col>
      <xdr:colOff>50800</xdr:colOff>
      <xdr:row>79</xdr:row>
      <xdr:rowOff>80747</xdr:rowOff>
    </xdr:to>
    <xdr:cxnSp macro="">
      <xdr:nvCxnSpPr>
        <xdr:cNvPr id="849" name="直線コネクタ 848"/>
        <xdr:cNvCxnSpPr/>
      </xdr:nvCxnSpPr>
      <xdr:spPr>
        <a:xfrm>
          <a:off x="19545300" y="13256058"/>
          <a:ext cx="889000" cy="36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38824</xdr:rowOff>
    </xdr:from>
    <xdr:to>
      <xdr:col>107</xdr:col>
      <xdr:colOff>101600</xdr:colOff>
      <xdr:row>75</xdr:row>
      <xdr:rowOff>140424</xdr:rowOff>
    </xdr:to>
    <xdr:sp macro="" textlink="">
      <xdr:nvSpPr>
        <xdr:cNvPr id="850" name="フローチャート: 判断 849"/>
        <xdr:cNvSpPr/>
      </xdr:nvSpPr>
      <xdr:spPr>
        <a:xfrm>
          <a:off x="20383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156951</xdr:rowOff>
    </xdr:from>
    <xdr:ext cx="534377" cy="259045"/>
    <xdr:sp macro="" textlink="">
      <xdr:nvSpPr>
        <xdr:cNvPr id="851" name="テキスト ボックス 850"/>
        <xdr:cNvSpPr txBox="1"/>
      </xdr:nvSpPr>
      <xdr:spPr>
        <a:xfrm>
          <a:off x="20167111" y="126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54408</xdr:rowOff>
    </xdr:from>
    <xdr:to>
      <xdr:col>102</xdr:col>
      <xdr:colOff>114300</xdr:colOff>
      <xdr:row>77</xdr:row>
      <xdr:rowOff>73749</xdr:rowOff>
    </xdr:to>
    <xdr:cxnSp macro="">
      <xdr:nvCxnSpPr>
        <xdr:cNvPr id="852" name="直線コネクタ 851"/>
        <xdr:cNvCxnSpPr/>
      </xdr:nvCxnSpPr>
      <xdr:spPr>
        <a:xfrm flipV="1">
          <a:off x="18656300" y="13256058"/>
          <a:ext cx="889000" cy="1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33045</xdr:rowOff>
    </xdr:from>
    <xdr:to>
      <xdr:col>102</xdr:col>
      <xdr:colOff>165100</xdr:colOff>
      <xdr:row>75</xdr:row>
      <xdr:rowOff>134645</xdr:rowOff>
    </xdr:to>
    <xdr:sp macro="" textlink="">
      <xdr:nvSpPr>
        <xdr:cNvPr id="853" name="フローチャート: 判断 852"/>
        <xdr:cNvSpPr/>
      </xdr:nvSpPr>
      <xdr:spPr>
        <a:xfrm>
          <a:off x="19494500" y="128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151172</xdr:rowOff>
    </xdr:from>
    <xdr:ext cx="534377" cy="259045"/>
    <xdr:sp macro="" textlink="">
      <xdr:nvSpPr>
        <xdr:cNvPr id="854" name="テキスト ボックス 853"/>
        <xdr:cNvSpPr txBox="1"/>
      </xdr:nvSpPr>
      <xdr:spPr>
        <a:xfrm>
          <a:off x="19278111" y="126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63474</xdr:rowOff>
    </xdr:from>
    <xdr:to>
      <xdr:col>98</xdr:col>
      <xdr:colOff>38100</xdr:colOff>
      <xdr:row>75</xdr:row>
      <xdr:rowOff>165075</xdr:rowOff>
    </xdr:to>
    <xdr:sp macro="" textlink="">
      <xdr:nvSpPr>
        <xdr:cNvPr id="855" name="フローチャート: 判断 854"/>
        <xdr:cNvSpPr/>
      </xdr:nvSpPr>
      <xdr:spPr>
        <a:xfrm>
          <a:off x="18605500" y="1292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10151</xdr:rowOff>
    </xdr:from>
    <xdr:ext cx="534377" cy="259045"/>
    <xdr:sp macro="" textlink="">
      <xdr:nvSpPr>
        <xdr:cNvPr id="856" name="テキスト ボックス 855"/>
        <xdr:cNvSpPr txBox="1"/>
      </xdr:nvSpPr>
      <xdr:spPr>
        <a:xfrm>
          <a:off x="18389111" y="1269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160706</xdr:rowOff>
    </xdr:from>
    <xdr:to>
      <xdr:col>116</xdr:col>
      <xdr:colOff>114300</xdr:colOff>
      <xdr:row>79</xdr:row>
      <xdr:rowOff>90856</xdr:rowOff>
    </xdr:to>
    <xdr:sp macro="" textlink="">
      <xdr:nvSpPr>
        <xdr:cNvPr id="862" name="楕円 861"/>
        <xdr:cNvSpPr/>
      </xdr:nvSpPr>
      <xdr:spPr>
        <a:xfrm>
          <a:off x="22110700" y="135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75633</xdr:rowOff>
    </xdr:from>
    <xdr:ext cx="534377" cy="259045"/>
    <xdr:sp macro="" textlink="">
      <xdr:nvSpPr>
        <xdr:cNvPr id="863" name="繰出金該当値テキスト"/>
        <xdr:cNvSpPr txBox="1"/>
      </xdr:nvSpPr>
      <xdr:spPr>
        <a:xfrm>
          <a:off x="22212300" y="1344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162344</xdr:rowOff>
    </xdr:from>
    <xdr:to>
      <xdr:col>112</xdr:col>
      <xdr:colOff>38100</xdr:colOff>
      <xdr:row>79</xdr:row>
      <xdr:rowOff>92494</xdr:rowOff>
    </xdr:to>
    <xdr:sp macro="" textlink="">
      <xdr:nvSpPr>
        <xdr:cNvPr id="864" name="楕円 863"/>
        <xdr:cNvSpPr/>
      </xdr:nvSpPr>
      <xdr:spPr>
        <a:xfrm>
          <a:off x="21272500" y="1353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83621</xdr:rowOff>
    </xdr:from>
    <xdr:ext cx="534377" cy="259045"/>
    <xdr:sp macro="" textlink="">
      <xdr:nvSpPr>
        <xdr:cNvPr id="865" name="テキスト ボックス 864"/>
        <xdr:cNvSpPr txBox="1"/>
      </xdr:nvSpPr>
      <xdr:spPr>
        <a:xfrm>
          <a:off x="21056111" y="1362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29947</xdr:rowOff>
    </xdr:from>
    <xdr:to>
      <xdr:col>107</xdr:col>
      <xdr:colOff>101600</xdr:colOff>
      <xdr:row>79</xdr:row>
      <xdr:rowOff>131547</xdr:rowOff>
    </xdr:to>
    <xdr:sp macro="" textlink="">
      <xdr:nvSpPr>
        <xdr:cNvPr id="866" name="楕円 865"/>
        <xdr:cNvSpPr/>
      </xdr:nvSpPr>
      <xdr:spPr>
        <a:xfrm>
          <a:off x="20383500" y="135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122674</xdr:rowOff>
    </xdr:from>
    <xdr:ext cx="534377" cy="259045"/>
    <xdr:sp macro="" textlink="">
      <xdr:nvSpPr>
        <xdr:cNvPr id="867" name="テキスト ボックス 866"/>
        <xdr:cNvSpPr txBox="1"/>
      </xdr:nvSpPr>
      <xdr:spPr>
        <a:xfrm>
          <a:off x="20167111" y="1366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3608</xdr:rowOff>
    </xdr:from>
    <xdr:to>
      <xdr:col>102</xdr:col>
      <xdr:colOff>165100</xdr:colOff>
      <xdr:row>77</xdr:row>
      <xdr:rowOff>105208</xdr:rowOff>
    </xdr:to>
    <xdr:sp macro="" textlink="">
      <xdr:nvSpPr>
        <xdr:cNvPr id="868" name="楕円 867"/>
        <xdr:cNvSpPr/>
      </xdr:nvSpPr>
      <xdr:spPr>
        <a:xfrm>
          <a:off x="19494500" y="1320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96335</xdr:rowOff>
    </xdr:from>
    <xdr:ext cx="534377" cy="259045"/>
    <xdr:sp macro="" textlink="">
      <xdr:nvSpPr>
        <xdr:cNvPr id="869" name="テキスト ボックス 868"/>
        <xdr:cNvSpPr txBox="1"/>
      </xdr:nvSpPr>
      <xdr:spPr>
        <a:xfrm>
          <a:off x="19278111" y="1329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22949</xdr:rowOff>
    </xdr:from>
    <xdr:to>
      <xdr:col>98</xdr:col>
      <xdr:colOff>38100</xdr:colOff>
      <xdr:row>77</xdr:row>
      <xdr:rowOff>124549</xdr:rowOff>
    </xdr:to>
    <xdr:sp macro="" textlink="">
      <xdr:nvSpPr>
        <xdr:cNvPr id="870" name="楕円 869"/>
        <xdr:cNvSpPr/>
      </xdr:nvSpPr>
      <xdr:spPr>
        <a:xfrm>
          <a:off x="18605500" y="1322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115676</xdr:rowOff>
    </xdr:from>
    <xdr:ext cx="534377" cy="259045"/>
    <xdr:sp macro="" textlink="">
      <xdr:nvSpPr>
        <xdr:cNvPr id="871" name="テキスト ボックス 870"/>
        <xdr:cNvSpPr txBox="1"/>
      </xdr:nvSpPr>
      <xdr:spPr>
        <a:xfrm>
          <a:off x="18389111" y="1331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性質別歳出決算の住民一人当たりのコストにおいて類似団体平均と比較すると、すべてにおいて下回っている状況である。しかも順位はほとんど下位であり、山形村は</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合併をしなく公共施設数が他と比べ少なく、維持管理経費等が比較的かからないことが要因と思われる。また普通建設事業費が最下位であまりにも数値が低いという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ことからインフラ資産へ適正に投資されていないということが懸念される。平成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月に作成した公共施設等総合管理計画及び今後の公共施設の在り方を研究しながら</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施設の長寿命化を計画的に図っていきたい。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8,799
8,665
24.98
3,557,706
3,403,269
152,601
2,541,546
2,851,066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148027</xdr:rowOff>
    </xdr:from>
    <xdr:to>
      <xdr:col>24</xdr:col>
      <xdr:colOff>63500</xdr:colOff>
      <xdr:row>35</xdr:row>
      <xdr:rowOff>158151</xdr:rowOff>
    </xdr:to>
    <xdr:cxnSp macro="">
      <xdr:nvCxnSpPr>
        <xdr:cNvPr id="63" name="直線コネクタ 62"/>
        <xdr:cNvCxnSpPr/>
      </xdr:nvCxnSpPr>
      <xdr:spPr>
        <a:xfrm>
          <a:off x="3797300" y="6148777"/>
          <a:ext cx="8382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70955</xdr:rowOff>
    </xdr:from>
    <xdr:ext cx="469744" cy="259045"/>
    <xdr:sp macro="" textlink="">
      <xdr:nvSpPr>
        <xdr:cNvPr id="64" name="議会費平均値テキスト"/>
        <xdr:cNvSpPr txBox="1"/>
      </xdr:nvSpPr>
      <xdr:spPr>
        <a:xfrm>
          <a:off x="4686300" y="572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44668</xdr:rowOff>
    </xdr:from>
    <xdr:to>
      <xdr:col>19</xdr:col>
      <xdr:colOff>177800</xdr:colOff>
      <xdr:row>35</xdr:row>
      <xdr:rowOff>148027</xdr:rowOff>
    </xdr:to>
    <xdr:cxnSp macro="">
      <xdr:nvCxnSpPr>
        <xdr:cNvPr id="66" name="直線コネクタ 65"/>
        <xdr:cNvCxnSpPr/>
      </xdr:nvCxnSpPr>
      <xdr:spPr>
        <a:xfrm>
          <a:off x="2908300" y="6045418"/>
          <a:ext cx="889000" cy="10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18052</xdr:rowOff>
    </xdr:from>
    <xdr:to>
      <xdr:col>15</xdr:col>
      <xdr:colOff>50800</xdr:colOff>
      <xdr:row>35</xdr:row>
      <xdr:rowOff>44668</xdr:rowOff>
    </xdr:to>
    <xdr:cxnSp macro="">
      <xdr:nvCxnSpPr>
        <xdr:cNvPr id="69" name="直線コネクタ 68"/>
        <xdr:cNvCxnSpPr/>
      </xdr:nvCxnSpPr>
      <xdr:spPr>
        <a:xfrm>
          <a:off x="2019300" y="6018802"/>
          <a:ext cx="889000" cy="2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120414</xdr:rowOff>
    </xdr:from>
    <xdr:to>
      <xdr:col>15</xdr:col>
      <xdr:colOff>101600</xdr:colOff>
      <xdr:row>33</xdr:row>
      <xdr:rowOff>50564</xdr:rowOff>
    </xdr:to>
    <xdr:sp macro="" textlink="">
      <xdr:nvSpPr>
        <xdr:cNvPr id="70" name="フローチャート: 判断 69"/>
        <xdr:cNvSpPr/>
      </xdr:nvSpPr>
      <xdr:spPr>
        <a:xfrm>
          <a:off x="2857500" y="560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67091</xdr:rowOff>
    </xdr:from>
    <xdr:ext cx="534377" cy="259045"/>
    <xdr:sp macro="" textlink="">
      <xdr:nvSpPr>
        <xdr:cNvPr id="71" name="テキスト ボックス 70"/>
        <xdr:cNvSpPr txBox="1"/>
      </xdr:nvSpPr>
      <xdr:spPr>
        <a:xfrm>
          <a:off x="2641111" y="538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18052</xdr:rowOff>
    </xdr:from>
    <xdr:to>
      <xdr:col>10</xdr:col>
      <xdr:colOff>114300</xdr:colOff>
      <xdr:row>35</xdr:row>
      <xdr:rowOff>134638</xdr:rowOff>
    </xdr:to>
    <xdr:cxnSp macro="">
      <xdr:nvCxnSpPr>
        <xdr:cNvPr id="72" name="直線コネクタ 71"/>
        <xdr:cNvCxnSpPr/>
      </xdr:nvCxnSpPr>
      <xdr:spPr>
        <a:xfrm flipV="1">
          <a:off x="1130300" y="6018802"/>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105065</xdr:rowOff>
    </xdr:from>
    <xdr:to>
      <xdr:col>10</xdr:col>
      <xdr:colOff>165100</xdr:colOff>
      <xdr:row>33</xdr:row>
      <xdr:rowOff>35215</xdr:rowOff>
    </xdr:to>
    <xdr:sp macro="" textlink="">
      <xdr:nvSpPr>
        <xdr:cNvPr id="73" name="フローチャート: 判断 72"/>
        <xdr:cNvSpPr/>
      </xdr:nvSpPr>
      <xdr:spPr>
        <a:xfrm>
          <a:off x="1968500" y="559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51742</xdr:rowOff>
    </xdr:from>
    <xdr:ext cx="534377" cy="259045"/>
    <xdr:sp macro="" textlink="">
      <xdr:nvSpPr>
        <xdr:cNvPr id="74" name="テキスト ボックス 73"/>
        <xdr:cNvSpPr txBox="1"/>
      </xdr:nvSpPr>
      <xdr:spPr>
        <a:xfrm>
          <a:off x="1752111" y="536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167604</xdr:rowOff>
    </xdr:from>
    <xdr:to>
      <xdr:col>6</xdr:col>
      <xdr:colOff>38100</xdr:colOff>
      <xdr:row>33</xdr:row>
      <xdr:rowOff>97754</xdr:rowOff>
    </xdr:to>
    <xdr:sp macro="" textlink="">
      <xdr:nvSpPr>
        <xdr:cNvPr id="75" name="フローチャート: 判断 74"/>
        <xdr:cNvSpPr/>
      </xdr:nvSpPr>
      <xdr:spPr>
        <a:xfrm>
          <a:off x="1079500" y="565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114281</xdr:rowOff>
    </xdr:from>
    <xdr:ext cx="534377" cy="259045"/>
    <xdr:sp macro="" textlink="">
      <xdr:nvSpPr>
        <xdr:cNvPr id="76" name="テキスト ボックス 75"/>
        <xdr:cNvSpPr txBox="1"/>
      </xdr:nvSpPr>
      <xdr:spPr>
        <a:xfrm>
          <a:off x="863111" y="542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107351</xdr:rowOff>
    </xdr:from>
    <xdr:to>
      <xdr:col>24</xdr:col>
      <xdr:colOff>114300</xdr:colOff>
      <xdr:row>36</xdr:row>
      <xdr:rowOff>37501</xdr:rowOff>
    </xdr:to>
    <xdr:sp macro="" textlink="">
      <xdr:nvSpPr>
        <xdr:cNvPr id="82" name="楕円 81"/>
        <xdr:cNvSpPr/>
      </xdr:nvSpPr>
      <xdr:spPr>
        <a:xfrm>
          <a:off x="4584700" y="61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85778</xdr:rowOff>
    </xdr:from>
    <xdr:ext cx="469744" cy="259045"/>
    <xdr:sp macro="" textlink="">
      <xdr:nvSpPr>
        <xdr:cNvPr id="83" name="議会費該当値テキスト"/>
        <xdr:cNvSpPr txBox="1"/>
      </xdr:nvSpPr>
      <xdr:spPr>
        <a:xfrm>
          <a:off x="4686300" y="608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97227</xdr:rowOff>
    </xdr:from>
    <xdr:to>
      <xdr:col>20</xdr:col>
      <xdr:colOff>38100</xdr:colOff>
      <xdr:row>36</xdr:row>
      <xdr:rowOff>27377</xdr:rowOff>
    </xdr:to>
    <xdr:sp macro="" textlink="">
      <xdr:nvSpPr>
        <xdr:cNvPr id="84" name="楕円 83"/>
        <xdr:cNvSpPr/>
      </xdr:nvSpPr>
      <xdr:spPr>
        <a:xfrm>
          <a:off x="3746500" y="609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18504</xdr:rowOff>
    </xdr:from>
    <xdr:ext cx="469744" cy="259045"/>
    <xdr:sp macro="" textlink="">
      <xdr:nvSpPr>
        <xdr:cNvPr id="85" name="テキスト ボックス 84"/>
        <xdr:cNvSpPr txBox="1"/>
      </xdr:nvSpPr>
      <xdr:spPr>
        <a:xfrm>
          <a:off x="3562428" y="619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165318</xdr:rowOff>
    </xdr:from>
    <xdr:to>
      <xdr:col>15</xdr:col>
      <xdr:colOff>101600</xdr:colOff>
      <xdr:row>35</xdr:row>
      <xdr:rowOff>95468</xdr:rowOff>
    </xdr:to>
    <xdr:sp macro="" textlink="">
      <xdr:nvSpPr>
        <xdr:cNvPr id="86" name="楕円 85"/>
        <xdr:cNvSpPr/>
      </xdr:nvSpPr>
      <xdr:spPr>
        <a:xfrm>
          <a:off x="2857500" y="599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86595</xdr:rowOff>
    </xdr:from>
    <xdr:ext cx="469744" cy="259045"/>
    <xdr:sp macro="" textlink="">
      <xdr:nvSpPr>
        <xdr:cNvPr id="87" name="テキスト ボックス 86"/>
        <xdr:cNvSpPr txBox="1"/>
      </xdr:nvSpPr>
      <xdr:spPr>
        <a:xfrm>
          <a:off x="2673428" y="608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138702</xdr:rowOff>
    </xdr:from>
    <xdr:to>
      <xdr:col>10</xdr:col>
      <xdr:colOff>165100</xdr:colOff>
      <xdr:row>35</xdr:row>
      <xdr:rowOff>68852</xdr:rowOff>
    </xdr:to>
    <xdr:sp macro="" textlink="">
      <xdr:nvSpPr>
        <xdr:cNvPr id="88" name="楕円 87"/>
        <xdr:cNvSpPr/>
      </xdr:nvSpPr>
      <xdr:spPr>
        <a:xfrm>
          <a:off x="1968500" y="596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59979</xdr:rowOff>
    </xdr:from>
    <xdr:ext cx="469744" cy="259045"/>
    <xdr:sp macro="" textlink="">
      <xdr:nvSpPr>
        <xdr:cNvPr id="89" name="テキスト ボックス 88"/>
        <xdr:cNvSpPr txBox="1"/>
      </xdr:nvSpPr>
      <xdr:spPr>
        <a:xfrm>
          <a:off x="1784428" y="606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83838</xdr:rowOff>
    </xdr:from>
    <xdr:to>
      <xdr:col>6</xdr:col>
      <xdr:colOff>38100</xdr:colOff>
      <xdr:row>36</xdr:row>
      <xdr:rowOff>13988</xdr:rowOff>
    </xdr:to>
    <xdr:sp macro="" textlink="">
      <xdr:nvSpPr>
        <xdr:cNvPr id="90" name="楕円 89"/>
        <xdr:cNvSpPr/>
      </xdr:nvSpPr>
      <xdr:spPr>
        <a:xfrm>
          <a:off x="1079500" y="60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5115</xdr:rowOff>
    </xdr:from>
    <xdr:ext cx="469744" cy="259045"/>
    <xdr:sp macro="" textlink="">
      <xdr:nvSpPr>
        <xdr:cNvPr id="91" name="テキスト ボックス 90"/>
        <xdr:cNvSpPr txBox="1"/>
      </xdr:nvSpPr>
      <xdr:spPr>
        <a:xfrm>
          <a:off x="895428" y="617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156814</xdr:rowOff>
    </xdr:from>
    <xdr:to>
      <xdr:col>24</xdr:col>
      <xdr:colOff>63500</xdr:colOff>
      <xdr:row>59</xdr:row>
      <xdr:rowOff>27522</xdr:rowOff>
    </xdr:to>
    <xdr:cxnSp macro="">
      <xdr:nvCxnSpPr>
        <xdr:cNvPr id="122" name="直線コネクタ 121"/>
        <xdr:cNvCxnSpPr/>
      </xdr:nvCxnSpPr>
      <xdr:spPr>
        <a:xfrm>
          <a:off x="3797300" y="10100914"/>
          <a:ext cx="838200" cy="4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156814</xdr:rowOff>
    </xdr:from>
    <xdr:to>
      <xdr:col>19</xdr:col>
      <xdr:colOff>177800</xdr:colOff>
      <xdr:row>59</xdr:row>
      <xdr:rowOff>3168</xdr:rowOff>
    </xdr:to>
    <xdr:cxnSp macro="">
      <xdr:nvCxnSpPr>
        <xdr:cNvPr id="125" name="直線コネクタ 124"/>
        <xdr:cNvCxnSpPr/>
      </xdr:nvCxnSpPr>
      <xdr:spPr>
        <a:xfrm flipV="1">
          <a:off x="2908300" y="10100914"/>
          <a:ext cx="889000" cy="1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3168</xdr:rowOff>
    </xdr:from>
    <xdr:to>
      <xdr:col>15</xdr:col>
      <xdr:colOff>50800</xdr:colOff>
      <xdr:row>59</xdr:row>
      <xdr:rowOff>31527</xdr:rowOff>
    </xdr:to>
    <xdr:cxnSp macro="">
      <xdr:nvCxnSpPr>
        <xdr:cNvPr id="128" name="直線コネクタ 127"/>
        <xdr:cNvCxnSpPr/>
      </xdr:nvCxnSpPr>
      <xdr:spPr>
        <a:xfrm flipV="1">
          <a:off x="2019300" y="10118718"/>
          <a:ext cx="889000" cy="2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38142</xdr:rowOff>
    </xdr:from>
    <xdr:to>
      <xdr:col>15</xdr:col>
      <xdr:colOff>101600</xdr:colOff>
      <xdr:row>58</xdr:row>
      <xdr:rowOff>139742</xdr:rowOff>
    </xdr:to>
    <xdr:sp macro="" textlink="">
      <xdr:nvSpPr>
        <xdr:cNvPr id="129" name="フローチャート: 判断 128"/>
        <xdr:cNvSpPr/>
      </xdr:nvSpPr>
      <xdr:spPr>
        <a:xfrm>
          <a:off x="2857500" y="99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156269</xdr:rowOff>
    </xdr:from>
    <xdr:ext cx="599010" cy="259045"/>
    <xdr:sp macro="" textlink="">
      <xdr:nvSpPr>
        <xdr:cNvPr id="130" name="テキスト ボックス 129"/>
        <xdr:cNvSpPr txBox="1"/>
      </xdr:nvSpPr>
      <xdr:spPr>
        <a:xfrm>
          <a:off x="2608795" y="975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20233</xdr:rowOff>
    </xdr:from>
    <xdr:to>
      <xdr:col>10</xdr:col>
      <xdr:colOff>114300</xdr:colOff>
      <xdr:row>59</xdr:row>
      <xdr:rowOff>31527</xdr:rowOff>
    </xdr:to>
    <xdr:cxnSp macro="">
      <xdr:nvCxnSpPr>
        <xdr:cNvPr id="131" name="直線コネクタ 130"/>
        <xdr:cNvCxnSpPr/>
      </xdr:nvCxnSpPr>
      <xdr:spPr>
        <a:xfrm>
          <a:off x="1130300" y="10135783"/>
          <a:ext cx="889000" cy="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52898</xdr:rowOff>
    </xdr:from>
    <xdr:to>
      <xdr:col>10</xdr:col>
      <xdr:colOff>165100</xdr:colOff>
      <xdr:row>58</xdr:row>
      <xdr:rowOff>154498</xdr:rowOff>
    </xdr:to>
    <xdr:sp macro="" textlink="">
      <xdr:nvSpPr>
        <xdr:cNvPr id="132" name="フローチャート: 判断 131"/>
        <xdr:cNvSpPr/>
      </xdr:nvSpPr>
      <xdr:spPr>
        <a:xfrm>
          <a:off x="1968500" y="999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171025</xdr:rowOff>
    </xdr:from>
    <xdr:ext cx="599010" cy="259045"/>
    <xdr:sp macro="" textlink="">
      <xdr:nvSpPr>
        <xdr:cNvPr id="133" name="テキスト ボックス 132"/>
        <xdr:cNvSpPr txBox="1"/>
      </xdr:nvSpPr>
      <xdr:spPr>
        <a:xfrm>
          <a:off x="1719795" y="977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40018</xdr:rowOff>
    </xdr:from>
    <xdr:to>
      <xdr:col>6</xdr:col>
      <xdr:colOff>38100</xdr:colOff>
      <xdr:row>58</xdr:row>
      <xdr:rowOff>141618</xdr:rowOff>
    </xdr:to>
    <xdr:sp macro="" textlink="">
      <xdr:nvSpPr>
        <xdr:cNvPr id="134" name="フローチャート: 判断 133"/>
        <xdr:cNvSpPr/>
      </xdr:nvSpPr>
      <xdr:spPr>
        <a:xfrm>
          <a:off x="1079500" y="998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158145</xdr:rowOff>
    </xdr:from>
    <xdr:ext cx="599010" cy="259045"/>
    <xdr:sp macro="" textlink="">
      <xdr:nvSpPr>
        <xdr:cNvPr id="135" name="テキスト ボックス 134"/>
        <xdr:cNvSpPr txBox="1"/>
      </xdr:nvSpPr>
      <xdr:spPr>
        <a:xfrm>
          <a:off x="830795" y="975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148172</xdr:rowOff>
    </xdr:from>
    <xdr:to>
      <xdr:col>24</xdr:col>
      <xdr:colOff>114300</xdr:colOff>
      <xdr:row>59</xdr:row>
      <xdr:rowOff>78322</xdr:rowOff>
    </xdr:to>
    <xdr:sp macro="" textlink="">
      <xdr:nvSpPr>
        <xdr:cNvPr id="141" name="楕円 140"/>
        <xdr:cNvSpPr/>
      </xdr:nvSpPr>
      <xdr:spPr>
        <a:xfrm>
          <a:off x="4584700" y="1009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63099</xdr:rowOff>
    </xdr:from>
    <xdr:ext cx="534377" cy="259045"/>
    <xdr:sp macro="" textlink="">
      <xdr:nvSpPr>
        <xdr:cNvPr id="142" name="総務費該当値テキスト"/>
        <xdr:cNvSpPr txBox="1"/>
      </xdr:nvSpPr>
      <xdr:spPr>
        <a:xfrm>
          <a:off x="4686300" y="1000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106014</xdr:rowOff>
    </xdr:from>
    <xdr:to>
      <xdr:col>20</xdr:col>
      <xdr:colOff>38100</xdr:colOff>
      <xdr:row>59</xdr:row>
      <xdr:rowOff>36164</xdr:rowOff>
    </xdr:to>
    <xdr:sp macro="" textlink="">
      <xdr:nvSpPr>
        <xdr:cNvPr id="143" name="楕円 142"/>
        <xdr:cNvSpPr/>
      </xdr:nvSpPr>
      <xdr:spPr>
        <a:xfrm>
          <a:off x="3746500" y="100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27291</xdr:rowOff>
    </xdr:from>
    <xdr:ext cx="599010" cy="259045"/>
    <xdr:sp macro="" textlink="">
      <xdr:nvSpPr>
        <xdr:cNvPr id="144" name="テキスト ボックス 143"/>
        <xdr:cNvSpPr txBox="1"/>
      </xdr:nvSpPr>
      <xdr:spPr>
        <a:xfrm>
          <a:off x="3497795" y="1014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123818</xdr:rowOff>
    </xdr:from>
    <xdr:to>
      <xdr:col>15</xdr:col>
      <xdr:colOff>101600</xdr:colOff>
      <xdr:row>59</xdr:row>
      <xdr:rowOff>53968</xdr:rowOff>
    </xdr:to>
    <xdr:sp macro="" textlink="">
      <xdr:nvSpPr>
        <xdr:cNvPr id="145" name="楕円 144"/>
        <xdr:cNvSpPr/>
      </xdr:nvSpPr>
      <xdr:spPr>
        <a:xfrm>
          <a:off x="2857500" y="100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45095</xdr:rowOff>
    </xdr:from>
    <xdr:ext cx="534377" cy="259045"/>
    <xdr:sp macro="" textlink="">
      <xdr:nvSpPr>
        <xdr:cNvPr id="146" name="テキスト ボックス 145"/>
        <xdr:cNvSpPr txBox="1"/>
      </xdr:nvSpPr>
      <xdr:spPr>
        <a:xfrm>
          <a:off x="2641111" y="1016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152177</xdr:rowOff>
    </xdr:from>
    <xdr:to>
      <xdr:col>10</xdr:col>
      <xdr:colOff>165100</xdr:colOff>
      <xdr:row>59</xdr:row>
      <xdr:rowOff>82327</xdr:rowOff>
    </xdr:to>
    <xdr:sp macro="" textlink="">
      <xdr:nvSpPr>
        <xdr:cNvPr id="147" name="楕円 146"/>
        <xdr:cNvSpPr/>
      </xdr:nvSpPr>
      <xdr:spPr>
        <a:xfrm>
          <a:off x="1968500" y="1009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73454</xdr:rowOff>
    </xdr:from>
    <xdr:ext cx="534377" cy="259045"/>
    <xdr:sp macro="" textlink="">
      <xdr:nvSpPr>
        <xdr:cNvPr id="148" name="テキスト ボックス 147"/>
        <xdr:cNvSpPr txBox="1"/>
      </xdr:nvSpPr>
      <xdr:spPr>
        <a:xfrm>
          <a:off x="1752111" y="1018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140883</xdr:rowOff>
    </xdr:from>
    <xdr:to>
      <xdr:col>6</xdr:col>
      <xdr:colOff>38100</xdr:colOff>
      <xdr:row>59</xdr:row>
      <xdr:rowOff>71033</xdr:rowOff>
    </xdr:to>
    <xdr:sp macro="" textlink="">
      <xdr:nvSpPr>
        <xdr:cNvPr id="149" name="楕円 148"/>
        <xdr:cNvSpPr/>
      </xdr:nvSpPr>
      <xdr:spPr>
        <a:xfrm>
          <a:off x="1079500" y="1008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62160</xdr:rowOff>
    </xdr:from>
    <xdr:ext cx="534377" cy="259045"/>
    <xdr:sp macro="" textlink="">
      <xdr:nvSpPr>
        <xdr:cNvPr id="150" name="テキスト ボックス 149"/>
        <xdr:cNvSpPr txBox="1"/>
      </xdr:nvSpPr>
      <xdr:spPr>
        <a:xfrm>
          <a:off x="863111" y="1017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164320</xdr:rowOff>
    </xdr:from>
    <xdr:to>
      <xdr:col>24</xdr:col>
      <xdr:colOff>63500</xdr:colOff>
      <xdr:row>78</xdr:row>
      <xdr:rowOff>62753</xdr:rowOff>
    </xdr:to>
    <xdr:cxnSp macro="">
      <xdr:nvCxnSpPr>
        <xdr:cNvPr id="180" name="直線コネクタ 179"/>
        <xdr:cNvCxnSpPr/>
      </xdr:nvCxnSpPr>
      <xdr:spPr>
        <a:xfrm flipV="1">
          <a:off x="3797300" y="13365970"/>
          <a:ext cx="838200" cy="6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599010" cy="259045"/>
    <xdr:sp macro="" textlink="">
      <xdr:nvSpPr>
        <xdr:cNvPr id="181" name="民生費平均値テキスト"/>
        <xdr:cNvSpPr txBox="1"/>
      </xdr:nvSpPr>
      <xdr:spPr>
        <a:xfrm>
          <a:off x="4686300" y="12959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62753</xdr:rowOff>
    </xdr:from>
    <xdr:to>
      <xdr:col>19</xdr:col>
      <xdr:colOff>177800</xdr:colOff>
      <xdr:row>78</xdr:row>
      <xdr:rowOff>76446</xdr:rowOff>
    </xdr:to>
    <xdr:cxnSp macro="">
      <xdr:nvCxnSpPr>
        <xdr:cNvPr id="183" name="直線コネクタ 182"/>
        <xdr:cNvCxnSpPr/>
      </xdr:nvCxnSpPr>
      <xdr:spPr>
        <a:xfrm flipV="1">
          <a:off x="2908300" y="13435853"/>
          <a:ext cx="889000" cy="1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50417</xdr:rowOff>
    </xdr:from>
    <xdr:to>
      <xdr:col>15</xdr:col>
      <xdr:colOff>50800</xdr:colOff>
      <xdr:row>78</xdr:row>
      <xdr:rowOff>76446</xdr:rowOff>
    </xdr:to>
    <xdr:cxnSp macro="">
      <xdr:nvCxnSpPr>
        <xdr:cNvPr id="186" name="直線コネクタ 185"/>
        <xdr:cNvCxnSpPr/>
      </xdr:nvCxnSpPr>
      <xdr:spPr>
        <a:xfrm>
          <a:off x="2019300" y="13423517"/>
          <a:ext cx="889000" cy="2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128059</xdr:rowOff>
    </xdr:from>
    <xdr:to>
      <xdr:col>15</xdr:col>
      <xdr:colOff>101600</xdr:colOff>
      <xdr:row>76</xdr:row>
      <xdr:rowOff>58209</xdr:rowOff>
    </xdr:to>
    <xdr:sp macro="" textlink="">
      <xdr:nvSpPr>
        <xdr:cNvPr id="187" name="フローチャート: 判断 186"/>
        <xdr:cNvSpPr/>
      </xdr:nvSpPr>
      <xdr:spPr>
        <a:xfrm>
          <a:off x="2857500" y="1298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74736</xdr:rowOff>
    </xdr:from>
    <xdr:ext cx="599010" cy="259045"/>
    <xdr:sp macro="" textlink="">
      <xdr:nvSpPr>
        <xdr:cNvPr id="188" name="テキスト ボックス 187"/>
        <xdr:cNvSpPr txBox="1"/>
      </xdr:nvSpPr>
      <xdr:spPr>
        <a:xfrm>
          <a:off x="2608795" y="1276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163680</xdr:rowOff>
    </xdr:from>
    <xdr:to>
      <xdr:col>10</xdr:col>
      <xdr:colOff>114300</xdr:colOff>
      <xdr:row>78</xdr:row>
      <xdr:rowOff>50417</xdr:rowOff>
    </xdr:to>
    <xdr:cxnSp macro="">
      <xdr:nvCxnSpPr>
        <xdr:cNvPr id="189" name="直線コネクタ 188"/>
        <xdr:cNvCxnSpPr/>
      </xdr:nvCxnSpPr>
      <xdr:spPr>
        <a:xfrm>
          <a:off x="1130300" y="13365330"/>
          <a:ext cx="889000" cy="5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124462</xdr:rowOff>
    </xdr:from>
    <xdr:to>
      <xdr:col>10</xdr:col>
      <xdr:colOff>165100</xdr:colOff>
      <xdr:row>76</xdr:row>
      <xdr:rowOff>54612</xdr:rowOff>
    </xdr:to>
    <xdr:sp macro="" textlink="">
      <xdr:nvSpPr>
        <xdr:cNvPr id="190" name="フローチャート: 判断 189"/>
        <xdr:cNvSpPr/>
      </xdr:nvSpPr>
      <xdr:spPr>
        <a:xfrm>
          <a:off x="1968500" y="1298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71139</xdr:rowOff>
    </xdr:from>
    <xdr:ext cx="599010" cy="259045"/>
    <xdr:sp macro="" textlink="">
      <xdr:nvSpPr>
        <xdr:cNvPr id="191" name="テキスト ボックス 190"/>
        <xdr:cNvSpPr txBox="1"/>
      </xdr:nvSpPr>
      <xdr:spPr>
        <a:xfrm>
          <a:off x="1719795" y="1275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48774</xdr:rowOff>
    </xdr:from>
    <xdr:to>
      <xdr:col>6</xdr:col>
      <xdr:colOff>38100</xdr:colOff>
      <xdr:row>76</xdr:row>
      <xdr:rowOff>150374</xdr:rowOff>
    </xdr:to>
    <xdr:sp macro="" textlink="">
      <xdr:nvSpPr>
        <xdr:cNvPr id="192" name="フローチャート: 判断 191"/>
        <xdr:cNvSpPr/>
      </xdr:nvSpPr>
      <xdr:spPr>
        <a:xfrm>
          <a:off x="1079500" y="130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166900</xdr:rowOff>
    </xdr:from>
    <xdr:ext cx="599010" cy="259045"/>
    <xdr:sp macro="" textlink="">
      <xdr:nvSpPr>
        <xdr:cNvPr id="193" name="テキスト ボックス 192"/>
        <xdr:cNvSpPr txBox="1"/>
      </xdr:nvSpPr>
      <xdr:spPr>
        <a:xfrm>
          <a:off x="830795" y="1285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113520</xdr:rowOff>
    </xdr:from>
    <xdr:to>
      <xdr:col>24</xdr:col>
      <xdr:colOff>114300</xdr:colOff>
      <xdr:row>78</xdr:row>
      <xdr:rowOff>43670</xdr:rowOff>
    </xdr:to>
    <xdr:sp macro="" textlink="">
      <xdr:nvSpPr>
        <xdr:cNvPr id="199" name="楕円 198"/>
        <xdr:cNvSpPr/>
      </xdr:nvSpPr>
      <xdr:spPr>
        <a:xfrm>
          <a:off x="4584700" y="133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91947</xdr:rowOff>
    </xdr:from>
    <xdr:ext cx="599010" cy="259045"/>
    <xdr:sp macro="" textlink="">
      <xdr:nvSpPr>
        <xdr:cNvPr id="200" name="民生費該当値テキスト"/>
        <xdr:cNvSpPr txBox="1"/>
      </xdr:nvSpPr>
      <xdr:spPr>
        <a:xfrm>
          <a:off x="4686300" y="132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11953</xdr:rowOff>
    </xdr:from>
    <xdr:to>
      <xdr:col>20</xdr:col>
      <xdr:colOff>38100</xdr:colOff>
      <xdr:row>78</xdr:row>
      <xdr:rowOff>113553</xdr:rowOff>
    </xdr:to>
    <xdr:sp macro="" textlink="">
      <xdr:nvSpPr>
        <xdr:cNvPr id="201" name="楕円 200"/>
        <xdr:cNvSpPr/>
      </xdr:nvSpPr>
      <xdr:spPr>
        <a:xfrm>
          <a:off x="3746500" y="133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104680</xdr:rowOff>
    </xdr:from>
    <xdr:ext cx="599010" cy="259045"/>
    <xdr:sp macro="" textlink="">
      <xdr:nvSpPr>
        <xdr:cNvPr id="202" name="テキスト ボックス 201"/>
        <xdr:cNvSpPr txBox="1"/>
      </xdr:nvSpPr>
      <xdr:spPr>
        <a:xfrm>
          <a:off x="3497795" y="1347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25646</xdr:rowOff>
    </xdr:from>
    <xdr:to>
      <xdr:col>15</xdr:col>
      <xdr:colOff>101600</xdr:colOff>
      <xdr:row>78</xdr:row>
      <xdr:rowOff>127246</xdr:rowOff>
    </xdr:to>
    <xdr:sp macro="" textlink="">
      <xdr:nvSpPr>
        <xdr:cNvPr id="203" name="楕円 202"/>
        <xdr:cNvSpPr/>
      </xdr:nvSpPr>
      <xdr:spPr>
        <a:xfrm>
          <a:off x="2857500" y="1339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118373</xdr:rowOff>
    </xdr:from>
    <xdr:ext cx="599010" cy="259045"/>
    <xdr:sp macro="" textlink="">
      <xdr:nvSpPr>
        <xdr:cNvPr id="204" name="テキスト ボックス 203"/>
        <xdr:cNvSpPr txBox="1"/>
      </xdr:nvSpPr>
      <xdr:spPr>
        <a:xfrm>
          <a:off x="2608795" y="1349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171067</xdr:rowOff>
    </xdr:from>
    <xdr:to>
      <xdr:col>10</xdr:col>
      <xdr:colOff>165100</xdr:colOff>
      <xdr:row>78</xdr:row>
      <xdr:rowOff>101217</xdr:rowOff>
    </xdr:to>
    <xdr:sp macro="" textlink="">
      <xdr:nvSpPr>
        <xdr:cNvPr id="205" name="楕円 204"/>
        <xdr:cNvSpPr/>
      </xdr:nvSpPr>
      <xdr:spPr>
        <a:xfrm>
          <a:off x="1968500" y="1337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92344</xdr:rowOff>
    </xdr:from>
    <xdr:ext cx="599010" cy="259045"/>
    <xdr:sp macro="" textlink="">
      <xdr:nvSpPr>
        <xdr:cNvPr id="206" name="テキスト ボックス 205"/>
        <xdr:cNvSpPr txBox="1"/>
      </xdr:nvSpPr>
      <xdr:spPr>
        <a:xfrm>
          <a:off x="1719795" y="13465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112880</xdr:rowOff>
    </xdr:from>
    <xdr:to>
      <xdr:col>6</xdr:col>
      <xdr:colOff>38100</xdr:colOff>
      <xdr:row>78</xdr:row>
      <xdr:rowOff>43030</xdr:rowOff>
    </xdr:to>
    <xdr:sp macro="" textlink="">
      <xdr:nvSpPr>
        <xdr:cNvPr id="207" name="楕円 206"/>
        <xdr:cNvSpPr/>
      </xdr:nvSpPr>
      <xdr:spPr>
        <a:xfrm>
          <a:off x="1079500" y="1331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34157</xdr:rowOff>
    </xdr:from>
    <xdr:ext cx="599010" cy="259045"/>
    <xdr:sp macro="" textlink="">
      <xdr:nvSpPr>
        <xdr:cNvPr id="208" name="テキスト ボックス 207"/>
        <xdr:cNvSpPr txBox="1"/>
      </xdr:nvSpPr>
      <xdr:spPr>
        <a:xfrm>
          <a:off x="830795" y="1340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64263</xdr:rowOff>
    </xdr:from>
    <xdr:to>
      <xdr:col>24</xdr:col>
      <xdr:colOff>63500</xdr:colOff>
      <xdr:row>98</xdr:row>
      <xdr:rowOff>64732</xdr:rowOff>
    </xdr:to>
    <xdr:cxnSp macro="">
      <xdr:nvCxnSpPr>
        <xdr:cNvPr id="235" name="直線コネクタ 234"/>
        <xdr:cNvCxnSpPr/>
      </xdr:nvCxnSpPr>
      <xdr:spPr>
        <a:xfrm>
          <a:off x="3797300" y="16866363"/>
          <a:ext cx="8382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64263</xdr:rowOff>
    </xdr:from>
    <xdr:to>
      <xdr:col>19</xdr:col>
      <xdr:colOff>177800</xdr:colOff>
      <xdr:row>98</xdr:row>
      <xdr:rowOff>66864</xdr:rowOff>
    </xdr:to>
    <xdr:cxnSp macro="">
      <xdr:nvCxnSpPr>
        <xdr:cNvPr id="238" name="直線コネクタ 237"/>
        <xdr:cNvCxnSpPr/>
      </xdr:nvCxnSpPr>
      <xdr:spPr>
        <a:xfrm flipV="1">
          <a:off x="2908300" y="16866363"/>
          <a:ext cx="8890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63334</xdr:rowOff>
    </xdr:from>
    <xdr:to>
      <xdr:col>15</xdr:col>
      <xdr:colOff>50800</xdr:colOff>
      <xdr:row>98</xdr:row>
      <xdr:rowOff>66864</xdr:rowOff>
    </xdr:to>
    <xdr:cxnSp macro="">
      <xdr:nvCxnSpPr>
        <xdr:cNvPr id="241" name="直線コネクタ 240"/>
        <xdr:cNvCxnSpPr/>
      </xdr:nvCxnSpPr>
      <xdr:spPr>
        <a:xfrm>
          <a:off x="2019300" y="16865434"/>
          <a:ext cx="8890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81390</xdr:rowOff>
    </xdr:from>
    <xdr:to>
      <xdr:col>15</xdr:col>
      <xdr:colOff>101600</xdr:colOff>
      <xdr:row>98</xdr:row>
      <xdr:rowOff>11540</xdr:rowOff>
    </xdr:to>
    <xdr:sp macro="" textlink="">
      <xdr:nvSpPr>
        <xdr:cNvPr id="242" name="フローチャート: 判断 241"/>
        <xdr:cNvSpPr/>
      </xdr:nvSpPr>
      <xdr:spPr>
        <a:xfrm>
          <a:off x="2857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28067</xdr:rowOff>
    </xdr:from>
    <xdr:ext cx="534377" cy="259045"/>
    <xdr:sp macro="" textlink="">
      <xdr:nvSpPr>
        <xdr:cNvPr id="243" name="テキスト ボックス 242"/>
        <xdr:cNvSpPr txBox="1"/>
      </xdr:nvSpPr>
      <xdr:spPr>
        <a:xfrm>
          <a:off x="2641111" y="164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63334</xdr:rowOff>
    </xdr:from>
    <xdr:to>
      <xdr:col>10</xdr:col>
      <xdr:colOff>114300</xdr:colOff>
      <xdr:row>98</xdr:row>
      <xdr:rowOff>65805</xdr:rowOff>
    </xdr:to>
    <xdr:cxnSp macro="">
      <xdr:nvCxnSpPr>
        <xdr:cNvPr id="244" name="直線コネクタ 243"/>
        <xdr:cNvCxnSpPr/>
      </xdr:nvCxnSpPr>
      <xdr:spPr>
        <a:xfrm flipV="1">
          <a:off x="1130300" y="16865434"/>
          <a:ext cx="889000" cy="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74071</xdr:rowOff>
    </xdr:from>
    <xdr:to>
      <xdr:col>10</xdr:col>
      <xdr:colOff>165100</xdr:colOff>
      <xdr:row>98</xdr:row>
      <xdr:rowOff>4221</xdr:rowOff>
    </xdr:to>
    <xdr:sp macro="" textlink="">
      <xdr:nvSpPr>
        <xdr:cNvPr id="245" name="フローチャート: 判断 244"/>
        <xdr:cNvSpPr/>
      </xdr:nvSpPr>
      <xdr:spPr>
        <a:xfrm>
          <a:off x="1968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20748</xdr:rowOff>
    </xdr:from>
    <xdr:ext cx="534377" cy="259045"/>
    <xdr:sp macro="" textlink="">
      <xdr:nvSpPr>
        <xdr:cNvPr id="246" name="テキスト ボックス 245"/>
        <xdr:cNvSpPr txBox="1"/>
      </xdr:nvSpPr>
      <xdr:spPr>
        <a:xfrm>
          <a:off x="1752111" y="1647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95211</xdr:rowOff>
    </xdr:from>
    <xdr:to>
      <xdr:col>6</xdr:col>
      <xdr:colOff>38100</xdr:colOff>
      <xdr:row>98</xdr:row>
      <xdr:rowOff>25361</xdr:rowOff>
    </xdr:to>
    <xdr:sp macro="" textlink="">
      <xdr:nvSpPr>
        <xdr:cNvPr id="247" name="フローチャート: 判断 246"/>
        <xdr:cNvSpPr/>
      </xdr:nvSpPr>
      <xdr:spPr>
        <a:xfrm>
          <a:off x="1079500" y="1672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41888</xdr:rowOff>
    </xdr:from>
    <xdr:ext cx="534377" cy="259045"/>
    <xdr:sp macro="" textlink="">
      <xdr:nvSpPr>
        <xdr:cNvPr id="248" name="テキスト ボックス 247"/>
        <xdr:cNvSpPr txBox="1"/>
      </xdr:nvSpPr>
      <xdr:spPr>
        <a:xfrm>
          <a:off x="863111" y="1650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13932</xdr:rowOff>
    </xdr:from>
    <xdr:to>
      <xdr:col>24</xdr:col>
      <xdr:colOff>114300</xdr:colOff>
      <xdr:row>98</xdr:row>
      <xdr:rowOff>115532</xdr:rowOff>
    </xdr:to>
    <xdr:sp macro="" textlink="">
      <xdr:nvSpPr>
        <xdr:cNvPr id="254" name="楕円 253"/>
        <xdr:cNvSpPr/>
      </xdr:nvSpPr>
      <xdr:spPr>
        <a:xfrm>
          <a:off x="4584700" y="168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100309</xdr:rowOff>
    </xdr:from>
    <xdr:ext cx="534377" cy="259045"/>
    <xdr:sp macro="" textlink="">
      <xdr:nvSpPr>
        <xdr:cNvPr id="255" name="衛生費該当値テキスト"/>
        <xdr:cNvSpPr txBox="1"/>
      </xdr:nvSpPr>
      <xdr:spPr>
        <a:xfrm>
          <a:off x="4686300" y="1673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13463</xdr:rowOff>
    </xdr:from>
    <xdr:to>
      <xdr:col>20</xdr:col>
      <xdr:colOff>38100</xdr:colOff>
      <xdr:row>98</xdr:row>
      <xdr:rowOff>115063</xdr:rowOff>
    </xdr:to>
    <xdr:sp macro="" textlink="">
      <xdr:nvSpPr>
        <xdr:cNvPr id="256" name="楕円 255"/>
        <xdr:cNvSpPr/>
      </xdr:nvSpPr>
      <xdr:spPr>
        <a:xfrm>
          <a:off x="3746500" y="168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106190</xdr:rowOff>
    </xdr:from>
    <xdr:ext cx="534377" cy="259045"/>
    <xdr:sp macro="" textlink="">
      <xdr:nvSpPr>
        <xdr:cNvPr id="257" name="テキスト ボックス 256"/>
        <xdr:cNvSpPr txBox="1"/>
      </xdr:nvSpPr>
      <xdr:spPr>
        <a:xfrm>
          <a:off x="3530111" y="1690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16064</xdr:rowOff>
    </xdr:from>
    <xdr:to>
      <xdr:col>15</xdr:col>
      <xdr:colOff>101600</xdr:colOff>
      <xdr:row>98</xdr:row>
      <xdr:rowOff>117664</xdr:rowOff>
    </xdr:to>
    <xdr:sp macro="" textlink="">
      <xdr:nvSpPr>
        <xdr:cNvPr id="258" name="楕円 257"/>
        <xdr:cNvSpPr/>
      </xdr:nvSpPr>
      <xdr:spPr>
        <a:xfrm>
          <a:off x="2857500" y="1681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108791</xdr:rowOff>
    </xdr:from>
    <xdr:ext cx="534377" cy="259045"/>
    <xdr:sp macro="" textlink="">
      <xdr:nvSpPr>
        <xdr:cNvPr id="259" name="テキスト ボックス 258"/>
        <xdr:cNvSpPr txBox="1"/>
      </xdr:nvSpPr>
      <xdr:spPr>
        <a:xfrm>
          <a:off x="2641111" y="1691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12534</xdr:rowOff>
    </xdr:from>
    <xdr:to>
      <xdr:col>10</xdr:col>
      <xdr:colOff>165100</xdr:colOff>
      <xdr:row>98</xdr:row>
      <xdr:rowOff>114134</xdr:rowOff>
    </xdr:to>
    <xdr:sp macro="" textlink="">
      <xdr:nvSpPr>
        <xdr:cNvPr id="260" name="楕円 259"/>
        <xdr:cNvSpPr/>
      </xdr:nvSpPr>
      <xdr:spPr>
        <a:xfrm>
          <a:off x="1968500" y="1681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105261</xdr:rowOff>
    </xdr:from>
    <xdr:ext cx="534377" cy="259045"/>
    <xdr:sp macro="" textlink="">
      <xdr:nvSpPr>
        <xdr:cNvPr id="261" name="テキスト ボックス 260"/>
        <xdr:cNvSpPr txBox="1"/>
      </xdr:nvSpPr>
      <xdr:spPr>
        <a:xfrm>
          <a:off x="1752111" y="1690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15005</xdr:rowOff>
    </xdr:from>
    <xdr:to>
      <xdr:col>6</xdr:col>
      <xdr:colOff>38100</xdr:colOff>
      <xdr:row>98</xdr:row>
      <xdr:rowOff>116605</xdr:rowOff>
    </xdr:to>
    <xdr:sp macro="" textlink="">
      <xdr:nvSpPr>
        <xdr:cNvPr id="262" name="楕円 261"/>
        <xdr:cNvSpPr/>
      </xdr:nvSpPr>
      <xdr:spPr>
        <a:xfrm>
          <a:off x="1079500" y="1681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107732</xdr:rowOff>
    </xdr:from>
    <xdr:ext cx="534377" cy="259045"/>
    <xdr:sp macro="" textlink="">
      <xdr:nvSpPr>
        <xdr:cNvPr id="263" name="テキスト ボックス 262"/>
        <xdr:cNvSpPr txBox="1"/>
      </xdr:nvSpPr>
      <xdr:spPr>
        <a:xfrm>
          <a:off x="863111" y="1690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153797</xdr:rowOff>
    </xdr:from>
    <xdr:to>
      <xdr:col>55</xdr:col>
      <xdr:colOff>0</xdr:colOff>
      <xdr:row>38</xdr:row>
      <xdr:rowOff>154559</xdr:rowOff>
    </xdr:to>
    <xdr:cxnSp macro="">
      <xdr:nvCxnSpPr>
        <xdr:cNvPr id="292" name="直線コネクタ 291"/>
        <xdr:cNvCxnSpPr/>
      </xdr:nvCxnSpPr>
      <xdr:spPr>
        <a:xfrm>
          <a:off x="9639300" y="666889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153797</xdr:rowOff>
    </xdr:from>
    <xdr:to>
      <xdr:col>50</xdr:col>
      <xdr:colOff>114300</xdr:colOff>
      <xdr:row>38</xdr:row>
      <xdr:rowOff>153797</xdr:rowOff>
    </xdr:to>
    <xdr:cxnSp macro="">
      <xdr:nvCxnSpPr>
        <xdr:cNvPr id="295" name="直線コネクタ 294"/>
        <xdr:cNvCxnSpPr/>
      </xdr:nvCxnSpPr>
      <xdr:spPr>
        <a:xfrm>
          <a:off x="8750300" y="66688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153797</xdr:rowOff>
    </xdr:from>
    <xdr:to>
      <xdr:col>45</xdr:col>
      <xdr:colOff>177800</xdr:colOff>
      <xdr:row>38</xdr:row>
      <xdr:rowOff>153797</xdr:rowOff>
    </xdr:to>
    <xdr:cxnSp macro="">
      <xdr:nvCxnSpPr>
        <xdr:cNvPr id="298" name="直線コネクタ 297"/>
        <xdr:cNvCxnSpPr/>
      </xdr:nvCxnSpPr>
      <xdr:spPr>
        <a:xfrm>
          <a:off x="7861300" y="66688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61849</xdr:rowOff>
    </xdr:from>
    <xdr:to>
      <xdr:col>46</xdr:col>
      <xdr:colOff>38100</xdr:colOff>
      <xdr:row>36</xdr:row>
      <xdr:rowOff>163449</xdr:rowOff>
    </xdr:to>
    <xdr:sp macro="" textlink="">
      <xdr:nvSpPr>
        <xdr:cNvPr id="299" name="フローチャート: 判断 298"/>
        <xdr:cNvSpPr/>
      </xdr:nvSpPr>
      <xdr:spPr>
        <a:xfrm>
          <a:off x="8699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8526</xdr:rowOff>
    </xdr:from>
    <xdr:ext cx="469744" cy="259045"/>
    <xdr:sp macro="" textlink="">
      <xdr:nvSpPr>
        <xdr:cNvPr id="300" name="テキスト ボックス 299"/>
        <xdr:cNvSpPr txBox="1"/>
      </xdr:nvSpPr>
      <xdr:spPr>
        <a:xfrm>
          <a:off x="8515428" y="600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153797</xdr:rowOff>
    </xdr:from>
    <xdr:to>
      <xdr:col>41</xdr:col>
      <xdr:colOff>50800</xdr:colOff>
      <xdr:row>38</xdr:row>
      <xdr:rowOff>154178</xdr:rowOff>
    </xdr:to>
    <xdr:cxnSp macro="">
      <xdr:nvCxnSpPr>
        <xdr:cNvPr id="301" name="直線コネクタ 300"/>
        <xdr:cNvCxnSpPr/>
      </xdr:nvCxnSpPr>
      <xdr:spPr>
        <a:xfrm flipV="1">
          <a:off x="6972300" y="666889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87376</xdr:rowOff>
    </xdr:from>
    <xdr:to>
      <xdr:col>41</xdr:col>
      <xdr:colOff>101600</xdr:colOff>
      <xdr:row>37</xdr:row>
      <xdr:rowOff>17526</xdr:rowOff>
    </xdr:to>
    <xdr:sp macro="" textlink="">
      <xdr:nvSpPr>
        <xdr:cNvPr id="302" name="フローチャート: 判断 301"/>
        <xdr:cNvSpPr/>
      </xdr:nvSpPr>
      <xdr:spPr>
        <a:xfrm>
          <a:off x="7810500" y="625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34053</xdr:rowOff>
    </xdr:from>
    <xdr:ext cx="469744" cy="259045"/>
    <xdr:sp macro="" textlink="">
      <xdr:nvSpPr>
        <xdr:cNvPr id="303" name="テキスト ボックス 302"/>
        <xdr:cNvSpPr txBox="1"/>
      </xdr:nvSpPr>
      <xdr:spPr>
        <a:xfrm>
          <a:off x="7626428" y="603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51943</xdr:rowOff>
    </xdr:from>
    <xdr:to>
      <xdr:col>36</xdr:col>
      <xdr:colOff>165100</xdr:colOff>
      <xdr:row>32</xdr:row>
      <xdr:rowOff>153543</xdr:rowOff>
    </xdr:to>
    <xdr:sp macro="" textlink="">
      <xdr:nvSpPr>
        <xdr:cNvPr id="304" name="フローチャート: 判断 303"/>
        <xdr:cNvSpPr/>
      </xdr:nvSpPr>
      <xdr:spPr>
        <a:xfrm>
          <a:off x="6921500" y="553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170070</xdr:rowOff>
    </xdr:from>
    <xdr:ext cx="469744" cy="259045"/>
    <xdr:sp macro="" textlink="">
      <xdr:nvSpPr>
        <xdr:cNvPr id="305" name="テキスト ボックス 304"/>
        <xdr:cNvSpPr txBox="1"/>
      </xdr:nvSpPr>
      <xdr:spPr>
        <a:xfrm>
          <a:off x="6737428" y="531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103759</xdr:rowOff>
    </xdr:from>
    <xdr:to>
      <xdr:col>55</xdr:col>
      <xdr:colOff>50800</xdr:colOff>
      <xdr:row>39</xdr:row>
      <xdr:rowOff>33909</xdr:rowOff>
    </xdr:to>
    <xdr:sp macro="" textlink="">
      <xdr:nvSpPr>
        <xdr:cNvPr id="311" name="楕円 310"/>
        <xdr:cNvSpPr/>
      </xdr:nvSpPr>
      <xdr:spPr>
        <a:xfrm>
          <a:off x="10426700" y="66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18686</xdr:rowOff>
    </xdr:from>
    <xdr:ext cx="378565" cy="259045"/>
    <xdr:sp macro="" textlink="">
      <xdr:nvSpPr>
        <xdr:cNvPr id="312" name="労働費該当値テキスト"/>
        <xdr:cNvSpPr txBox="1"/>
      </xdr:nvSpPr>
      <xdr:spPr>
        <a:xfrm>
          <a:off x="10528300" y="6533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102997</xdr:rowOff>
    </xdr:from>
    <xdr:to>
      <xdr:col>50</xdr:col>
      <xdr:colOff>165100</xdr:colOff>
      <xdr:row>39</xdr:row>
      <xdr:rowOff>33147</xdr:rowOff>
    </xdr:to>
    <xdr:sp macro="" textlink="">
      <xdr:nvSpPr>
        <xdr:cNvPr id="313" name="楕円 312"/>
        <xdr:cNvSpPr/>
      </xdr:nvSpPr>
      <xdr:spPr>
        <a:xfrm>
          <a:off x="9588500" y="66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24274</xdr:rowOff>
    </xdr:from>
    <xdr:ext cx="378565" cy="259045"/>
    <xdr:sp macro="" textlink="">
      <xdr:nvSpPr>
        <xdr:cNvPr id="314" name="テキスト ボックス 313"/>
        <xdr:cNvSpPr txBox="1"/>
      </xdr:nvSpPr>
      <xdr:spPr>
        <a:xfrm>
          <a:off x="9450017" y="67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102997</xdr:rowOff>
    </xdr:from>
    <xdr:to>
      <xdr:col>46</xdr:col>
      <xdr:colOff>38100</xdr:colOff>
      <xdr:row>39</xdr:row>
      <xdr:rowOff>33147</xdr:rowOff>
    </xdr:to>
    <xdr:sp macro="" textlink="">
      <xdr:nvSpPr>
        <xdr:cNvPr id="315" name="楕円 314"/>
        <xdr:cNvSpPr/>
      </xdr:nvSpPr>
      <xdr:spPr>
        <a:xfrm>
          <a:off x="8699500" y="66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24274</xdr:rowOff>
    </xdr:from>
    <xdr:ext cx="378565" cy="259045"/>
    <xdr:sp macro="" textlink="">
      <xdr:nvSpPr>
        <xdr:cNvPr id="316" name="テキスト ボックス 315"/>
        <xdr:cNvSpPr txBox="1"/>
      </xdr:nvSpPr>
      <xdr:spPr>
        <a:xfrm>
          <a:off x="8561017" y="67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102997</xdr:rowOff>
    </xdr:from>
    <xdr:to>
      <xdr:col>41</xdr:col>
      <xdr:colOff>101600</xdr:colOff>
      <xdr:row>39</xdr:row>
      <xdr:rowOff>33147</xdr:rowOff>
    </xdr:to>
    <xdr:sp macro="" textlink="">
      <xdr:nvSpPr>
        <xdr:cNvPr id="317" name="楕円 316"/>
        <xdr:cNvSpPr/>
      </xdr:nvSpPr>
      <xdr:spPr>
        <a:xfrm>
          <a:off x="7810500" y="66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24274</xdr:rowOff>
    </xdr:from>
    <xdr:ext cx="378565" cy="259045"/>
    <xdr:sp macro="" textlink="">
      <xdr:nvSpPr>
        <xdr:cNvPr id="318" name="テキスト ボックス 317"/>
        <xdr:cNvSpPr txBox="1"/>
      </xdr:nvSpPr>
      <xdr:spPr>
        <a:xfrm>
          <a:off x="7672017" y="67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103378</xdr:rowOff>
    </xdr:from>
    <xdr:to>
      <xdr:col>36</xdr:col>
      <xdr:colOff>165100</xdr:colOff>
      <xdr:row>39</xdr:row>
      <xdr:rowOff>33528</xdr:rowOff>
    </xdr:to>
    <xdr:sp macro="" textlink="">
      <xdr:nvSpPr>
        <xdr:cNvPr id="319" name="楕円 318"/>
        <xdr:cNvSpPr/>
      </xdr:nvSpPr>
      <xdr:spPr>
        <a:xfrm>
          <a:off x="6921500" y="66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24655</xdr:rowOff>
    </xdr:from>
    <xdr:ext cx="378565" cy="259045"/>
    <xdr:sp macro="" textlink="">
      <xdr:nvSpPr>
        <xdr:cNvPr id="320" name="テキスト ボックス 319"/>
        <xdr:cNvSpPr txBox="1"/>
      </xdr:nvSpPr>
      <xdr:spPr>
        <a:xfrm>
          <a:off x="6783017" y="6711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65968</xdr:rowOff>
    </xdr:from>
    <xdr:to>
      <xdr:col>55</xdr:col>
      <xdr:colOff>0</xdr:colOff>
      <xdr:row>59</xdr:row>
      <xdr:rowOff>67717</xdr:rowOff>
    </xdr:to>
    <xdr:cxnSp macro="">
      <xdr:nvCxnSpPr>
        <xdr:cNvPr id="351" name="直線コネクタ 350"/>
        <xdr:cNvCxnSpPr/>
      </xdr:nvCxnSpPr>
      <xdr:spPr>
        <a:xfrm flipV="1">
          <a:off x="9639300" y="10181518"/>
          <a:ext cx="8382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56509</xdr:rowOff>
    </xdr:from>
    <xdr:to>
      <xdr:col>50</xdr:col>
      <xdr:colOff>114300</xdr:colOff>
      <xdr:row>59</xdr:row>
      <xdr:rowOff>67717</xdr:rowOff>
    </xdr:to>
    <xdr:cxnSp macro="">
      <xdr:nvCxnSpPr>
        <xdr:cNvPr id="354" name="直線コネクタ 353"/>
        <xdr:cNvCxnSpPr/>
      </xdr:nvCxnSpPr>
      <xdr:spPr>
        <a:xfrm>
          <a:off x="8750300" y="10172059"/>
          <a:ext cx="889000" cy="1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56509</xdr:rowOff>
    </xdr:from>
    <xdr:to>
      <xdr:col>45</xdr:col>
      <xdr:colOff>177800</xdr:colOff>
      <xdr:row>59</xdr:row>
      <xdr:rowOff>68698</xdr:rowOff>
    </xdr:to>
    <xdr:cxnSp macro="">
      <xdr:nvCxnSpPr>
        <xdr:cNvPr id="357" name="直線コネクタ 356"/>
        <xdr:cNvCxnSpPr/>
      </xdr:nvCxnSpPr>
      <xdr:spPr>
        <a:xfrm flipV="1">
          <a:off x="7861300" y="10172059"/>
          <a:ext cx="889000" cy="1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75076</xdr:rowOff>
    </xdr:from>
    <xdr:to>
      <xdr:col>46</xdr:col>
      <xdr:colOff>38100</xdr:colOff>
      <xdr:row>59</xdr:row>
      <xdr:rowOff>5226</xdr:rowOff>
    </xdr:to>
    <xdr:sp macro="" textlink="">
      <xdr:nvSpPr>
        <xdr:cNvPr id="358" name="フローチャート: 判断 357"/>
        <xdr:cNvSpPr/>
      </xdr:nvSpPr>
      <xdr:spPr>
        <a:xfrm>
          <a:off x="8699500" y="100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21753</xdr:rowOff>
    </xdr:from>
    <xdr:ext cx="534377" cy="259045"/>
    <xdr:sp macro="" textlink="">
      <xdr:nvSpPr>
        <xdr:cNvPr id="359" name="テキスト ボックス 358"/>
        <xdr:cNvSpPr txBox="1"/>
      </xdr:nvSpPr>
      <xdr:spPr>
        <a:xfrm>
          <a:off x="8483111" y="979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68698</xdr:rowOff>
    </xdr:from>
    <xdr:to>
      <xdr:col>41</xdr:col>
      <xdr:colOff>50800</xdr:colOff>
      <xdr:row>59</xdr:row>
      <xdr:rowOff>73824</xdr:rowOff>
    </xdr:to>
    <xdr:cxnSp macro="">
      <xdr:nvCxnSpPr>
        <xdr:cNvPr id="360" name="直線コネクタ 359"/>
        <xdr:cNvCxnSpPr/>
      </xdr:nvCxnSpPr>
      <xdr:spPr>
        <a:xfrm flipV="1">
          <a:off x="6972300" y="10184248"/>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71971</xdr:rowOff>
    </xdr:from>
    <xdr:to>
      <xdr:col>41</xdr:col>
      <xdr:colOff>101600</xdr:colOff>
      <xdr:row>59</xdr:row>
      <xdr:rowOff>2121</xdr:rowOff>
    </xdr:to>
    <xdr:sp macro="" textlink="">
      <xdr:nvSpPr>
        <xdr:cNvPr id="361" name="フローチャート: 判断 360"/>
        <xdr:cNvSpPr/>
      </xdr:nvSpPr>
      <xdr:spPr>
        <a:xfrm>
          <a:off x="7810500" y="100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18648</xdr:rowOff>
    </xdr:from>
    <xdr:ext cx="534377" cy="259045"/>
    <xdr:sp macro="" textlink="">
      <xdr:nvSpPr>
        <xdr:cNvPr id="362" name="テキスト ボックス 361"/>
        <xdr:cNvSpPr txBox="1"/>
      </xdr:nvSpPr>
      <xdr:spPr>
        <a:xfrm>
          <a:off x="7594111" y="9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77539</xdr:rowOff>
    </xdr:from>
    <xdr:to>
      <xdr:col>36</xdr:col>
      <xdr:colOff>165100</xdr:colOff>
      <xdr:row>59</xdr:row>
      <xdr:rowOff>7689</xdr:rowOff>
    </xdr:to>
    <xdr:sp macro="" textlink="">
      <xdr:nvSpPr>
        <xdr:cNvPr id="363" name="フローチャート: 判断 362"/>
        <xdr:cNvSpPr/>
      </xdr:nvSpPr>
      <xdr:spPr>
        <a:xfrm>
          <a:off x="6921500" y="100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24216</xdr:rowOff>
    </xdr:from>
    <xdr:ext cx="534377" cy="259045"/>
    <xdr:sp macro="" textlink="">
      <xdr:nvSpPr>
        <xdr:cNvPr id="364" name="テキスト ボックス 363"/>
        <xdr:cNvSpPr txBox="1"/>
      </xdr:nvSpPr>
      <xdr:spPr>
        <a:xfrm>
          <a:off x="6705111" y="979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15168</xdr:rowOff>
    </xdr:from>
    <xdr:to>
      <xdr:col>55</xdr:col>
      <xdr:colOff>50800</xdr:colOff>
      <xdr:row>59</xdr:row>
      <xdr:rowOff>116768</xdr:rowOff>
    </xdr:to>
    <xdr:sp macro="" textlink="">
      <xdr:nvSpPr>
        <xdr:cNvPr id="370" name="楕円 369"/>
        <xdr:cNvSpPr/>
      </xdr:nvSpPr>
      <xdr:spPr>
        <a:xfrm>
          <a:off x="10426700" y="1013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102676</xdr:rowOff>
    </xdr:from>
    <xdr:ext cx="534377" cy="259045"/>
    <xdr:sp macro="" textlink="">
      <xdr:nvSpPr>
        <xdr:cNvPr id="371" name="農林水産業費該当値テキスト"/>
        <xdr:cNvSpPr txBox="1"/>
      </xdr:nvSpPr>
      <xdr:spPr>
        <a:xfrm>
          <a:off x="10528300" y="1004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16917</xdr:rowOff>
    </xdr:from>
    <xdr:to>
      <xdr:col>50</xdr:col>
      <xdr:colOff>165100</xdr:colOff>
      <xdr:row>59</xdr:row>
      <xdr:rowOff>118517</xdr:rowOff>
    </xdr:to>
    <xdr:sp macro="" textlink="">
      <xdr:nvSpPr>
        <xdr:cNvPr id="372" name="楕円 371"/>
        <xdr:cNvSpPr/>
      </xdr:nvSpPr>
      <xdr:spPr>
        <a:xfrm>
          <a:off x="9588500" y="1013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109644</xdr:rowOff>
    </xdr:from>
    <xdr:ext cx="534377" cy="259045"/>
    <xdr:sp macro="" textlink="">
      <xdr:nvSpPr>
        <xdr:cNvPr id="373" name="テキスト ボックス 372"/>
        <xdr:cNvSpPr txBox="1"/>
      </xdr:nvSpPr>
      <xdr:spPr>
        <a:xfrm>
          <a:off x="9372111" y="1022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5709</xdr:rowOff>
    </xdr:from>
    <xdr:to>
      <xdr:col>46</xdr:col>
      <xdr:colOff>38100</xdr:colOff>
      <xdr:row>59</xdr:row>
      <xdr:rowOff>107309</xdr:rowOff>
    </xdr:to>
    <xdr:sp macro="" textlink="">
      <xdr:nvSpPr>
        <xdr:cNvPr id="374" name="楕円 373"/>
        <xdr:cNvSpPr/>
      </xdr:nvSpPr>
      <xdr:spPr>
        <a:xfrm>
          <a:off x="8699500" y="1012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98436</xdr:rowOff>
    </xdr:from>
    <xdr:ext cx="534377" cy="259045"/>
    <xdr:sp macro="" textlink="">
      <xdr:nvSpPr>
        <xdr:cNvPr id="375" name="テキスト ボックス 374"/>
        <xdr:cNvSpPr txBox="1"/>
      </xdr:nvSpPr>
      <xdr:spPr>
        <a:xfrm>
          <a:off x="8483111" y="102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17898</xdr:rowOff>
    </xdr:from>
    <xdr:to>
      <xdr:col>41</xdr:col>
      <xdr:colOff>101600</xdr:colOff>
      <xdr:row>59</xdr:row>
      <xdr:rowOff>119498</xdr:rowOff>
    </xdr:to>
    <xdr:sp macro="" textlink="">
      <xdr:nvSpPr>
        <xdr:cNvPr id="376" name="楕円 375"/>
        <xdr:cNvSpPr/>
      </xdr:nvSpPr>
      <xdr:spPr>
        <a:xfrm>
          <a:off x="7810500" y="101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110625</xdr:rowOff>
    </xdr:from>
    <xdr:ext cx="534377" cy="259045"/>
    <xdr:sp macro="" textlink="">
      <xdr:nvSpPr>
        <xdr:cNvPr id="377" name="テキスト ボックス 376"/>
        <xdr:cNvSpPr txBox="1"/>
      </xdr:nvSpPr>
      <xdr:spPr>
        <a:xfrm>
          <a:off x="7594111" y="1022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23024</xdr:rowOff>
    </xdr:from>
    <xdr:to>
      <xdr:col>36</xdr:col>
      <xdr:colOff>165100</xdr:colOff>
      <xdr:row>59</xdr:row>
      <xdr:rowOff>124624</xdr:rowOff>
    </xdr:to>
    <xdr:sp macro="" textlink="">
      <xdr:nvSpPr>
        <xdr:cNvPr id="378" name="楕円 377"/>
        <xdr:cNvSpPr/>
      </xdr:nvSpPr>
      <xdr:spPr>
        <a:xfrm>
          <a:off x="6921500" y="101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115751</xdr:rowOff>
    </xdr:from>
    <xdr:ext cx="534377" cy="259045"/>
    <xdr:sp macro="" textlink="">
      <xdr:nvSpPr>
        <xdr:cNvPr id="379" name="テキスト ボックス 378"/>
        <xdr:cNvSpPr txBox="1"/>
      </xdr:nvSpPr>
      <xdr:spPr>
        <a:xfrm>
          <a:off x="6705111" y="1023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93962</xdr:rowOff>
    </xdr:from>
    <xdr:to>
      <xdr:col>55</xdr:col>
      <xdr:colOff>0</xdr:colOff>
      <xdr:row>78</xdr:row>
      <xdr:rowOff>135604</xdr:rowOff>
    </xdr:to>
    <xdr:cxnSp macro="">
      <xdr:nvCxnSpPr>
        <xdr:cNvPr id="408" name="直線コネクタ 407"/>
        <xdr:cNvCxnSpPr/>
      </xdr:nvCxnSpPr>
      <xdr:spPr>
        <a:xfrm>
          <a:off x="9639300" y="13467062"/>
          <a:ext cx="838200" cy="4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93962</xdr:rowOff>
    </xdr:from>
    <xdr:to>
      <xdr:col>50</xdr:col>
      <xdr:colOff>114300</xdr:colOff>
      <xdr:row>78</xdr:row>
      <xdr:rowOff>97199</xdr:rowOff>
    </xdr:to>
    <xdr:cxnSp macro="">
      <xdr:nvCxnSpPr>
        <xdr:cNvPr id="411" name="直線コネクタ 410"/>
        <xdr:cNvCxnSpPr/>
      </xdr:nvCxnSpPr>
      <xdr:spPr>
        <a:xfrm flipV="1">
          <a:off x="8750300" y="13467062"/>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41859</xdr:rowOff>
    </xdr:from>
    <xdr:to>
      <xdr:col>45</xdr:col>
      <xdr:colOff>177800</xdr:colOff>
      <xdr:row>78</xdr:row>
      <xdr:rowOff>97199</xdr:rowOff>
    </xdr:to>
    <xdr:cxnSp macro="">
      <xdr:nvCxnSpPr>
        <xdr:cNvPr id="414" name="直線コネクタ 413"/>
        <xdr:cNvCxnSpPr/>
      </xdr:nvCxnSpPr>
      <xdr:spPr>
        <a:xfrm>
          <a:off x="7861300" y="13414959"/>
          <a:ext cx="889000" cy="5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163615</xdr:rowOff>
    </xdr:from>
    <xdr:to>
      <xdr:col>46</xdr:col>
      <xdr:colOff>38100</xdr:colOff>
      <xdr:row>76</xdr:row>
      <xdr:rowOff>93765</xdr:rowOff>
    </xdr:to>
    <xdr:sp macro="" textlink="">
      <xdr:nvSpPr>
        <xdr:cNvPr id="415" name="フローチャート: 判断 414"/>
        <xdr:cNvSpPr/>
      </xdr:nvSpPr>
      <xdr:spPr>
        <a:xfrm>
          <a:off x="8699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110291</xdr:rowOff>
    </xdr:from>
    <xdr:ext cx="534377" cy="259045"/>
    <xdr:sp macro="" textlink="">
      <xdr:nvSpPr>
        <xdr:cNvPr id="416" name="テキスト ボックス 415"/>
        <xdr:cNvSpPr txBox="1"/>
      </xdr:nvSpPr>
      <xdr:spPr>
        <a:xfrm>
          <a:off x="8483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41859</xdr:rowOff>
    </xdr:from>
    <xdr:to>
      <xdr:col>41</xdr:col>
      <xdr:colOff>50800</xdr:colOff>
      <xdr:row>78</xdr:row>
      <xdr:rowOff>115469</xdr:rowOff>
    </xdr:to>
    <xdr:cxnSp macro="">
      <xdr:nvCxnSpPr>
        <xdr:cNvPr id="417" name="直線コネクタ 416"/>
        <xdr:cNvCxnSpPr/>
      </xdr:nvCxnSpPr>
      <xdr:spPr>
        <a:xfrm flipV="1">
          <a:off x="6972300" y="13414959"/>
          <a:ext cx="889000" cy="7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18929</xdr:rowOff>
    </xdr:from>
    <xdr:to>
      <xdr:col>41</xdr:col>
      <xdr:colOff>101600</xdr:colOff>
      <xdr:row>76</xdr:row>
      <xdr:rowOff>120529</xdr:rowOff>
    </xdr:to>
    <xdr:sp macro="" textlink="">
      <xdr:nvSpPr>
        <xdr:cNvPr id="418" name="フローチャート: 判断 417"/>
        <xdr:cNvSpPr/>
      </xdr:nvSpPr>
      <xdr:spPr>
        <a:xfrm>
          <a:off x="7810500" y="130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137056</xdr:rowOff>
    </xdr:from>
    <xdr:ext cx="534377" cy="259045"/>
    <xdr:sp macro="" textlink="">
      <xdr:nvSpPr>
        <xdr:cNvPr id="419" name="テキスト ボックス 418"/>
        <xdr:cNvSpPr txBox="1"/>
      </xdr:nvSpPr>
      <xdr:spPr>
        <a:xfrm>
          <a:off x="7594111" y="128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105263</xdr:rowOff>
    </xdr:from>
    <xdr:to>
      <xdr:col>36</xdr:col>
      <xdr:colOff>165100</xdr:colOff>
      <xdr:row>77</xdr:row>
      <xdr:rowOff>35413</xdr:rowOff>
    </xdr:to>
    <xdr:sp macro="" textlink="">
      <xdr:nvSpPr>
        <xdr:cNvPr id="420" name="フローチャート: 判断 419"/>
        <xdr:cNvSpPr/>
      </xdr:nvSpPr>
      <xdr:spPr>
        <a:xfrm>
          <a:off x="6921500" y="1313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51941</xdr:rowOff>
    </xdr:from>
    <xdr:ext cx="534377" cy="259045"/>
    <xdr:sp macro="" textlink="">
      <xdr:nvSpPr>
        <xdr:cNvPr id="421" name="テキスト ボックス 420"/>
        <xdr:cNvSpPr txBox="1"/>
      </xdr:nvSpPr>
      <xdr:spPr>
        <a:xfrm>
          <a:off x="6705111" y="129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84804</xdr:rowOff>
    </xdr:from>
    <xdr:to>
      <xdr:col>55</xdr:col>
      <xdr:colOff>50800</xdr:colOff>
      <xdr:row>79</xdr:row>
      <xdr:rowOff>14954</xdr:rowOff>
    </xdr:to>
    <xdr:sp macro="" textlink="">
      <xdr:nvSpPr>
        <xdr:cNvPr id="427" name="楕円 426"/>
        <xdr:cNvSpPr/>
      </xdr:nvSpPr>
      <xdr:spPr>
        <a:xfrm>
          <a:off x="10426700" y="1345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171181</xdr:rowOff>
    </xdr:from>
    <xdr:ext cx="469744" cy="259045"/>
    <xdr:sp macro="" textlink="">
      <xdr:nvSpPr>
        <xdr:cNvPr id="428" name="商工費該当値テキスト"/>
        <xdr:cNvSpPr txBox="1"/>
      </xdr:nvSpPr>
      <xdr:spPr>
        <a:xfrm>
          <a:off x="10528300" y="1337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43162</xdr:rowOff>
    </xdr:from>
    <xdr:to>
      <xdr:col>50</xdr:col>
      <xdr:colOff>165100</xdr:colOff>
      <xdr:row>78</xdr:row>
      <xdr:rowOff>144762</xdr:rowOff>
    </xdr:to>
    <xdr:sp macro="" textlink="">
      <xdr:nvSpPr>
        <xdr:cNvPr id="429" name="楕円 428"/>
        <xdr:cNvSpPr/>
      </xdr:nvSpPr>
      <xdr:spPr>
        <a:xfrm>
          <a:off x="9588500" y="1341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135889</xdr:rowOff>
    </xdr:from>
    <xdr:ext cx="469744" cy="259045"/>
    <xdr:sp macro="" textlink="">
      <xdr:nvSpPr>
        <xdr:cNvPr id="430" name="テキスト ボックス 429"/>
        <xdr:cNvSpPr txBox="1"/>
      </xdr:nvSpPr>
      <xdr:spPr>
        <a:xfrm>
          <a:off x="9404428" y="1350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46399</xdr:rowOff>
    </xdr:from>
    <xdr:to>
      <xdr:col>46</xdr:col>
      <xdr:colOff>38100</xdr:colOff>
      <xdr:row>78</xdr:row>
      <xdr:rowOff>147999</xdr:rowOff>
    </xdr:to>
    <xdr:sp macro="" textlink="">
      <xdr:nvSpPr>
        <xdr:cNvPr id="431" name="楕円 430"/>
        <xdr:cNvSpPr/>
      </xdr:nvSpPr>
      <xdr:spPr>
        <a:xfrm>
          <a:off x="8699500" y="134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139126</xdr:rowOff>
    </xdr:from>
    <xdr:ext cx="469744" cy="259045"/>
    <xdr:sp macro="" textlink="">
      <xdr:nvSpPr>
        <xdr:cNvPr id="432" name="テキスト ボックス 431"/>
        <xdr:cNvSpPr txBox="1"/>
      </xdr:nvSpPr>
      <xdr:spPr>
        <a:xfrm>
          <a:off x="8515428" y="1351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162509</xdr:rowOff>
    </xdr:from>
    <xdr:to>
      <xdr:col>41</xdr:col>
      <xdr:colOff>101600</xdr:colOff>
      <xdr:row>78</xdr:row>
      <xdr:rowOff>92659</xdr:rowOff>
    </xdr:to>
    <xdr:sp macro="" textlink="">
      <xdr:nvSpPr>
        <xdr:cNvPr id="433" name="楕円 432"/>
        <xdr:cNvSpPr/>
      </xdr:nvSpPr>
      <xdr:spPr>
        <a:xfrm>
          <a:off x="7810500" y="133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83786</xdr:rowOff>
    </xdr:from>
    <xdr:ext cx="469744" cy="259045"/>
    <xdr:sp macro="" textlink="">
      <xdr:nvSpPr>
        <xdr:cNvPr id="434" name="テキスト ボックス 433"/>
        <xdr:cNvSpPr txBox="1"/>
      </xdr:nvSpPr>
      <xdr:spPr>
        <a:xfrm>
          <a:off x="7626428" y="1345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64669</xdr:rowOff>
    </xdr:from>
    <xdr:to>
      <xdr:col>36</xdr:col>
      <xdr:colOff>165100</xdr:colOff>
      <xdr:row>78</xdr:row>
      <xdr:rowOff>166269</xdr:rowOff>
    </xdr:to>
    <xdr:sp macro="" textlink="">
      <xdr:nvSpPr>
        <xdr:cNvPr id="435" name="楕円 434"/>
        <xdr:cNvSpPr/>
      </xdr:nvSpPr>
      <xdr:spPr>
        <a:xfrm>
          <a:off x="6921500" y="1343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157396</xdr:rowOff>
    </xdr:from>
    <xdr:ext cx="469744" cy="259045"/>
    <xdr:sp macro="" textlink="">
      <xdr:nvSpPr>
        <xdr:cNvPr id="436" name="テキスト ボックス 435"/>
        <xdr:cNvSpPr txBox="1"/>
      </xdr:nvSpPr>
      <xdr:spPr>
        <a:xfrm>
          <a:off x="6737428" y="1353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84110</xdr:rowOff>
    </xdr:from>
    <xdr:to>
      <xdr:col>55</xdr:col>
      <xdr:colOff>0</xdr:colOff>
      <xdr:row>99</xdr:row>
      <xdr:rowOff>84186</xdr:rowOff>
    </xdr:to>
    <xdr:cxnSp macro="">
      <xdr:nvCxnSpPr>
        <xdr:cNvPr id="467" name="直線コネクタ 466"/>
        <xdr:cNvCxnSpPr/>
      </xdr:nvCxnSpPr>
      <xdr:spPr>
        <a:xfrm flipV="1">
          <a:off x="9639300" y="17057660"/>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84186</xdr:rowOff>
    </xdr:from>
    <xdr:to>
      <xdr:col>50</xdr:col>
      <xdr:colOff>114300</xdr:colOff>
      <xdr:row>99</xdr:row>
      <xdr:rowOff>85372</xdr:rowOff>
    </xdr:to>
    <xdr:cxnSp macro="">
      <xdr:nvCxnSpPr>
        <xdr:cNvPr id="470" name="直線コネクタ 469"/>
        <xdr:cNvCxnSpPr/>
      </xdr:nvCxnSpPr>
      <xdr:spPr>
        <a:xfrm flipV="1">
          <a:off x="8750300" y="17057736"/>
          <a:ext cx="8890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84406</xdr:rowOff>
    </xdr:from>
    <xdr:to>
      <xdr:col>45</xdr:col>
      <xdr:colOff>177800</xdr:colOff>
      <xdr:row>99</xdr:row>
      <xdr:rowOff>85372</xdr:rowOff>
    </xdr:to>
    <xdr:cxnSp macro="">
      <xdr:nvCxnSpPr>
        <xdr:cNvPr id="473" name="直線コネクタ 472"/>
        <xdr:cNvCxnSpPr/>
      </xdr:nvCxnSpPr>
      <xdr:spPr>
        <a:xfrm>
          <a:off x="7861300" y="17057956"/>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19003</xdr:rowOff>
    </xdr:from>
    <xdr:to>
      <xdr:col>46</xdr:col>
      <xdr:colOff>38100</xdr:colOff>
      <xdr:row>99</xdr:row>
      <xdr:rowOff>120603</xdr:rowOff>
    </xdr:to>
    <xdr:sp macro="" textlink="">
      <xdr:nvSpPr>
        <xdr:cNvPr id="474" name="フローチャート: 判断 473"/>
        <xdr:cNvSpPr/>
      </xdr:nvSpPr>
      <xdr:spPr>
        <a:xfrm>
          <a:off x="8699500" y="1699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137130</xdr:rowOff>
    </xdr:from>
    <xdr:ext cx="534377" cy="259045"/>
    <xdr:sp macro="" textlink="">
      <xdr:nvSpPr>
        <xdr:cNvPr id="475" name="テキスト ボックス 474"/>
        <xdr:cNvSpPr txBox="1"/>
      </xdr:nvSpPr>
      <xdr:spPr>
        <a:xfrm>
          <a:off x="8483111" y="1676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84406</xdr:rowOff>
    </xdr:from>
    <xdr:to>
      <xdr:col>41</xdr:col>
      <xdr:colOff>50800</xdr:colOff>
      <xdr:row>99</xdr:row>
      <xdr:rowOff>85452</xdr:rowOff>
    </xdr:to>
    <xdr:cxnSp macro="">
      <xdr:nvCxnSpPr>
        <xdr:cNvPr id="476" name="直線コネクタ 475"/>
        <xdr:cNvCxnSpPr/>
      </xdr:nvCxnSpPr>
      <xdr:spPr>
        <a:xfrm flipV="1">
          <a:off x="6972300" y="17057956"/>
          <a:ext cx="889000" cy="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17169</xdr:rowOff>
    </xdr:from>
    <xdr:to>
      <xdr:col>41</xdr:col>
      <xdr:colOff>101600</xdr:colOff>
      <xdr:row>99</xdr:row>
      <xdr:rowOff>118769</xdr:rowOff>
    </xdr:to>
    <xdr:sp macro="" textlink="">
      <xdr:nvSpPr>
        <xdr:cNvPr id="477" name="フローチャート: 判断 476"/>
        <xdr:cNvSpPr/>
      </xdr:nvSpPr>
      <xdr:spPr>
        <a:xfrm>
          <a:off x="7810500" y="1699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135296</xdr:rowOff>
    </xdr:from>
    <xdr:ext cx="534377" cy="259045"/>
    <xdr:sp macro="" textlink="">
      <xdr:nvSpPr>
        <xdr:cNvPr id="478" name="テキスト ボックス 477"/>
        <xdr:cNvSpPr txBox="1"/>
      </xdr:nvSpPr>
      <xdr:spPr>
        <a:xfrm>
          <a:off x="7594111" y="1676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17790</xdr:rowOff>
    </xdr:from>
    <xdr:to>
      <xdr:col>36</xdr:col>
      <xdr:colOff>165100</xdr:colOff>
      <xdr:row>99</xdr:row>
      <xdr:rowOff>119390</xdr:rowOff>
    </xdr:to>
    <xdr:sp macro="" textlink="">
      <xdr:nvSpPr>
        <xdr:cNvPr id="479" name="フローチャート: 判断 478"/>
        <xdr:cNvSpPr/>
      </xdr:nvSpPr>
      <xdr:spPr>
        <a:xfrm>
          <a:off x="6921500" y="1699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135917</xdr:rowOff>
    </xdr:from>
    <xdr:ext cx="534377" cy="259045"/>
    <xdr:sp macro="" textlink="">
      <xdr:nvSpPr>
        <xdr:cNvPr id="480" name="テキスト ボックス 479"/>
        <xdr:cNvSpPr txBox="1"/>
      </xdr:nvSpPr>
      <xdr:spPr>
        <a:xfrm>
          <a:off x="6705111" y="1676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33310</xdr:rowOff>
    </xdr:from>
    <xdr:to>
      <xdr:col>55</xdr:col>
      <xdr:colOff>50800</xdr:colOff>
      <xdr:row>99</xdr:row>
      <xdr:rowOff>134910</xdr:rowOff>
    </xdr:to>
    <xdr:sp macro="" textlink="">
      <xdr:nvSpPr>
        <xdr:cNvPr id="486" name="楕円 485"/>
        <xdr:cNvSpPr/>
      </xdr:nvSpPr>
      <xdr:spPr>
        <a:xfrm>
          <a:off x="10426700" y="1700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867</xdr:rowOff>
    </xdr:from>
    <xdr:ext cx="534377" cy="259045"/>
    <xdr:sp macro="" textlink="">
      <xdr:nvSpPr>
        <xdr:cNvPr id="487" name="土木費該当値テキスト"/>
        <xdr:cNvSpPr txBox="1"/>
      </xdr:nvSpPr>
      <xdr:spPr>
        <a:xfrm>
          <a:off x="10528300" y="169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33386</xdr:rowOff>
    </xdr:from>
    <xdr:to>
      <xdr:col>50</xdr:col>
      <xdr:colOff>165100</xdr:colOff>
      <xdr:row>99</xdr:row>
      <xdr:rowOff>134986</xdr:rowOff>
    </xdr:to>
    <xdr:sp macro="" textlink="">
      <xdr:nvSpPr>
        <xdr:cNvPr id="488" name="楕円 487"/>
        <xdr:cNvSpPr/>
      </xdr:nvSpPr>
      <xdr:spPr>
        <a:xfrm>
          <a:off x="9588500" y="1700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126113</xdr:rowOff>
    </xdr:from>
    <xdr:ext cx="534377" cy="259045"/>
    <xdr:sp macro="" textlink="">
      <xdr:nvSpPr>
        <xdr:cNvPr id="489" name="テキスト ボックス 488"/>
        <xdr:cNvSpPr txBox="1"/>
      </xdr:nvSpPr>
      <xdr:spPr>
        <a:xfrm>
          <a:off x="9372111" y="1709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34572</xdr:rowOff>
    </xdr:from>
    <xdr:to>
      <xdr:col>46</xdr:col>
      <xdr:colOff>38100</xdr:colOff>
      <xdr:row>99</xdr:row>
      <xdr:rowOff>136172</xdr:rowOff>
    </xdr:to>
    <xdr:sp macro="" textlink="">
      <xdr:nvSpPr>
        <xdr:cNvPr id="490" name="楕円 489"/>
        <xdr:cNvSpPr/>
      </xdr:nvSpPr>
      <xdr:spPr>
        <a:xfrm>
          <a:off x="8699500" y="1700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127299</xdr:rowOff>
    </xdr:from>
    <xdr:ext cx="534377" cy="259045"/>
    <xdr:sp macro="" textlink="">
      <xdr:nvSpPr>
        <xdr:cNvPr id="491" name="テキスト ボックス 490"/>
        <xdr:cNvSpPr txBox="1"/>
      </xdr:nvSpPr>
      <xdr:spPr>
        <a:xfrm>
          <a:off x="8483111" y="1710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33606</xdr:rowOff>
    </xdr:from>
    <xdr:to>
      <xdr:col>41</xdr:col>
      <xdr:colOff>101600</xdr:colOff>
      <xdr:row>99</xdr:row>
      <xdr:rowOff>135206</xdr:rowOff>
    </xdr:to>
    <xdr:sp macro="" textlink="">
      <xdr:nvSpPr>
        <xdr:cNvPr id="492" name="楕円 491"/>
        <xdr:cNvSpPr/>
      </xdr:nvSpPr>
      <xdr:spPr>
        <a:xfrm>
          <a:off x="7810500" y="1700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126333</xdr:rowOff>
    </xdr:from>
    <xdr:ext cx="534377" cy="259045"/>
    <xdr:sp macro="" textlink="">
      <xdr:nvSpPr>
        <xdr:cNvPr id="493" name="テキスト ボックス 492"/>
        <xdr:cNvSpPr txBox="1"/>
      </xdr:nvSpPr>
      <xdr:spPr>
        <a:xfrm>
          <a:off x="7594111" y="1709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34652</xdr:rowOff>
    </xdr:from>
    <xdr:to>
      <xdr:col>36</xdr:col>
      <xdr:colOff>165100</xdr:colOff>
      <xdr:row>99</xdr:row>
      <xdr:rowOff>136252</xdr:rowOff>
    </xdr:to>
    <xdr:sp macro="" textlink="">
      <xdr:nvSpPr>
        <xdr:cNvPr id="494" name="楕円 493"/>
        <xdr:cNvSpPr/>
      </xdr:nvSpPr>
      <xdr:spPr>
        <a:xfrm>
          <a:off x="6921500" y="1700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127379</xdr:rowOff>
    </xdr:from>
    <xdr:ext cx="534377" cy="259045"/>
    <xdr:sp macro="" textlink="">
      <xdr:nvSpPr>
        <xdr:cNvPr id="495" name="テキスト ボックス 494"/>
        <xdr:cNvSpPr txBox="1"/>
      </xdr:nvSpPr>
      <xdr:spPr>
        <a:xfrm>
          <a:off x="6705111" y="1710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102090</xdr:rowOff>
    </xdr:from>
    <xdr:to>
      <xdr:col>85</xdr:col>
      <xdr:colOff>127000</xdr:colOff>
      <xdr:row>38</xdr:row>
      <xdr:rowOff>114140</xdr:rowOff>
    </xdr:to>
    <xdr:cxnSp macro="">
      <xdr:nvCxnSpPr>
        <xdr:cNvPr id="526" name="直線コネクタ 525"/>
        <xdr:cNvCxnSpPr/>
      </xdr:nvCxnSpPr>
      <xdr:spPr>
        <a:xfrm>
          <a:off x="15481300" y="6617190"/>
          <a:ext cx="838200" cy="1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102090</xdr:rowOff>
    </xdr:from>
    <xdr:to>
      <xdr:col>81</xdr:col>
      <xdr:colOff>50800</xdr:colOff>
      <xdr:row>38</xdr:row>
      <xdr:rowOff>115708</xdr:rowOff>
    </xdr:to>
    <xdr:cxnSp macro="">
      <xdr:nvCxnSpPr>
        <xdr:cNvPr id="529" name="直線コネクタ 528"/>
        <xdr:cNvCxnSpPr/>
      </xdr:nvCxnSpPr>
      <xdr:spPr>
        <a:xfrm flipV="1">
          <a:off x="14592300" y="6617190"/>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115708</xdr:rowOff>
    </xdr:from>
    <xdr:to>
      <xdr:col>76</xdr:col>
      <xdr:colOff>114300</xdr:colOff>
      <xdr:row>38</xdr:row>
      <xdr:rowOff>117700</xdr:rowOff>
    </xdr:to>
    <xdr:cxnSp macro="">
      <xdr:nvCxnSpPr>
        <xdr:cNvPr id="532" name="直線コネクタ 531"/>
        <xdr:cNvCxnSpPr/>
      </xdr:nvCxnSpPr>
      <xdr:spPr>
        <a:xfrm flipV="1">
          <a:off x="13703300" y="6630808"/>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62905</xdr:rowOff>
    </xdr:from>
    <xdr:to>
      <xdr:col>76</xdr:col>
      <xdr:colOff>165100</xdr:colOff>
      <xdr:row>36</xdr:row>
      <xdr:rowOff>164505</xdr:rowOff>
    </xdr:to>
    <xdr:sp macro="" textlink="">
      <xdr:nvSpPr>
        <xdr:cNvPr id="533" name="フローチャート: 判断 532"/>
        <xdr:cNvSpPr/>
      </xdr:nvSpPr>
      <xdr:spPr>
        <a:xfrm>
          <a:off x="14541500" y="623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9582</xdr:rowOff>
    </xdr:from>
    <xdr:ext cx="534377" cy="259045"/>
    <xdr:sp macro="" textlink="">
      <xdr:nvSpPr>
        <xdr:cNvPr id="534" name="テキスト ボックス 533"/>
        <xdr:cNvSpPr txBox="1"/>
      </xdr:nvSpPr>
      <xdr:spPr>
        <a:xfrm>
          <a:off x="14325111" y="601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74974</xdr:rowOff>
    </xdr:from>
    <xdr:to>
      <xdr:col>71</xdr:col>
      <xdr:colOff>177800</xdr:colOff>
      <xdr:row>38</xdr:row>
      <xdr:rowOff>117700</xdr:rowOff>
    </xdr:to>
    <xdr:cxnSp macro="">
      <xdr:nvCxnSpPr>
        <xdr:cNvPr id="535" name="直線コネクタ 534"/>
        <xdr:cNvCxnSpPr/>
      </xdr:nvCxnSpPr>
      <xdr:spPr>
        <a:xfrm>
          <a:off x="12814300" y="6590074"/>
          <a:ext cx="889000" cy="4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45793</xdr:rowOff>
    </xdr:from>
    <xdr:to>
      <xdr:col>72</xdr:col>
      <xdr:colOff>38100</xdr:colOff>
      <xdr:row>36</xdr:row>
      <xdr:rowOff>147393</xdr:rowOff>
    </xdr:to>
    <xdr:sp macro="" textlink="">
      <xdr:nvSpPr>
        <xdr:cNvPr id="536" name="フローチャート: 判断 535"/>
        <xdr:cNvSpPr/>
      </xdr:nvSpPr>
      <xdr:spPr>
        <a:xfrm>
          <a:off x="13652500" y="621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163920</xdr:rowOff>
    </xdr:from>
    <xdr:ext cx="534377" cy="259045"/>
    <xdr:sp macro="" textlink="">
      <xdr:nvSpPr>
        <xdr:cNvPr id="537" name="テキスト ボックス 536"/>
        <xdr:cNvSpPr txBox="1"/>
      </xdr:nvSpPr>
      <xdr:spPr>
        <a:xfrm>
          <a:off x="13436111" y="599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148216</xdr:rowOff>
    </xdr:from>
    <xdr:to>
      <xdr:col>67</xdr:col>
      <xdr:colOff>101600</xdr:colOff>
      <xdr:row>37</xdr:row>
      <xdr:rowOff>78366</xdr:rowOff>
    </xdr:to>
    <xdr:sp macro="" textlink="">
      <xdr:nvSpPr>
        <xdr:cNvPr id="538" name="フローチャート: 判断 537"/>
        <xdr:cNvSpPr/>
      </xdr:nvSpPr>
      <xdr:spPr>
        <a:xfrm>
          <a:off x="12763500" y="632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94893</xdr:rowOff>
    </xdr:from>
    <xdr:ext cx="534377" cy="259045"/>
    <xdr:sp macro="" textlink="">
      <xdr:nvSpPr>
        <xdr:cNvPr id="539" name="テキスト ボックス 538"/>
        <xdr:cNvSpPr txBox="1"/>
      </xdr:nvSpPr>
      <xdr:spPr>
        <a:xfrm>
          <a:off x="12547111" y="609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63340</xdr:rowOff>
    </xdr:from>
    <xdr:to>
      <xdr:col>85</xdr:col>
      <xdr:colOff>177800</xdr:colOff>
      <xdr:row>38</xdr:row>
      <xdr:rowOff>164940</xdr:rowOff>
    </xdr:to>
    <xdr:sp macro="" textlink="">
      <xdr:nvSpPr>
        <xdr:cNvPr id="545" name="楕円 544"/>
        <xdr:cNvSpPr/>
      </xdr:nvSpPr>
      <xdr:spPr>
        <a:xfrm>
          <a:off x="16268700" y="65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149717</xdr:rowOff>
    </xdr:from>
    <xdr:ext cx="534377" cy="259045"/>
    <xdr:sp macro="" textlink="">
      <xdr:nvSpPr>
        <xdr:cNvPr id="546" name="消防費該当値テキスト"/>
        <xdr:cNvSpPr txBox="1"/>
      </xdr:nvSpPr>
      <xdr:spPr>
        <a:xfrm>
          <a:off x="16370300" y="649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51290</xdr:rowOff>
    </xdr:from>
    <xdr:to>
      <xdr:col>81</xdr:col>
      <xdr:colOff>101600</xdr:colOff>
      <xdr:row>38</xdr:row>
      <xdr:rowOff>152890</xdr:rowOff>
    </xdr:to>
    <xdr:sp macro="" textlink="">
      <xdr:nvSpPr>
        <xdr:cNvPr id="547" name="楕円 546"/>
        <xdr:cNvSpPr/>
      </xdr:nvSpPr>
      <xdr:spPr>
        <a:xfrm>
          <a:off x="15430500" y="656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144017</xdr:rowOff>
    </xdr:from>
    <xdr:ext cx="534377" cy="259045"/>
    <xdr:sp macro="" textlink="">
      <xdr:nvSpPr>
        <xdr:cNvPr id="548" name="テキスト ボックス 547"/>
        <xdr:cNvSpPr txBox="1"/>
      </xdr:nvSpPr>
      <xdr:spPr>
        <a:xfrm>
          <a:off x="15214111" y="665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64908</xdr:rowOff>
    </xdr:from>
    <xdr:to>
      <xdr:col>76</xdr:col>
      <xdr:colOff>165100</xdr:colOff>
      <xdr:row>38</xdr:row>
      <xdr:rowOff>166508</xdr:rowOff>
    </xdr:to>
    <xdr:sp macro="" textlink="">
      <xdr:nvSpPr>
        <xdr:cNvPr id="549" name="楕円 548"/>
        <xdr:cNvSpPr/>
      </xdr:nvSpPr>
      <xdr:spPr>
        <a:xfrm>
          <a:off x="14541500" y="658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157635</xdr:rowOff>
    </xdr:from>
    <xdr:ext cx="534377" cy="259045"/>
    <xdr:sp macro="" textlink="">
      <xdr:nvSpPr>
        <xdr:cNvPr id="550" name="テキスト ボックス 549"/>
        <xdr:cNvSpPr txBox="1"/>
      </xdr:nvSpPr>
      <xdr:spPr>
        <a:xfrm>
          <a:off x="14325111" y="667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66900</xdr:rowOff>
    </xdr:from>
    <xdr:to>
      <xdr:col>72</xdr:col>
      <xdr:colOff>38100</xdr:colOff>
      <xdr:row>38</xdr:row>
      <xdr:rowOff>168500</xdr:rowOff>
    </xdr:to>
    <xdr:sp macro="" textlink="">
      <xdr:nvSpPr>
        <xdr:cNvPr id="551" name="楕円 550"/>
        <xdr:cNvSpPr/>
      </xdr:nvSpPr>
      <xdr:spPr>
        <a:xfrm>
          <a:off x="13652500" y="658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159627</xdr:rowOff>
    </xdr:from>
    <xdr:ext cx="534377" cy="259045"/>
    <xdr:sp macro="" textlink="">
      <xdr:nvSpPr>
        <xdr:cNvPr id="552" name="テキスト ボックス 551"/>
        <xdr:cNvSpPr txBox="1"/>
      </xdr:nvSpPr>
      <xdr:spPr>
        <a:xfrm>
          <a:off x="13436111" y="66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24174</xdr:rowOff>
    </xdr:from>
    <xdr:to>
      <xdr:col>67</xdr:col>
      <xdr:colOff>101600</xdr:colOff>
      <xdr:row>38</xdr:row>
      <xdr:rowOff>125774</xdr:rowOff>
    </xdr:to>
    <xdr:sp macro="" textlink="">
      <xdr:nvSpPr>
        <xdr:cNvPr id="553" name="楕円 552"/>
        <xdr:cNvSpPr/>
      </xdr:nvSpPr>
      <xdr:spPr>
        <a:xfrm>
          <a:off x="12763500" y="65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116901</xdr:rowOff>
    </xdr:from>
    <xdr:ext cx="534377" cy="259045"/>
    <xdr:sp macro="" textlink="">
      <xdr:nvSpPr>
        <xdr:cNvPr id="554" name="テキスト ボックス 553"/>
        <xdr:cNvSpPr txBox="1"/>
      </xdr:nvSpPr>
      <xdr:spPr>
        <a:xfrm>
          <a:off x="12547111" y="663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154687</xdr:rowOff>
    </xdr:from>
    <xdr:to>
      <xdr:col>85</xdr:col>
      <xdr:colOff>127000</xdr:colOff>
      <xdr:row>58</xdr:row>
      <xdr:rowOff>1543</xdr:rowOff>
    </xdr:to>
    <xdr:cxnSp macro="">
      <xdr:nvCxnSpPr>
        <xdr:cNvPr id="581" name="直線コネクタ 580"/>
        <xdr:cNvCxnSpPr/>
      </xdr:nvCxnSpPr>
      <xdr:spPr>
        <a:xfrm flipV="1">
          <a:off x="15481300" y="9927337"/>
          <a:ext cx="838200" cy="1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150833</xdr:rowOff>
    </xdr:from>
    <xdr:to>
      <xdr:col>81</xdr:col>
      <xdr:colOff>50800</xdr:colOff>
      <xdr:row>58</xdr:row>
      <xdr:rowOff>1543</xdr:rowOff>
    </xdr:to>
    <xdr:cxnSp macro="">
      <xdr:nvCxnSpPr>
        <xdr:cNvPr id="584" name="直線コネクタ 583"/>
        <xdr:cNvCxnSpPr/>
      </xdr:nvCxnSpPr>
      <xdr:spPr>
        <a:xfrm>
          <a:off x="14592300" y="9923483"/>
          <a:ext cx="889000" cy="2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150833</xdr:rowOff>
    </xdr:from>
    <xdr:to>
      <xdr:col>76</xdr:col>
      <xdr:colOff>114300</xdr:colOff>
      <xdr:row>57</xdr:row>
      <xdr:rowOff>166236</xdr:rowOff>
    </xdr:to>
    <xdr:cxnSp macro="">
      <xdr:nvCxnSpPr>
        <xdr:cNvPr id="587" name="直線コネクタ 586"/>
        <xdr:cNvCxnSpPr/>
      </xdr:nvCxnSpPr>
      <xdr:spPr>
        <a:xfrm flipV="1">
          <a:off x="13703300" y="9923483"/>
          <a:ext cx="889000" cy="1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7052</xdr:rowOff>
    </xdr:from>
    <xdr:to>
      <xdr:col>76</xdr:col>
      <xdr:colOff>165100</xdr:colOff>
      <xdr:row>56</xdr:row>
      <xdr:rowOff>108652</xdr:rowOff>
    </xdr:to>
    <xdr:sp macro="" textlink="">
      <xdr:nvSpPr>
        <xdr:cNvPr id="588" name="フローチャート: 判断 587"/>
        <xdr:cNvSpPr/>
      </xdr:nvSpPr>
      <xdr:spPr>
        <a:xfrm>
          <a:off x="14541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125179</xdr:rowOff>
    </xdr:from>
    <xdr:ext cx="534377" cy="259045"/>
    <xdr:sp macro="" textlink="">
      <xdr:nvSpPr>
        <xdr:cNvPr id="589" name="テキスト ボックス 588"/>
        <xdr:cNvSpPr txBox="1"/>
      </xdr:nvSpPr>
      <xdr:spPr>
        <a:xfrm>
          <a:off x="14325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117576</xdr:rowOff>
    </xdr:from>
    <xdr:to>
      <xdr:col>71</xdr:col>
      <xdr:colOff>177800</xdr:colOff>
      <xdr:row>57</xdr:row>
      <xdr:rowOff>166236</xdr:rowOff>
    </xdr:to>
    <xdr:cxnSp macro="">
      <xdr:nvCxnSpPr>
        <xdr:cNvPr id="590" name="直線コネクタ 589"/>
        <xdr:cNvCxnSpPr/>
      </xdr:nvCxnSpPr>
      <xdr:spPr>
        <a:xfrm>
          <a:off x="12814300" y="9890226"/>
          <a:ext cx="889000" cy="4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4273</xdr:rowOff>
    </xdr:from>
    <xdr:to>
      <xdr:col>72</xdr:col>
      <xdr:colOff>38100</xdr:colOff>
      <xdr:row>56</xdr:row>
      <xdr:rowOff>105873</xdr:rowOff>
    </xdr:to>
    <xdr:sp macro="" textlink="">
      <xdr:nvSpPr>
        <xdr:cNvPr id="591" name="フローチャート: 判断 590"/>
        <xdr:cNvSpPr/>
      </xdr:nvSpPr>
      <xdr:spPr>
        <a:xfrm>
          <a:off x="13652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122400</xdr:rowOff>
    </xdr:from>
    <xdr:ext cx="534377" cy="259045"/>
    <xdr:sp macro="" textlink="">
      <xdr:nvSpPr>
        <xdr:cNvPr id="592" name="テキスト ボックス 591"/>
        <xdr:cNvSpPr txBox="1"/>
      </xdr:nvSpPr>
      <xdr:spPr>
        <a:xfrm>
          <a:off x="13436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159418</xdr:rowOff>
    </xdr:from>
    <xdr:to>
      <xdr:col>67</xdr:col>
      <xdr:colOff>101600</xdr:colOff>
      <xdr:row>56</xdr:row>
      <xdr:rowOff>89568</xdr:rowOff>
    </xdr:to>
    <xdr:sp macro="" textlink="">
      <xdr:nvSpPr>
        <xdr:cNvPr id="593" name="フローチャート: 判断 592"/>
        <xdr:cNvSpPr/>
      </xdr:nvSpPr>
      <xdr:spPr>
        <a:xfrm>
          <a:off x="12763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106095</xdr:rowOff>
    </xdr:from>
    <xdr:ext cx="534377" cy="259045"/>
    <xdr:sp macro="" textlink="">
      <xdr:nvSpPr>
        <xdr:cNvPr id="594" name="テキスト ボックス 593"/>
        <xdr:cNvSpPr txBox="1"/>
      </xdr:nvSpPr>
      <xdr:spPr>
        <a:xfrm>
          <a:off x="12547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103887</xdr:rowOff>
    </xdr:from>
    <xdr:to>
      <xdr:col>85</xdr:col>
      <xdr:colOff>177800</xdr:colOff>
      <xdr:row>58</xdr:row>
      <xdr:rowOff>34037</xdr:rowOff>
    </xdr:to>
    <xdr:sp macro="" textlink="">
      <xdr:nvSpPr>
        <xdr:cNvPr id="600" name="楕円 599"/>
        <xdr:cNvSpPr/>
      </xdr:nvSpPr>
      <xdr:spPr>
        <a:xfrm>
          <a:off x="16268700" y="98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18814</xdr:rowOff>
    </xdr:from>
    <xdr:ext cx="534377" cy="259045"/>
    <xdr:sp macro="" textlink="">
      <xdr:nvSpPr>
        <xdr:cNvPr id="601" name="教育費該当値テキスト"/>
        <xdr:cNvSpPr txBox="1"/>
      </xdr:nvSpPr>
      <xdr:spPr>
        <a:xfrm>
          <a:off x="16370300" y="97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122193</xdr:rowOff>
    </xdr:from>
    <xdr:to>
      <xdr:col>81</xdr:col>
      <xdr:colOff>101600</xdr:colOff>
      <xdr:row>58</xdr:row>
      <xdr:rowOff>52343</xdr:rowOff>
    </xdr:to>
    <xdr:sp macro="" textlink="">
      <xdr:nvSpPr>
        <xdr:cNvPr id="602" name="楕円 601"/>
        <xdr:cNvSpPr/>
      </xdr:nvSpPr>
      <xdr:spPr>
        <a:xfrm>
          <a:off x="15430500" y="989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43470</xdr:rowOff>
    </xdr:from>
    <xdr:ext cx="534377" cy="259045"/>
    <xdr:sp macro="" textlink="">
      <xdr:nvSpPr>
        <xdr:cNvPr id="603" name="テキスト ボックス 602"/>
        <xdr:cNvSpPr txBox="1"/>
      </xdr:nvSpPr>
      <xdr:spPr>
        <a:xfrm>
          <a:off x="15214111" y="998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100033</xdr:rowOff>
    </xdr:from>
    <xdr:to>
      <xdr:col>76</xdr:col>
      <xdr:colOff>165100</xdr:colOff>
      <xdr:row>58</xdr:row>
      <xdr:rowOff>30183</xdr:rowOff>
    </xdr:to>
    <xdr:sp macro="" textlink="">
      <xdr:nvSpPr>
        <xdr:cNvPr id="604" name="楕円 603"/>
        <xdr:cNvSpPr/>
      </xdr:nvSpPr>
      <xdr:spPr>
        <a:xfrm>
          <a:off x="14541500" y="987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21310</xdr:rowOff>
    </xdr:from>
    <xdr:ext cx="534377" cy="259045"/>
    <xdr:sp macro="" textlink="">
      <xdr:nvSpPr>
        <xdr:cNvPr id="605" name="テキスト ボックス 604"/>
        <xdr:cNvSpPr txBox="1"/>
      </xdr:nvSpPr>
      <xdr:spPr>
        <a:xfrm>
          <a:off x="14325111" y="99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115436</xdr:rowOff>
    </xdr:from>
    <xdr:to>
      <xdr:col>72</xdr:col>
      <xdr:colOff>38100</xdr:colOff>
      <xdr:row>58</xdr:row>
      <xdr:rowOff>45586</xdr:rowOff>
    </xdr:to>
    <xdr:sp macro="" textlink="">
      <xdr:nvSpPr>
        <xdr:cNvPr id="606" name="楕円 605"/>
        <xdr:cNvSpPr/>
      </xdr:nvSpPr>
      <xdr:spPr>
        <a:xfrm>
          <a:off x="13652500" y="9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36713</xdr:rowOff>
    </xdr:from>
    <xdr:ext cx="534377" cy="259045"/>
    <xdr:sp macro="" textlink="">
      <xdr:nvSpPr>
        <xdr:cNvPr id="607" name="テキスト ボックス 606"/>
        <xdr:cNvSpPr txBox="1"/>
      </xdr:nvSpPr>
      <xdr:spPr>
        <a:xfrm>
          <a:off x="13436111" y="998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66776</xdr:rowOff>
    </xdr:from>
    <xdr:to>
      <xdr:col>67</xdr:col>
      <xdr:colOff>101600</xdr:colOff>
      <xdr:row>57</xdr:row>
      <xdr:rowOff>168376</xdr:rowOff>
    </xdr:to>
    <xdr:sp macro="" textlink="">
      <xdr:nvSpPr>
        <xdr:cNvPr id="608" name="楕円 607"/>
        <xdr:cNvSpPr/>
      </xdr:nvSpPr>
      <xdr:spPr>
        <a:xfrm>
          <a:off x="12763500" y="98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159503</xdr:rowOff>
    </xdr:from>
    <xdr:ext cx="534377" cy="259045"/>
    <xdr:sp macro="" textlink="">
      <xdr:nvSpPr>
        <xdr:cNvPr id="609" name="テキスト ボックス 608"/>
        <xdr:cNvSpPr txBox="1"/>
      </xdr:nvSpPr>
      <xdr:spPr>
        <a:xfrm>
          <a:off x="12547111" y="99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37582</xdr:rowOff>
    </xdr:from>
    <xdr:to>
      <xdr:col>85</xdr:col>
      <xdr:colOff>127000</xdr:colOff>
      <xdr:row>79</xdr:row>
      <xdr:rowOff>44450</xdr:rowOff>
    </xdr:to>
    <xdr:cxnSp macro="">
      <xdr:nvCxnSpPr>
        <xdr:cNvPr id="638" name="直線コネクタ 637"/>
        <xdr:cNvCxnSpPr/>
      </xdr:nvCxnSpPr>
      <xdr:spPr>
        <a:xfrm>
          <a:off x="15481300" y="13582132"/>
          <a:ext cx="838200" cy="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34151</xdr:rowOff>
    </xdr:from>
    <xdr:to>
      <xdr:col>81</xdr:col>
      <xdr:colOff>50800</xdr:colOff>
      <xdr:row>79</xdr:row>
      <xdr:rowOff>37582</xdr:rowOff>
    </xdr:to>
    <xdr:cxnSp macro="">
      <xdr:nvCxnSpPr>
        <xdr:cNvPr id="641" name="直線コネクタ 640"/>
        <xdr:cNvCxnSpPr/>
      </xdr:nvCxnSpPr>
      <xdr:spPr>
        <a:xfrm>
          <a:off x="14592300" y="13578701"/>
          <a:ext cx="889000" cy="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34151</xdr:rowOff>
    </xdr:from>
    <xdr:to>
      <xdr:col>76</xdr:col>
      <xdr:colOff>114300</xdr:colOff>
      <xdr:row>79</xdr:row>
      <xdr:rowOff>44450</xdr:rowOff>
    </xdr:to>
    <xdr:cxnSp macro="">
      <xdr:nvCxnSpPr>
        <xdr:cNvPr id="644" name="直線コネクタ 643"/>
        <xdr:cNvCxnSpPr/>
      </xdr:nvCxnSpPr>
      <xdr:spPr>
        <a:xfrm flipV="1">
          <a:off x="13703300" y="13578701"/>
          <a:ext cx="889000" cy="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144438</xdr:rowOff>
    </xdr:from>
    <xdr:to>
      <xdr:col>76</xdr:col>
      <xdr:colOff>165100</xdr:colOff>
      <xdr:row>79</xdr:row>
      <xdr:rowOff>74588</xdr:rowOff>
    </xdr:to>
    <xdr:sp macro="" textlink="">
      <xdr:nvSpPr>
        <xdr:cNvPr id="645" name="フローチャート: 判断 644"/>
        <xdr:cNvSpPr/>
      </xdr:nvSpPr>
      <xdr:spPr>
        <a:xfrm>
          <a:off x="14541500" y="135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91115</xdr:rowOff>
    </xdr:from>
    <xdr:ext cx="534377" cy="259045"/>
    <xdr:sp macro="" textlink="">
      <xdr:nvSpPr>
        <xdr:cNvPr id="646" name="テキスト ボックス 645"/>
        <xdr:cNvSpPr txBox="1"/>
      </xdr:nvSpPr>
      <xdr:spPr>
        <a:xfrm>
          <a:off x="14325111" y="1329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152771</xdr:rowOff>
    </xdr:from>
    <xdr:to>
      <xdr:col>72</xdr:col>
      <xdr:colOff>38100</xdr:colOff>
      <xdr:row>79</xdr:row>
      <xdr:rowOff>82921</xdr:rowOff>
    </xdr:to>
    <xdr:sp macro="" textlink="">
      <xdr:nvSpPr>
        <xdr:cNvPr id="648" name="フローチャート: 判断 647"/>
        <xdr:cNvSpPr/>
      </xdr:nvSpPr>
      <xdr:spPr>
        <a:xfrm>
          <a:off x="13652500" y="1352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99448</xdr:rowOff>
    </xdr:from>
    <xdr:ext cx="469744" cy="259045"/>
    <xdr:sp macro="" textlink="">
      <xdr:nvSpPr>
        <xdr:cNvPr id="649" name="テキスト ボックス 648"/>
        <xdr:cNvSpPr txBox="1"/>
      </xdr:nvSpPr>
      <xdr:spPr>
        <a:xfrm>
          <a:off x="13468428" y="1330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150837</xdr:rowOff>
    </xdr:from>
    <xdr:to>
      <xdr:col>67</xdr:col>
      <xdr:colOff>101600</xdr:colOff>
      <xdr:row>79</xdr:row>
      <xdr:rowOff>80987</xdr:rowOff>
    </xdr:to>
    <xdr:sp macro="" textlink="">
      <xdr:nvSpPr>
        <xdr:cNvPr id="650" name="フローチャート: 判断 649"/>
        <xdr:cNvSpPr/>
      </xdr:nvSpPr>
      <xdr:spPr>
        <a:xfrm>
          <a:off x="12763500" y="1352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97514</xdr:rowOff>
    </xdr:from>
    <xdr:ext cx="469744" cy="259045"/>
    <xdr:sp macro="" textlink="">
      <xdr:nvSpPr>
        <xdr:cNvPr id="651" name="テキスト ボックス 650"/>
        <xdr:cNvSpPr txBox="1"/>
      </xdr:nvSpPr>
      <xdr:spPr>
        <a:xfrm>
          <a:off x="12579428" y="1329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249299" cy="259045"/>
    <xdr:sp macro="" textlink="">
      <xdr:nvSpPr>
        <xdr:cNvPr id="658" name="災害復旧費該当値テキスト"/>
        <xdr:cNvSpPr txBox="1"/>
      </xdr:nvSpPr>
      <xdr:spPr>
        <a:xfrm>
          <a:off x="16370300" y="13498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158232</xdr:rowOff>
    </xdr:from>
    <xdr:to>
      <xdr:col>81</xdr:col>
      <xdr:colOff>101600</xdr:colOff>
      <xdr:row>79</xdr:row>
      <xdr:rowOff>88382</xdr:rowOff>
    </xdr:to>
    <xdr:sp macro="" textlink="">
      <xdr:nvSpPr>
        <xdr:cNvPr id="659" name="楕円 658"/>
        <xdr:cNvSpPr/>
      </xdr:nvSpPr>
      <xdr:spPr>
        <a:xfrm>
          <a:off x="15430500" y="1353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79509</xdr:rowOff>
    </xdr:from>
    <xdr:ext cx="469744" cy="259045"/>
    <xdr:sp macro="" textlink="">
      <xdr:nvSpPr>
        <xdr:cNvPr id="660" name="テキスト ボックス 659"/>
        <xdr:cNvSpPr txBox="1"/>
      </xdr:nvSpPr>
      <xdr:spPr>
        <a:xfrm>
          <a:off x="15246428" y="1362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154801</xdr:rowOff>
    </xdr:from>
    <xdr:to>
      <xdr:col>76</xdr:col>
      <xdr:colOff>165100</xdr:colOff>
      <xdr:row>79</xdr:row>
      <xdr:rowOff>84951</xdr:rowOff>
    </xdr:to>
    <xdr:sp macro="" textlink="">
      <xdr:nvSpPr>
        <xdr:cNvPr id="661" name="楕円 660"/>
        <xdr:cNvSpPr/>
      </xdr:nvSpPr>
      <xdr:spPr>
        <a:xfrm>
          <a:off x="14541500" y="1352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76078</xdr:rowOff>
    </xdr:from>
    <xdr:ext cx="469744" cy="259045"/>
    <xdr:sp macro="" textlink="">
      <xdr:nvSpPr>
        <xdr:cNvPr id="662" name="テキスト ボックス 661"/>
        <xdr:cNvSpPr txBox="1"/>
      </xdr:nvSpPr>
      <xdr:spPr>
        <a:xfrm>
          <a:off x="14357428" y="1362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160846</xdr:rowOff>
    </xdr:from>
    <xdr:to>
      <xdr:col>85</xdr:col>
      <xdr:colOff>127000</xdr:colOff>
      <xdr:row>98</xdr:row>
      <xdr:rowOff>3688</xdr:rowOff>
    </xdr:to>
    <xdr:cxnSp macro="">
      <xdr:nvCxnSpPr>
        <xdr:cNvPr id="693" name="直線コネクタ 692"/>
        <xdr:cNvCxnSpPr/>
      </xdr:nvCxnSpPr>
      <xdr:spPr>
        <a:xfrm flipV="1">
          <a:off x="15481300" y="16791496"/>
          <a:ext cx="838200" cy="1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146754</xdr:rowOff>
    </xdr:from>
    <xdr:to>
      <xdr:col>81</xdr:col>
      <xdr:colOff>50800</xdr:colOff>
      <xdr:row>98</xdr:row>
      <xdr:rowOff>3688</xdr:rowOff>
    </xdr:to>
    <xdr:cxnSp macro="">
      <xdr:nvCxnSpPr>
        <xdr:cNvPr id="696" name="直線コネクタ 695"/>
        <xdr:cNvCxnSpPr/>
      </xdr:nvCxnSpPr>
      <xdr:spPr>
        <a:xfrm>
          <a:off x="14592300" y="16777404"/>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136289</xdr:rowOff>
    </xdr:from>
    <xdr:to>
      <xdr:col>76</xdr:col>
      <xdr:colOff>114300</xdr:colOff>
      <xdr:row>97</xdr:row>
      <xdr:rowOff>146754</xdr:rowOff>
    </xdr:to>
    <xdr:cxnSp macro="">
      <xdr:nvCxnSpPr>
        <xdr:cNvPr id="699" name="直線コネクタ 698"/>
        <xdr:cNvCxnSpPr/>
      </xdr:nvCxnSpPr>
      <xdr:spPr>
        <a:xfrm>
          <a:off x="13703300" y="16766939"/>
          <a:ext cx="889000" cy="1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700" name="フローチャート: 判断 699"/>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701" name="テキスト ボックス 700"/>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120603</xdr:rowOff>
    </xdr:from>
    <xdr:to>
      <xdr:col>71</xdr:col>
      <xdr:colOff>177800</xdr:colOff>
      <xdr:row>97</xdr:row>
      <xdr:rowOff>136289</xdr:rowOff>
    </xdr:to>
    <xdr:cxnSp macro="">
      <xdr:nvCxnSpPr>
        <xdr:cNvPr id="702" name="直線コネクタ 701"/>
        <xdr:cNvCxnSpPr/>
      </xdr:nvCxnSpPr>
      <xdr:spPr>
        <a:xfrm>
          <a:off x="12814300" y="16751253"/>
          <a:ext cx="889000" cy="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703" name="フローチャート: 判断 702"/>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704" name="テキスト ボックス 703"/>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705" name="フローチャート: 判断 704"/>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706" name="テキスト ボックス 705"/>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110046</xdr:rowOff>
    </xdr:from>
    <xdr:to>
      <xdr:col>85</xdr:col>
      <xdr:colOff>177800</xdr:colOff>
      <xdr:row>98</xdr:row>
      <xdr:rowOff>40196</xdr:rowOff>
    </xdr:to>
    <xdr:sp macro="" textlink="">
      <xdr:nvSpPr>
        <xdr:cNvPr id="712" name="楕円 711"/>
        <xdr:cNvSpPr/>
      </xdr:nvSpPr>
      <xdr:spPr>
        <a:xfrm>
          <a:off x="16268700" y="1674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24973</xdr:rowOff>
    </xdr:from>
    <xdr:ext cx="534377" cy="259045"/>
    <xdr:sp macro="" textlink="">
      <xdr:nvSpPr>
        <xdr:cNvPr id="713" name="公債費該当値テキスト"/>
        <xdr:cNvSpPr txBox="1"/>
      </xdr:nvSpPr>
      <xdr:spPr>
        <a:xfrm>
          <a:off x="16370300" y="166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124338</xdr:rowOff>
    </xdr:from>
    <xdr:to>
      <xdr:col>81</xdr:col>
      <xdr:colOff>101600</xdr:colOff>
      <xdr:row>98</xdr:row>
      <xdr:rowOff>54488</xdr:rowOff>
    </xdr:to>
    <xdr:sp macro="" textlink="">
      <xdr:nvSpPr>
        <xdr:cNvPr id="714" name="楕円 713"/>
        <xdr:cNvSpPr/>
      </xdr:nvSpPr>
      <xdr:spPr>
        <a:xfrm>
          <a:off x="15430500" y="1675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45615</xdr:rowOff>
    </xdr:from>
    <xdr:ext cx="534377" cy="259045"/>
    <xdr:sp macro="" textlink="">
      <xdr:nvSpPr>
        <xdr:cNvPr id="715" name="テキスト ボックス 714"/>
        <xdr:cNvSpPr txBox="1"/>
      </xdr:nvSpPr>
      <xdr:spPr>
        <a:xfrm>
          <a:off x="15214111" y="1684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95954</xdr:rowOff>
    </xdr:from>
    <xdr:to>
      <xdr:col>76</xdr:col>
      <xdr:colOff>165100</xdr:colOff>
      <xdr:row>98</xdr:row>
      <xdr:rowOff>26104</xdr:rowOff>
    </xdr:to>
    <xdr:sp macro="" textlink="">
      <xdr:nvSpPr>
        <xdr:cNvPr id="716" name="楕円 715"/>
        <xdr:cNvSpPr/>
      </xdr:nvSpPr>
      <xdr:spPr>
        <a:xfrm>
          <a:off x="14541500" y="1672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17231</xdr:rowOff>
    </xdr:from>
    <xdr:ext cx="534377" cy="259045"/>
    <xdr:sp macro="" textlink="">
      <xdr:nvSpPr>
        <xdr:cNvPr id="717" name="テキスト ボックス 716"/>
        <xdr:cNvSpPr txBox="1"/>
      </xdr:nvSpPr>
      <xdr:spPr>
        <a:xfrm>
          <a:off x="14325111" y="168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85489</xdr:rowOff>
    </xdr:from>
    <xdr:to>
      <xdr:col>72</xdr:col>
      <xdr:colOff>38100</xdr:colOff>
      <xdr:row>98</xdr:row>
      <xdr:rowOff>15639</xdr:rowOff>
    </xdr:to>
    <xdr:sp macro="" textlink="">
      <xdr:nvSpPr>
        <xdr:cNvPr id="718" name="楕円 717"/>
        <xdr:cNvSpPr/>
      </xdr:nvSpPr>
      <xdr:spPr>
        <a:xfrm>
          <a:off x="13652500" y="1671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6766</xdr:rowOff>
    </xdr:from>
    <xdr:ext cx="534377" cy="259045"/>
    <xdr:sp macro="" textlink="">
      <xdr:nvSpPr>
        <xdr:cNvPr id="719" name="テキスト ボックス 718"/>
        <xdr:cNvSpPr txBox="1"/>
      </xdr:nvSpPr>
      <xdr:spPr>
        <a:xfrm>
          <a:off x="13436111" y="1680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69803</xdr:rowOff>
    </xdr:from>
    <xdr:to>
      <xdr:col>67</xdr:col>
      <xdr:colOff>101600</xdr:colOff>
      <xdr:row>97</xdr:row>
      <xdr:rowOff>171403</xdr:rowOff>
    </xdr:to>
    <xdr:sp macro="" textlink="">
      <xdr:nvSpPr>
        <xdr:cNvPr id="720" name="楕円 719"/>
        <xdr:cNvSpPr/>
      </xdr:nvSpPr>
      <xdr:spPr>
        <a:xfrm>
          <a:off x="12763500" y="167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162530</xdr:rowOff>
    </xdr:from>
    <xdr:ext cx="534377" cy="259045"/>
    <xdr:sp macro="" textlink="">
      <xdr:nvSpPr>
        <xdr:cNvPr id="721" name="テキスト ボックス 720"/>
        <xdr:cNvSpPr txBox="1"/>
      </xdr:nvSpPr>
      <xdr:spPr>
        <a:xfrm>
          <a:off x="12547111" y="1679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151511</xdr:rowOff>
    </xdr:from>
    <xdr:to>
      <xdr:col>116</xdr:col>
      <xdr:colOff>63500</xdr:colOff>
      <xdr:row>38</xdr:row>
      <xdr:rowOff>166751</xdr:rowOff>
    </xdr:to>
    <xdr:cxnSp macro="">
      <xdr:nvCxnSpPr>
        <xdr:cNvPr id="750" name="直線コネクタ 749"/>
        <xdr:cNvCxnSpPr/>
      </xdr:nvCxnSpPr>
      <xdr:spPr>
        <a:xfrm>
          <a:off x="21323300" y="6666611"/>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151511</xdr:rowOff>
    </xdr:from>
    <xdr:to>
      <xdr:col>111</xdr:col>
      <xdr:colOff>177800</xdr:colOff>
      <xdr:row>38</xdr:row>
      <xdr:rowOff>153416</xdr:rowOff>
    </xdr:to>
    <xdr:cxnSp macro="">
      <xdr:nvCxnSpPr>
        <xdr:cNvPr id="753" name="直線コネクタ 752"/>
        <xdr:cNvCxnSpPr/>
      </xdr:nvCxnSpPr>
      <xdr:spPr>
        <a:xfrm flipV="1">
          <a:off x="20434300" y="666661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25417</xdr:rowOff>
    </xdr:from>
    <xdr:ext cx="378565" cy="259045"/>
    <xdr:sp macro="" textlink="">
      <xdr:nvSpPr>
        <xdr:cNvPr id="755" name="テキスト ボックス 754"/>
        <xdr:cNvSpPr txBox="1"/>
      </xdr:nvSpPr>
      <xdr:spPr>
        <a:xfrm>
          <a:off x="21134017" y="671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153416</xdr:rowOff>
    </xdr:from>
    <xdr:to>
      <xdr:col>107</xdr:col>
      <xdr:colOff>50800</xdr:colOff>
      <xdr:row>38</xdr:row>
      <xdr:rowOff>162941</xdr:rowOff>
    </xdr:to>
    <xdr:cxnSp macro="">
      <xdr:nvCxnSpPr>
        <xdr:cNvPr id="756" name="直線コネクタ 755"/>
        <xdr:cNvCxnSpPr/>
      </xdr:nvCxnSpPr>
      <xdr:spPr>
        <a:xfrm flipV="1">
          <a:off x="19545300" y="666851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135382</xdr:rowOff>
    </xdr:from>
    <xdr:to>
      <xdr:col>107</xdr:col>
      <xdr:colOff>101600</xdr:colOff>
      <xdr:row>39</xdr:row>
      <xdr:rowOff>65532</xdr:rowOff>
    </xdr:to>
    <xdr:sp macro="" textlink="">
      <xdr:nvSpPr>
        <xdr:cNvPr id="757" name="フローチャート: 判断 756"/>
        <xdr:cNvSpPr/>
      </xdr:nvSpPr>
      <xdr:spPr>
        <a:xfrm>
          <a:off x="20383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56659</xdr:rowOff>
    </xdr:from>
    <xdr:ext cx="313932" cy="259045"/>
    <xdr:sp macro="" textlink="">
      <xdr:nvSpPr>
        <xdr:cNvPr id="758" name="テキスト ボックス 757"/>
        <xdr:cNvSpPr txBox="1"/>
      </xdr:nvSpPr>
      <xdr:spPr>
        <a:xfrm>
          <a:off x="20277333" y="6743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162941</xdr:rowOff>
    </xdr:from>
    <xdr:to>
      <xdr:col>102</xdr:col>
      <xdr:colOff>114300</xdr:colOff>
      <xdr:row>39</xdr:row>
      <xdr:rowOff>37973</xdr:rowOff>
    </xdr:to>
    <xdr:cxnSp macro="">
      <xdr:nvCxnSpPr>
        <xdr:cNvPr id="759" name="直線コネクタ 758"/>
        <xdr:cNvCxnSpPr/>
      </xdr:nvCxnSpPr>
      <xdr:spPr>
        <a:xfrm flipV="1">
          <a:off x="18656300" y="6678041"/>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108712</xdr:rowOff>
    </xdr:from>
    <xdr:to>
      <xdr:col>102</xdr:col>
      <xdr:colOff>165100</xdr:colOff>
      <xdr:row>39</xdr:row>
      <xdr:rowOff>38862</xdr:rowOff>
    </xdr:to>
    <xdr:sp macro="" textlink="">
      <xdr:nvSpPr>
        <xdr:cNvPr id="760" name="フローチャート: 判断 759"/>
        <xdr:cNvSpPr/>
      </xdr:nvSpPr>
      <xdr:spPr>
        <a:xfrm>
          <a:off x="19494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55389</xdr:rowOff>
    </xdr:from>
    <xdr:ext cx="378565" cy="259045"/>
    <xdr:sp macro="" textlink="">
      <xdr:nvSpPr>
        <xdr:cNvPr id="761" name="テキスト ボックス 760"/>
        <xdr:cNvSpPr txBox="1"/>
      </xdr:nvSpPr>
      <xdr:spPr>
        <a:xfrm>
          <a:off x="19356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104521</xdr:rowOff>
    </xdr:from>
    <xdr:to>
      <xdr:col>98</xdr:col>
      <xdr:colOff>38100</xdr:colOff>
      <xdr:row>39</xdr:row>
      <xdr:rowOff>34671</xdr:rowOff>
    </xdr:to>
    <xdr:sp macro="" textlink="">
      <xdr:nvSpPr>
        <xdr:cNvPr id="762" name="フローチャート: 判断 761"/>
        <xdr:cNvSpPr/>
      </xdr:nvSpPr>
      <xdr:spPr>
        <a:xfrm>
          <a:off x="18605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51198</xdr:rowOff>
    </xdr:from>
    <xdr:ext cx="378565" cy="259045"/>
    <xdr:sp macro="" textlink="">
      <xdr:nvSpPr>
        <xdr:cNvPr id="763" name="テキスト ボックス 762"/>
        <xdr:cNvSpPr txBox="1"/>
      </xdr:nvSpPr>
      <xdr:spPr>
        <a:xfrm>
          <a:off x="18467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115951</xdr:rowOff>
    </xdr:from>
    <xdr:to>
      <xdr:col>116</xdr:col>
      <xdr:colOff>114300</xdr:colOff>
      <xdr:row>39</xdr:row>
      <xdr:rowOff>46101</xdr:rowOff>
    </xdr:to>
    <xdr:sp macro="" textlink="">
      <xdr:nvSpPr>
        <xdr:cNvPr id="769" name="楕円 768"/>
        <xdr:cNvSpPr/>
      </xdr:nvSpPr>
      <xdr:spPr>
        <a:xfrm>
          <a:off x="22110700" y="66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67708</xdr:rowOff>
    </xdr:from>
    <xdr:ext cx="378565" cy="259045"/>
    <xdr:sp macro="" textlink="">
      <xdr:nvSpPr>
        <xdr:cNvPr id="770" name="諸支出金該当値テキスト"/>
        <xdr:cNvSpPr txBox="1"/>
      </xdr:nvSpPr>
      <xdr:spPr>
        <a:xfrm>
          <a:off x="22212300" y="658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100711</xdr:rowOff>
    </xdr:from>
    <xdr:to>
      <xdr:col>112</xdr:col>
      <xdr:colOff>38100</xdr:colOff>
      <xdr:row>39</xdr:row>
      <xdr:rowOff>30861</xdr:rowOff>
    </xdr:to>
    <xdr:sp macro="" textlink="">
      <xdr:nvSpPr>
        <xdr:cNvPr id="771" name="楕円 770"/>
        <xdr:cNvSpPr/>
      </xdr:nvSpPr>
      <xdr:spPr>
        <a:xfrm>
          <a:off x="21272500" y="66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47388</xdr:rowOff>
    </xdr:from>
    <xdr:ext cx="378565" cy="259045"/>
    <xdr:sp macro="" textlink="">
      <xdr:nvSpPr>
        <xdr:cNvPr id="772" name="テキスト ボックス 771"/>
        <xdr:cNvSpPr txBox="1"/>
      </xdr:nvSpPr>
      <xdr:spPr>
        <a:xfrm>
          <a:off x="21134017" y="63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102616</xdr:rowOff>
    </xdr:from>
    <xdr:to>
      <xdr:col>107</xdr:col>
      <xdr:colOff>101600</xdr:colOff>
      <xdr:row>39</xdr:row>
      <xdr:rowOff>32766</xdr:rowOff>
    </xdr:to>
    <xdr:sp macro="" textlink="">
      <xdr:nvSpPr>
        <xdr:cNvPr id="773" name="楕円 772"/>
        <xdr:cNvSpPr/>
      </xdr:nvSpPr>
      <xdr:spPr>
        <a:xfrm>
          <a:off x="20383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49293</xdr:rowOff>
    </xdr:from>
    <xdr:ext cx="378565" cy="259045"/>
    <xdr:sp macro="" textlink="">
      <xdr:nvSpPr>
        <xdr:cNvPr id="774" name="テキスト ボックス 773"/>
        <xdr:cNvSpPr txBox="1"/>
      </xdr:nvSpPr>
      <xdr:spPr>
        <a:xfrm>
          <a:off x="20245017" y="6392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112141</xdr:rowOff>
    </xdr:from>
    <xdr:to>
      <xdr:col>102</xdr:col>
      <xdr:colOff>165100</xdr:colOff>
      <xdr:row>39</xdr:row>
      <xdr:rowOff>42291</xdr:rowOff>
    </xdr:to>
    <xdr:sp macro="" textlink="">
      <xdr:nvSpPr>
        <xdr:cNvPr id="775" name="楕円 774"/>
        <xdr:cNvSpPr/>
      </xdr:nvSpPr>
      <xdr:spPr>
        <a:xfrm>
          <a:off x="194945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33418</xdr:rowOff>
    </xdr:from>
    <xdr:ext cx="378565" cy="259045"/>
    <xdr:sp macro="" textlink="">
      <xdr:nvSpPr>
        <xdr:cNvPr id="776" name="テキスト ボックス 775"/>
        <xdr:cNvSpPr txBox="1"/>
      </xdr:nvSpPr>
      <xdr:spPr>
        <a:xfrm>
          <a:off x="19356017" y="671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158623</xdr:rowOff>
    </xdr:from>
    <xdr:to>
      <xdr:col>98</xdr:col>
      <xdr:colOff>38100</xdr:colOff>
      <xdr:row>39</xdr:row>
      <xdr:rowOff>88773</xdr:rowOff>
    </xdr:to>
    <xdr:sp macro="" textlink="">
      <xdr:nvSpPr>
        <xdr:cNvPr id="777" name="楕円 776"/>
        <xdr:cNvSpPr/>
      </xdr:nvSpPr>
      <xdr:spPr>
        <a:xfrm>
          <a:off x="18605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79900</xdr:rowOff>
    </xdr:from>
    <xdr:ext cx="313932" cy="259045"/>
    <xdr:sp macro="" textlink="">
      <xdr:nvSpPr>
        <xdr:cNvPr id="778" name="テキスト ボックス 777"/>
        <xdr:cNvSpPr txBox="1"/>
      </xdr:nvSpPr>
      <xdr:spPr>
        <a:xfrm>
          <a:off x="18499333" y="6766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目的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別歳出決算の住民一人当たりのコストにおいて類似団体平均と比較すると、すべてにおいて下回っている状況である。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また全体的に折れ目のない、なだらかなグラフとなっている。民生費においては平成２５年度に子育て支援センターを建設した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こともあり、それをピークに下がってきている。平成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年度に山形村第５次後期基本計画を作成するにあたって住民アンケート調査</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を行なったが、各環境に関する今後の重要度で新たに子育て・教育環境を重視する人が増えてきていることが伺えた。そうした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ことを受け、村では子どもと子育て環境のさらなる充実を図っていくこととしている。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長野県山形村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村の予算の約６割を占める地方交付税が平成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をピークに右肩下がりとなっていることもあり、歳出においては徹底した経費削減を図ってきた。しかし景気がゆるやかに回復していることもあり、個人及び法人所得が増えたことによる村民税の増加、また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消費増税による地方消費税交付金の想定外の増加により、実質収支が高止まりとなっている。黒字額及び基金額の大きさは後年度の財政調整に必要な範囲にとどめ、それ以上は行政水準の向上や住民負担の軽減に充てるように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長野県山形村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・水道事業会計においては近年改修等の設備投資がなく、また給水人口増加による給水収益が増加しているため剰余金が生じている。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・一般会計での大規模事業はある程度の期間をとって断続的に実施しているのと、交付税が下がっている部分を税収の伸びで賄っているので平均的に推移している。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・下水道事業会計においては大型事業で起債を借入ているため、手持ち資金が一時的に伸びていることと、平成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年度に料金改定したことが影響してきている。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・国保特別会計は加入者増により保険税が増えたが、介護給付費納付金や共同事業支出金などの歳出が減ったことが対前年比で減った要因となっている。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・介護保険特別会計は対前年比で見ますと保険料は伸びているものの、それ以上に介護予防等に関する地域支援事業が増えたことにより下がっている。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・簡水事業会計は、導水管の改修工事で水道事業債を借りたことにより手持ち資金が一時的に伸びている。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・後期高齢者医療会計は歳出の主となる後期高齢者医療広域連合への納付金の伸び以上に保険料が伸びたことによるものである。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3557706</v>
      </c>
      <c r="BO4" s="441"/>
      <c r="BP4" s="441"/>
      <c r="BQ4" s="441"/>
      <c r="BR4" s="441"/>
      <c r="BS4" s="441"/>
      <c r="BT4" s="441"/>
      <c r="BU4" s="442"/>
      <c r="BV4" s="440">
        <v>3814277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6</v>
      </c>
      <c r="CU4" s="622"/>
      <c r="CV4" s="622"/>
      <c r="CW4" s="622"/>
      <c r="CX4" s="622"/>
      <c r="CY4" s="622"/>
      <c r="CZ4" s="622"/>
      <c r="DA4" s="623"/>
      <c r="DB4" s="621">
        <v>6.9</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3403269</v>
      </c>
      <c r="BO5" s="446"/>
      <c r="BP5" s="446"/>
      <c r="BQ5" s="446"/>
      <c r="BR5" s="446"/>
      <c r="BS5" s="446"/>
      <c r="BT5" s="446"/>
      <c r="BU5" s="447"/>
      <c r="BV5" s="445">
        <v>3638038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81.400000000000006</v>
      </c>
      <c r="CU5" s="416"/>
      <c r="CV5" s="416"/>
      <c r="CW5" s="416"/>
      <c r="CX5" s="416"/>
      <c r="CY5" s="416"/>
      <c r="CZ5" s="416"/>
      <c r="DA5" s="417"/>
      <c r="DB5" s="415">
        <v>81.3</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154437</v>
      </c>
      <c r="BO6" s="446"/>
      <c r="BP6" s="446"/>
      <c r="BQ6" s="446"/>
      <c r="BR6" s="446"/>
      <c r="BS6" s="446"/>
      <c r="BT6" s="446"/>
      <c r="BU6" s="447"/>
      <c r="BV6" s="445">
        <v>176239</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85.7</v>
      </c>
      <c r="CU6" s="596"/>
      <c r="CV6" s="596"/>
      <c r="CW6" s="596"/>
      <c r="CX6" s="596"/>
      <c r="CY6" s="596"/>
      <c r="CZ6" s="596"/>
      <c r="DA6" s="597"/>
      <c r="DB6" s="595">
        <v>85.2</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88</v>
      </c>
      <c r="AV7" s="503"/>
      <c r="AW7" s="503"/>
      <c r="AX7" s="503"/>
      <c r="AY7" s="425" t="s">
        <v>100</v>
      </c>
      <c r="AZ7" s="426"/>
      <c r="BA7" s="426"/>
      <c r="BB7" s="426"/>
      <c r="BC7" s="426"/>
      <c r="BD7" s="426"/>
      <c r="BE7" s="426"/>
      <c r="BF7" s="426"/>
      <c r="BG7" s="426"/>
      <c r="BH7" s="426"/>
      <c r="BI7" s="426"/>
      <c r="BJ7" s="426"/>
      <c r="BK7" s="426"/>
      <c r="BL7" s="426"/>
      <c r="BM7" s="427"/>
      <c r="BN7" s="445">
        <v>1836</v>
      </c>
      <c r="BO7" s="446"/>
      <c r="BP7" s="446"/>
      <c r="BQ7" s="446"/>
      <c r="BR7" s="446"/>
      <c r="BS7" s="446"/>
      <c r="BT7" s="446"/>
      <c r="BU7" s="447"/>
      <c r="BV7" s="445">
        <v>0</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2541546</v>
      </c>
      <c r="CU7" s="446"/>
      <c r="CV7" s="446"/>
      <c r="CW7" s="446"/>
      <c r="CX7" s="446"/>
      <c r="CY7" s="446"/>
      <c r="CZ7" s="446"/>
      <c r="DA7" s="447"/>
      <c r="DB7" s="445">
        <v>2541388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152601</v>
      </c>
      <c r="BO8" s="446"/>
      <c r="BP8" s="446"/>
      <c r="BQ8" s="446"/>
      <c r="BR8" s="446"/>
      <c r="BS8" s="446"/>
      <c r="BT8" s="446"/>
      <c r="BU8" s="447"/>
      <c r="BV8" s="445">
        <v>176239</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0.43</v>
      </c>
      <c r="CU8" s="559"/>
      <c r="CV8" s="559"/>
      <c r="CW8" s="559"/>
      <c r="CX8" s="559"/>
      <c r="CY8" s="559"/>
      <c r="CZ8" s="559"/>
      <c r="DA8" s="560"/>
      <c r="DB8" s="558">
        <v>0.42</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8395</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-23638</v>
      </c>
      <c r="BO9" s="446"/>
      <c r="BP9" s="446"/>
      <c r="BQ9" s="446"/>
      <c r="BR9" s="446"/>
      <c r="BS9" s="446"/>
      <c r="BT9" s="446"/>
      <c r="BU9" s="447"/>
      <c r="BV9" s="445">
        <v>11551</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10.199999999999999</v>
      </c>
      <c r="CU9" s="416"/>
      <c r="CV9" s="416"/>
      <c r="CW9" s="416"/>
      <c r="CX9" s="416"/>
      <c r="CY9" s="416"/>
      <c r="CZ9" s="416"/>
      <c r="DA9" s="417"/>
      <c r="DB9" s="415">
        <v>9.1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8425</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96</v>
      </c>
      <c r="AV10" s="503"/>
      <c r="AW10" s="503"/>
      <c r="AX10" s="503"/>
      <c r="AY10" s="425" t="s">
        <v>115</v>
      </c>
      <c r="AZ10" s="426"/>
      <c r="BA10" s="426"/>
      <c r="BB10" s="426"/>
      <c r="BC10" s="426"/>
      <c r="BD10" s="426"/>
      <c r="BE10" s="426"/>
      <c r="BF10" s="426"/>
      <c r="BG10" s="426"/>
      <c r="BH10" s="426"/>
      <c r="BI10" s="426"/>
      <c r="BJ10" s="426"/>
      <c r="BK10" s="426"/>
      <c r="BL10" s="426"/>
      <c r="BM10" s="427"/>
      <c r="BN10" s="445">
        <v>88705</v>
      </c>
      <c r="BO10" s="446"/>
      <c r="BP10" s="446"/>
      <c r="BQ10" s="446"/>
      <c r="BR10" s="446"/>
      <c r="BS10" s="446"/>
      <c r="BT10" s="446"/>
      <c r="BU10" s="447"/>
      <c r="BV10" s="445">
        <v>83065</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103</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8799</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103</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8665</v>
      </c>
      <c r="S13" s="549"/>
      <c r="T13" s="549"/>
      <c r="U13" s="549"/>
      <c r="V13" s="550"/>
      <c r="W13" s="536" t="s">
        <v>134</v>
      </c>
      <c r="X13" s="458"/>
      <c r="Y13" s="458"/>
      <c r="Z13" s="458"/>
      <c r="AA13" s="458"/>
      <c r="AB13" s="459"/>
      <c r="AC13" s="421">
        <v>864</v>
      </c>
      <c r="AD13" s="422"/>
      <c r="AE13" s="422"/>
      <c r="AF13" s="422"/>
      <c r="AG13" s="423"/>
      <c r="AH13" s="421">
        <v>893</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65067</v>
      </c>
      <c r="BO13" s="446"/>
      <c r="BP13" s="446"/>
      <c r="BQ13" s="446"/>
      <c r="BR13" s="446"/>
      <c r="BS13" s="446"/>
      <c r="BT13" s="446"/>
      <c r="BU13" s="447"/>
      <c r="BV13" s="445">
        <v>94616</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4.9000000000000004</v>
      </c>
      <c r="CU13" s="416"/>
      <c r="CV13" s="416"/>
      <c r="CW13" s="416"/>
      <c r="CX13" s="416"/>
      <c r="CY13" s="416"/>
      <c r="CZ13" s="416"/>
      <c r="DA13" s="417"/>
      <c r="DB13" s="415">
        <v>3.3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8764</v>
      </c>
      <c r="S14" s="549"/>
      <c r="T14" s="549"/>
      <c r="U14" s="549"/>
      <c r="V14" s="550"/>
      <c r="W14" s="551"/>
      <c r="X14" s="461"/>
      <c r="Y14" s="461"/>
      <c r="Z14" s="461"/>
      <c r="AA14" s="461"/>
      <c r="AB14" s="462"/>
      <c r="AC14" s="541">
        <v>18.5</v>
      </c>
      <c r="AD14" s="542"/>
      <c r="AE14" s="542"/>
      <c r="AF14" s="542"/>
      <c r="AG14" s="543"/>
      <c r="AH14" s="541">
        <v>19.8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141</v>
      </c>
      <c r="CU14" s="553"/>
      <c r="CV14" s="553"/>
      <c r="CW14" s="553"/>
      <c r="CX14" s="553"/>
      <c r="CY14" s="553"/>
      <c r="CZ14" s="553"/>
      <c r="DA14" s="554"/>
      <c r="DB14" s="552" t="s">
        <v>142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133</v>
      </c>
      <c r="N15" s="546"/>
      <c r="O15" s="546"/>
      <c r="P15" s="546"/>
      <c r="Q15" s="547"/>
      <c r="R15" s="548">
        <v>8665</v>
      </c>
      <c r="S15" s="549"/>
      <c r="T15" s="549"/>
      <c r="U15" s="549"/>
      <c r="V15" s="550"/>
      <c r="W15" s="536" t="s">
        <v>143</v>
      </c>
      <c r="X15" s="458"/>
      <c r="Y15" s="458"/>
      <c r="Z15" s="458"/>
      <c r="AA15" s="458"/>
      <c r="AB15" s="459"/>
      <c r="AC15" s="421">
        <v>1264</v>
      </c>
      <c r="AD15" s="422"/>
      <c r="AE15" s="422"/>
      <c r="AF15" s="422"/>
      <c r="AG15" s="423"/>
      <c r="AH15" s="421">
        <v>1245</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957435</v>
      </c>
      <c r="BO15" s="441"/>
      <c r="BP15" s="441"/>
      <c r="BQ15" s="441"/>
      <c r="BR15" s="441"/>
      <c r="BS15" s="441"/>
      <c r="BT15" s="441"/>
      <c r="BU15" s="442"/>
      <c r="BV15" s="440">
        <v>953988</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27.1</v>
      </c>
      <c r="AD16" s="542"/>
      <c r="AE16" s="542"/>
      <c r="AF16" s="542"/>
      <c r="AG16" s="543"/>
      <c r="AH16" s="541">
        <v>27.6</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2162725</v>
      </c>
      <c r="BO16" s="446"/>
      <c r="BP16" s="446"/>
      <c r="BQ16" s="446"/>
      <c r="BR16" s="446"/>
      <c r="BS16" s="446"/>
      <c r="BT16" s="446"/>
      <c r="BU16" s="447"/>
      <c r="BV16" s="445">
        <v>2177288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2535</v>
      </c>
      <c r="AD17" s="422"/>
      <c r="AE17" s="422"/>
      <c r="AF17" s="422"/>
      <c r="AG17" s="423"/>
      <c r="AH17" s="421">
        <v>2373</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1210402</v>
      </c>
      <c r="BO17" s="446"/>
      <c r="BP17" s="446"/>
      <c r="BQ17" s="446"/>
      <c r="BR17" s="446"/>
      <c r="BS17" s="446"/>
      <c r="BT17" s="446"/>
      <c r="BU17" s="447"/>
      <c r="BV17" s="445">
        <v>1202316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153</v>
      </c>
      <c r="C18" s="508"/>
      <c r="D18" s="508"/>
      <c r="E18" s="509"/>
      <c r="F18" s="509"/>
      <c r="G18" s="509"/>
      <c r="H18" s="509"/>
      <c r="I18" s="509"/>
      <c r="J18" s="509"/>
      <c r="K18" s="509"/>
      <c r="L18" s="510">
        <v>24.98</v>
      </c>
      <c r="M18" s="510"/>
      <c r="N18" s="510"/>
      <c r="O18" s="510"/>
      <c r="P18" s="510"/>
      <c r="Q18" s="510"/>
      <c r="R18" s="511"/>
      <c r="S18" s="511"/>
      <c r="T18" s="511"/>
      <c r="U18" s="511"/>
      <c r="V18" s="512"/>
      <c r="W18" s="526"/>
      <c r="X18" s="527"/>
      <c r="Y18" s="527"/>
      <c r="Z18" s="527"/>
      <c r="AA18" s="527"/>
      <c r="AB18" s="537"/>
      <c r="AC18" s="409">
        <v>54.4</v>
      </c>
      <c r="AD18" s="410"/>
      <c r="AE18" s="410"/>
      <c r="AF18" s="410"/>
      <c r="AG18" s="513"/>
      <c r="AH18" s="409">
        <v>52.6</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2092559</v>
      </c>
      <c r="BO18" s="446"/>
      <c r="BP18" s="446"/>
      <c r="BQ18" s="446"/>
      <c r="BR18" s="446"/>
      <c r="BS18" s="446"/>
      <c r="BT18" s="446"/>
      <c r="BU18" s="447"/>
      <c r="BV18" s="445">
        <v>2077818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155</v>
      </c>
      <c r="C19" s="508"/>
      <c r="D19" s="508"/>
      <c r="E19" s="509"/>
      <c r="F19" s="509"/>
      <c r="G19" s="509"/>
      <c r="H19" s="509"/>
      <c r="I19" s="509"/>
      <c r="J19" s="509"/>
      <c r="K19" s="509"/>
      <c r="L19" s="515">
        <v>336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2847495</v>
      </c>
      <c r="BO19" s="446"/>
      <c r="BP19" s="446"/>
      <c r="BQ19" s="446"/>
      <c r="BR19" s="446"/>
      <c r="BS19" s="446"/>
      <c r="BT19" s="446"/>
      <c r="BU19" s="447"/>
      <c r="BV19" s="445">
        <v>2853518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157</v>
      </c>
      <c r="C20" s="508"/>
      <c r="D20" s="508"/>
      <c r="E20" s="509"/>
      <c r="F20" s="509"/>
      <c r="G20" s="509"/>
      <c r="H20" s="509"/>
      <c r="I20" s="509"/>
      <c r="J20" s="509"/>
      <c r="K20" s="509"/>
      <c r="L20" s="515">
        <v>2725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2851066</v>
      </c>
      <c r="BO23" s="446"/>
      <c r="BP23" s="446"/>
      <c r="BQ23" s="446"/>
      <c r="BR23" s="446"/>
      <c r="BS23" s="446"/>
      <c r="BT23" s="446"/>
      <c r="BU23" s="447"/>
      <c r="BV23" s="445">
        <v>2958361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166</v>
      </c>
      <c r="F24" s="419"/>
      <c r="G24" s="419"/>
      <c r="H24" s="419"/>
      <c r="I24" s="419"/>
      <c r="J24" s="419"/>
      <c r="K24" s="420"/>
      <c r="L24" s="421">
        <v>1</v>
      </c>
      <c r="M24" s="422"/>
      <c r="N24" s="422"/>
      <c r="O24" s="422"/>
      <c r="P24" s="423"/>
      <c r="Q24" s="421">
        <v>6800</v>
      </c>
      <c r="R24" s="422"/>
      <c r="S24" s="422"/>
      <c r="T24" s="422"/>
      <c r="U24" s="422"/>
      <c r="V24" s="423"/>
      <c r="W24" s="487"/>
      <c r="X24" s="478"/>
      <c r="Y24" s="479"/>
      <c r="Z24" s="418" t="s">
        <v>167</v>
      </c>
      <c r="AA24" s="419"/>
      <c r="AB24" s="419"/>
      <c r="AC24" s="419"/>
      <c r="AD24" s="419"/>
      <c r="AE24" s="419"/>
      <c r="AF24" s="419"/>
      <c r="AG24" s="420"/>
      <c r="AH24" s="421">
        <v>80</v>
      </c>
      <c r="AI24" s="422"/>
      <c r="AJ24" s="422"/>
      <c r="AK24" s="422"/>
      <c r="AL24" s="423"/>
      <c r="AM24" s="421">
        <v>215920</v>
      </c>
      <c r="AN24" s="422"/>
      <c r="AO24" s="422"/>
      <c r="AP24" s="422"/>
      <c r="AQ24" s="422"/>
      <c r="AR24" s="423"/>
      <c r="AS24" s="421">
        <v>2699</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1674135</v>
      </c>
      <c r="BO24" s="446"/>
      <c r="BP24" s="446"/>
      <c r="BQ24" s="446"/>
      <c r="BR24" s="446"/>
      <c r="BS24" s="446"/>
      <c r="BT24" s="446"/>
      <c r="BU24" s="447"/>
      <c r="BV24" s="445">
        <v>1809215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169</v>
      </c>
      <c r="F25" s="419"/>
      <c r="G25" s="419"/>
      <c r="H25" s="419"/>
      <c r="I25" s="419"/>
      <c r="J25" s="419"/>
      <c r="K25" s="420"/>
      <c r="L25" s="421">
        <v>1</v>
      </c>
      <c r="M25" s="422"/>
      <c r="N25" s="422"/>
      <c r="O25" s="422"/>
      <c r="P25" s="423"/>
      <c r="Q25" s="421">
        <v>5627</v>
      </c>
      <c r="R25" s="422"/>
      <c r="S25" s="422"/>
      <c r="T25" s="422"/>
      <c r="U25" s="422"/>
      <c r="V25" s="423"/>
      <c r="W25" s="487"/>
      <c r="X25" s="478"/>
      <c r="Y25" s="479"/>
      <c r="Z25" s="418" t="s">
        <v>170</v>
      </c>
      <c r="AA25" s="419"/>
      <c r="AB25" s="419"/>
      <c r="AC25" s="419"/>
      <c r="AD25" s="419"/>
      <c r="AE25" s="419"/>
      <c r="AF25" s="419"/>
      <c r="AG25" s="420"/>
      <c r="AH25" s="421" t="s">
        <v>171</v>
      </c>
      <c r="AI25" s="422"/>
      <c r="AJ25" s="422"/>
      <c r="AK25" s="422"/>
      <c r="AL25" s="423"/>
      <c r="AM25" s="421" t="s">
        <v>131</v>
      </c>
      <c r="AN25" s="422"/>
      <c r="AO25" s="422"/>
      <c r="AP25" s="422"/>
      <c r="AQ25" s="422"/>
      <c r="AR25" s="423"/>
      <c r="AS25" s="421" t="s">
        <v>131</v>
      </c>
      <c r="AT25" s="422"/>
      <c r="AU25" s="422"/>
      <c r="AV25" s="422"/>
      <c r="AW25" s="422"/>
      <c r="AX25" s="424"/>
      <c r="AY25" s="437" t="s">
        <v>172</v>
      </c>
      <c r="AZ25" s="438"/>
      <c r="BA25" s="438"/>
      <c r="BB25" s="438"/>
      <c r="BC25" s="438"/>
      <c r="BD25" s="438"/>
      <c r="BE25" s="438"/>
      <c r="BF25" s="438"/>
      <c r="BG25" s="438"/>
      <c r="BH25" s="438"/>
      <c r="BI25" s="438"/>
      <c r="BJ25" s="438"/>
      <c r="BK25" s="438"/>
      <c r="BL25" s="438"/>
      <c r="BM25" s="439"/>
      <c r="BN25" s="440">
        <v>11295</v>
      </c>
      <c r="BO25" s="441"/>
      <c r="BP25" s="441"/>
      <c r="BQ25" s="441"/>
      <c r="BR25" s="441"/>
      <c r="BS25" s="441"/>
      <c r="BT25" s="441"/>
      <c r="BU25" s="442"/>
      <c r="BV25" s="440">
        <v>2798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173</v>
      </c>
      <c r="F26" s="419"/>
      <c r="G26" s="419"/>
      <c r="H26" s="419"/>
      <c r="I26" s="419"/>
      <c r="J26" s="419"/>
      <c r="K26" s="420"/>
      <c r="L26" s="421">
        <v>1</v>
      </c>
      <c r="M26" s="422"/>
      <c r="N26" s="422"/>
      <c r="O26" s="422"/>
      <c r="P26" s="423"/>
      <c r="Q26" s="421">
        <v>5120</v>
      </c>
      <c r="R26" s="422"/>
      <c r="S26" s="422"/>
      <c r="T26" s="422"/>
      <c r="U26" s="422"/>
      <c r="V26" s="423"/>
      <c r="W26" s="487"/>
      <c r="X26" s="478"/>
      <c r="Y26" s="479"/>
      <c r="Z26" s="418" t="s">
        <v>174</v>
      </c>
      <c r="AA26" s="500"/>
      <c r="AB26" s="500"/>
      <c r="AC26" s="500"/>
      <c r="AD26" s="500"/>
      <c r="AE26" s="500"/>
      <c r="AF26" s="500"/>
      <c r="AG26" s="501"/>
      <c r="AH26" s="421" t="s">
        <v>142</v>
      </c>
      <c r="AI26" s="422"/>
      <c r="AJ26" s="422"/>
      <c r="AK26" s="422"/>
      <c r="AL26" s="423"/>
      <c r="AM26" s="421" t="s">
        <v>131</v>
      </c>
      <c r="AN26" s="422"/>
      <c r="AO26" s="422"/>
      <c r="AP26" s="422"/>
      <c r="AQ26" s="422"/>
      <c r="AR26" s="423"/>
      <c r="AS26" s="421" t="s">
        <v>131</v>
      </c>
      <c r="AT26" s="422"/>
      <c r="AU26" s="422"/>
      <c r="AV26" s="422"/>
      <c r="AW26" s="422"/>
      <c r="AX26" s="424"/>
      <c r="AY26" s="454" t="s">
        <v>175</v>
      </c>
      <c r="AZ26" s="455"/>
      <c r="BA26" s="455"/>
      <c r="BB26" s="455"/>
      <c r="BC26" s="455"/>
      <c r="BD26" s="455"/>
      <c r="BE26" s="455"/>
      <c r="BF26" s="455"/>
      <c r="BG26" s="455"/>
      <c r="BH26" s="455"/>
      <c r="BI26" s="455"/>
      <c r="BJ26" s="455"/>
      <c r="BK26" s="455"/>
      <c r="BL26" s="455"/>
      <c r="BM26" s="456"/>
      <c r="BN26" s="445" t="s">
        <v>176</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177</v>
      </c>
      <c r="F27" s="419"/>
      <c r="G27" s="419"/>
      <c r="H27" s="419"/>
      <c r="I27" s="419"/>
      <c r="J27" s="419"/>
      <c r="K27" s="420"/>
      <c r="L27" s="421">
        <v>1</v>
      </c>
      <c r="M27" s="422"/>
      <c r="N27" s="422"/>
      <c r="O27" s="422"/>
      <c r="P27" s="423"/>
      <c r="Q27" s="421">
        <v>2765</v>
      </c>
      <c r="R27" s="422"/>
      <c r="S27" s="422"/>
      <c r="T27" s="422"/>
      <c r="U27" s="422"/>
      <c r="V27" s="423"/>
      <c r="W27" s="487"/>
      <c r="X27" s="478"/>
      <c r="Y27" s="479"/>
      <c r="Z27" s="418" t="s">
        <v>178</v>
      </c>
      <c r="AA27" s="419"/>
      <c r="AB27" s="419"/>
      <c r="AC27" s="419"/>
      <c r="AD27" s="419"/>
      <c r="AE27" s="419"/>
      <c r="AF27" s="419"/>
      <c r="AG27" s="420"/>
      <c r="AH27" s="421" t="s">
        <v>142</v>
      </c>
      <c r="AI27" s="422"/>
      <c r="AJ27" s="422"/>
      <c r="AK27" s="422"/>
      <c r="AL27" s="423"/>
      <c r="AM27" s="421" t="s">
        <v>142</v>
      </c>
      <c r="AN27" s="422"/>
      <c r="AO27" s="422"/>
      <c r="AP27" s="422"/>
      <c r="AQ27" s="422"/>
      <c r="AR27" s="423"/>
      <c r="AS27" s="421" t="s">
        <v>141</v>
      </c>
      <c r="AT27" s="422"/>
      <c r="AU27" s="422"/>
      <c r="AV27" s="422"/>
      <c r="AW27" s="422"/>
      <c r="AX27" s="424"/>
      <c r="AY27" s="451" t="s">
        <v>179</v>
      </c>
      <c r="AZ27" s="452"/>
      <c r="BA27" s="452"/>
      <c r="BB27" s="452"/>
      <c r="BC27" s="452"/>
      <c r="BD27" s="452"/>
      <c r="BE27" s="452"/>
      <c r="BF27" s="452"/>
      <c r="BG27" s="452"/>
      <c r="BH27" s="452"/>
      <c r="BI27" s="452"/>
      <c r="BJ27" s="452"/>
      <c r="BK27" s="452"/>
      <c r="BL27" s="452"/>
      <c r="BM27" s="453"/>
      <c r="BN27" s="448">
        <v>78702</v>
      </c>
      <c r="BO27" s="449"/>
      <c r="BP27" s="449"/>
      <c r="BQ27" s="449"/>
      <c r="BR27" s="449"/>
      <c r="BS27" s="449"/>
      <c r="BT27" s="449"/>
      <c r="BU27" s="450"/>
      <c r="BV27" s="448">
        <v>78639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180</v>
      </c>
      <c r="F28" s="419"/>
      <c r="G28" s="419"/>
      <c r="H28" s="419"/>
      <c r="I28" s="419"/>
      <c r="J28" s="419"/>
      <c r="K28" s="420"/>
      <c r="L28" s="421">
        <v>1</v>
      </c>
      <c r="M28" s="422"/>
      <c r="N28" s="422"/>
      <c r="O28" s="422"/>
      <c r="P28" s="423"/>
      <c r="Q28" s="421">
        <v>2072</v>
      </c>
      <c r="R28" s="422"/>
      <c r="S28" s="422"/>
      <c r="T28" s="422"/>
      <c r="U28" s="422"/>
      <c r="V28" s="423"/>
      <c r="W28" s="487"/>
      <c r="X28" s="478"/>
      <c r="Y28" s="479"/>
      <c r="Z28" s="418" t="s">
        <v>181</v>
      </c>
      <c r="AA28" s="419"/>
      <c r="AB28" s="419"/>
      <c r="AC28" s="419"/>
      <c r="AD28" s="419"/>
      <c r="AE28" s="419"/>
      <c r="AF28" s="419"/>
      <c r="AG28" s="420"/>
      <c r="AH28" s="421" t="s">
        <v>141</v>
      </c>
      <c r="AI28" s="422"/>
      <c r="AJ28" s="422"/>
      <c r="AK28" s="422"/>
      <c r="AL28" s="423"/>
      <c r="AM28" s="421" t="s">
        <v>131</v>
      </c>
      <c r="AN28" s="422"/>
      <c r="AO28" s="422"/>
      <c r="AP28" s="422"/>
      <c r="AQ28" s="422"/>
      <c r="AR28" s="423"/>
      <c r="AS28" s="421" t="s">
        <v>131</v>
      </c>
      <c r="AT28" s="422"/>
      <c r="AU28" s="422"/>
      <c r="AV28" s="422"/>
      <c r="AW28" s="422"/>
      <c r="AX28" s="424"/>
      <c r="AY28" s="428" t="s">
        <v>182</v>
      </c>
      <c r="AZ28" s="429"/>
      <c r="BA28" s="429"/>
      <c r="BB28" s="430"/>
      <c r="BC28" s="437" t="s">
        <v>42</v>
      </c>
      <c r="BD28" s="438"/>
      <c r="BE28" s="438"/>
      <c r="BF28" s="438"/>
      <c r="BG28" s="438"/>
      <c r="BH28" s="438"/>
      <c r="BI28" s="438"/>
      <c r="BJ28" s="438"/>
      <c r="BK28" s="438"/>
      <c r="BL28" s="438"/>
      <c r="BM28" s="439"/>
      <c r="BN28" s="440">
        <v>894470</v>
      </c>
      <c r="BO28" s="441"/>
      <c r="BP28" s="441"/>
      <c r="BQ28" s="441"/>
      <c r="BR28" s="441"/>
      <c r="BS28" s="441"/>
      <c r="BT28" s="441"/>
      <c r="BU28" s="442"/>
      <c r="BV28" s="440">
        <v>805765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183</v>
      </c>
      <c r="F29" s="419"/>
      <c r="G29" s="419"/>
      <c r="H29" s="419"/>
      <c r="I29" s="419"/>
      <c r="J29" s="419"/>
      <c r="K29" s="420"/>
      <c r="L29" s="421">
        <v>10</v>
      </c>
      <c r="M29" s="422"/>
      <c r="N29" s="422"/>
      <c r="O29" s="422"/>
      <c r="P29" s="423"/>
      <c r="Q29" s="421">
        <v>1868</v>
      </c>
      <c r="R29" s="422"/>
      <c r="S29" s="422"/>
      <c r="T29" s="422"/>
      <c r="U29" s="422"/>
      <c r="V29" s="423"/>
      <c r="W29" s="488"/>
      <c r="X29" s="489"/>
      <c r="Y29" s="490"/>
      <c r="Z29" s="418" t="s">
        <v>184</v>
      </c>
      <c r="AA29" s="419"/>
      <c r="AB29" s="419"/>
      <c r="AC29" s="419"/>
      <c r="AD29" s="419"/>
      <c r="AE29" s="419"/>
      <c r="AF29" s="419"/>
      <c r="AG29" s="420"/>
      <c r="AH29" s="421">
        <v>80</v>
      </c>
      <c r="AI29" s="422"/>
      <c r="AJ29" s="422"/>
      <c r="AK29" s="422"/>
      <c r="AL29" s="423"/>
      <c r="AM29" s="421">
        <v>215920</v>
      </c>
      <c r="AN29" s="422"/>
      <c r="AO29" s="422"/>
      <c r="AP29" s="422"/>
      <c r="AQ29" s="422"/>
      <c r="AR29" s="423"/>
      <c r="AS29" s="421">
        <v>2699</v>
      </c>
      <c r="AT29" s="422"/>
      <c r="AU29" s="422"/>
      <c r="AV29" s="422"/>
      <c r="AW29" s="422"/>
      <c r="AX29" s="424"/>
      <c r="AY29" s="431"/>
      <c r="AZ29" s="432"/>
      <c r="BA29" s="432"/>
      <c r="BB29" s="433"/>
      <c r="BC29" s="425" t="s">
        <v>185</v>
      </c>
      <c r="BD29" s="426"/>
      <c r="BE29" s="426"/>
      <c r="BF29" s="426"/>
      <c r="BG29" s="426"/>
      <c r="BH29" s="426"/>
      <c r="BI29" s="426"/>
      <c r="BJ29" s="426"/>
      <c r="BK29" s="426"/>
      <c r="BL29" s="426"/>
      <c r="BM29" s="427"/>
      <c r="BN29" s="445">
        <v>149228</v>
      </c>
      <c r="BO29" s="446"/>
      <c r="BP29" s="446"/>
      <c r="BQ29" s="446"/>
      <c r="BR29" s="446"/>
      <c r="BS29" s="446"/>
      <c r="BT29" s="446"/>
      <c r="BU29" s="447"/>
      <c r="BV29" s="445">
        <v>149108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186</v>
      </c>
      <c r="X30" s="498"/>
      <c r="Y30" s="498"/>
      <c r="Z30" s="498"/>
      <c r="AA30" s="498"/>
      <c r="AB30" s="498"/>
      <c r="AC30" s="498"/>
      <c r="AD30" s="498"/>
      <c r="AE30" s="498"/>
      <c r="AF30" s="498"/>
      <c r="AG30" s="499"/>
      <c r="AH30" s="409">
        <v>92.3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1236665</v>
      </c>
      <c r="BO30" s="449"/>
      <c r="BP30" s="449"/>
      <c r="BQ30" s="449"/>
      <c r="BR30" s="449"/>
      <c r="BS30" s="449"/>
      <c r="BT30" s="449"/>
      <c r="BU30" s="450"/>
      <c r="BV30" s="448">
        <v>1195868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193</v>
      </c>
      <c r="D33" s="408"/>
      <c r="E33" s="407" t="s">
        <v>194</v>
      </c>
      <c r="F33" s="407"/>
      <c r="G33" s="407"/>
      <c r="H33" s="407"/>
      <c r="I33" s="407"/>
      <c r="J33" s="407"/>
      <c r="K33" s="407"/>
      <c r="L33" s="407"/>
      <c r="M33" s="407"/>
      <c r="N33" s="407"/>
      <c r="O33" s="407"/>
      <c r="P33" s="407"/>
      <c r="Q33" s="407"/>
      <c r="R33" s="407"/>
      <c r="S33" s="407"/>
      <c r="T33" s="195"/>
      <c r="U33" s="408" t="s">
        <v>193</v>
      </c>
      <c r="V33" s="408"/>
      <c r="W33" s="407" t="s">
        <v>195</v>
      </c>
      <c r="X33" s="407"/>
      <c r="Y33" s="407"/>
      <c r="Z33" s="407"/>
      <c r="AA33" s="407"/>
      <c r="AB33" s="407"/>
      <c r="AC33" s="407"/>
      <c r="AD33" s="407"/>
      <c r="AE33" s="407"/>
      <c r="AF33" s="407"/>
      <c r="AG33" s="407"/>
      <c r="AH33" s="407"/>
      <c r="AI33" s="407"/>
      <c r="AJ33" s="407"/>
      <c r="AK33" s="407"/>
      <c r="AL33" s="195"/>
      <c r="AM33" s="408" t="s">
        <v>193</v>
      </c>
      <c r="AN33" s="408"/>
      <c r="AO33" s="407" t="s">
        <v>194</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199</v>
      </c>
      <c r="CP33" s="408"/>
      <c r="CQ33" s="407" t="s">
        <v>200</v>
      </c>
      <c r="CR33" s="407"/>
      <c r="CS33" s="407"/>
      <c r="CT33" s="407"/>
      <c r="CU33" s="407"/>
      <c r="CV33" s="407"/>
      <c r="CW33" s="407"/>
      <c r="CX33" s="407"/>
      <c r="CY33" s="407"/>
      <c r="CZ33" s="407"/>
      <c r="DA33" s="407"/>
      <c r="DB33" s="407"/>
      <c r="DC33" s="407"/>
      <c r="DD33" s="407"/>
      <c r="DE33" s="407"/>
      <c r="DF33" s="195"/>
      <c r="DG33" s="406" t="s">
        <v>201</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山形村国民健康保険特別会計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山形村水道事業会計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山形村清水高原簡易水道特別会計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松本広域連合（一般会計）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山形村介護保険特別会計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山形村下水道事業会計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松本広域連合（松本地域ふるさと基金事業特別会計）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山形村後期高齢者医療特別会計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松塩安筑老人福祉施設組合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松本市・山形村・朝日村中学校組合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松塩地区広域施設組合（一般会計）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松塩地区広域施設組合（電気事業特別会計）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安曇野松筑広域環境施設組合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松塩筑木曽老人福祉施設組合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16</v>
      </c>
      <c r="BX42" s="404"/>
      <c r="BY42" s="403" t="str">
        <f>IF('各会計、関係団体の財政状況及び健全化判断比率'!B76="","",'各会計、関係団体の財政状況及び健全化判断比率'!B76)</f>
        <v>長野県市町村自治振興組合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17</v>
      </c>
      <c r="BX43" s="404"/>
      <c r="BY43" s="403" t="str">
        <f>IF('各会計、関係団体の財政状況及び健全化判断比率'!B77="","",'各会計、関係団体の財政状況及び健全化判断比率'!B77)</f>
        <v>長野県後期高齢者医療広域連合（一般会計）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hMwwABZ0dwMtaMsBhx+nkoP617ObR47snl5uaIDir8XTvive5tscKtjVE3QKluSXI2pkVDTyEflGlawwdgjQg==" saltValue="cXZQy7xHDFlr0BNC79Oi0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12" t="s">
        <v>3</v>
      </c>
      <c r="D47" s="1212"/>
      <c r="E47" s="1213"/>
      <c r="F47" s="11">
        <v>23.49</v>
      </c>
      <c r="G47" s="12">
        <v>26.53</v>
      </c>
      <c r="H47" s="12">
        <v>27.84</v>
      </c>
      <c r="I47" s="12">
        <v>31.71</v>
      </c>
      <c r="J47" s="13">
        <v>35.19</v>
      </c>
    </row>
    <row r="48" spans="2:10" ht="57.75" customHeight="1" x14ac:dyDescent="0.15">
      <c r="B48" s="14"/>
      <c r="C48" s="1214" t="s">
        <v>4</v>
      </c>
      <c r="D48" s="1214"/>
      <c r="E48" s="1215"/>
      <c r="F48" s="15">
        <v>6.06</v>
      </c>
      <c r="G48" s="16">
        <v>4.57</v>
      </c>
      <c r="H48" s="16">
        <v>6.34</v>
      </c>
      <c r="I48" s="16">
        <v>6.93</v>
      </c>
      <c r="J48" s="17">
        <v>6</v>
      </c>
    </row>
    <row r="49" spans="2:10" ht="57.75" customHeight="1" thickBot="1" x14ac:dyDescent="0.2">
      <c r="B49" s="18"/>
      <c r="C49" s="1216" t="s">
        <v>5</v>
      </c>
      <c r="D49" s="1216"/>
      <c r="E49" s="1217"/>
      <c r="F49" s="19">
        <v>6.08</v>
      </c>
      <c r="G49" s="20">
        <v>4.59</v>
      </c>
      <c r="H49" s="20">
        <v>6.37</v>
      </c>
      <c r="I49" s="20">
        <v>3.72</v>
      </c>
      <c r="J49" s="21">
        <v>2.56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dMxB8fVwSezmt8n10txavfIJC6JCeHlJT5GbpKGPx6Pm06/u+6y4dKeYWQ9g5qwioj5T/MuDYJmHxEozzxr9w==" saltValue="DuVruEz+HTdvnad9FrKD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24" t="s">
        <v>562</v>
      </c>
      <c r="D34" s="1224"/>
      <c r="E34" s="1225"/>
      <c r="F34" s="32">
        <v>10.25</v>
      </c>
      <c r="G34" s="33">
        <v>11.65</v>
      </c>
      <c r="H34" s="33">
        <v>12.56</v>
      </c>
      <c r="I34" s="33">
        <v>14.71</v>
      </c>
      <c r="J34" s="34">
        <v>17.100000000000001</v>
      </c>
      <c r="K34" s="22"/>
      <c r="L34" s="22"/>
      <c r="M34" s="22"/>
      <c r="N34" s="22"/>
      <c r="O34" s="22"/>
      <c r="P34" s="22"/>
    </row>
    <row r="35" spans="1:16" ht="39" customHeight="1" x14ac:dyDescent="0.15">
      <c r="A35" s="22"/>
      <c r="B35" s="35"/>
      <c r="C35" s="1218" t="s">
        <v>563</v>
      </c>
      <c r="D35" s="1219"/>
      <c r="E35" s="1220"/>
      <c r="F35" s="36">
        <v>6.06</v>
      </c>
      <c r="G35" s="37">
        <v>4.57</v>
      </c>
      <c r="H35" s="37">
        <v>6.34</v>
      </c>
      <c r="I35" s="37">
        <v>6.93</v>
      </c>
      <c r="J35" s="38">
        <v>6</v>
      </c>
      <c r="K35" s="22"/>
      <c r="L35" s="22"/>
      <c r="M35" s="22"/>
      <c r="N35" s="22"/>
      <c r="O35" s="22"/>
      <c r="P35" s="22"/>
    </row>
    <row r="36" spans="1:16" ht="39" customHeight="1" x14ac:dyDescent="0.15">
      <c r="A36" s="22"/>
      <c r="B36" s="35"/>
      <c r="C36" s="1218" t="s">
        <v>564</v>
      </c>
      <c r="D36" s="1219"/>
      <c r="E36" s="1220"/>
      <c r="F36" s="36" t="s">
        <v>514</v>
      </c>
      <c r="G36" s="37" t="s">
        <v>514</v>
      </c>
      <c r="H36" s="37">
        <v>0.85</v>
      </c>
      <c r="I36" s="37">
        <v>1.73</v>
      </c>
      <c r="J36" s="38">
        <v>2.14</v>
      </c>
      <c r="K36" s="22"/>
      <c r="L36" s="22"/>
      <c r="M36" s="22"/>
      <c r="N36" s="22"/>
      <c r="O36" s="22"/>
      <c r="P36" s="22"/>
    </row>
    <row r="37" spans="1:16" ht="39" customHeight="1" x14ac:dyDescent="0.15">
      <c r="A37" s="22"/>
      <c r="B37" s="35"/>
      <c r="C37" s="1218" t="s">
        <v>565</v>
      </c>
      <c r="D37" s="1219"/>
      <c r="E37" s="1220"/>
      <c r="F37" s="36">
        <v>3.88</v>
      </c>
      <c r="G37" s="37">
        <v>3.49</v>
      </c>
      <c r="H37" s="37">
        <v>1.37</v>
      </c>
      <c r="I37" s="37">
        <v>0.85</v>
      </c>
      <c r="J37" s="38">
        <v>1.75</v>
      </c>
      <c r="K37" s="22"/>
      <c r="L37" s="22"/>
      <c r="M37" s="22"/>
      <c r="N37" s="22"/>
      <c r="O37" s="22"/>
      <c r="P37" s="22"/>
    </row>
    <row r="38" spans="1:16" ht="39" customHeight="1" x14ac:dyDescent="0.15">
      <c r="A38" s="22"/>
      <c r="B38" s="35"/>
      <c r="C38" s="1218" t="s">
        <v>566</v>
      </c>
      <c r="D38" s="1219"/>
      <c r="E38" s="1220"/>
      <c r="F38" s="36">
        <v>0.52</v>
      </c>
      <c r="G38" s="37">
        <v>0.6</v>
      </c>
      <c r="H38" s="37">
        <v>0.35</v>
      </c>
      <c r="I38" s="37">
        <v>1.1100000000000001</v>
      </c>
      <c r="J38" s="38">
        <v>0.94</v>
      </c>
      <c r="K38" s="22"/>
      <c r="L38" s="22"/>
      <c r="M38" s="22"/>
      <c r="N38" s="22"/>
      <c r="O38" s="22"/>
      <c r="P38" s="22"/>
    </row>
    <row r="39" spans="1:16" ht="39" customHeight="1" x14ac:dyDescent="0.15">
      <c r="A39" s="22"/>
      <c r="B39" s="35"/>
      <c r="C39" s="1218" t="s">
        <v>567</v>
      </c>
      <c r="D39" s="1219"/>
      <c r="E39" s="1220"/>
      <c r="F39" s="36">
        <v>0.04</v>
      </c>
      <c r="G39" s="37">
        <v>0.05</v>
      </c>
      <c r="H39" s="37">
        <v>0.01</v>
      </c>
      <c r="I39" s="37">
        <v>0.02</v>
      </c>
      <c r="J39" s="38">
        <v>0.04</v>
      </c>
      <c r="K39" s="22"/>
      <c r="L39" s="22"/>
      <c r="M39" s="22"/>
      <c r="N39" s="22"/>
      <c r="O39" s="22"/>
      <c r="P39" s="22"/>
    </row>
    <row r="40" spans="1:16" ht="39" customHeight="1" x14ac:dyDescent="0.15">
      <c r="A40" s="22"/>
      <c r="B40" s="35"/>
      <c r="C40" s="1218" t="s">
        <v>568</v>
      </c>
      <c r="D40" s="1219"/>
      <c r="E40" s="1220"/>
      <c r="F40" s="36">
        <v>0</v>
      </c>
      <c r="G40" s="37">
        <v>0</v>
      </c>
      <c r="H40" s="37">
        <v>0</v>
      </c>
      <c r="I40" s="37">
        <v>0</v>
      </c>
      <c r="J40" s="38">
        <v>0.03</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569</v>
      </c>
      <c r="D42" s="1219"/>
      <c r="E42" s="1220"/>
      <c r="F42" s="36" t="s">
        <v>514</v>
      </c>
      <c r="G42" s="37" t="s">
        <v>514</v>
      </c>
      <c r="H42" s="37" t="s">
        <v>514</v>
      </c>
      <c r="I42" s="37" t="s">
        <v>514</v>
      </c>
      <c r="J42" s="38" t="s">
        <v>514</v>
      </c>
      <c r="K42" s="22"/>
      <c r="L42" s="22"/>
      <c r="M42" s="22"/>
      <c r="N42" s="22"/>
      <c r="O42" s="22"/>
      <c r="P42" s="22"/>
    </row>
    <row r="43" spans="1:16" ht="39" customHeight="1" thickBot="1" x14ac:dyDescent="0.2">
      <c r="A43" s="22"/>
      <c r="B43" s="40"/>
      <c r="C43" s="1221" t="s">
        <v>570</v>
      </c>
      <c r="D43" s="1222"/>
      <c r="E43" s="1223"/>
      <c r="F43" s="41">
        <v>1.24</v>
      </c>
      <c r="G43" s="42">
        <v>0.55000000000000004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vCm+iGtAGGrg70zwpKTfQLwVtUMkix5OnlRaTdqye7EnGDFu9Ij7Y/s/c+q0jFvzL88zNvxxgWJGZ25zf32w==" saltValue="6u0KG1NH2OqliaW4T/8C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271</v>
      </c>
      <c r="L45" s="60">
        <v>255</v>
      </c>
      <c r="M45" s="60">
        <v>255</v>
      </c>
      <c r="N45" s="60">
        <v>261</v>
      </c>
      <c r="O45" s="61">
        <v>289</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514</v>
      </c>
      <c r="L46" s="64" t="s">
        <v>514</v>
      </c>
      <c r="M46" s="64" t="s">
        <v>514</v>
      </c>
      <c r="N46" s="64" t="s">
        <v>514</v>
      </c>
      <c r="O46" s="65" t="s">
        <v>514</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514</v>
      </c>
      <c r="L47" s="64" t="s">
        <v>514</v>
      </c>
      <c r="M47" s="64" t="s">
        <v>514</v>
      </c>
      <c r="N47" s="64" t="s">
        <v>514</v>
      </c>
      <c r="O47" s="65" t="s">
        <v>514</v>
      </c>
      <c r="P47" s="48"/>
      <c r="Q47" s="48"/>
      <c r="R47" s="48"/>
      <c r="S47" s="48"/>
      <c r="T47" s="48"/>
      <c r="U47" s="48"/>
    </row>
    <row r="48" spans="1:21" ht="30.75" customHeight="1" x14ac:dyDescent="0.15">
      <c r="A48" s="48"/>
      <c r="B48" s="1236"/>
      <c r="C48" s="1237"/>
      <c r="D48" s="62"/>
      <c r="E48" s="1228" t="s">
        <v>15</v>
      </c>
      <c r="F48" s="1228"/>
      <c r="G48" s="1228"/>
      <c r="H48" s="1228"/>
      <c r="I48" s="1228"/>
      <c r="J48" s="1229"/>
      <c r="K48" s="63">
        <v>250</v>
      </c>
      <c r="L48" s="64">
        <v>257</v>
      </c>
      <c r="M48" s="64">
        <v>257</v>
      </c>
      <c r="N48" s="64">
        <v>256</v>
      </c>
      <c r="O48" s="65">
        <v>255</v>
      </c>
      <c r="P48" s="48"/>
      <c r="Q48" s="48"/>
      <c r="R48" s="48"/>
      <c r="S48" s="48"/>
      <c r="T48" s="48"/>
      <c r="U48" s="48"/>
    </row>
    <row r="49" spans="1:21" ht="30.75" customHeight="1" x14ac:dyDescent="0.15">
      <c r="A49" s="48"/>
      <c r="B49" s="1236"/>
      <c r="C49" s="1237"/>
      <c r="D49" s="62"/>
      <c r="E49" s="1228" t="s">
        <v>16</v>
      </c>
      <c r="F49" s="1228"/>
      <c r="G49" s="1228"/>
      <c r="H49" s="1228"/>
      <c r="I49" s="1228"/>
      <c r="J49" s="1229"/>
      <c r="K49" s="63">
        <v>21</v>
      </c>
      <c r="L49" s="64">
        <v>21</v>
      </c>
      <c r="M49" s="64">
        <v>22</v>
      </c>
      <c r="N49" s="64">
        <v>19</v>
      </c>
      <c r="O49" s="65">
        <v>21</v>
      </c>
      <c r="P49" s="48"/>
      <c r="Q49" s="48"/>
      <c r="R49" s="48"/>
      <c r="S49" s="48"/>
      <c r="T49" s="48"/>
      <c r="U49" s="48"/>
    </row>
    <row r="50" spans="1:21" ht="30.75" customHeight="1" x14ac:dyDescent="0.15">
      <c r="A50" s="48"/>
      <c r="B50" s="1236"/>
      <c r="C50" s="1237"/>
      <c r="D50" s="62"/>
      <c r="E50" s="1228" t="s">
        <v>17</v>
      </c>
      <c r="F50" s="1228"/>
      <c r="G50" s="1228"/>
      <c r="H50" s="1228"/>
      <c r="I50" s="1228"/>
      <c r="J50" s="1229"/>
      <c r="K50" s="63">
        <v>0</v>
      </c>
      <c r="L50" s="64">
        <v>0</v>
      </c>
      <c r="M50" s="64">
        <v>0</v>
      </c>
      <c r="N50" s="64">
        <v>0</v>
      </c>
      <c r="O50" s="65">
        <v>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514</v>
      </c>
      <c r="L51" s="64" t="s">
        <v>514</v>
      </c>
      <c r="M51" s="64" t="s">
        <v>514</v>
      </c>
      <c r="N51" s="64" t="s">
        <v>514</v>
      </c>
      <c r="O51" s="65" t="s">
        <v>514</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473</v>
      </c>
      <c r="L52" s="64">
        <v>484</v>
      </c>
      <c r="M52" s="64">
        <v>467</v>
      </c>
      <c r="N52" s="64">
        <v>444</v>
      </c>
      <c r="O52" s="65">
        <v>413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69</v>
      </c>
      <c r="L53" s="69">
        <v>49</v>
      </c>
      <c r="M53" s="69">
        <v>67</v>
      </c>
      <c r="N53" s="69">
        <v>92</v>
      </c>
      <c r="O53" s="70">
        <v>152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9+rerk8aGKC+Gc7z6mJsYL392OPoqwPS0KF8/5zYV0g2ruhljK3uRfMqCw6agmFO8QVZbqz6EKDLh/cwNRm2Mw==" saltValue="TjfvqLHPHEknxIAqs5/ZJ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557</v>
      </c>
      <c r="J40" s="79" t="s">
        <v>558</v>
      </c>
      <c r="K40" s="79" t="s">
        <v>559</v>
      </c>
      <c r="L40" s="79" t="s">
        <v>560</v>
      </c>
      <c r="M40" s="80" t="s">
        <v>561</v>
      </c>
    </row>
    <row r="41" spans="2:13" ht="27.75" customHeight="1" x14ac:dyDescent="0.15">
      <c r="B41" s="1254" t="s">
        <v>24</v>
      </c>
      <c r="C41" s="1255"/>
      <c r="D41" s="81"/>
      <c r="E41" s="1256" t="s">
        <v>25</v>
      </c>
      <c r="F41" s="1256"/>
      <c r="G41" s="1256"/>
      <c r="H41" s="1257"/>
      <c r="I41" s="82">
        <v>3071</v>
      </c>
      <c r="J41" s="83">
        <v>2918</v>
      </c>
      <c r="K41" s="83">
        <v>2860</v>
      </c>
      <c r="L41" s="83">
        <v>2958</v>
      </c>
      <c r="M41" s="84">
        <v>2851</v>
      </c>
    </row>
    <row r="42" spans="2:13" ht="27.75" customHeight="1" x14ac:dyDescent="0.15">
      <c r="B42" s="1244"/>
      <c r="C42" s="1245"/>
      <c r="D42" s="85"/>
      <c r="E42" s="1248" t="s">
        <v>26</v>
      </c>
      <c r="F42" s="1248"/>
      <c r="G42" s="1248"/>
      <c r="H42" s="1249"/>
      <c r="I42" s="86">
        <v>0</v>
      </c>
      <c r="J42" s="87">
        <v>0</v>
      </c>
      <c r="K42" s="87">
        <v>1</v>
      </c>
      <c r="L42" s="87">
        <v>0</v>
      </c>
      <c r="M42" s="88">
        <v>11</v>
      </c>
    </row>
    <row r="43" spans="2:13" ht="27.75" customHeight="1" x14ac:dyDescent="0.15">
      <c r="B43" s="1244"/>
      <c r="C43" s="1245"/>
      <c r="D43" s="85"/>
      <c r="E43" s="1248" t="s">
        <v>27</v>
      </c>
      <c r="F43" s="1248"/>
      <c r="G43" s="1248"/>
      <c r="H43" s="1249"/>
      <c r="I43" s="86">
        <v>2771</v>
      </c>
      <c r="J43" s="87">
        <v>2596</v>
      </c>
      <c r="K43" s="87">
        <v>2447</v>
      </c>
      <c r="L43" s="87">
        <v>2294</v>
      </c>
      <c r="M43" s="88">
        <v>2167</v>
      </c>
    </row>
    <row r="44" spans="2:13" ht="27.75" customHeight="1" x14ac:dyDescent="0.15">
      <c r="B44" s="1244"/>
      <c r="C44" s="1245"/>
      <c r="D44" s="85"/>
      <c r="E44" s="1248" t="s">
        <v>28</v>
      </c>
      <c r="F44" s="1248"/>
      <c r="G44" s="1248"/>
      <c r="H44" s="1249"/>
      <c r="I44" s="86">
        <v>117</v>
      </c>
      <c r="J44" s="87">
        <v>108</v>
      </c>
      <c r="K44" s="87">
        <v>109</v>
      </c>
      <c r="L44" s="87">
        <v>103</v>
      </c>
      <c r="M44" s="88">
        <v>77</v>
      </c>
    </row>
    <row r="45" spans="2:13" ht="27.75" customHeight="1" x14ac:dyDescent="0.15">
      <c r="B45" s="1244"/>
      <c r="C45" s="1245"/>
      <c r="D45" s="85"/>
      <c r="E45" s="1248" t="s">
        <v>29</v>
      </c>
      <c r="F45" s="1248"/>
      <c r="G45" s="1248"/>
      <c r="H45" s="1249"/>
      <c r="I45" s="86">
        <v>515</v>
      </c>
      <c r="J45" s="87">
        <v>527</v>
      </c>
      <c r="K45" s="87">
        <v>553</v>
      </c>
      <c r="L45" s="87">
        <v>546</v>
      </c>
      <c r="M45" s="88">
        <v>487</v>
      </c>
    </row>
    <row r="46" spans="2:13" ht="27.75" customHeight="1" x14ac:dyDescent="0.15">
      <c r="B46" s="1244"/>
      <c r="C46" s="1245"/>
      <c r="D46" s="89"/>
      <c r="E46" s="1248" t="s">
        <v>30</v>
      </c>
      <c r="F46" s="1248"/>
      <c r="G46" s="1248"/>
      <c r="H46" s="1249"/>
      <c r="I46" s="86" t="s">
        <v>514</v>
      </c>
      <c r="J46" s="87" t="s">
        <v>514</v>
      </c>
      <c r="K46" s="87" t="s">
        <v>514</v>
      </c>
      <c r="L46" s="87" t="s">
        <v>514</v>
      </c>
      <c r="M46" s="88" t="s">
        <v>514</v>
      </c>
    </row>
    <row r="47" spans="2:13" ht="27.75" customHeight="1" x14ac:dyDescent="0.15">
      <c r="B47" s="1244"/>
      <c r="C47" s="1245"/>
      <c r="D47" s="90"/>
      <c r="E47" s="1258" t="s">
        <v>31</v>
      </c>
      <c r="F47" s="1259"/>
      <c r="G47" s="1259"/>
      <c r="H47" s="1260"/>
      <c r="I47" s="86" t="s">
        <v>514</v>
      </c>
      <c r="J47" s="87" t="s">
        <v>514</v>
      </c>
      <c r="K47" s="87" t="s">
        <v>514</v>
      </c>
      <c r="L47" s="87" t="s">
        <v>514</v>
      </c>
      <c r="M47" s="88" t="s">
        <v>514</v>
      </c>
    </row>
    <row r="48" spans="2:13" ht="27.75" customHeight="1" x14ac:dyDescent="0.15">
      <c r="B48" s="1244"/>
      <c r="C48" s="1245"/>
      <c r="D48" s="85"/>
      <c r="E48" s="1248" t="s">
        <v>32</v>
      </c>
      <c r="F48" s="1248"/>
      <c r="G48" s="1248"/>
      <c r="H48" s="1249"/>
      <c r="I48" s="86" t="s">
        <v>514</v>
      </c>
      <c r="J48" s="87" t="s">
        <v>514</v>
      </c>
      <c r="K48" s="87" t="s">
        <v>514</v>
      </c>
      <c r="L48" s="87" t="s">
        <v>514</v>
      </c>
      <c r="M48" s="88" t="s">
        <v>514</v>
      </c>
    </row>
    <row r="49" spans="2:13" ht="27.75" customHeight="1" x14ac:dyDescent="0.15">
      <c r="B49" s="1246"/>
      <c r="C49" s="1247"/>
      <c r="D49" s="85"/>
      <c r="E49" s="1248" t="s">
        <v>33</v>
      </c>
      <c r="F49" s="1248"/>
      <c r="G49" s="1248"/>
      <c r="H49" s="1249"/>
      <c r="I49" s="86" t="s">
        <v>514</v>
      </c>
      <c r="J49" s="87" t="s">
        <v>514</v>
      </c>
      <c r="K49" s="87" t="s">
        <v>514</v>
      </c>
      <c r="L49" s="87" t="s">
        <v>514</v>
      </c>
      <c r="M49" s="88" t="s">
        <v>514</v>
      </c>
    </row>
    <row r="50" spans="2:13" ht="27.75" customHeight="1" x14ac:dyDescent="0.15">
      <c r="B50" s="1242" t="s">
        <v>34</v>
      </c>
      <c r="C50" s="1243"/>
      <c r="D50" s="91"/>
      <c r="E50" s="1248" t="s">
        <v>35</v>
      </c>
      <c r="F50" s="1248"/>
      <c r="G50" s="1248"/>
      <c r="H50" s="1249"/>
      <c r="I50" s="86">
        <v>1897</v>
      </c>
      <c r="J50" s="87">
        <v>2090</v>
      </c>
      <c r="K50" s="87">
        <v>2258</v>
      </c>
      <c r="L50" s="87">
        <v>2350</v>
      </c>
      <c r="M50" s="88">
        <v>2504</v>
      </c>
    </row>
    <row r="51" spans="2:13" ht="27.75" customHeight="1" x14ac:dyDescent="0.15">
      <c r="B51" s="1244"/>
      <c r="C51" s="1245"/>
      <c r="D51" s="85"/>
      <c r="E51" s="1248" t="s">
        <v>36</v>
      </c>
      <c r="F51" s="1248"/>
      <c r="G51" s="1248"/>
      <c r="H51" s="1249"/>
      <c r="I51" s="86" t="s">
        <v>514</v>
      </c>
      <c r="J51" s="87" t="s">
        <v>514</v>
      </c>
      <c r="K51" s="87" t="s">
        <v>514</v>
      </c>
      <c r="L51" s="87" t="s">
        <v>514</v>
      </c>
      <c r="M51" s="88" t="s">
        <v>514</v>
      </c>
    </row>
    <row r="52" spans="2:13" ht="27.75" customHeight="1" x14ac:dyDescent="0.15">
      <c r="B52" s="1246"/>
      <c r="C52" s="1247"/>
      <c r="D52" s="85"/>
      <c r="E52" s="1248" t="s">
        <v>37</v>
      </c>
      <c r="F52" s="1248"/>
      <c r="G52" s="1248"/>
      <c r="H52" s="1249"/>
      <c r="I52" s="86">
        <v>4879</v>
      </c>
      <c r="J52" s="87">
        <v>4629</v>
      </c>
      <c r="K52" s="87">
        <v>4402</v>
      </c>
      <c r="L52" s="87">
        <v>4305</v>
      </c>
      <c r="M52" s="88">
        <v>4151</v>
      </c>
    </row>
    <row r="53" spans="2:13" ht="27.75" customHeight="1" thickBot="1" x14ac:dyDescent="0.2">
      <c r="B53" s="1250" t="s">
        <v>38</v>
      </c>
      <c r="C53" s="1251"/>
      <c r="D53" s="92"/>
      <c r="E53" s="1252" t="s">
        <v>39</v>
      </c>
      <c r="F53" s="1252"/>
      <c r="G53" s="1252"/>
      <c r="H53" s="1253"/>
      <c r="I53" s="93">
        <v>-302</v>
      </c>
      <c r="J53" s="94">
        <v>-570</v>
      </c>
      <c r="K53" s="94">
        <v>-691</v>
      </c>
      <c r="L53" s="94">
        <v>-754</v>
      </c>
      <c r="M53" s="95">
        <v>-1062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JPq8WcC+J85dlLxO/OTT8hGyzaThO8yazCUBpP/WPOWxAQPUf5BhUb7qUzQkxSUYkC2DO7DVRk6B2N+O8Fpg==" saltValue="qeAWp9c8UrmG+VIJVNOC7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559</v>
      </c>
      <c r="G54" s="104" t="s">
        <v>560</v>
      </c>
      <c r="H54" s="105" t="s">
        <v>561</v>
      </c>
    </row>
    <row r="55" spans="2:8" ht="52.5" customHeight="1" x14ac:dyDescent="0.15">
      <c r="B55" s="106"/>
      <c r="C55" s="1269" t="s">
        <v>42</v>
      </c>
      <c r="D55" s="1269"/>
      <c r="E55" s="1270"/>
      <c r="F55" s="107">
        <v>723</v>
      </c>
      <c r="G55" s="107">
        <v>806</v>
      </c>
      <c r="H55" s="108">
        <v>894</v>
      </c>
    </row>
    <row r="56" spans="2:8" ht="52.5" customHeight="1" x14ac:dyDescent="0.15">
      <c r="B56" s="109"/>
      <c r="C56" s="1271" t="s">
        <v>43</v>
      </c>
      <c r="D56" s="1271"/>
      <c r="E56" s="1272"/>
      <c r="F56" s="110">
        <v>149</v>
      </c>
      <c r="G56" s="110">
        <v>149</v>
      </c>
      <c r="H56" s="111">
        <v>149</v>
      </c>
    </row>
    <row r="57" spans="2:8" ht="53.25" customHeight="1" x14ac:dyDescent="0.15">
      <c r="B57" s="109"/>
      <c r="C57" s="1273" t="s">
        <v>44</v>
      </c>
      <c r="D57" s="1273"/>
      <c r="E57" s="1274"/>
      <c r="F57" s="112">
        <v>1190</v>
      </c>
      <c r="G57" s="112">
        <v>1196</v>
      </c>
      <c r="H57" s="113">
        <v>1237</v>
      </c>
    </row>
    <row r="58" spans="2:8" ht="45.75" customHeight="1" x14ac:dyDescent="0.15">
      <c r="B58" s="114"/>
      <c r="C58" s="1261" t="s">
        <v>589</v>
      </c>
      <c r="D58" s="1262"/>
      <c r="E58" s="1263"/>
      <c r="F58" s="115">
        <v>814</v>
      </c>
      <c r="G58" s="115">
        <v>892</v>
      </c>
      <c r="H58" s="116">
        <v>932</v>
      </c>
    </row>
    <row r="59" spans="2:8" ht="45.75" customHeight="1" x14ac:dyDescent="0.15">
      <c r="B59" s="114"/>
      <c r="C59" s="1261" t="s">
        <v>590</v>
      </c>
      <c r="D59" s="1262"/>
      <c r="E59" s="1263"/>
      <c r="F59" s="115">
        <v>301</v>
      </c>
      <c r="G59" s="115">
        <v>301</v>
      </c>
      <c r="H59" s="116">
        <v>302</v>
      </c>
    </row>
    <row r="60" spans="2:8" ht="45.75" customHeight="1" x14ac:dyDescent="0.15">
      <c r="B60" s="114"/>
      <c r="C60" s="1261" t="s">
        <v>591</v>
      </c>
      <c r="D60" s="1262"/>
      <c r="E60" s="1263"/>
      <c r="F60" s="115">
        <v>4</v>
      </c>
      <c r="G60" s="115">
        <v>3</v>
      </c>
      <c r="H60" s="116">
        <v>3</v>
      </c>
    </row>
    <row r="61" spans="2:8" ht="45.75" customHeight="1" x14ac:dyDescent="0.15">
      <c r="B61" s="114"/>
      <c r="C61" s="1261" t="s">
        <v>592</v>
      </c>
      <c r="D61" s="1262"/>
      <c r="E61" s="1263"/>
      <c r="F61" s="115">
        <v>71</v>
      </c>
      <c r="G61" s="115" t="s">
        <v>593</v>
      </c>
      <c r="H61" s="116" t="s">
        <v>571</v>
      </c>
    </row>
    <row r="62" spans="2:8" ht="45.75" customHeight="1" thickBot="1" x14ac:dyDescent="0.2">
      <c r="B62" s="117"/>
      <c r="C62" s="1264"/>
      <c r="D62" s="1265"/>
      <c r="E62" s="1266"/>
      <c r="F62" s="118"/>
      <c r="G62" s="118"/>
      <c r="H62" s="119"/>
    </row>
    <row r="63" spans="2:8" ht="52.5" customHeight="1" thickBot="1" x14ac:dyDescent="0.2">
      <c r="B63" s="120"/>
      <c r="C63" s="1267" t="s">
        <v>45</v>
      </c>
      <c r="D63" s="1267"/>
      <c r="E63" s="1268"/>
      <c r="F63" s="121">
        <v>2061</v>
      </c>
      <c r="G63" s="121">
        <v>2151</v>
      </c>
      <c r="H63" s="122">
        <v>2280</v>
      </c>
    </row>
    <row r="64" spans="2:8" ht="15" customHeight="1" x14ac:dyDescent="0.15"/>
    <row r="65" ht="0" hidden="1" customHeight="1" x14ac:dyDescent="0.15"/>
    <row r="66" ht="0" hidden="1" customHeight="1" x14ac:dyDescent="0.15"/>
  </sheetData>
  <sheetProtection algorithmName="SHA-512" hashValue="5KxTZreuOAA6hN7NIMdi9zg5nTh/POmH6nOhM7W+b6DOgewFlAawGt7pH9pSFtTjMcTpA2VD/9hz2TNU0Vv60A==" saltValue="1JP+2SsUuskLEvwgFx22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597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598</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557</v>
      </c>
      <c r="BQ50" s="1280"/>
      <c r="BR50" s="1280"/>
      <c r="BS50" s="1280"/>
      <c r="BT50" s="1280"/>
      <c r="BU50" s="1280"/>
      <c r="BV50" s="1280"/>
      <c r="BW50" s="1280"/>
      <c r="BX50" s="1280" t="s">
        <v>558</v>
      </c>
      <c r="BY50" s="1280"/>
      <c r="BZ50" s="1280"/>
      <c r="CA50" s="1280"/>
      <c r="CB50" s="1280"/>
      <c r="CC50" s="1280"/>
      <c r="CD50" s="1280"/>
      <c r="CE50" s="1280"/>
      <c r="CF50" s="1280" t="s">
        <v>559</v>
      </c>
      <c r="CG50" s="1280"/>
      <c r="CH50" s="1280"/>
      <c r="CI50" s="1280"/>
      <c r="CJ50" s="1280"/>
      <c r="CK50" s="1280"/>
      <c r="CL50" s="1280"/>
      <c r="CM50" s="1280"/>
      <c r="CN50" s="1280" t="s">
        <v>560</v>
      </c>
      <c r="CO50" s="1280"/>
      <c r="CP50" s="1280"/>
      <c r="CQ50" s="1280"/>
      <c r="CR50" s="1280"/>
      <c r="CS50" s="1280"/>
      <c r="CT50" s="1280"/>
      <c r="CU50" s="1280"/>
      <c r="CV50" s="1280" t="s">
        <v>561</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599</v>
      </c>
      <c r="AO51" s="1278"/>
      <c r="AP51" s="1278"/>
      <c r="AQ51" s="1278"/>
      <c r="AR51" s="1278"/>
      <c r="AS51" s="1278"/>
      <c r="AT51" s="1278"/>
      <c r="AU51" s="1278"/>
      <c r="AV51" s="1278"/>
      <c r="AW51" s="1278"/>
      <c r="AX51" s="1278"/>
      <c r="AY51" s="1278"/>
      <c r="AZ51" s="1278"/>
      <c r="BA51" s="1278"/>
      <c r="BB51" s="1278" t="s">
        <v>600</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601</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54.9</v>
      </c>
      <c r="CG53" s="1275"/>
      <c r="CH53" s="1275"/>
      <c r="CI53" s="1275"/>
      <c r="CJ53" s="1275"/>
      <c r="CK53" s="1275"/>
      <c r="CL53" s="1275"/>
      <c r="CM53" s="1275"/>
      <c r="CN53" s="1275">
        <v>54.9</v>
      </c>
      <c r="CO53" s="1275"/>
      <c r="CP53" s="1275"/>
      <c r="CQ53" s="1275"/>
      <c r="CR53" s="1275"/>
      <c r="CS53" s="1275"/>
      <c r="CT53" s="1275"/>
      <c r="CU53" s="1275"/>
      <c r="CV53" s="1275">
        <v>57.6</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602</v>
      </c>
      <c r="AO55" s="1280"/>
      <c r="AP55" s="1280"/>
      <c r="AQ55" s="1280"/>
      <c r="AR55" s="1280"/>
      <c r="AS55" s="1280"/>
      <c r="AT55" s="1280"/>
      <c r="AU55" s="1280"/>
      <c r="AV55" s="1280"/>
      <c r="AW55" s="1280"/>
      <c r="AX55" s="1280"/>
      <c r="AY55" s="1280"/>
      <c r="AZ55" s="1280"/>
      <c r="BA55" s="1280"/>
      <c r="BB55" s="1278" t="s">
        <v>600</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601</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55.3</v>
      </c>
      <c r="CG57" s="1275"/>
      <c r="CH57" s="1275"/>
      <c r="CI57" s="1275"/>
      <c r="CJ57" s="1275"/>
      <c r="CK57" s="1275"/>
      <c r="CL57" s="1275"/>
      <c r="CM57" s="1275"/>
      <c r="CN57" s="1275">
        <v>58.6</v>
      </c>
      <c r="CO57" s="1275"/>
      <c r="CP57" s="1275"/>
      <c r="CQ57" s="1275"/>
      <c r="CR57" s="1275"/>
      <c r="CS57" s="1275"/>
      <c r="CT57" s="1275"/>
      <c r="CU57" s="1275"/>
      <c r="CV57" s="1275">
        <v>60.3</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603</v>
      </c>
    </row>
    <row r="64" spans="1:109" x14ac:dyDescent="0.15">
      <c r="B64" s="374"/>
      <c r="G64" s="381"/>
      <c r="I64" s="394"/>
      <c r="J64" s="394"/>
      <c r="K64" s="394"/>
      <c r="L64" s="394"/>
      <c r="M64" s="394"/>
      <c r="N64" s="395"/>
      <c r="AM64" s="381"/>
      <c r="AN64" s="381" t="s">
        <v>596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604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598</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557</v>
      </c>
      <c r="BQ72" s="1280"/>
      <c r="BR72" s="1280"/>
      <c r="BS72" s="1280"/>
      <c r="BT72" s="1280"/>
      <c r="BU72" s="1280"/>
      <c r="BV72" s="1280"/>
      <c r="BW72" s="1280"/>
      <c r="BX72" s="1280" t="s">
        <v>558</v>
      </c>
      <c r="BY72" s="1280"/>
      <c r="BZ72" s="1280"/>
      <c r="CA72" s="1280"/>
      <c r="CB72" s="1280"/>
      <c r="CC72" s="1280"/>
      <c r="CD72" s="1280"/>
      <c r="CE72" s="1280"/>
      <c r="CF72" s="1280" t="s">
        <v>559</v>
      </c>
      <c r="CG72" s="1280"/>
      <c r="CH72" s="1280"/>
      <c r="CI72" s="1280"/>
      <c r="CJ72" s="1280"/>
      <c r="CK72" s="1280"/>
      <c r="CL72" s="1280"/>
      <c r="CM72" s="1280"/>
      <c r="CN72" s="1280" t="s">
        <v>560</v>
      </c>
      <c r="CO72" s="1280"/>
      <c r="CP72" s="1280"/>
      <c r="CQ72" s="1280"/>
      <c r="CR72" s="1280"/>
      <c r="CS72" s="1280"/>
      <c r="CT72" s="1280"/>
      <c r="CU72" s="1280"/>
      <c r="CV72" s="1280" t="s">
        <v>561</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599</v>
      </c>
      <c r="AO73" s="1278"/>
      <c r="AP73" s="1278"/>
      <c r="AQ73" s="1278"/>
      <c r="AR73" s="1278"/>
      <c r="AS73" s="1278"/>
      <c r="AT73" s="1278"/>
      <c r="AU73" s="1278"/>
      <c r="AV73" s="1278"/>
      <c r="AW73" s="1278"/>
      <c r="AX73" s="1278"/>
      <c r="AY73" s="1278"/>
      <c r="AZ73" s="1278"/>
      <c r="BA73" s="1278"/>
      <c r="BB73" s="1278" t="s">
        <v>600</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605</v>
      </c>
      <c r="BC75" s="1278"/>
      <c r="BD75" s="1278"/>
      <c r="BE75" s="1278"/>
      <c r="BF75" s="1278"/>
      <c r="BG75" s="1278"/>
      <c r="BH75" s="1278"/>
      <c r="BI75" s="1278"/>
      <c r="BJ75" s="1278"/>
      <c r="BK75" s="1278"/>
      <c r="BL75" s="1278"/>
      <c r="BM75" s="1278"/>
      <c r="BN75" s="1278"/>
      <c r="BO75" s="1278"/>
      <c r="BP75" s="1275">
        <v>6.2</v>
      </c>
      <c r="BQ75" s="1275"/>
      <c r="BR75" s="1275"/>
      <c r="BS75" s="1275"/>
      <c r="BT75" s="1275"/>
      <c r="BU75" s="1275"/>
      <c r="BV75" s="1275"/>
      <c r="BW75" s="1275"/>
      <c r="BX75" s="1275">
        <v>3.6</v>
      </c>
      <c r="BY75" s="1275"/>
      <c r="BZ75" s="1275"/>
      <c r="CA75" s="1275"/>
      <c r="CB75" s="1275"/>
      <c r="CC75" s="1275"/>
      <c r="CD75" s="1275"/>
      <c r="CE75" s="1275"/>
      <c r="CF75" s="1275">
        <v>2.9</v>
      </c>
      <c r="CG75" s="1275"/>
      <c r="CH75" s="1275"/>
      <c r="CI75" s="1275"/>
      <c r="CJ75" s="1275"/>
      <c r="CK75" s="1275"/>
      <c r="CL75" s="1275"/>
      <c r="CM75" s="1275"/>
      <c r="CN75" s="1275">
        <v>3.3</v>
      </c>
      <c r="CO75" s="1275"/>
      <c r="CP75" s="1275"/>
      <c r="CQ75" s="1275"/>
      <c r="CR75" s="1275"/>
      <c r="CS75" s="1275"/>
      <c r="CT75" s="1275"/>
      <c r="CU75" s="1275"/>
      <c r="CV75" s="1275">
        <v>4.9000000000000004</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602</v>
      </c>
      <c r="AO77" s="1280"/>
      <c r="AP77" s="1280"/>
      <c r="AQ77" s="1280"/>
      <c r="AR77" s="1280"/>
      <c r="AS77" s="1280"/>
      <c r="AT77" s="1280"/>
      <c r="AU77" s="1280"/>
      <c r="AV77" s="1280"/>
      <c r="AW77" s="1280"/>
      <c r="AX77" s="1280"/>
      <c r="AY77" s="1280"/>
      <c r="AZ77" s="1280"/>
      <c r="BA77" s="1280"/>
      <c r="BB77" s="1278" t="s">
        <v>600</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605</v>
      </c>
      <c r="BC79" s="1278"/>
      <c r="BD79" s="1278"/>
      <c r="BE79" s="1278"/>
      <c r="BF79" s="1278"/>
      <c r="BG79" s="1278"/>
      <c r="BH79" s="1278"/>
      <c r="BI79" s="1278"/>
      <c r="BJ79" s="1278"/>
      <c r="BK79" s="1278"/>
      <c r="BL79" s="1278"/>
      <c r="BM79" s="1278"/>
      <c r="BN79" s="1278"/>
      <c r="BO79" s="1278"/>
      <c r="BP79" s="1275">
        <v>9.8000000000000007</v>
      </c>
      <c r="BQ79" s="1275"/>
      <c r="BR79" s="1275"/>
      <c r="BS79" s="1275"/>
      <c r="BT79" s="1275"/>
      <c r="BU79" s="1275"/>
      <c r="BV79" s="1275"/>
      <c r="BW79" s="1275"/>
      <c r="BX79" s="1275">
        <v>9.1</v>
      </c>
      <c r="BY79" s="1275"/>
      <c r="BZ79" s="1275"/>
      <c r="CA79" s="1275"/>
      <c r="CB79" s="1275"/>
      <c r="CC79" s="1275"/>
      <c r="CD79" s="1275"/>
      <c r="CE79" s="1275"/>
      <c r="CF79" s="1275">
        <v>8.6</v>
      </c>
      <c r="CG79" s="1275"/>
      <c r="CH79" s="1275"/>
      <c r="CI79" s="1275"/>
      <c r="CJ79" s="1275"/>
      <c r="CK79" s="1275"/>
      <c r="CL79" s="1275"/>
      <c r="CM79" s="1275"/>
      <c r="CN79" s="1275">
        <v>7.3</v>
      </c>
      <c r="CO79" s="1275"/>
      <c r="CP79" s="1275"/>
      <c r="CQ79" s="1275"/>
      <c r="CR79" s="1275"/>
      <c r="CS79" s="1275"/>
      <c r="CT79" s="1275"/>
      <c r="CU79" s="1275"/>
      <c r="CV79" s="1275">
        <v>7.2</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LtvOdLVvlreOJncIeO04bO1fvKENoYkSOJun49OyNxEQiJcCrgzkUaG9R103nSsmwUIS+wWG8hCQkc3/rvGLg==" saltValue="z6hVRGSGpjnfQOlRWuzDi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95" zoomScaleNormal="9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s2JrV8RgO5SMB0L96j6roJ2R0NS2+zlXGk9BuemV7+p+jlKKberMD2bGMVkcTI5tPGShHVTK+9DHi7BauFc8Q==" saltValue="YLne8DTvsCnUKOVlfljbn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353KSq5xLrQIkraXgEeDbMqCzlbSRfycK6r3FI0cqyOPVweMMsRJvIFFC0phYiSTnrTf6fS+TxoooFz2bDrGw==" saltValue="ZX7gxfzTDzqbqsaX21sGC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554</v>
      </c>
      <c r="G2" s="136"/>
      <c r="H2" s="137"/>
    </row>
    <row r="3" spans="1:8" x14ac:dyDescent="0.15">
      <c r="A3" s="133" t="s">
        <v>547</v>
      </c>
      <c r="B3" s="138"/>
      <c r="C3" s="139"/>
      <c r="D3" s="140">
        <v>57305</v>
      </c>
      <c r="E3" s="141"/>
      <c r="F3" s="142">
        <v>174587</v>
      </c>
      <c r="G3" s="143"/>
      <c r="H3" s="144"/>
    </row>
    <row r="4" spans="1:8" x14ac:dyDescent="0.15">
      <c r="A4" s="145"/>
      <c r="B4" s="146"/>
      <c r="C4" s="147"/>
      <c r="D4" s="148">
        <v>57305</v>
      </c>
      <c r="E4" s="149"/>
      <c r="F4" s="150">
        <v>79695</v>
      </c>
      <c r="G4" s="151"/>
      <c r="H4" s="152"/>
    </row>
    <row r="5" spans="1:8" x14ac:dyDescent="0.15">
      <c r="A5" s="133" t="s">
        <v>549</v>
      </c>
      <c r="B5" s="138"/>
      <c r="C5" s="139"/>
      <c r="D5" s="140">
        <v>19634</v>
      </c>
      <c r="E5" s="141"/>
      <c r="F5" s="142">
        <v>175675</v>
      </c>
      <c r="G5" s="143"/>
      <c r="H5" s="144"/>
    </row>
    <row r="6" spans="1:8" x14ac:dyDescent="0.15">
      <c r="A6" s="145"/>
      <c r="B6" s="146"/>
      <c r="C6" s="147"/>
      <c r="D6" s="148">
        <v>17158</v>
      </c>
      <c r="E6" s="149"/>
      <c r="F6" s="150">
        <v>87698</v>
      </c>
      <c r="G6" s="151"/>
      <c r="H6" s="152"/>
    </row>
    <row r="7" spans="1:8" x14ac:dyDescent="0.15">
      <c r="A7" s="133" t="s">
        <v>550</v>
      </c>
      <c r="B7" s="138"/>
      <c r="C7" s="139"/>
      <c r="D7" s="140">
        <v>29470</v>
      </c>
      <c r="E7" s="141"/>
      <c r="F7" s="142">
        <v>162193</v>
      </c>
      <c r="G7" s="143"/>
      <c r="H7" s="144"/>
    </row>
    <row r="8" spans="1:8" x14ac:dyDescent="0.15">
      <c r="A8" s="145"/>
      <c r="B8" s="146"/>
      <c r="C8" s="147"/>
      <c r="D8" s="148">
        <v>13017</v>
      </c>
      <c r="E8" s="149"/>
      <c r="F8" s="150">
        <v>79985</v>
      </c>
      <c r="G8" s="151"/>
      <c r="H8" s="152"/>
    </row>
    <row r="9" spans="1:8" x14ac:dyDescent="0.15">
      <c r="A9" s="133" t="s">
        <v>551</v>
      </c>
      <c r="B9" s="138"/>
      <c r="C9" s="139"/>
      <c r="D9" s="140">
        <v>39943</v>
      </c>
      <c r="E9" s="141"/>
      <c r="F9" s="142">
        <v>138651</v>
      </c>
      <c r="G9" s="143"/>
      <c r="H9" s="144"/>
    </row>
    <row r="10" spans="1:8" x14ac:dyDescent="0.15">
      <c r="A10" s="145"/>
      <c r="B10" s="146"/>
      <c r="C10" s="147"/>
      <c r="D10" s="148">
        <v>37446</v>
      </c>
      <c r="E10" s="149"/>
      <c r="F10" s="150">
        <v>71211</v>
      </c>
      <c r="G10" s="151"/>
      <c r="H10" s="152"/>
    </row>
    <row r="11" spans="1:8" x14ac:dyDescent="0.15">
      <c r="A11" s="133" t="s">
        <v>552</v>
      </c>
      <c r="B11" s="138"/>
      <c r="C11" s="139"/>
      <c r="D11" s="140">
        <v>21040</v>
      </c>
      <c r="E11" s="141"/>
      <c r="F11" s="142">
        <v>122882</v>
      </c>
      <c r="G11" s="143"/>
      <c r="H11" s="144"/>
    </row>
    <row r="12" spans="1:8" x14ac:dyDescent="0.15">
      <c r="A12" s="145"/>
      <c r="B12" s="146"/>
      <c r="C12" s="153"/>
      <c r="D12" s="148">
        <v>12723</v>
      </c>
      <c r="E12" s="149"/>
      <c r="F12" s="150">
        <v>65785</v>
      </c>
      <c r="G12" s="151"/>
      <c r="H12" s="152"/>
    </row>
    <row r="13" spans="1:8" x14ac:dyDescent="0.15">
      <c r="A13" s="133"/>
      <c r="B13" s="138"/>
      <c r="C13" s="154"/>
      <c r="D13" s="155">
        <v>33478</v>
      </c>
      <c r="E13" s="156"/>
      <c r="F13" s="157">
        <v>154798</v>
      </c>
      <c r="G13" s="158"/>
      <c r="H13" s="144"/>
    </row>
    <row r="14" spans="1:8" x14ac:dyDescent="0.15">
      <c r="A14" s="145"/>
      <c r="B14" s="146"/>
      <c r="C14" s="147"/>
      <c r="D14" s="148">
        <v>27530</v>
      </c>
      <c r="E14" s="149"/>
      <c r="F14" s="150">
        <v>76875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6.06</v>
      </c>
      <c r="C19" s="159">
        <f>ROUND(VALUE(SUBSTITUTE(実質収支比率等に係る経年分析!G$48,"▲","-")),2)</f>
        <v>4.57</v>
      </c>
      <c r="D19" s="159">
        <f>ROUND(VALUE(SUBSTITUTE(実質収支比率等に係る経年分析!H$48,"▲","-")),2)</f>
        <v>6.34</v>
      </c>
      <c r="E19" s="159">
        <f>ROUND(VALUE(SUBSTITUTE(実質収支比率等に係る経年分析!I$48,"▲","-")),2)</f>
        <v>6.93</v>
      </c>
      <c r="F19" s="159">
        <f>ROUND(VALUE(SUBSTITUTE(実質収支比率等に係る経年分析!J$48,"▲","-")),2)</f>
        <v>6</v>
      </c>
    </row>
    <row r="20" spans="1:11" x14ac:dyDescent="0.15">
      <c r="A20" s="159" t="s">
        <v>49</v>
      </c>
      <c r="B20" s="159">
        <f>ROUND(VALUE(SUBSTITUTE(実質収支比率等に係る経年分析!F$47,"▲","-")),2)</f>
        <v>23.49</v>
      </c>
      <c r="C20" s="159">
        <f>ROUND(VALUE(SUBSTITUTE(実質収支比率等に係る経年分析!G$47,"▲","-")),2)</f>
        <v>26.53</v>
      </c>
      <c r="D20" s="159">
        <f>ROUND(VALUE(SUBSTITUTE(実質収支比率等に係る経年分析!H$47,"▲","-")),2)</f>
        <v>27.84</v>
      </c>
      <c r="E20" s="159">
        <f>ROUND(VALUE(SUBSTITUTE(実質収支比率等に係る経年分析!I$47,"▲","-")),2)</f>
        <v>31.71</v>
      </c>
      <c r="F20" s="159">
        <f>ROUND(VALUE(SUBSTITUTE(実質収支比率等に係る経年分析!J$47,"▲","-")),2)</f>
        <v>35.19</v>
      </c>
    </row>
    <row r="21" spans="1:11" x14ac:dyDescent="0.15">
      <c r="A21" s="159" t="s">
        <v>50</v>
      </c>
      <c r="B21" s="159">
        <f>IF(ISNUMBER(VALUE(SUBSTITUTE(実質収支比率等に係る経年分析!F$49,"▲","-"))),ROUND(VALUE(SUBSTITUTE(実質収支比率等に係る経年分析!F$49,"▲","-")),2),NA())</f>
        <v>6.08</v>
      </c>
      <c r="C21" s="159">
        <f>IF(ISNUMBER(VALUE(SUBSTITUTE(実質収支比率等に係る経年分析!G$49,"▲","-"))),ROUND(VALUE(SUBSTITUTE(実質収支比率等に係る経年分析!G$49,"▲","-")),2),NA())</f>
        <v>4.59</v>
      </c>
      <c r="D21" s="159">
        <f>IF(ISNUMBER(VALUE(SUBSTITUTE(実質収支比率等に係る経年分析!H$49,"▲","-"))),ROUND(VALUE(SUBSTITUTE(実質収支比率等に係る経年分析!H$49,"▲","-")),2),NA())</f>
        <v>6.37</v>
      </c>
      <c r="E21" s="159">
        <f>IF(ISNUMBER(VALUE(SUBSTITUTE(実質収支比率等に係る経年分析!I$49,"▲","-"))),ROUND(VALUE(SUBSTITUTE(実質収支比率等に係る経年分析!I$49,"▲","-")),2),NA())</f>
        <v>3.72</v>
      </c>
      <c r="F21" s="159">
        <f>IF(ISNUMBER(VALUE(SUBSTITUTE(実質収支比率等に係る経年分析!J$49,"▲","-"))),ROUND(VALUE(SUBSTITUTE(実質収支比率等に係る経年分析!J$49,"▲","-")),2),NA())</f>
        <v>2.56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1.24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0.55000000000000004</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山形村後期高齢者医療特別会計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15">
      <c r="A31" s="160" t="str">
        <f>IF(連結実質赤字比率に係る赤字・黒字の構成分析!C$39="",NA(),連結実質赤字比率に係る赤字・黒字の構成分析!C$39)</f>
        <v>山形村清水高原簡易水道特別会計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15">
      <c r="A32" s="160" t="str">
        <f>IF(連結実質赤字比率に係る赤字・黒字の構成分析!C$38="",NA(),連結実質赤字比率に係る赤字・黒字の構成分析!C$38)</f>
        <v>山形村介護保険特別会計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1.1100000000000001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0.94</v>
      </c>
    </row>
    <row r="33" spans="1:16" x14ac:dyDescent="0.15">
      <c r="A33" s="160" t="str">
        <f>IF(連結実質赤字比率に係る赤字・黒字の構成分析!C$37="",NA(),連結実質赤字比率に係る赤字・黒字の構成分析!C$37)</f>
        <v>山形村国民健康保険特別会計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3.88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3.49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1.75</v>
      </c>
    </row>
    <row r="34" spans="1:16" x14ac:dyDescent="0.15">
      <c r="A34" s="160" t="str">
        <f>IF(連結実質赤字比率に係る赤字・黒字の構成分析!C$36="",NA(),連結実質赤字比率に係る赤字・黒字の構成分析!C$36)</f>
        <v>山形村下水道事業会計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6.06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4.57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6.34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6.93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v>
      </c>
    </row>
    <row r="36" spans="1:16" x14ac:dyDescent="0.15">
      <c r="A36" s="160" t="str">
        <f>IF(連結実質赤字比率に係る赤字・黒字の構成分析!C$34="",NA(),連結実質赤字比率に係る赤字・黒字の構成分析!C$34)</f>
        <v>山形村水道事業会計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10.25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11.65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12.56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14.71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17.100000000000001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473</v>
      </c>
      <c r="E42" s="161"/>
      <c r="F42" s="161"/>
      <c r="G42" s="161">
        <f>'実質公債費比率（分子）の構造'!L$52</f>
        <v>484</v>
      </c>
      <c r="H42" s="161"/>
      <c r="I42" s="161"/>
      <c r="J42" s="161">
        <f>'実質公債費比率（分子）の構造'!M$52</f>
        <v>467</v>
      </c>
      <c r="K42" s="161"/>
      <c r="L42" s="161"/>
      <c r="M42" s="161">
        <f>'実質公債費比率（分子）の構造'!N$52</f>
        <v>444</v>
      </c>
      <c r="N42" s="161"/>
      <c r="O42" s="161"/>
      <c r="P42" s="161">
        <f>'実質公債費比率（分子）の構造'!O$52</f>
        <v>413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60</v>
      </c>
      <c r="B45" s="161">
        <f>'実質公債費比率（分子）の構造'!K$49</f>
        <v>21</v>
      </c>
      <c r="C45" s="161"/>
      <c r="D45" s="161"/>
      <c r="E45" s="161">
        <f>'実質公債費比率（分子）の構造'!L$49</f>
        <v>21</v>
      </c>
      <c r="F45" s="161"/>
      <c r="G45" s="161"/>
      <c r="H45" s="161">
        <f>'実質公債費比率（分子）の構造'!M$49</f>
        <v>22</v>
      </c>
      <c r="I45" s="161"/>
      <c r="J45" s="161"/>
      <c r="K45" s="161">
        <f>'実質公債費比率（分子）の構造'!N$49</f>
        <v>19</v>
      </c>
      <c r="L45" s="161"/>
      <c r="M45" s="161"/>
      <c r="N45" s="161">
        <f>'実質公債費比率（分子）の構造'!O$49</f>
        <v>21</v>
      </c>
      <c r="O45" s="161"/>
      <c r="P45" s="161"/>
    </row>
    <row r="46" spans="1:16" x14ac:dyDescent="0.15">
      <c r="A46" s="161" t="s">
        <v>61</v>
      </c>
      <c r="B46" s="161">
        <f>'実質公債費比率（分子）の構造'!K$48</f>
        <v>250</v>
      </c>
      <c r="C46" s="161"/>
      <c r="D46" s="161"/>
      <c r="E46" s="161">
        <f>'実質公債費比率（分子）の構造'!L$48</f>
        <v>257</v>
      </c>
      <c r="F46" s="161"/>
      <c r="G46" s="161"/>
      <c r="H46" s="161">
        <f>'実質公債費比率（分子）の構造'!M$48</f>
        <v>257</v>
      </c>
      <c r="I46" s="161"/>
      <c r="J46" s="161"/>
      <c r="K46" s="161">
        <f>'実質公債費比率（分子）の構造'!N$48</f>
        <v>256</v>
      </c>
      <c r="L46" s="161"/>
      <c r="M46" s="161"/>
      <c r="N46" s="161">
        <f>'実質公債費比率（分子）の構造'!O$48</f>
        <v>255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271</v>
      </c>
      <c r="C49" s="161"/>
      <c r="D49" s="161"/>
      <c r="E49" s="161">
        <f>'実質公債費比率（分子）の構造'!L$45</f>
        <v>255</v>
      </c>
      <c r="F49" s="161"/>
      <c r="G49" s="161"/>
      <c r="H49" s="161">
        <f>'実質公債費比率（分子）の構造'!M$45</f>
        <v>255</v>
      </c>
      <c r="I49" s="161"/>
      <c r="J49" s="161"/>
      <c r="K49" s="161">
        <f>'実質公債費比率（分子）の構造'!N$45</f>
        <v>261</v>
      </c>
      <c r="L49" s="161"/>
      <c r="M49" s="161"/>
      <c r="N49" s="161">
        <f>'実質公債費比率（分子）の構造'!O$45</f>
        <v>289</v>
      </c>
      <c r="O49" s="161"/>
      <c r="P49" s="161"/>
    </row>
    <row r="50" spans="1:16" x14ac:dyDescent="0.15">
      <c r="A50" s="161" t="s">
        <v>65</v>
      </c>
      <c r="B50" s="161" t="e">
        <f>NA()</f>
        <v>#N/A</v>
      </c>
      <c r="C50" s="161">
        <f>IF(ISNUMBER('実質公債費比率（分子）の構造'!K$53),'実質公債費比率（分子）の構造'!K$53,NA())</f>
        <v>69</v>
      </c>
      <c r="D50" s="161" t="e">
        <f>NA()</f>
        <v>#N/A</v>
      </c>
      <c r="E50" s="161" t="e">
        <f>NA()</f>
        <v>#N/A</v>
      </c>
      <c r="F50" s="161">
        <f>IF(ISNUMBER('実質公債費比率（分子）の構造'!L$53),'実質公債費比率（分子）の構造'!L$53,NA())</f>
        <v>49</v>
      </c>
      <c r="G50" s="161" t="e">
        <f>NA()</f>
        <v>#N/A</v>
      </c>
      <c r="H50" s="161" t="e">
        <f>NA()</f>
        <v>#N/A</v>
      </c>
      <c r="I50" s="161">
        <f>IF(ISNUMBER('実質公債費比率（分子）の構造'!M$53),'実質公債費比率（分子）の構造'!M$53,NA())</f>
        <v>67</v>
      </c>
      <c r="J50" s="161" t="e">
        <f>NA()</f>
        <v>#N/A</v>
      </c>
      <c r="K50" s="161" t="e">
        <f>NA()</f>
        <v>#N/A</v>
      </c>
      <c r="L50" s="161">
        <f>IF(ISNUMBER('実質公債費比率（分子）の構造'!N$53),'実質公債費比率（分子）の構造'!N$53,NA())</f>
        <v>92</v>
      </c>
      <c r="M50" s="161" t="e">
        <f>NA()</f>
        <v>#N/A</v>
      </c>
      <c r="N50" s="161" t="e">
        <f>NA()</f>
        <v>#N/A</v>
      </c>
      <c r="O50" s="161">
        <f>IF(ISNUMBER('実質公債費比率（分子）の構造'!O$53),'実質公債費比率（分子）の構造'!O$53,NA())</f>
        <v>152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4879</v>
      </c>
      <c r="E56" s="160"/>
      <c r="F56" s="160"/>
      <c r="G56" s="160">
        <f>'将来負担比率（分子）の構造'!J$52</f>
        <v>4629</v>
      </c>
      <c r="H56" s="160"/>
      <c r="I56" s="160"/>
      <c r="J56" s="160">
        <f>'将来負担比率（分子）の構造'!K$52</f>
        <v>4402</v>
      </c>
      <c r="K56" s="160"/>
      <c r="L56" s="160"/>
      <c r="M56" s="160">
        <f>'将来負担比率（分子）の構造'!L$52</f>
        <v>4305</v>
      </c>
      <c r="N56" s="160"/>
      <c r="O56" s="160"/>
      <c r="P56" s="160">
        <f>'将来負担比率（分子）の構造'!M$52</f>
        <v>4151</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1897</v>
      </c>
      <c r="E58" s="160"/>
      <c r="F58" s="160"/>
      <c r="G58" s="160">
        <f>'将来負担比率（分子）の構造'!J$50</f>
        <v>2090</v>
      </c>
      <c r="H58" s="160"/>
      <c r="I58" s="160"/>
      <c r="J58" s="160">
        <f>'将来負担比率（分子）の構造'!K$50</f>
        <v>2258</v>
      </c>
      <c r="K58" s="160"/>
      <c r="L58" s="160"/>
      <c r="M58" s="160">
        <f>'将来負担比率（分子）の構造'!L$50</f>
        <v>2350</v>
      </c>
      <c r="N58" s="160"/>
      <c r="O58" s="160"/>
      <c r="P58" s="160">
        <f>'将来負担比率（分子）の構造'!M$50</f>
        <v>2504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515</v>
      </c>
      <c r="C62" s="160"/>
      <c r="D62" s="160"/>
      <c r="E62" s="160">
        <f>'将来負担比率（分子）の構造'!J$45</f>
        <v>527</v>
      </c>
      <c r="F62" s="160"/>
      <c r="G62" s="160"/>
      <c r="H62" s="160">
        <f>'将来負担比率（分子）の構造'!K$45</f>
        <v>553</v>
      </c>
      <c r="I62" s="160"/>
      <c r="J62" s="160"/>
      <c r="K62" s="160">
        <f>'将来負担比率（分子）の構造'!L$45</f>
        <v>546</v>
      </c>
      <c r="L62" s="160"/>
      <c r="M62" s="160"/>
      <c r="N62" s="160">
        <f>'将来負担比率（分子）の構造'!M$45</f>
        <v>487</v>
      </c>
      <c r="O62" s="160"/>
      <c r="P62" s="160"/>
    </row>
    <row r="63" spans="1:16" x14ac:dyDescent="0.15">
      <c r="A63" s="160" t="s">
        <v>28</v>
      </c>
      <c r="B63" s="160">
        <f>'将来負担比率（分子）の構造'!I$44</f>
        <v>117</v>
      </c>
      <c r="C63" s="160"/>
      <c r="D63" s="160"/>
      <c r="E63" s="160">
        <f>'将来負担比率（分子）の構造'!J$44</f>
        <v>108</v>
      </c>
      <c r="F63" s="160"/>
      <c r="G63" s="160"/>
      <c r="H63" s="160">
        <f>'将来負担比率（分子）の構造'!K$44</f>
        <v>109</v>
      </c>
      <c r="I63" s="160"/>
      <c r="J63" s="160"/>
      <c r="K63" s="160">
        <f>'将来負担比率（分子）の構造'!L$44</f>
        <v>103</v>
      </c>
      <c r="L63" s="160"/>
      <c r="M63" s="160"/>
      <c r="N63" s="160">
        <f>'将来負担比率（分子）の構造'!M$44</f>
        <v>77</v>
      </c>
      <c r="O63" s="160"/>
      <c r="P63" s="160"/>
    </row>
    <row r="64" spans="1:16" x14ac:dyDescent="0.15">
      <c r="A64" s="160" t="s">
        <v>27</v>
      </c>
      <c r="B64" s="160">
        <f>'将来負担比率（分子）の構造'!I$43</f>
        <v>2771</v>
      </c>
      <c r="C64" s="160"/>
      <c r="D64" s="160"/>
      <c r="E64" s="160">
        <f>'将来負担比率（分子）の構造'!J$43</f>
        <v>2596</v>
      </c>
      <c r="F64" s="160"/>
      <c r="G64" s="160"/>
      <c r="H64" s="160">
        <f>'将来負担比率（分子）の構造'!K$43</f>
        <v>2447</v>
      </c>
      <c r="I64" s="160"/>
      <c r="J64" s="160"/>
      <c r="K64" s="160">
        <f>'将来負担比率（分子）の構造'!L$43</f>
        <v>2294</v>
      </c>
      <c r="L64" s="160"/>
      <c r="M64" s="160"/>
      <c r="N64" s="160">
        <f>'将来負担比率（分子）の構造'!M$43</f>
        <v>2167</v>
      </c>
      <c r="O64" s="160"/>
      <c r="P64" s="160"/>
    </row>
    <row r="65" spans="1:16" x14ac:dyDescent="0.15">
      <c r="A65" s="160" t="s">
        <v>26</v>
      </c>
      <c r="B65" s="160">
        <f>'将来負担比率（分子）の構造'!I$42</f>
        <v>0</v>
      </c>
      <c r="C65" s="160"/>
      <c r="D65" s="160"/>
      <c r="E65" s="160">
        <f>'将来負担比率（分子）の構造'!J$42</f>
        <v>0</v>
      </c>
      <c r="F65" s="160"/>
      <c r="G65" s="160"/>
      <c r="H65" s="160">
        <f>'将来負担比率（分子）の構造'!K$42</f>
        <v>1</v>
      </c>
      <c r="I65" s="160"/>
      <c r="J65" s="160"/>
      <c r="K65" s="160">
        <f>'将来負担比率（分子）の構造'!L$42</f>
        <v>0</v>
      </c>
      <c r="L65" s="160"/>
      <c r="M65" s="160"/>
      <c r="N65" s="160">
        <f>'将来負担比率（分子）の構造'!M$42</f>
        <v>11</v>
      </c>
      <c r="O65" s="160"/>
      <c r="P65" s="160"/>
    </row>
    <row r="66" spans="1:16" x14ac:dyDescent="0.15">
      <c r="A66" s="160" t="s">
        <v>25</v>
      </c>
      <c r="B66" s="160">
        <f>'将来負担比率（分子）の構造'!I$41</f>
        <v>3071</v>
      </c>
      <c r="C66" s="160"/>
      <c r="D66" s="160"/>
      <c r="E66" s="160">
        <f>'将来負担比率（分子）の構造'!J$41</f>
        <v>2918</v>
      </c>
      <c r="F66" s="160"/>
      <c r="G66" s="160"/>
      <c r="H66" s="160">
        <f>'将来負担比率（分子）の構造'!K$41</f>
        <v>2860</v>
      </c>
      <c r="I66" s="160"/>
      <c r="J66" s="160"/>
      <c r="K66" s="160">
        <f>'将来負担比率（分子）の構造'!L$41</f>
        <v>2958</v>
      </c>
      <c r="L66" s="160"/>
      <c r="M66" s="160"/>
      <c r="N66" s="160">
        <f>'将来負担比率（分子）の構造'!M$41</f>
        <v>2851</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723</v>
      </c>
      <c r="C72" s="164">
        <f>基金残高に係る経年分析!G55</f>
        <v>806</v>
      </c>
      <c r="D72" s="164">
        <f>基金残高に係る経年分析!H55</f>
        <v>894</v>
      </c>
    </row>
    <row r="73" spans="1:16" x14ac:dyDescent="0.15">
      <c r="A73" s="163" t="s">
        <v>72</v>
      </c>
      <c r="B73" s="164">
        <f>基金残高に係る経年分析!F56</f>
        <v>149</v>
      </c>
      <c r="C73" s="164">
        <f>基金残高に係る経年分析!G56</f>
        <v>149</v>
      </c>
      <c r="D73" s="164">
        <f>基金残高に係る経年分析!H56</f>
        <v>149</v>
      </c>
    </row>
    <row r="74" spans="1:16" x14ac:dyDescent="0.15">
      <c r="A74" s="163" t="s">
        <v>73</v>
      </c>
      <c r="B74" s="164">
        <f>基金残高に係る経年分析!F57</f>
        <v>1190</v>
      </c>
      <c r="C74" s="164">
        <f>基金残高に係る経年分析!G57</f>
        <v>1196</v>
      </c>
      <c r="D74" s="164">
        <f>基金残高に係る経年分析!H57</f>
        <v>1237</v>
      </c>
    </row>
  </sheetData>
  <sheetProtection algorithmName="SHA-512" hashValue="hCJm8y5o3TsQFRwDFs7rc5SzQQAXJ1NwNt5lFyPfJbMWuLws/IJBWeTyRLzaR2oaZr4TBRNgURuVKxIoUkvpcA==" saltValue="uS25zFB7+jBo7DPPvWWq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211</v>
      </c>
      <c r="DI1" s="774"/>
      <c r="DJ1" s="774"/>
      <c r="DK1" s="774"/>
      <c r="DL1" s="774"/>
      <c r="DM1" s="774"/>
      <c r="DN1" s="775"/>
      <c r="DO1" s="205"/>
      <c r="DP1" s="773" t="s">
        <v>212</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217</v>
      </c>
      <c r="S4" s="716"/>
      <c r="T4" s="716"/>
      <c r="U4" s="716"/>
      <c r="V4" s="716"/>
      <c r="W4" s="716"/>
      <c r="X4" s="716"/>
      <c r="Y4" s="717"/>
      <c r="Z4" s="715" t="s">
        <v>218</v>
      </c>
      <c r="AA4" s="716"/>
      <c r="AB4" s="716"/>
      <c r="AC4" s="717"/>
      <c r="AD4" s="715" t="s">
        <v>219</v>
      </c>
      <c r="AE4" s="716"/>
      <c r="AF4" s="716"/>
      <c r="AG4" s="716"/>
      <c r="AH4" s="716"/>
      <c r="AI4" s="716"/>
      <c r="AJ4" s="716"/>
      <c r="AK4" s="717"/>
      <c r="AL4" s="715" t="s">
        <v>218</v>
      </c>
      <c r="AM4" s="716"/>
      <c r="AN4" s="716"/>
      <c r="AO4" s="717"/>
      <c r="AP4" s="776" t="s">
        <v>220</v>
      </c>
      <c r="AQ4" s="776"/>
      <c r="AR4" s="776"/>
      <c r="AS4" s="776"/>
      <c r="AT4" s="776"/>
      <c r="AU4" s="776"/>
      <c r="AV4" s="776"/>
      <c r="AW4" s="776"/>
      <c r="AX4" s="776"/>
      <c r="AY4" s="776"/>
      <c r="AZ4" s="776"/>
      <c r="BA4" s="776"/>
      <c r="BB4" s="776"/>
      <c r="BC4" s="776"/>
      <c r="BD4" s="776"/>
      <c r="BE4" s="776"/>
      <c r="BF4" s="776"/>
      <c r="BG4" s="776" t="s">
        <v>221</v>
      </c>
      <c r="BH4" s="776"/>
      <c r="BI4" s="776"/>
      <c r="BJ4" s="776"/>
      <c r="BK4" s="776"/>
      <c r="BL4" s="776"/>
      <c r="BM4" s="776"/>
      <c r="BN4" s="776"/>
      <c r="BO4" s="776" t="s">
        <v>218</v>
      </c>
      <c r="BP4" s="776"/>
      <c r="BQ4" s="776"/>
      <c r="BR4" s="776"/>
      <c r="BS4" s="776" t="s">
        <v>222</v>
      </c>
      <c r="BT4" s="776"/>
      <c r="BU4" s="776"/>
      <c r="BV4" s="776"/>
      <c r="BW4" s="776"/>
      <c r="BX4" s="776"/>
      <c r="BY4" s="776"/>
      <c r="BZ4" s="776"/>
      <c r="CA4" s="776"/>
      <c r="CB4" s="776"/>
      <c r="CD4" s="758" t="s">
        <v>223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224</v>
      </c>
      <c r="C5" s="741"/>
      <c r="D5" s="741"/>
      <c r="E5" s="741"/>
      <c r="F5" s="741"/>
      <c r="G5" s="741"/>
      <c r="H5" s="741"/>
      <c r="I5" s="741"/>
      <c r="J5" s="741"/>
      <c r="K5" s="741"/>
      <c r="L5" s="741"/>
      <c r="M5" s="741"/>
      <c r="N5" s="741"/>
      <c r="O5" s="741"/>
      <c r="P5" s="741"/>
      <c r="Q5" s="742"/>
      <c r="R5" s="706">
        <v>1009005</v>
      </c>
      <c r="S5" s="707"/>
      <c r="T5" s="707"/>
      <c r="U5" s="707"/>
      <c r="V5" s="707"/>
      <c r="W5" s="707"/>
      <c r="X5" s="707"/>
      <c r="Y5" s="753"/>
      <c r="Z5" s="771">
        <v>28.4</v>
      </c>
      <c r="AA5" s="771"/>
      <c r="AB5" s="771"/>
      <c r="AC5" s="771"/>
      <c r="AD5" s="772">
        <v>1009005</v>
      </c>
      <c r="AE5" s="772"/>
      <c r="AF5" s="772"/>
      <c r="AG5" s="772"/>
      <c r="AH5" s="772"/>
      <c r="AI5" s="772"/>
      <c r="AJ5" s="772"/>
      <c r="AK5" s="772"/>
      <c r="AL5" s="754">
        <v>41.3</v>
      </c>
      <c r="AM5" s="723"/>
      <c r="AN5" s="723"/>
      <c r="AO5" s="755"/>
      <c r="AP5" s="740" t="s">
        <v>225</v>
      </c>
      <c r="AQ5" s="741"/>
      <c r="AR5" s="741"/>
      <c r="AS5" s="741"/>
      <c r="AT5" s="741"/>
      <c r="AU5" s="741"/>
      <c r="AV5" s="741"/>
      <c r="AW5" s="741"/>
      <c r="AX5" s="741"/>
      <c r="AY5" s="741"/>
      <c r="AZ5" s="741"/>
      <c r="BA5" s="741"/>
      <c r="BB5" s="741"/>
      <c r="BC5" s="741"/>
      <c r="BD5" s="741"/>
      <c r="BE5" s="741"/>
      <c r="BF5" s="742"/>
      <c r="BG5" s="641">
        <v>1009005</v>
      </c>
      <c r="BH5" s="644"/>
      <c r="BI5" s="644"/>
      <c r="BJ5" s="644"/>
      <c r="BK5" s="644"/>
      <c r="BL5" s="644"/>
      <c r="BM5" s="644"/>
      <c r="BN5" s="645"/>
      <c r="BO5" s="703">
        <v>100</v>
      </c>
      <c r="BP5" s="703"/>
      <c r="BQ5" s="703"/>
      <c r="BR5" s="703"/>
      <c r="BS5" s="704">
        <v>7612</v>
      </c>
      <c r="BT5" s="704"/>
      <c r="BU5" s="704"/>
      <c r="BV5" s="704"/>
      <c r="BW5" s="704"/>
      <c r="BX5" s="704"/>
      <c r="BY5" s="704"/>
      <c r="BZ5" s="704"/>
      <c r="CA5" s="704"/>
      <c r="CB5" s="745"/>
      <c r="CD5" s="758" t="s">
        <v>220</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218</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x14ac:dyDescent="0.15">
      <c r="B6" s="638" t="s">
        <v>229</v>
      </c>
      <c r="C6" s="639"/>
      <c r="D6" s="639"/>
      <c r="E6" s="639"/>
      <c r="F6" s="639"/>
      <c r="G6" s="639"/>
      <c r="H6" s="639"/>
      <c r="I6" s="639"/>
      <c r="J6" s="639"/>
      <c r="K6" s="639"/>
      <c r="L6" s="639"/>
      <c r="M6" s="639"/>
      <c r="N6" s="639"/>
      <c r="O6" s="639"/>
      <c r="P6" s="639"/>
      <c r="Q6" s="640"/>
      <c r="R6" s="641">
        <v>48252</v>
      </c>
      <c r="S6" s="644"/>
      <c r="T6" s="644"/>
      <c r="U6" s="644"/>
      <c r="V6" s="644"/>
      <c r="W6" s="644"/>
      <c r="X6" s="644"/>
      <c r="Y6" s="645"/>
      <c r="Z6" s="703">
        <v>1.4</v>
      </c>
      <c r="AA6" s="703"/>
      <c r="AB6" s="703"/>
      <c r="AC6" s="703"/>
      <c r="AD6" s="704">
        <v>48252</v>
      </c>
      <c r="AE6" s="704"/>
      <c r="AF6" s="704"/>
      <c r="AG6" s="704"/>
      <c r="AH6" s="704"/>
      <c r="AI6" s="704"/>
      <c r="AJ6" s="704"/>
      <c r="AK6" s="704"/>
      <c r="AL6" s="646">
        <v>2</v>
      </c>
      <c r="AM6" s="647"/>
      <c r="AN6" s="647"/>
      <c r="AO6" s="705"/>
      <c r="AP6" s="638" t="s">
        <v>230</v>
      </c>
      <c r="AQ6" s="639"/>
      <c r="AR6" s="639"/>
      <c r="AS6" s="639"/>
      <c r="AT6" s="639"/>
      <c r="AU6" s="639"/>
      <c r="AV6" s="639"/>
      <c r="AW6" s="639"/>
      <c r="AX6" s="639"/>
      <c r="AY6" s="639"/>
      <c r="AZ6" s="639"/>
      <c r="BA6" s="639"/>
      <c r="BB6" s="639"/>
      <c r="BC6" s="639"/>
      <c r="BD6" s="639"/>
      <c r="BE6" s="639"/>
      <c r="BF6" s="640"/>
      <c r="BG6" s="641">
        <v>1009005</v>
      </c>
      <c r="BH6" s="644"/>
      <c r="BI6" s="644"/>
      <c r="BJ6" s="644"/>
      <c r="BK6" s="644"/>
      <c r="BL6" s="644"/>
      <c r="BM6" s="644"/>
      <c r="BN6" s="645"/>
      <c r="BO6" s="703">
        <v>100</v>
      </c>
      <c r="BP6" s="703"/>
      <c r="BQ6" s="703"/>
      <c r="BR6" s="703"/>
      <c r="BS6" s="704">
        <v>7612</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68955</v>
      </c>
      <c r="CS6" s="644"/>
      <c r="CT6" s="644"/>
      <c r="CU6" s="644"/>
      <c r="CV6" s="644"/>
      <c r="CW6" s="644"/>
      <c r="CX6" s="644"/>
      <c r="CY6" s="645"/>
      <c r="CZ6" s="754">
        <v>2</v>
      </c>
      <c r="DA6" s="723"/>
      <c r="DB6" s="723"/>
      <c r="DC6" s="757"/>
      <c r="DD6" s="649" t="s">
        <v>171</v>
      </c>
      <c r="DE6" s="644"/>
      <c r="DF6" s="644"/>
      <c r="DG6" s="644"/>
      <c r="DH6" s="644"/>
      <c r="DI6" s="644"/>
      <c r="DJ6" s="644"/>
      <c r="DK6" s="644"/>
      <c r="DL6" s="644"/>
      <c r="DM6" s="644"/>
      <c r="DN6" s="644"/>
      <c r="DO6" s="644"/>
      <c r="DP6" s="645"/>
      <c r="DQ6" s="649">
        <v>68955</v>
      </c>
      <c r="DR6" s="644"/>
      <c r="DS6" s="644"/>
      <c r="DT6" s="644"/>
      <c r="DU6" s="644"/>
      <c r="DV6" s="644"/>
      <c r="DW6" s="644"/>
      <c r="DX6" s="644"/>
      <c r="DY6" s="644"/>
      <c r="DZ6" s="644"/>
      <c r="EA6" s="644"/>
      <c r="EB6" s="644"/>
      <c r="EC6" s="684"/>
    </row>
    <row r="7" spans="2:143" ht="11.25" customHeight="1" x14ac:dyDescent="0.15">
      <c r="B7" s="638" t="s">
        <v>232</v>
      </c>
      <c r="C7" s="639"/>
      <c r="D7" s="639"/>
      <c r="E7" s="639"/>
      <c r="F7" s="639"/>
      <c r="G7" s="639"/>
      <c r="H7" s="639"/>
      <c r="I7" s="639"/>
      <c r="J7" s="639"/>
      <c r="K7" s="639"/>
      <c r="L7" s="639"/>
      <c r="M7" s="639"/>
      <c r="N7" s="639"/>
      <c r="O7" s="639"/>
      <c r="P7" s="639"/>
      <c r="Q7" s="640"/>
      <c r="R7" s="641">
        <v>1795</v>
      </c>
      <c r="S7" s="644"/>
      <c r="T7" s="644"/>
      <c r="U7" s="644"/>
      <c r="V7" s="644"/>
      <c r="W7" s="644"/>
      <c r="X7" s="644"/>
      <c r="Y7" s="645"/>
      <c r="Z7" s="703">
        <v>0.1</v>
      </c>
      <c r="AA7" s="703"/>
      <c r="AB7" s="703"/>
      <c r="AC7" s="703"/>
      <c r="AD7" s="704">
        <v>1795</v>
      </c>
      <c r="AE7" s="704"/>
      <c r="AF7" s="704"/>
      <c r="AG7" s="704"/>
      <c r="AH7" s="704"/>
      <c r="AI7" s="704"/>
      <c r="AJ7" s="704"/>
      <c r="AK7" s="704"/>
      <c r="AL7" s="646">
        <v>0.1</v>
      </c>
      <c r="AM7" s="647"/>
      <c r="AN7" s="647"/>
      <c r="AO7" s="705"/>
      <c r="AP7" s="638" t="s">
        <v>233</v>
      </c>
      <c r="AQ7" s="639"/>
      <c r="AR7" s="639"/>
      <c r="AS7" s="639"/>
      <c r="AT7" s="639"/>
      <c r="AU7" s="639"/>
      <c r="AV7" s="639"/>
      <c r="AW7" s="639"/>
      <c r="AX7" s="639"/>
      <c r="AY7" s="639"/>
      <c r="AZ7" s="639"/>
      <c r="BA7" s="639"/>
      <c r="BB7" s="639"/>
      <c r="BC7" s="639"/>
      <c r="BD7" s="639"/>
      <c r="BE7" s="639"/>
      <c r="BF7" s="640"/>
      <c r="BG7" s="641">
        <v>473087</v>
      </c>
      <c r="BH7" s="644"/>
      <c r="BI7" s="644"/>
      <c r="BJ7" s="644"/>
      <c r="BK7" s="644"/>
      <c r="BL7" s="644"/>
      <c r="BM7" s="644"/>
      <c r="BN7" s="645"/>
      <c r="BO7" s="703">
        <v>46.9</v>
      </c>
      <c r="BP7" s="703"/>
      <c r="BQ7" s="703"/>
      <c r="BR7" s="703"/>
      <c r="BS7" s="704">
        <v>7612</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576779</v>
      </c>
      <c r="CS7" s="644"/>
      <c r="CT7" s="644"/>
      <c r="CU7" s="644"/>
      <c r="CV7" s="644"/>
      <c r="CW7" s="644"/>
      <c r="CX7" s="644"/>
      <c r="CY7" s="645"/>
      <c r="CZ7" s="703">
        <v>16.899999999999999</v>
      </c>
      <c r="DA7" s="703"/>
      <c r="DB7" s="703"/>
      <c r="DC7" s="703"/>
      <c r="DD7" s="649">
        <v>3398</v>
      </c>
      <c r="DE7" s="644"/>
      <c r="DF7" s="644"/>
      <c r="DG7" s="644"/>
      <c r="DH7" s="644"/>
      <c r="DI7" s="644"/>
      <c r="DJ7" s="644"/>
      <c r="DK7" s="644"/>
      <c r="DL7" s="644"/>
      <c r="DM7" s="644"/>
      <c r="DN7" s="644"/>
      <c r="DO7" s="644"/>
      <c r="DP7" s="645"/>
      <c r="DQ7" s="649">
        <v>523492</v>
      </c>
      <c r="DR7" s="644"/>
      <c r="DS7" s="644"/>
      <c r="DT7" s="644"/>
      <c r="DU7" s="644"/>
      <c r="DV7" s="644"/>
      <c r="DW7" s="644"/>
      <c r="DX7" s="644"/>
      <c r="DY7" s="644"/>
      <c r="DZ7" s="644"/>
      <c r="EA7" s="644"/>
      <c r="EB7" s="644"/>
      <c r="EC7" s="684"/>
    </row>
    <row r="8" spans="2:143" ht="11.25" customHeight="1" x14ac:dyDescent="0.15">
      <c r="B8" s="638" t="s">
        <v>235</v>
      </c>
      <c r="C8" s="639"/>
      <c r="D8" s="639"/>
      <c r="E8" s="639"/>
      <c r="F8" s="639"/>
      <c r="G8" s="639"/>
      <c r="H8" s="639"/>
      <c r="I8" s="639"/>
      <c r="J8" s="639"/>
      <c r="K8" s="639"/>
      <c r="L8" s="639"/>
      <c r="M8" s="639"/>
      <c r="N8" s="639"/>
      <c r="O8" s="639"/>
      <c r="P8" s="639"/>
      <c r="Q8" s="640"/>
      <c r="R8" s="641">
        <v>4296</v>
      </c>
      <c r="S8" s="644"/>
      <c r="T8" s="644"/>
      <c r="U8" s="644"/>
      <c r="V8" s="644"/>
      <c r="W8" s="644"/>
      <c r="X8" s="644"/>
      <c r="Y8" s="645"/>
      <c r="Z8" s="703">
        <v>0.1</v>
      </c>
      <c r="AA8" s="703"/>
      <c r="AB8" s="703"/>
      <c r="AC8" s="703"/>
      <c r="AD8" s="704">
        <v>4296</v>
      </c>
      <c r="AE8" s="704"/>
      <c r="AF8" s="704"/>
      <c r="AG8" s="704"/>
      <c r="AH8" s="704"/>
      <c r="AI8" s="704"/>
      <c r="AJ8" s="704"/>
      <c r="AK8" s="704"/>
      <c r="AL8" s="646">
        <v>0.2</v>
      </c>
      <c r="AM8" s="647"/>
      <c r="AN8" s="647"/>
      <c r="AO8" s="705"/>
      <c r="AP8" s="638" t="s">
        <v>236</v>
      </c>
      <c r="AQ8" s="639"/>
      <c r="AR8" s="639"/>
      <c r="AS8" s="639"/>
      <c r="AT8" s="639"/>
      <c r="AU8" s="639"/>
      <c r="AV8" s="639"/>
      <c r="AW8" s="639"/>
      <c r="AX8" s="639"/>
      <c r="AY8" s="639"/>
      <c r="AZ8" s="639"/>
      <c r="BA8" s="639"/>
      <c r="BB8" s="639"/>
      <c r="BC8" s="639"/>
      <c r="BD8" s="639"/>
      <c r="BE8" s="639"/>
      <c r="BF8" s="640"/>
      <c r="BG8" s="641">
        <v>16005</v>
      </c>
      <c r="BH8" s="644"/>
      <c r="BI8" s="644"/>
      <c r="BJ8" s="644"/>
      <c r="BK8" s="644"/>
      <c r="BL8" s="644"/>
      <c r="BM8" s="644"/>
      <c r="BN8" s="645"/>
      <c r="BO8" s="703">
        <v>1.6</v>
      </c>
      <c r="BP8" s="703"/>
      <c r="BQ8" s="703"/>
      <c r="BR8" s="703"/>
      <c r="BS8" s="649" t="s">
        <v>131</v>
      </c>
      <c r="BT8" s="644"/>
      <c r="BU8" s="644"/>
      <c r="BV8" s="644"/>
      <c r="BW8" s="644"/>
      <c r="BX8" s="644"/>
      <c r="BY8" s="644"/>
      <c r="BZ8" s="644"/>
      <c r="CA8" s="644"/>
      <c r="CB8" s="684"/>
      <c r="CD8" s="685" t="s">
        <v>237</v>
      </c>
      <c r="CE8" s="682"/>
      <c r="CF8" s="682"/>
      <c r="CG8" s="682"/>
      <c r="CH8" s="682"/>
      <c r="CI8" s="682"/>
      <c r="CJ8" s="682"/>
      <c r="CK8" s="682"/>
      <c r="CL8" s="682"/>
      <c r="CM8" s="682"/>
      <c r="CN8" s="682"/>
      <c r="CO8" s="682"/>
      <c r="CP8" s="682"/>
      <c r="CQ8" s="683"/>
      <c r="CR8" s="641">
        <v>1137441</v>
      </c>
      <c r="CS8" s="644"/>
      <c r="CT8" s="644"/>
      <c r="CU8" s="644"/>
      <c r="CV8" s="644"/>
      <c r="CW8" s="644"/>
      <c r="CX8" s="644"/>
      <c r="CY8" s="645"/>
      <c r="CZ8" s="703">
        <v>33.4</v>
      </c>
      <c r="DA8" s="703"/>
      <c r="DB8" s="703"/>
      <c r="DC8" s="703"/>
      <c r="DD8" s="649">
        <v>49596</v>
      </c>
      <c r="DE8" s="644"/>
      <c r="DF8" s="644"/>
      <c r="DG8" s="644"/>
      <c r="DH8" s="644"/>
      <c r="DI8" s="644"/>
      <c r="DJ8" s="644"/>
      <c r="DK8" s="644"/>
      <c r="DL8" s="644"/>
      <c r="DM8" s="644"/>
      <c r="DN8" s="644"/>
      <c r="DO8" s="644"/>
      <c r="DP8" s="645"/>
      <c r="DQ8" s="649">
        <v>644335</v>
      </c>
      <c r="DR8" s="644"/>
      <c r="DS8" s="644"/>
      <c r="DT8" s="644"/>
      <c r="DU8" s="644"/>
      <c r="DV8" s="644"/>
      <c r="DW8" s="644"/>
      <c r="DX8" s="644"/>
      <c r="DY8" s="644"/>
      <c r="DZ8" s="644"/>
      <c r="EA8" s="644"/>
      <c r="EB8" s="644"/>
      <c r="EC8" s="684"/>
    </row>
    <row r="9" spans="2:143" ht="11.25" customHeight="1" x14ac:dyDescent="0.15">
      <c r="B9" s="638" t="s">
        <v>238</v>
      </c>
      <c r="C9" s="639"/>
      <c r="D9" s="639"/>
      <c r="E9" s="639"/>
      <c r="F9" s="639"/>
      <c r="G9" s="639"/>
      <c r="H9" s="639"/>
      <c r="I9" s="639"/>
      <c r="J9" s="639"/>
      <c r="K9" s="639"/>
      <c r="L9" s="639"/>
      <c r="M9" s="639"/>
      <c r="N9" s="639"/>
      <c r="O9" s="639"/>
      <c r="P9" s="639"/>
      <c r="Q9" s="640"/>
      <c r="R9" s="641">
        <v>4681</v>
      </c>
      <c r="S9" s="644"/>
      <c r="T9" s="644"/>
      <c r="U9" s="644"/>
      <c r="V9" s="644"/>
      <c r="W9" s="644"/>
      <c r="X9" s="644"/>
      <c r="Y9" s="645"/>
      <c r="Z9" s="703">
        <v>0.1</v>
      </c>
      <c r="AA9" s="703"/>
      <c r="AB9" s="703"/>
      <c r="AC9" s="703"/>
      <c r="AD9" s="704">
        <v>4681</v>
      </c>
      <c r="AE9" s="704"/>
      <c r="AF9" s="704"/>
      <c r="AG9" s="704"/>
      <c r="AH9" s="704"/>
      <c r="AI9" s="704"/>
      <c r="AJ9" s="704"/>
      <c r="AK9" s="704"/>
      <c r="AL9" s="646">
        <v>0.2</v>
      </c>
      <c r="AM9" s="647"/>
      <c r="AN9" s="647"/>
      <c r="AO9" s="705"/>
      <c r="AP9" s="638" t="s">
        <v>239</v>
      </c>
      <c r="AQ9" s="639"/>
      <c r="AR9" s="639"/>
      <c r="AS9" s="639"/>
      <c r="AT9" s="639"/>
      <c r="AU9" s="639"/>
      <c r="AV9" s="639"/>
      <c r="AW9" s="639"/>
      <c r="AX9" s="639"/>
      <c r="AY9" s="639"/>
      <c r="AZ9" s="639"/>
      <c r="BA9" s="639"/>
      <c r="BB9" s="639"/>
      <c r="BC9" s="639"/>
      <c r="BD9" s="639"/>
      <c r="BE9" s="639"/>
      <c r="BF9" s="640"/>
      <c r="BG9" s="641">
        <v>387948</v>
      </c>
      <c r="BH9" s="644"/>
      <c r="BI9" s="644"/>
      <c r="BJ9" s="644"/>
      <c r="BK9" s="644"/>
      <c r="BL9" s="644"/>
      <c r="BM9" s="644"/>
      <c r="BN9" s="645"/>
      <c r="BO9" s="703">
        <v>38.4</v>
      </c>
      <c r="BP9" s="703"/>
      <c r="BQ9" s="703"/>
      <c r="BR9" s="703"/>
      <c r="BS9" s="649" t="s">
        <v>171</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288553</v>
      </c>
      <c r="CS9" s="644"/>
      <c r="CT9" s="644"/>
      <c r="CU9" s="644"/>
      <c r="CV9" s="644"/>
      <c r="CW9" s="644"/>
      <c r="CX9" s="644"/>
      <c r="CY9" s="645"/>
      <c r="CZ9" s="703">
        <v>8.5</v>
      </c>
      <c r="DA9" s="703"/>
      <c r="DB9" s="703"/>
      <c r="DC9" s="703"/>
      <c r="DD9" s="649">
        <v>2461</v>
      </c>
      <c r="DE9" s="644"/>
      <c r="DF9" s="644"/>
      <c r="DG9" s="644"/>
      <c r="DH9" s="644"/>
      <c r="DI9" s="644"/>
      <c r="DJ9" s="644"/>
      <c r="DK9" s="644"/>
      <c r="DL9" s="644"/>
      <c r="DM9" s="644"/>
      <c r="DN9" s="644"/>
      <c r="DO9" s="644"/>
      <c r="DP9" s="645"/>
      <c r="DQ9" s="649">
        <v>247868</v>
      </c>
      <c r="DR9" s="644"/>
      <c r="DS9" s="644"/>
      <c r="DT9" s="644"/>
      <c r="DU9" s="644"/>
      <c r="DV9" s="644"/>
      <c r="DW9" s="644"/>
      <c r="DX9" s="644"/>
      <c r="DY9" s="644"/>
      <c r="DZ9" s="644"/>
      <c r="EA9" s="644"/>
      <c r="EB9" s="644"/>
      <c r="EC9" s="684"/>
    </row>
    <row r="10" spans="2:143" ht="11.25" customHeight="1" x14ac:dyDescent="0.15">
      <c r="B10" s="638" t="s">
        <v>241</v>
      </c>
      <c r="C10" s="639"/>
      <c r="D10" s="639"/>
      <c r="E10" s="639"/>
      <c r="F10" s="639"/>
      <c r="G10" s="639"/>
      <c r="H10" s="639"/>
      <c r="I10" s="639"/>
      <c r="J10" s="639"/>
      <c r="K10" s="639"/>
      <c r="L10" s="639"/>
      <c r="M10" s="639"/>
      <c r="N10" s="639"/>
      <c r="O10" s="639"/>
      <c r="P10" s="639"/>
      <c r="Q10" s="640"/>
      <c r="R10" s="641" t="s">
        <v>171</v>
      </c>
      <c r="S10" s="644"/>
      <c r="T10" s="644"/>
      <c r="U10" s="644"/>
      <c r="V10" s="644"/>
      <c r="W10" s="644"/>
      <c r="X10" s="644"/>
      <c r="Y10" s="645"/>
      <c r="Z10" s="703" t="s">
        <v>171</v>
      </c>
      <c r="AA10" s="703"/>
      <c r="AB10" s="703"/>
      <c r="AC10" s="703"/>
      <c r="AD10" s="704" t="s">
        <v>242</v>
      </c>
      <c r="AE10" s="704"/>
      <c r="AF10" s="704"/>
      <c r="AG10" s="704"/>
      <c r="AH10" s="704"/>
      <c r="AI10" s="704"/>
      <c r="AJ10" s="704"/>
      <c r="AK10" s="704"/>
      <c r="AL10" s="646" t="s">
        <v>131</v>
      </c>
      <c r="AM10" s="647"/>
      <c r="AN10" s="647"/>
      <c r="AO10" s="705"/>
      <c r="AP10" s="638" t="s">
        <v>243</v>
      </c>
      <c r="AQ10" s="639"/>
      <c r="AR10" s="639"/>
      <c r="AS10" s="639"/>
      <c r="AT10" s="639"/>
      <c r="AU10" s="639"/>
      <c r="AV10" s="639"/>
      <c r="AW10" s="639"/>
      <c r="AX10" s="639"/>
      <c r="AY10" s="639"/>
      <c r="AZ10" s="639"/>
      <c r="BA10" s="639"/>
      <c r="BB10" s="639"/>
      <c r="BC10" s="639"/>
      <c r="BD10" s="639"/>
      <c r="BE10" s="639"/>
      <c r="BF10" s="640"/>
      <c r="BG10" s="641">
        <v>29859</v>
      </c>
      <c r="BH10" s="644"/>
      <c r="BI10" s="644"/>
      <c r="BJ10" s="644"/>
      <c r="BK10" s="644"/>
      <c r="BL10" s="644"/>
      <c r="BM10" s="644"/>
      <c r="BN10" s="645"/>
      <c r="BO10" s="703">
        <v>3</v>
      </c>
      <c r="BP10" s="703"/>
      <c r="BQ10" s="703"/>
      <c r="BR10" s="703"/>
      <c r="BS10" s="649" t="s">
        <v>171</v>
      </c>
      <c r="BT10" s="644"/>
      <c r="BU10" s="644"/>
      <c r="BV10" s="644"/>
      <c r="BW10" s="644"/>
      <c r="BX10" s="644"/>
      <c r="BY10" s="644"/>
      <c r="BZ10" s="644"/>
      <c r="CA10" s="644"/>
      <c r="CB10" s="684"/>
      <c r="CD10" s="685" t="s">
        <v>244</v>
      </c>
      <c r="CE10" s="682"/>
      <c r="CF10" s="682"/>
      <c r="CG10" s="682"/>
      <c r="CH10" s="682"/>
      <c r="CI10" s="682"/>
      <c r="CJ10" s="682"/>
      <c r="CK10" s="682"/>
      <c r="CL10" s="682"/>
      <c r="CM10" s="682"/>
      <c r="CN10" s="682"/>
      <c r="CO10" s="682"/>
      <c r="CP10" s="682"/>
      <c r="CQ10" s="683"/>
      <c r="CR10" s="641">
        <v>1413</v>
      </c>
      <c r="CS10" s="644"/>
      <c r="CT10" s="644"/>
      <c r="CU10" s="644"/>
      <c r="CV10" s="644"/>
      <c r="CW10" s="644"/>
      <c r="CX10" s="644"/>
      <c r="CY10" s="645"/>
      <c r="CZ10" s="703">
        <v>0</v>
      </c>
      <c r="DA10" s="703"/>
      <c r="DB10" s="703"/>
      <c r="DC10" s="703"/>
      <c r="DD10" s="649" t="s">
        <v>171</v>
      </c>
      <c r="DE10" s="644"/>
      <c r="DF10" s="644"/>
      <c r="DG10" s="644"/>
      <c r="DH10" s="644"/>
      <c r="DI10" s="644"/>
      <c r="DJ10" s="644"/>
      <c r="DK10" s="644"/>
      <c r="DL10" s="644"/>
      <c r="DM10" s="644"/>
      <c r="DN10" s="644"/>
      <c r="DO10" s="644"/>
      <c r="DP10" s="645"/>
      <c r="DQ10" s="649">
        <v>1413</v>
      </c>
      <c r="DR10" s="644"/>
      <c r="DS10" s="644"/>
      <c r="DT10" s="644"/>
      <c r="DU10" s="644"/>
      <c r="DV10" s="644"/>
      <c r="DW10" s="644"/>
      <c r="DX10" s="644"/>
      <c r="DY10" s="644"/>
      <c r="DZ10" s="644"/>
      <c r="EA10" s="644"/>
      <c r="EB10" s="644"/>
      <c r="EC10" s="684"/>
    </row>
    <row r="11" spans="2:143" ht="11.25" customHeight="1" x14ac:dyDescent="0.15">
      <c r="B11" s="638" t="s">
        <v>245</v>
      </c>
      <c r="C11" s="639"/>
      <c r="D11" s="639"/>
      <c r="E11" s="639"/>
      <c r="F11" s="639"/>
      <c r="G11" s="639"/>
      <c r="H11" s="639"/>
      <c r="I11" s="639"/>
      <c r="J11" s="639"/>
      <c r="K11" s="639"/>
      <c r="L11" s="639"/>
      <c r="M11" s="639"/>
      <c r="N11" s="639"/>
      <c r="O11" s="639"/>
      <c r="P11" s="639"/>
      <c r="Q11" s="640"/>
      <c r="R11" s="641" t="s">
        <v>131</v>
      </c>
      <c r="S11" s="644"/>
      <c r="T11" s="644"/>
      <c r="U11" s="644"/>
      <c r="V11" s="644"/>
      <c r="W11" s="644"/>
      <c r="X11" s="644"/>
      <c r="Y11" s="645"/>
      <c r="Z11" s="703" t="s">
        <v>131</v>
      </c>
      <c r="AA11" s="703"/>
      <c r="AB11" s="703"/>
      <c r="AC11" s="703"/>
      <c r="AD11" s="704" t="s">
        <v>171</v>
      </c>
      <c r="AE11" s="704"/>
      <c r="AF11" s="704"/>
      <c r="AG11" s="704"/>
      <c r="AH11" s="704"/>
      <c r="AI11" s="704"/>
      <c r="AJ11" s="704"/>
      <c r="AK11" s="704"/>
      <c r="AL11" s="646" t="s">
        <v>171</v>
      </c>
      <c r="AM11" s="647"/>
      <c r="AN11" s="647"/>
      <c r="AO11" s="705"/>
      <c r="AP11" s="638" t="s">
        <v>246</v>
      </c>
      <c r="AQ11" s="639"/>
      <c r="AR11" s="639"/>
      <c r="AS11" s="639"/>
      <c r="AT11" s="639"/>
      <c r="AU11" s="639"/>
      <c r="AV11" s="639"/>
      <c r="AW11" s="639"/>
      <c r="AX11" s="639"/>
      <c r="AY11" s="639"/>
      <c r="AZ11" s="639"/>
      <c r="BA11" s="639"/>
      <c r="BB11" s="639"/>
      <c r="BC11" s="639"/>
      <c r="BD11" s="639"/>
      <c r="BE11" s="639"/>
      <c r="BF11" s="640"/>
      <c r="BG11" s="641">
        <v>39275</v>
      </c>
      <c r="BH11" s="644"/>
      <c r="BI11" s="644"/>
      <c r="BJ11" s="644"/>
      <c r="BK11" s="644"/>
      <c r="BL11" s="644"/>
      <c r="BM11" s="644"/>
      <c r="BN11" s="645"/>
      <c r="BO11" s="703">
        <v>3.9</v>
      </c>
      <c r="BP11" s="703"/>
      <c r="BQ11" s="703"/>
      <c r="BR11" s="703"/>
      <c r="BS11" s="649">
        <v>7612</v>
      </c>
      <c r="BT11" s="644"/>
      <c r="BU11" s="644"/>
      <c r="BV11" s="644"/>
      <c r="BW11" s="644"/>
      <c r="BX11" s="644"/>
      <c r="BY11" s="644"/>
      <c r="BZ11" s="644"/>
      <c r="CA11" s="644"/>
      <c r="CB11" s="684"/>
      <c r="CD11" s="685" t="s">
        <v>247</v>
      </c>
      <c r="CE11" s="682"/>
      <c r="CF11" s="682"/>
      <c r="CG11" s="682"/>
      <c r="CH11" s="682"/>
      <c r="CI11" s="682"/>
      <c r="CJ11" s="682"/>
      <c r="CK11" s="682"/>
      <c r="CL11" s="682"/>
      <c r="CM11" s="682"/>
      <c r="CN11" s="682"/>
      <c r="CO11" s="682"/>
      <c r="CP11" s="682"/>
      <c r="CQ11" s="683"/>
      <c r="CR11" s="641">
        <v>177344</v>
      </c>
      <c r="CS11" s="644"/>
      <c r="CT11" s="644"/>
      <c r="CU11" s="644"/>
      <c r="CV11" s="644"/>
      <c r="CW11" s="644"/>
      <c r="CX11" s="644"/>
      <c r="CY11" s="645"/>
      <c r="CZ11" s="703">
        <v>5.2</v>
      </c>
      <c r="DA11" s="703"/>
      <c r="DB11" s="703"/>
      <c r="DC11" s="703"/>
      <c r="DD11" s="649">
        <v>40526</v>
      </c>
      <c r="DE11" s="644"/>
      <c r="DF11" s="644"/>
      <c r="DG11" s="644"/>
      <c r="DH11" s="644"/>
      <c r="DI11" s="644"/>
      <c r="DJ11" s="644"/>
      <c r="DK11" s="644"/>
      <c r="DL11" s="644"/>
      <c r="DM11" s="644"/>
      <c r="DN11" s="644"/>
      <c r="DO11" s="644"/>
      <c r="DP11" s="645"/>
      <c r="DQ11" s="649">
        <v>106879</v>
      </c>
      <c r="DR11" s="644"/>
      <c r="DS11" s="644"/>
      <c r="DT11" s="644"/>
      <c r="DU11" s="644"/>
      <c r="DV11" s="644"/>
      <c r="DW11" s="644"/>
      <c r="DX11" s="644"/>
      <c r="DY11" s="644"/>
      <c r="DZ11" s="644"/>
      <c r="EA11" s="644"/>
      <c r="EB11" s="644"/>
      <c r="EC11" s="684"/>
    </row>
    <row r="12" spans="2:143" ht="11.25" customHeight="1" x14ac:dyDescent="0.15">
      <c r="B12" s="638" t="s">
        <v>248</v>
      </c>
      <c r="C12" s="639"/>
      <c r="D12" s="639"/>
      <c r="E12" s="639"/>
      <c r="F12" s="639"/>
      <c r="G12" s="639"/>
      <c r="H12" s="639"/>
      <c r="I12" s="639"/>
      <c r="J12" s="639"/>
      <c r="K12" s="639"/>
      <c r="L12" s="639"/>
      <c r="M12" s="639"/>
      <c r="N12" s="639"/>
      <c r="O12" s="639"/>
      <c r="P12" s="639"/>
      <c r="Q12" s="640"/>
      <c r="R12" s="641">
        <v>148503</v>
      </c>
      <c r="S12" s="644"/>
      <c r="T12" s="644"/>
      <c r="U12" s="644"/>
      <c r="V12" s="644"/>
      <c r="W12" s="644"/>
      <c r="X12" s="644"/>
      <c r="Y12" s="645"/>
      <c r="Z12" s="703">
        <v>4.2</v>
      </c>
      <c r="AA12" s="703"/>
      <c r="AB12" s="703"/>
      <c r="AC12" s="703"/>
      <c r="AD12" s="704">
        <v>148503</v>
      </c>
      <c r="AE12" s="704"/>
      <c r="AF12" s="704"/>
      <c r="AG12" s="704"/>
      <c r="AH12" s="704"/>
      <c r="AI12" s="704"/>
      <c r="AJ12" s="704"/>
      <c r="AK12" s="704"/>
      <c r="AL12" s="646">
        <v>6.1</v>
      </c>
      <c r="AM12" s="647"/>
      <c r="AN12" s="647"/>
      <c r="AO12" s="705"/>
      <c r="AP12" s="638" t="s">
        <v>249</v>
      </c>
      <c r="AQ12" s="639"/>
      <c r="AR12" s="639"/>
      <c r="AS12" s="639"/>
      <c r="AT12" s="639"/>
      <c r="AU12" s="639"/>
      <c r="AV12" s="639"/>
      <c r="AW12" s="639"/>
      <c r="AX12" s="639"/>
      <c r="AY12" s="639"/>
      <c r="AZ12" s="639"/>
      <c r="BA12" s="639"/>
      <c r="BB12" s="639"/>
      <c r="BC12" s="639"/>
      <c r="BD12" s="639"/>
      <c r="BE12" s="639"/>
      <c r="BF12" s="640"/>
      <c r="BG12" s="641">
        <v>440116</v>
      </c>
      <c r="BH12" s="644"/>
      <c r="BI12" s="644"/>
      <c r="BJ12" s="644"/>
      <c r="BK12" s="644"/>
      <c r="BL12" s="644"/>
      <c r="BM12" s="644"/>
      <c r="BN12" s="645"/>
      <c r="BO12" s="703">
        <v>43.6</v>
      </c>
      <c r="BP12" s="703"/>
      <c r="BQ12" s="703"/>
      <c r="BR12" s="703"/>
      <c r="BS12" s="649" t="s">
        <v>171</v>
      </c>
      <c r="BT12" s="644"/>
      <c r="BU12" s="644"/>
      <c r="BV12" s="644"/>
      <c r="BW12" s="644"/>
      <c r="BX12" s="644"/>
      <c r="BY12" s="644"/>
      <c r="BZ12" s="644"/>
      <c r="CA12" s="644"/>
      <c r="CB12" s="684"/>
      <c r="CD12" s="685" t="s">
        <v>250</v>
      </c>
      <c r="CE12" s="682"/>
      <c r="CF12" s="682"/>
      <c r="CG12" s="682"/>
      <c r="CH12" s="682"/>
      <c r="CI12" s="682"/>
      <c r="CJ12" s="682"/>
      <c r="CK12" s="682"/>
      <c r="CL12" s="682"/>
      <c r="CM12" s="682"/>
      <c r="CN12" s="682"/>
      <c r="CO12" s="682"/>
      <c r="CP12" s="682"/>
      <c r="CQ12" s="683"/>
      <c r="CR12" s="641">
        <v>37085</v>
      </c>
      <c r="CS12" s="644"/>
      <c r="CT12" s="644"/>
      <c r="CU12" s="644"/>
      <c r="CV12" s="644"/>
      <c r="CW12" s="644"/>
      <c r="CX12" s="644"/>
      <c r="CY12" s="645"/>
      <c r="CZ12" s="703">
        <v>1.1000000000000001</v>
      </c>
      <c r="DA12" s="703"/>
      <c r="DB12" s="703"/>
      <c r="DC12" s="703"/>
      <c r="DD12" s="649" t="s">
        <v>131</v>
      </c>
      <c r="DE12" s="644"/>
      <c r="DF12" s="644"/>
      <c r="DG12" s="644"/>
      <c r="DH12" s="644"/>
      <c r="DI12" s="644"/>
      <c r="DJ12" s="644"/>
      <c r="DK12" s="644"/>
      <c r="DL12" s="644"/>
      <c r="DM12" s="644"/>
      <c r="DN12" s="644"/>
      <c r="DO12" s="644"/>
      <c r="DP12" s="645"/>
      <c r="DQ12" s="649">
        <v>37052</v>
      </c>
      <c r="DR12" s="644"/>
      <c r="DS12" s="644"/>
      <c r="DT12" s="644"/>
      <c r="DU12" s="644"/>
      <c r="DV12" s="644"/>
      <c r="DW12" s="644"/>
      <c r="DX12" s="644"/>
      <c r="DY12" s="644"/>
      <c r="DZ12" s="644"/>
      <c r="EA12" s="644"/>
      <c r="EB12" s="644"/>
      <c r="EC12" s="684"/>
    </row>
    <row r="13" spans="2:143" ht="11.25" customHeight="1" x14ac:dyDescent="0.15">
      <c r="B13" s="638" t="s">
        <v>251</v>
      </c>
      <c r="C13" s="639"/>
      <c r="D13" s="639"/>
      <c r="E13" s="639"/>
      <c r="F13" s="639"/>
      <c r="G13" s="639"/>
      <c r="H13" s="639"/>
      <c r="I13" s="639"/>
      <c r="J13" s="639"/>
      <c r="K13" s="639"/>
      <c r="L13" s="639"/>
      <c r="M13" s="639"/>
      <c r="N13" s="639"/>
      <c r="O13" s="639"/>
      <c r="P13" s="639"/>
      <c r="Q13" s="640"/>
      <c r="R13" s="641" t="s">
        <v>242</v>
      </c>
      <c r="S13" s="644"/>
      <c r="T13" s="644"/>
      <c r="U13" s="644"/>
      <c r="V13" s="644"/>
      <c r="W13" s="644"/>
      <c r="X13" s="644"/>
      <c r="Y13" s="645"/>
      <c r="Z13" s="703" t="s">
        <v>131</v>
      </c>
      <c r="AA13" s="703"/>
      <c r="AB13" s="703"/>
      <c r="AC13" s="703"/>
      <c r="AD13" s="704" t="s">
        <v>171</v>
      </c>
      <c r="AE13" s="704"/>
      <c r="AF13" s="704"/>
      <c r="AG13" s="704"/>
      <c r="AH13" s="704"/>
      <c r="AI13" s="704"/>
      <c r="AJ13" s="704"/>
      <c r="AK13" s="704"/>
      <c r="AL13" s="646" t="s">
        <v>171</v>
      </c>
      <c r="AM13" s="647"/>
      <c r="AN13" s="647"/>
      <c r="AO13" s="705"/>
      <c r="AP13" s="638" t="s">
        <v>252</v>
      </c>
      <c r="AQ13" s="639"/>
      <c r="AR13" s="639"/>
      <c r="AS13" s="639"/>
      <c r="AT13" s="639"/>
      <c r="AU13" s="639"/>
      <c r="AV13" s="639"/>
      <c r="AW13" s="639"/>
      <c r="AX13" s="639"/>
      <c r="AY13" s="639"/>
      <c r="AZ13" s="639"/>
      <c r="BA13" s="639"/>
      <c r="BB13" s="639"/>
      <c r="BC13" s="639"/>
      <c r="BD13" s="639"/>
      <c r="BE13" s="639"/>
      <c r="BF13" s="640"/>
      <c r="BG13" s="641">
        <v>440116</v>
      </c>
      <c r="BH13" s="644"/>
      <c r="BI13" s="644"/>
      <c r="BJ13" s="644"/>
      <c r="BK13" s="644"/>
      <c r="BL13" s="644"/>
      <c r="BM13" s="644"/>
      <c r="BN13" s="645"/>
      <c r="BO13" s="703">
        <v>43.6</v>
      </c>
      <c r="BP13" s="703"/>
      <c r="BQ13" s="703"/>
      <c r="BR13" s="703"/>
      <c r="BS13" s="649" t="s">
        <v>242</v>
      </c>
      <c r="BT13" s="644"/>
      <c r="BU13" s="644"/>
      <c r="BV13" s="644"/>
      <c r="BW13" s="644"/>
      <c r="BX13" s="644"/>
      <c r="BY13" s="644"/>
      <c r="BZ13" s="644"/>
      <c r="CA13" s="644"/>
      <c r="CB13" s="684"/>
      <c r="CD13" s="685" t="s">
        <v>253</v>
      </c>
      <c r="CE13" s="682"/>
      <c r="CF13" s="682"/>
      <c r="CG13" s="682"/>
      <c r="CH13" s="682"/>
      <c r="CI13" s="682"/>
      <c r="CJ13" s="682"/>
      <c r="CK13" s="682"/>
      <c r="CL13" s="682"/>
      <c r="CM13" s="682"/>
      <c r="CN13" s="682"/>
      <c r="CO13" s="682"/>
      <c r="CP13" s="682"/>
      <c r="CQ13" s="683"/>
      <c r="CR13" s="641">
        <v>397939</v>
      </c>
      <c r="CS13" s="644"/>
      <c r="CT13" s="644"/>
      <c r="CU13" s="644"/>
      <c r="CV13" s="644"/>
      <c r="CW13" s="644"/>
      <c r="CX13" s="644"/>
      <c r="CY13" s="645"/>
      <c r="CZ13" s="703">
        <v>11.7</v>
      </c>
      <c r="DA13" s="703"/>
      <c r="DB13" s="703"/>
      <c r="DC13" s="703"/>
      <c r="DD13" s="649">
        <v>81872</v>
      </c>
      <c r="DE13" s="644"/>
      <c r="DF13" s="644"/>
      <c r="DG13" s="644"/>
      <c r="DH13" s="644"/>
      <c r="DI13" s="644"/>
      <c r="DJ13" s="644"/>
      <c r="DK13" s="644"/>
      <c r="DL13" s="644"/>
      <c r="DM13" s="644"/>
      <c r="DN13" s="644"/>
      <c r="DO13" s="644"/>
      <c r="DP13" s="645"/>
      <c r="DQ13" s="649">
        <v>358099</v>
      </c>
      <c r="DR13" s="644"/>
      <c r="DS13" s="644"/>
      <c r="DT13" s="644"/>
      <c r="DU13" s="644"/>
      <c r="DV13" s="644"/>
      <c r="DW13" s="644"/>
      <c r="DX13" s="644"/>
      <c r="DY13" s="644"/>
      <c r="DZ13" s="644"/>
      <c r="EA13" s="644"/>
      <c r="EB13" s="644"/>
      <c r="EC13" s="684"/>
    </row>
    <row r="14" spans="2:143" ht="11.25" customHeight="1" x14ac:dyDescent="0.15">
      <c r="B14" s="638" t="s">
        <v>254</v>
      </c>
      <c r="C14" s="639"/>
      <c r="D14" s="639"/>
      <c r="E14" s="639"/>
      <c r="F14" s="639"/>
      <c r="G14" s="639"/>
      <c r="H14" s="639"/>
      <c r="I14" s="639"/>
      <c r="J14" s="639"/>
      <c r="K14" s="639"/>
      <c r="L14" s="639"/>
      <c r="M14" s="639"/>
      <c r="N14" s="639"/>
      <c r="O14" s="639"/>
      <c r="P14" s="639"/>
      <c r="Q14" s="640"/>
      <c r="R14" s="641" t="s">
        <v>171</v>
      </c>
      <c r="S14" s="644"/>
      <c r="T14" s="644"/>
      <c r="U14" s="644"/>
      <c r="V14" s="644"/>
      <c r="W14" s="644"/>
      <c r="X14" s="644"/>
      <c r="Y14" s="645"/>
      <c r="Z14" s="703" t="s">
        <v>171</v>
      </c>
      <c r="AA14" s="703"/>
      <c r="AB14" s="703"/>
      <c r="AC14" s="703"/>
      <c r="AD14" s="704" t="s">
        <v>171</v>
      </c>
      <c r="AE14" s="704"/>
      <c r="AF14" s="704"/>
      <c r="AG14" s="704"/>
      <c r="AH14" s="704"/>
      <c r="AI14" s="704"/>
      <c r="AJ14" s="704"/>
      <c r="AK14" s="704"/>
      <c r="AL14" s="646" t="s">
        <v>171</v>
      </c>
      <c r="AM14" s="647"/>
      <c r="AN14" s="647"/>
      <c r="AO14" s="705"/>
      <c r="AP14" s="638" t="s">
        <v>255</v>
      </c>
      <c r="AQ14" s="639"/>
      <c r="AR14" s="639"/>
      <c r="AS14" s="639"/>
      <c r="AT14" s="639"/>
      <c r="AU14" s="639"/>
      <c r="AV14" s="639"/>
      <c r="AW14" s="639"/>
      <c r="AX14" s="639"/>
      <c r="AY14" s="639"/>
      <c r="AZ14" s="639"/>
      <c r="BA14" s="639"/>
      <c r="BB14" s="639"/>
      <c r="BC14" s="639"/>
      <c r="BD14" s="639"/>
      <c r="BE14" s="639"/>
      <c r="BF14" s="640"/>
      <c r="BG14" s="641">
        <v>32091</v>
      </c>
      <c r="BH14" s="644"/>
      <c r="BI14" s="644"/>
      <c r="BJ14" s="644"/>
      <c r="BK14" s="644"/>
      <c r="BL14" s="644"/>
      <c r="BM14" s="644"/>
      <c r="BN14" s="645"/>
      <c r="BO14" s="703">
        <v>3.2</v>
      </c>
      <c r="BP14" s="703"/>
      <c r="BQ14" s="703"/>
      <c r="BR14" s="703"/>
      <c r="BS14" s="649" t="s">
        <v>171</v>
      </c>
      <c r="BT14" s="644"/>
      <c r="BU14" s="644"/>
      <c r="BV14" s="644"/>
      <c r="BW14" s="644"/>
      <c r="BX14" s="644"/>
      <c r="BY14" s="644"/>
      <c r="BZ14" s="644"/>
      <c r="CA14" s="644"/>
      <c r="CB14" s="684"/>
      <c r="CD14" s="685" t="s">
        <v>256</v>
      </c>
      <c r="CE14" s="682"/>
      <c r="CF14" s="682"/>
      <c r="CG14" s="682"/>
      <c r="CH14" s="682"/>
      <c r="CI14" s="682"/>
      <c r="CJ14" s="682"/>
      <c r="CK14" s="682"/>
      <c r="CL14" s="682"/>
      <c r="CM14" s="682"/>
      <c r="CN14" s="682"/>
      <c r="CO14" s="682"/>
      <c r="CP14" s="682"/>
      <c r="CQ14" s="683"/>
      <c r="CR14" s="641">
        <v>126245</v>
      </c>
      <c r="CS14" s="644"/>
      <c r="CT14" s="644"/>
      <c r="CU14" s="644"/>
      <c r="CV14" s="644"/>
      <c r="CW14" s="644"/>
      <c r="CX14" s="644"/>
      <c r="CY14" s="645"/>
      <c r="CZ14" s="703">
        <v>3.7</v>
      </c>
      <c r="DA14" s="703"/>
      <c r="DB14" s="703"/>
      <c r="DC14" s="703"/>
      <c r="DD14" s="649">
        <v>200</v>
      </c>
      <c r="DE14" s="644"/>
      <c r="DF14" s="644"/>
      <c r="DG14" s="644"/>
      <c r="DH14" s="644"/>
      <c r="DI14" s="644"/>
      <c r="DJ14" s="644"/>
      <c r="DK14" s="644"/>
      <c r="DL14" s="644"/>
      <c r="DM14" s="644"/>
      <c r="DN14" s="644"/>
      <c r="DO14" s="644"/>
      <c r="DP14" s="645"/>
      <c r="DQ14" s="649">
        <v>124791</v>
      </c>
      <c r="DR14" s="644"/>
      <c r="DS14" s="644"/>
      <c r="DT14" s="644"/>
      <c r="DU14" s="644"/>
      <c r="DV14" s="644"/>
      <c r="DW14" s="644"/>
      <c r="DX14" s="644"/>
      <c r="DY14" s="644"/>
      <c r="DZ14" s="644"/>
      <c r="EA14" s="644"/>
      <c r="EB14" s="644"/>
      <c r="EC14" s="684"/>
    </row>
    <row r="15" spans="2:143" ht="11.25" customHeight="1" x14ac:dyDescent="0.15">
      <c r="B15" s="638" t="s">
        <v>257</v>
      </c>
      <c r="C15" s="639"/>
      <c r="D15" s="639"/>
      <c r="E15" s="639"/>
      <c r="F15" s="639"/>
      <c r="G15" s="639"/>
      <c r="H15" s="639"/>
      <c r="I15" s="639"/>
      <c r="J15" s="639"/>
      <c r="K15" s="639"/>
      <c r="L15" s="639"/>
      <c r="M15" s="639"/>
      <c r="N15" s="639"/>
      <c r="O15" s="639"/>
      <c r="P15" s="639"/>
      <c r="Q15" s="640"/>
      <c r="R15" s="641">
        <v>12285</v>
      </c>
      <c r="S15" s="644"/>
      <c r="T15" s="644"/>
      <c r="U15" s="644"/>
      <c r="V15" s="644"/>
      <c r="W15" s="644"/>
      <c r="X15" s="644"/>
      <c r="Y15" s="645"/>
      <c r="Z15" s="703">
        <v>0.3</v>
      </c>
      <c r="AA15" s="703"/>
      <c r="AB15" s="703"/>
      <c r="AC15" s="703"/>
      <c r="AD15" s="704">
        <v>12285</v>
      </c>
      <c r="AE15" s="704"/>
      <c r="AF15" s="704"/>
      <c r="AG15" s="704"/>
      <c r="AH15" s="704"/>
      <c r="AI15" s="704"/>
      <c r="AJ15" s="704"/>
      <c r="AK15" s="704"/>
      <c r="AL15" s="646">
        <v>0.5</v>
      </c>
      <c r="AM15" s="647"/>
      <c r="AN15" s="647"/>
      <c r="AO15" s="705"/>
      <c r="AP15" s="638" t="s">
        <v>258</v>
      </c>
      <c r="AQ15" s="639"/>
      <c r="AR15" s="639"/>
      <c r="AS15" s="639"/>
      <c r="AT15" s="639"/>
      <c r="AU15" s="639"/>
      <c r="AV15" s="639"/>
      <c r="AW15" s="639"/>
      <c r="AX15" s="639"/>
      <c r="AY15" s="639"/>
      <c r="AZ15" s="639"/>
      <c r="BA15" s="639"/>
      <c r="BB15" s="639"/>
      <c r="BC15" s="639"/>
      <c r="BD15" s="639"/>
      <c r="BE15" s="639"/>
      <c r="BF15" s="640"/>
      <c r="BG15" s="641">
        <v>63711</v>
      </c>
      <c r="BH15" s="644"/>
      <c r="BI15" s="644"/>
      <c r="BJ15" s="644"/>
      <c r="BK15" s="644"/>
      <c r="BL15" s="644"/>
      <c r="BM15" s="644"/>
      <c r="BN15" s="645"/>
      <c r="BO15" s="703">
        <v>6.3</v>
      </c>
      <c r="BP15" s="703"/>
      <c r="BQ15" s="703"/>
      <c r="BR15" s="703"/>
      <c r="BS15" s="649" t="s">
        <v>242</v>
      </c>
      <c r="BT15" s="644"/>
      <c r="BU15" s="644"/>
      <c r="BV15" s="644"/>
      <c r="BW15" s="644"/>
      <c r="BX15" s="644"/>
      <c r="BY15" s="644"/>
      <c r="BZ15" s="644"/>
      <c r="CA15" s="644"/>
      <c r="CB15" s="684"/>
      <c r="CD15" s="685" t="s">
        <v>259</v>
      </c>
      <c r="CE15" s="682"/>
      <c r="CF15" s="682"/>
      <c r="CG15" s="682"/>
      <c r="CH15" s="682"/>
      <c r="CI15" s="682"/>
      <c r="CJ15" s="682"/>
      <c r="CK15" s="682"/>
      <c r="CL15" s="682"/>
      <c r="CM15" s="682"/>
      <c r="CN15" s="682"/>
      <c r="CO15" s="682"/>
      <c r="CP15" s="682"/>
      <c r="CQ15" s="683"/>
      <c r="CR15" s="641">
        <v>301117</v>
      </c>
      <c r="CS15" s="644"/>
      <c r="CT15" s="644"/>
      <c r="CU15" s="644"/>
      <c r="CV15" s="644"/>
      <c r="CW15" s="644"/>
      <c r="CX15" s="644"/>
      <c r="CY15" s="645"/>
      <c r="CZ15" s="703">
        <v>8.8000000000000007</v>
      </c>
      <c r="DA15" s="703"/>
      <c r="DB15" s="703"/>
      <c r="DC15" s="703"/>
      <c r="DD15" s="649">
        <v>7081</v>
      </c>
      <c r="DE15" s="644"/>
      <c r="DF15" s="644"/>
      <c r="DG15" s="644"/>
      <c r="DH15" s="644"/>
      <c r="DI15" s="644"/>
      <c r="DJ15" s="644"/>
      <c r="DK15" s="644"/>
      <c r="DL15" s="644"/>
      <c r="DM15" s="644"/>
      <c r="DN15" s="644"/>
      <c r="DO15" s="644"/>
      <c r="DP15" s="645"/>
      <c r="DQ15" s="649">
        <v>289776</v>
      </c>
      <c r="DR15" s="644"/>
      <c r="DS15" s="644"/>
      <c r="DT15" s="644"/>
      <c r="DU15" s="644"/>
      <c r="DV15" s="644"/>
      <c r="DW15" s="644"/>
      <c r="DX15" s="644"/>
      <c r="DY15" s="644"/>
      <c r="DZ15" s="644"/>
      <c r="EA15" s="644"/>
      <c r="EB15" s="644"/>
      <c r="EC15" s="684"/>
    </row>
    <row r="16" spans="2:143" ht="11.25" customHeight="1" x14ac:dyDescent="0.15">
      <c r="B16" s="638" t="s">
        <v>260</v>
      </c>
      <c r="C16" s="639"/>
      <c r="D16" s="639"/>
      <c r="E16" s="639"/>
      <c r="F16" s="639"/>
      <c r="G16" s="639"/>
      <c r="H16" s="639"/>
      <c r="I16" s="639"/>
      <c r="J16" s="639"/>
      <c r="K16" s="639"/>
      <c r="L16" s="639"/>
      <c r="M16" s="639"/>
      <c r="N16" s="639"/>
      <c r="O16" s="639"/>
      <c r="P16" s="639"/>
      <c r="Q16" s="640"/>
      <c r="R16" s="641" t="s">
        <v>171</v>
      </c>
      <c r="S16" s="644"/>
      <c r="T16" s="644"/>
      <c r="U16" s="644"/>
      <c r="V16" s="644"/>
      <c r="W16" s="644"/>
      <c r="X16" s="644"/>
      <c r="Y16" s="645"/>
      <c r="Z16" s="703" t="s">
        <v>171</v>
      </c>
      <c r="AA16" s="703"/>
      <c r="AB16" s="703"/>
      <c r="AC16" s="703"/>
      <c r="AD16" s="704" t="s">
        <v>171</v>
      </c>
      <c r="AE16" s="704"/>
      <c r="AF16" s="704"/>
      <c r="AG16" s="704"/>
      <c r="AH16" s="704"/>
      <c r="AI16" s="704"/>
      <c r="AJ16" s="704"/>
      <c r="AK16" s="704"/>
      <c r="AL16" s="646" t="s">
        <v>171</v>
      </c>
      <c r="AM16" s="647"/>
      <c r="AN16" s="647"/>
      <c r="AO16" s="705"/>
      <c r="AP16" s="638" t="s">
        <v>261</v>
      </c>
      <c r="AQ16" s="639"/>
      <c r="AR16" s="639"/>
      <c r="AS16" s="639"/>
      <c r="AT16" s="639"/>
      <c r="AU16" s="639"/>
      <c r="AV16" s="639"/>
      <c r="AW16" s="639"/>
      <c r="AX16" s="639"/>
      <c r="AY16" s="639"/>
      <c r="AZ16" s="639"/>
      <c r="BA16" s="639"/>
      <c r="BB16" s="639"/>
      <c r="BC16" s="639"/>
      <c r="BD16" s="639"/>
      <c r="BE16" s="639"/>
      <c r="BF16" s="640"/>
      <c r="BG16" s="641" t="s">
        <v>171</v>
      </c>
      <c r="BH16" s="644"/>
      <c r="BI16" s="644"/>
      <c r="BJ16" s="644"/>
      <c r="BK16" s="644"/>
      <c r="BL16" s="644"/>
      <c r="BM16" s="644"/>
      <c r="BN16" s="645"/>
      <c r="BO16" s="703" t="s">
        <v>242</v>
      </c>
      <c r="BP16" s="703"/>
      <c r="BQ16" s="703"/>
      <c r="BR16" s="703"/>
      <c r="BS16" s="649" t="s">
        <v>171</v>
      </c>
      <c r="BT16" s="644"/>
      <c r="BU16" s="644"/>
      <c r="BV16" s="644"/>
      <c r="BW16" s="644"/>
      <c r="BX16" s="644"/>
      <c r="BY16" s="644"/>
      <c r="BZ16" s="644"/>
      <c r="CA16" s="644"/>
      <c r="CB16" s="684"/>
      <c r="CD16" s="685" t="s">
        <v>262</v>
      </c>
      <c r="CE16" s="682"/>
      <c r="CF16" s="682"/>
      <c r="CG16" s="682"/>
      <c r="CH16" s="682"/>
      <c r="CI16" s="682"/>
      <c r="CJ16" s="682"/>
      <c r="CK16" s="682"/>
      <c r="CL16" s="682"/>
      <c r="CM16" s="682"/>
      <c r="CN16" s="682"/>
      <c r="CO16" s="682"/>
      <c r="CP16" s="682"/>
      <c r="CQ16" s="683"/>
      <c r="CR16" s="641" t="s">
        <v>171</v>
      </c>
      <c r="CS16" s="644"/>
      <c r="CT16" s="644"/>
      <c r="CU16" s="644"/>
      <c r="CV16" s="644"/>
      <c r="CW16" s="644"/>
      <c r="CX16" s="644"/>
      <c r="CY16" s="645"/>
      <c r="CZ16" s="703" t="s">
        <v>242</v>
      </c>
      <c r="DA16" s="703"/>
      <c r="DB16" s="703"/>
      <c r="DC16" s="703"/>
      <c r="DD16" s="649" t="s">
        <v>131</v>
      </c>
      <c r="DE16" s="644"/>
      <c r="DF16" s="644"/>
      <c r="DG16" s="644"/>
      <c r="DH16" s="644"/>
      <c r="DI16" s="644"/>
      <c r="DJ16" s="644"/>
      <c r="DK16" s="644"/>
      <c r="DL16" s="644"/>
      <c r="DM16" s="644"/>
      <c r="DN16" s="644"/>
      <c r="DO16" s="644"/>
      <c r="DP16" s="645"/>
      <c r="DQ16" s="649" t="s">
        <v>171</v>
      </c>
      <c r="DR16" s="644"/>
      <c r="DS16" s="644"/>
      <c r="DT16" s="644"/>
      <c r="DU16" s="644"/>
      <c r="DV16" s="644"/>
      <c r="DW16" s="644"/>
      <c r="DX16" s="644"/>
      <c r="DY16" s="644"/>
      <c r="DZ16" s="644"/>
      <c r="EA16" s="644"/>
      <c r="EB16" s="644"/>
      <c r="EC16" s="684"/>
    </row>
    <row r="17" spans="2:133" ht="11.25" customHeight="1" x14ac:dyDescent="0.15">
      <c r="B17" s="638" t="s">
        <v>263</v>
      </c>
      <c r="C17" s="639"/>
      <c r="D17" s="639"/>
      <c r="E17" s="639"/>
      <c r="F17" s="639"/>
      <c r="G17" s="639"/>
      <c r="H17" s="639"/>
      <c r="I17" s="639"/>
      <c r="J17" s="639"/>
      <c r="K17" s="639"/>
      <c r="L17" s="639"/>
      <c r="M17" s="639"/>
      <c r="N17" s="639"/>
      <c r="O17" s="639"/>
      <c r="P17" s="639"/>
      <c r="Q17" s="640"/>
      <c r="R17" s="641">
        <v>5055</v>
      </c>
      <c r="S17" s="644"/>
      <c r="T17" s="644"/>
      <c r="U17" s="644"/>
      <c r="V17" s="644"/>
      <c r="W17" s="644"/>
      <c r="X17" s="644"/>
      <c r="Y17" s="645"/>
      <c r="Z17" s="703">
        <v>0.1</v>
      </c>
      <c r="AA17" s="703"/>
      <c r="AB17" s="703"/>
      <c r="AC17" s="703"/>
      <c r="AD17" s="704">
        <v>5055</v>
      </c>
      <c r="AE17" s="704"/>
      <c r="AF17" s="704"/>
      <c r="AG17" s="704"/>
      <c r="AH17" s="704"/>
      <c r="AI17" s="704"/>
      <c r="AJ17" s="704"/>
      <c r="AK17" s="704"/>
      <c r="AL17" s="646">
        <v>0.2</v>
      </c>
      <c r="AM17" s="647"/>
      <c r="AN17" s="647"/>
      <c r="AO17" s="705"/>
      <c r="AP17" s="638" t="s">
        <v>264</v>
      </c>
      <c r="AQ17" s="639"/>
      <c r="AR17" s="639"/>
      <c r="AS17" s="639"/>
      <c r="AT17" s="639"/>
      <c r="AU17" s="639"/>
      <c r="AV17" s="639"/>
      <c r="AW17" s="639"/>
      <c r="AX17" s="639"/>
      <c r="AY17" s="639"/>
      <c r="AZ17" s="639"/>
      <c r="BA17" s="639"/>
      <c r="BB17" s="639"/>
      <c r="BC17" s="639"/>
      <c r="BD17" s="639"/>
      <c r="BE17" s="639"/>
      <c r="BF17" s="640"/>
      <c r="BG17" s="641" t="s">
        <v>131</v>
      </c>
      <c r="BH17" s="644"/>
      <c r="BI17" s="644"/>
      <c r="BJ17" s="644"/>
      <c r="BK17" s="644"/>
      <c r="BL17" s="644"/>
      <c r="BM17" s="644"/>
      <c r="BN17" s="645"/>
      <c r="BO17" s="703" t="s">
        <v>171</v>
      </c>
      <c r="BP17" s="703"/>
      <c r="BQ17" s="703"/>
      <c r="BR17" s="703"/>
      <c r="BS17" s="649" t="s">
        <v>171</v>
      </c>
      <c r="BT17" s="644"/>
      <c r="BU17" s="644"/>
      <c r="BV17" s="644"/>
      <c r="BW17" s="644"/>
      <c r="BX17" s="644"/>
      <c r="BY17" s="644"/>
      <c r="BZ17" s="644"/>
      <c r="CA17" s="644"/>
      <c r="CB17" s="684"/>
      <c r="CD17" s="685" t="s">
        <v>265</v>
      </c>
      <c r="CE17" s="682"/>
      <c r="CF17" s="682"/>
      <c r="CG17" s="682"/>
      <c r="CH17" s="682"/>
      <c r="CI17" s="682"/>
      <c r="CJ17" s="682"/>
      <c r="CK17" s="682"/>
      <c r="CL17" s="682"/>
      <c r="CM17" s="682"/>
      <c r="CN17" s="682"/>
      <c r="CO17" s="682"/>
      <c r="CP17" s="682"/>
      <c r="CQ17" s="683"/>
      <c r="CR17" s="641">
        <v>289266</v>
      </c>
      <c r="CS17" s="644"/>
      <c r="CT17" s="644"/>
      <c r="CU17" s="644"/>
      <c r="CV17" s="644"/>
      <c r="CW17" s="644"/>
      <c r="CX17" s="644"/>
      <c r="CY17" s="645"/>
      <c r="CZ17" s="703">
        <v>8.5</v>
      </c>
      <c r="DA17" s="703"/>
      <c r="DB17" s="703"/>
      <c r="DC17" s="703"/>
      <c r="DD17" s="649" t="s">
        <v>242</v>
      </c>
      <c r="DE17" s="644"/>
      <c r="DF17" s="644"/>
      <c r="DG17" s="644"/>
      <c r="DH17" s="644"/>
      <c r="DI17" s="644"/>
      <c r="DJ17" s="644"/>
      <c r="DK17" s="644"/>
      <c r="DL17" s="644"/>
      <c r="DM17" s="644"/>
      <c r="DN17" s="644"/>
      <c r="DO17" s="644"/>
      <c r="DP17" s="645"/>
      <c r="DQ17" s="649">
        <v>289266</v>
      </c>
      <c r="DR17" s="644"/>
      <c r="DS17" s="644"/>
      <c r="DT17" s="644"/>
      <c r="DU17" s="644"/>
      <c r="DV17" s="644"/>
      <c r="DW17" s="644"/>
      <c r="DX17" s="644"/>
      <c r="DY17" s="644"/>
      <c r="DZ17" s="644"/>
      <c r="EA17" s="644"/>
      <c r="EB17" s="644"/>
      <c r="EC17" s="684"/>
    </row>
    <row r="18" spans="2:133" ht="11.25" customHeight="1" x14ac:dyDescent="0.15">
      <c r="B18" s="638" t="s">
        <v>266</v>
      </c>
      <c r="C18" s="639"/>
      <c r="D18" s="639"/>
      <c r="E18" s="639"/>
      <c r="F18" s="639"/>
      <c r="G18" s="639"/>
      <c r="H18" s="639"/>
      <c r="I18" s="639"/>
      <c r="J18" s="639"/>
      <c r="K18" s="639"/>
      <c r="L18" s="639"/>
      <c r="M18" s="639"/>
      <c r="N18" s="639"/>
      <c r="O18" s="639"/>
      <c r="P18" s="639"/>
      <c r="Q18" s="640"/>
      <c r="R18" s="641">
        <v>1274896</v>
      </c>
      <c r="S18" s="644"/>
      <c r="T18" s="644"/>
      <c r="U18" s="644"/>
      <c r="V18" s="644"/>
      <c r="W18" s="644"/>
      <c r="X18" s="644"/>
      <c r="Y18" s="645"/>
      <c r="Z18" s="703">
        <v>35.799999999999997</v>
      </c>
      <c r="AA18" s="703"/>
      <c r="AB18" s="703"/>
      <c r="AC18" s="703"/>
      <c r="AD18" s="704">
        <v>1203584</v>
      </c>
      <c r="AE18" s="704"/>
      <c r="AF18" s="704"/>
      <c r="AG18" s="704"/>
      <c r="AH18" s="704"/>
      <c r="AI18" s="704"/>
      <c r="AJ18" s="704"/>
      <c r="AK18" s="704"/>
      <c r="AL18" s="646">
        <v>49.3</v>
      </c>
      <c r="AM18" s="647"/>
      <c r="AN18" s="647"/>
      <c r="AO18" s="705"/>
      <c r="AP18" s="638" t="s">
        <v>267</v>
      </c>
      <c r="AQ18" s="639"/>
      <c r="AR18" s="639"/>
      <c r="AS18" s="639"/>
      <c r="AT18" s="639"/>
      <c r="AU18" s="639"/>
      <c r="AV18" s="639"/>
      <c r="AW18" s="639"/>
      <c r="AX18" s="639"/>
      <c r="AY18" s="639"/>
      <c r="AZ18" s="639"/>
      <c r="BA18" s="639"/>
      <c r="BB18" s="639"/>
      <c r="BC18" s="639"/>
      <c r="BD18" s="639"/>
      <c r="BE18" s="639"/>
      <c r="BF18" s="640"/>
      <c r="BG18" s="641" t="s">
        <v>171</v>
      </c>
      <c r="BH18" s="644"/>
      <c r="BI18" s="644"/>
      <c r="BJ18" s="644"/>
      <c r="BK18" s="644"/>
      <c r="BL18" s="644"/>
      <c r="BM18" s="644"/>
      <c r="BN18" s="645"/>
      <c r="BO18" s="703" t="s">
        <v>242</v>
      </c>
      <c r="BP18" s="703"/>
      <c r="BQ18" s="703"/>
      <c r="BR18" s="703"/>
      <c r="BS18" s="649" t="s">
        <v>242</v>
      </c>
      <c r="BT18" s="644"/>
      <c r="BU18" s="644"/>
      <c r="BV18" s="644"/>
      <c r="BW18" s="644"/>
      <c r="BX18" s="644"/>
      <c r="BY18" s="644"/>
      <c r="BZ18" s="644"/>
      <c r="CA18" s="644"/>
      <c r="CB18" s="684"/>
      <c r="CD18" s="685" t="s">
        <v>268</v>
      </c>
      <c r="CE18" s="682"/>
      <c r="CF18" s="682"/>
      <c r="CG18" s="682"/>
      <c r="CH18" s="682"/>
      <c r="CI18" s="682"/>
      <c r="CJ18" s="682"/>
      <c r="CK18" s="682"/>
      <c r="CL18" s="682"/>
      <c r="CM18" s="682"/>
      <c r="CN18" s="682"/>
      <c r="CO18" s="682"/>
      <c r="CP18" s="682"/>
      <c r="CQ18" s="683"/>
      <c r="CR18" s="641">
        <v>1132</v>
      </c>
      <c r="CS18" s="644"/>
      <c r="CT18" s="644"/>
      <c r="CU18" s="644"/>
      <c r="CV18" s="644"/>
      <c r="CW18" s="644"/>
      <c r="CX18" s="644"/>
      <c r="CY18" s="645"/>
      <c r="CZ18" s="703">
        <v>0</v>
      </c>
      <c r="DA18" s="703"/>
      <c r="DB18" s="703"/>
      <c r="DC18" s="703"/>
      <c r="DD18" s="649" t="s">
        <v>242</v>
      </c>
      <c r="DE18" s="644"/>
      <c r="DF18" s="644"/>
      <c r="DG18" s="644"/>
      <c r="DH18" s="644"/>
      <c r="DI18" s="644"/>
      <c r="DJ18" s="644"/>
      <c r="DK18" s="644"/>
      <c r="DL18" s="644"/>
      <c r="DM18" s="644"/>
      <c r="DN18" s="644"/>
      <c r="DO18" s="644"/>
      <c r="DP18" s="645"/>
      <c r="DQ18" s="649">
        <v>1132</v>
      </c>
      <c r="DR18" s="644"/>
      <c r="DS18" s="644"/>
      <c r="DT18" s="644"/>
      <c r="DU18" s="644"/>
      <c r="DV18" s="644"/>
      <c r="DW18" s="644"/>
      <c r="DX18" s="644"/>
      <c r="DY18" s="644"/>
      <c r="DZ18" s="644"/>
      <c r="EA18" s="644"/>
      <c r="EB18" s="644"/>
      <c r="EC18" s="684"/>
    </row>
    <row r="19" spans="2:133" ht="11.25" customHeight="1" x14ac:dyDescent="0.15">
      <c r="B19" s="638" t="s">
        <v>269</v>
      </c>
      <c r="C19" s="639"/>
      <c r="D19" s="639"/>
      <c r="E19" s="639"/>
      <c r="F19" s="639"/>
      <c r="G19" s="639"/>
      <c r="H19" s="639"/>
      <c r="I19" s="639"/>
      <c r="J19" s="639"/>
      <c r="K19" s="639"/>
      <c r="L19" s="639"/>
      <c r="M19" s="639"/>
      <c r="N19" s="639"/>
      <c r="O19" s="639"/>
      <c r="P19" s="639"/>
      <c r="Q19" s="640"/>
      <c r="R19" s="641">
        <v>1203584</v>
      </c>
      <c r="S19" s="644"/>
      <c r="T19" s="644"/>
      <c r="U19" s="644"/>
      <c r="V19" s="644"/>
      <c r="W19" s="644"/>
      <c r="X19" s="644"/>
      <c r="Y19" s="645"/>
      <c r="Z19" s="703">
        <v>33.799999999999997</v>
      </c>
      <c r="AA19" s="703"/>
      <c r="AB19" s="703"/>
      <c r="AC19" s="703"/>
      <c r="AD19" s="704">
        <v>1203584</v>
      </c>
      <c r="AE19" s="704"/>
      <c r="AF19" s="704"/>
      <c r="AG19" s="704"/>
      <c r="AH19" s="704"/>
      <c r="AI19" s="704"/>
      <c r="AJ19" s="704"/>
      <c r="AK19" s="704"/>
      <c r="AL19" s="646">
        <v>49.3</v>
      </c>
      <c r="AM19" s="647"/>
      <c r="AN19" s="647"/>
      <c r="AO19" s="705"/>
      <c r="AP19" s="638" t="s">
        <v>270</v>
      </c>
      <c r="AQ19" s="639"/>
      <c r="AR19" s="639"/>
      <c r="AS19" s="639"/>
      <c r="AT19" s="639"/>
      <c r="AU19" s="639"/>
      <c r="AV19" s="639"/>
      <c r="AW19" s="639"/>
      <c r="AX19" s="639"/>
      <c r="AY19" s="639"/>
      <c r="AZ19" s="639"/>
      <c r="BA19" s="639"/>
      <c r="BB19" s="639"/>
      <c r="BC19" s="639"/>
      <c r="BD19" s="639"/>
      <c r="BE19" s="639"/>
      <c r="BF19" s="640"/>
      <c r="BG19" s="641" t="s">
        <v>171</v>
      </c>
      <c r="BH19" s="644"/>
      <c r="BI19" s="644"/>
      <c r="BJ19" s="644"/>
      <c r="BK19" s="644"/>
      <c r="BL19" s="644"/>
      <c r="BM19" s="644"/>
      <c r="BN19" s="645"/>
      <c r="BO19" s="703" t="s">
        <v>171</v>
      </c>
      <c r="BP19" s="703"/>
      <c r="BQ19" s="703"/>
      <c r="BR19" s="703"/>
      <c r="BS19" s="649" t="s">
        <v>171</v>
      </c>
      <c r="BT19" s="644"/>
      <c r="BU19" s="644"/>
      <c r="BV19" s="644"/>
      <c r="BW19" s="644"/>
      <c r="BX19" s="644"/>
      <c r="BY19" s="644"/>
      <c r="BZ19" s="644"/>
      <c r="CA19" s="644"/>
      <c r="CB19" s="684"/>
      <c r="CD19" s="685" t="s">
        <v>271</v>
      </c>
      <c r="CE19" s="682"/>
      <c r="CF19" s="682"/>
      <c r="CG19" s="682"/>
      <c r="CH19" s="682"/>
      <c r="CI19" s="682"/>
      <c r="CJ19" s="682"/>
      <c r="CK19" s="682"/>
      <c r="CL19" s="682"/>
      <c r="CM19" s="682"/>
      <c r="CN19" s="682"/>
      <c r="CO19" s="682"/>
      <c r="CP19" s="682"/>
      <c r="CQ19" s="683"/>
      <c r="CR19" s="641" t="s">
        <v>171</v>
      </c>
      <c r="CS19" s="644"/>
      <c r="CT19" s="644"/>
      <c r="CU19" s="644"/>
      <c r="CV19" s="644"/>
      <c r="CW19" s="644"/>
      <c r="CX19" s="644"/>
      <c r="CY19" s="645"/>
      <c r="CZ19" s="703" t="s">
        <v>171</v>
      </c>
      <c r="DA19" s="703"/>
      <c r="DB19" s="703"/>
      <c r="DC19" s="703"/>
      <c r="DD19" s="649" t="s">
        <v>171</v>
      </c>
      <c r="DE19" s="644"/>
      <c r="DF19" s="644"/>
      <c r="DG19" s="644"/>
      <c r="DH19" s="644"/>
      <c r="DI19" s="644"/>
      <c r="DJ19" s="644"/>
      <c r="DK19" s="644"/>
      <c r="DL19" s="644"/>
      <c r="DM19" s="644"/>
      <c r="DN19" s="644"/>
      <c r="DO19" s="644"/>
      <c r="DP19" s="645"/>
      <c r="DQ19" s="649" t="s">
        <v>242</v>
      </c>
      <c r="DR19" s="644"/>
      <c r="DS19" s="644"/>
      <c r="DT19" s="644"/>
      <c r="DU19" s="644"/>
      <c r="DV19" s="644"/>
      <c r="DW19" s="644"/>
      <c r="DX19" s="644"/>
      <c r="DY19" s="644"/>
      <c r="DZ19" s="644"/>
      <c r="EA19" s="644"/>
      <c r="EB19" s="644"/>
      <c r="EC19" s="684"/>
    </row>
    <row r="20" spans="2:133" ht="11.25" customHeight="1" x14ac:dyDescent="0.15">
      <c r="B20" s="638" t="s">
        <v>272</v>
      </c>
      <c r="C20" s="639"/>
      <c r="D20" s="639"/>
      <c r="E20" s="639"/>
      <c r="F20" s="639"/>
      <c r="G20" s="639"/>
      <c r="H20" s="639"/>
      <c r="I20" s="639"/>
      <c r="J20" s="639"/>
      <c r="K20" s="639"/>
      <c r="L20" s="639"/>
      <c r="M20" s="639"/>
      <c r="N20" s="639"/>
      <c r="O20" s="639"/>
      <c r="P20" s="639"/>
      <c r="Q20" s="640"/>
      <c r="R20" s="641">
        <v>71312</v>
      </c>
      <c r="S20" s="644"/>
      <c r="T20" s="644"/>
      <c r="U20" s="644"/>
      <c r="V20" s="644"/>
      <c r="W20" s="644"/>
      <c r="X20" s="644"/>
      <c r="Y20" s="645"/>
      <c r="Z20" s="703">
        <v>2</v>
      </c>
      <c r="AA20" s="703"/>
      <c r="AB20" s="703"/>
      <c r="AC20" s="703"/>
      <c r="AD20" s="704" t="s">
        <v>131</v>
      </c>
      <c r="AE20" s="704"/>
      <c r="AF20" s="704"/>
      <c r="AG20" s="704"/>
      <c r="AH20" s="704"/>
      <c r="AI20" s="704"/>
      <c r="AJ20" s="704"/>
      <c r="AK20" s="704"/>
      <c r="AL20" s="646" t="s">
        <v>171</v>
      </c>
      <c r="AM20" s="647"/>
      <c r="AN20" s="647"/>
      <c r="AO20" s="705"/>
      <c r="AP20" s="638" t="s">
        <v>273</v>
      </c>
      <c r="AQ20" s="639"/>
      <c r="AR20" s="639"/>
      <c r="AS20" s="639"/>
      <c r="AT20" s="639"/>
      <c r="AU20" s="639"/>
      <c r="AV20" s="639"/>
      <c r="AW20" s="639"/>
      <c r="AX20" s="639"/>
      <c r="AY20" s="639"/>
      <c r="AZ20" s="639"/>
      <c r="BA20" s="639"/>
      <c r="BB20" s="639"/>
      <c r="BC20" s="639"/>
      <c r="BD20" s="639"/>
      <c r="BE20" s="639"/>
      <c r="BF20" s="640"/>
      <c r="BG20" s="641" t="s">
        <v>242</v>
      </c>
      <c r="BH20" s="644"/>
      <c r="BI20" s="644"/>
      <c r="BJ20" s="644"/>
      <c r="BK20" s="644"/>
      <c r="BL20" s="644"/>
      <c r="BM20" s="644"/>
      <c r="BN20" s="645"/>
      <c r="BO20" s="703" t="s">
        <v>171</v>
      </c>
      <c r="BP20" s="703"/>
      <c r="BQ20" s="703"/>
      <c r="BR20" s="703"/>
      <c r="BS20" s="649" t="s">
        <v>242</v>
      </c>
      <c r="BT20" s="644"/>
      <c r="BU20" s="644"/>
      <c r="BV20" s="644"/>
      <c r="BW20" s="644"/>
      <c r="BX20" s="644"/>
      <c r="BY20" s="644"/>
      <c r="BZ20" s="644"/>
      <c r="CA20" s="644"/>
      <c r="CB20" s="684"/>
      <c r="CD20" s="685" t="s">
        <v>274</v>
      </c>
      <c r="CE20" s="682"/>
      <c r="CF20" s="682"/>
      <c r="CG20" s="682"/>
      <c r="CH20" s="682"/>
      <c r="CI20" s="682"/>
      <c r="CJ20" s="682"/>
      <c r="CK20" s="682"/>
      <c r="CL20" s="682"/>
      <c r="CM20" s="682"/>
      <c r="CN20" s="682"/>
      <c r="CO20" s="682"/>
      <c r="CP20" s="682"/>
      <c r="CQ20" s="683"/>
      <c r="CR20" s="641">
        <v>3403269</v>
      </c>
      <c r="CS20" s="644"/>
      <c r="CT20" s="644"/>
      <c r="CU20" s="644"/>
      <c r="CV20" s="644"/>
      <c r="CW20" s="644"/>
      <c r="CX20" s="644"/>
      <c r="CY20" s="645"/>
      <c r="CZ20" s="703">
        <v>100</v>
      </c>
      <c r="DA20" s="703"/>
      <c r="DB20" s="703"/>
      <c r="DC20" s="703"/>
      <c r="DD20" s="649">
        <v>185134</v>
      </c>
      <c r="DE20" s="644"/>
      <c r="DF20" s="644"/>
      <c r="DG20" s="644"/>
      <c r="DH20" s="644"/>
      <c r="DI20" s="644"/>
      <c r="DJ20" s="644"/>
      <c r="DK20" s="644"/>
      <c r="DL20" s="644"/>
      <c r="DM20" s="644"/>
      <c r="DN20" s="644"/>
      <c r="DO20" s="644"/>
      <c r="DP20" s="645"/>
      <c r="DQ20" s="649">
        <v>2693058</v>
      </c>
      <c r="DR20" s="644"/>
      <c r="DS20" s="644"/>
      <c r="DT20" s="644"/>
      <c r="DU20" s="644"/>
      <c r="DV20" s="644"/>
      <c r="DW20" s="644"/>
      <c r="DX20" s="644"/>
      <c r="DY20" s="644"/>
      <c r="DZ20" s="644"/>
      <c r="EA20" s="644"/>
      <c r="EB20" s="644"/>
      <c r="EC20" s="684"/>
    </row>
    <row r="21" spans="2:133" ht="11.25" customHeight="1" x14ac:dyDescent="0.15">
      <c r="B21" s="638" t="s">
        <v>275</v>
      </c>
      <c r="C21" s="639"/>
      <c r="D21" s="639"/>
      <c r="E21" s="639"/>
      <c r="F21" s="639"/>
      <c r="G21" s="639"/>
      <c r="H21" s="639"/>
      <c r="I21" s="639"/>
      <c r="J21" s="639"/>
      <c r="K21" s="639"/>
      <c r="L21" s="639"/>
      <c r="M21" s="639"/>
      <c r="N21" s="639"/>
      <c r="O21" s="639"/>
      <c r="P21" s="639"/>
      <c r="Q21" s="640"/>
      <c r="R21" s="641" t="s">
        <v>171</v>
      </c>
      <c r="S21" s="644"/>
      <c r="T21" s="644"/>
      <c r="U21" s="644"/>
      <c r="V21" s="644"/>
      <c r="W21" s="644"/>
      <c r="X21" s="644"/>
      <c r="Y21" s="645"/>
      <c r="Z21" s="703" t="s">
        <v>242</v>
      </c>
      <c r="AA21" s="703"/>
      <c r="AB21" s="703"/>
      <c r="AC21" s="703"/>
      <c r="AD21" s="704" t="s">
        <v>171</v>
      </c>
      <c r="AE21" s="704"/>
      <c r="AF21" s="704"/>
      <c r="AG21" s="704"/>
      <c r="AH21" s="704"/>
      <c r="AI21" s="704"/>
      <c r="AJ21" s="704"/>
      <c r="AK21" s="704"/>
      <c r="AL21" s="646" t="s">
        <v>171</v>
      </c>
      <c r="AM21" s="647"/>
      <c r="AN21" s="647"/>
      <c r="AO21" s="705"/>
      <c r="AP21" s="749" t="s">
        <v>276</v>
      </c>
      <c r="AQ21" s="756"/>
      <c r="AR21" s="756"/>
      <c r="AS21" s="756"/>
      <c r="AT21" s="756"/>
      <c r="AU21" s="756"/>
      <c r="AV21" s="756"/>
      <c r="AW21" s="756"/>
      <c r="AX21" s="756"/>
      <c r="AY21" s="756"/>
      <c r="AZ21" s="756"/>
      <c r="BA21" s="756"/>
      <c r="BB21" s="756"/>
      <c r="BC21" s="756"/>
      <c r="BD21" s="756"/>
      <c r="BE21" s="756"/>
      <c r="BF21" s="751"/>
      <c r="BG21" s="641" t="s">
        <v>171</v>
      </c>
      <c r="BH21" s="644"/>
      <c r="BI21" s="644"/>
      <c r="BJ21" s="644"/>
      <c r="BK21" s="644"/>
      <c r="BL21" s="644"/>
      <c r="BM21" s="644"/>
      <c r="BN21" s="645"/>
      <c r="BO21" s="703" t="s">
        <v>171</v>
      </c>
      <c r="BP21" s="703"/>
      <c r="BQ21" s="703"/>
      <c r="BR21" s="703"/>
      <c r="BS21" s="649" t="s">
        <v>171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277</v>
      </c>
      <c r="C22" s="639"/>
      <c r="D22" s="639"/>
      <c r="E22" s="639"/>
      <c r="F22" s="639"/>
      <c r="G22" s="639"/>
      <c r="H22" s="639"/>
      <c r="I22" s="639"/>
      <c r="J22" s="639"/>
      <c r="K22" s="639"/>
      <c r="L22" s="639"/>
      <c r="M22" s="639"/>
      <c r="N22" s="639"/>
      <c r="O22" s="639"/>
      <c r="P22" s="639"/>
      <c r="Q22" s="640"/>
      <c r="R22" s="641">
        <v>2508768</v>
      </c>
      <c r="S22" s="644"/>
      <c r="T22" s="644"/>
      <c r="U22" s="644"/>
      <c r="V22" s="644"/>
      <c r="W22" s="644"/>
      <c r="X22" s="644"/>
      <c r="Y22" s="645"/>
      <c r="Z22" s="703">
        <v>70.5</v>
      </c>
      <c r="AA22" s="703"/>
      <c r="AB22" s="703"/>
      <c r="AC22" s="703"/>
      <c r="AD22" s="704">
        <v>2437456</v>
      </c>
      <c r="AE22" s="704"/>
      <c r="AF22" s="704"/>
      <c r="AG22" s="704"/>
      <c r="AH22" s="704"/>
      <c r="AI22" s="704"/>
      <c r="AJ22" s="704"/>
      <c r="AK22" s="704"/>
      <c r="AL22" s="646">
        <v>99.8</v>
      </c>
      <c r="AM22" s="647"/>
      <c r="AN22" s="647"/>
      <c r="AO22" s="705"/>
      <c r="AP22" s="749" t="s">
        <v>278</v>
      </c>
      <c r="AQ22" s="756"/>
      <c r="AR22" s="756"/>
      <c r="AS22" s="756"/>
      <c r="AT22" s="756"/>
      <c r="AU22" s="756"/>
      <c r="AV22" s="756"/>
      <c r="AW22" s="756"/>
      <c r="AX22" s="756"/>
      <c r="AY22" s="756"/>
      <c r="AZ22" s="756"/>
      <c r="BA22" s="756"/>
      <c r="BB22" s="756"/>
      <c r="BC22" s="756"/>
      <c r="BD22" s="756"/>
      <c r="BE22" s="756"/>
      <c r="BF22" s="751"/>
      <c r="BG22" s="641" t="s">
        <v>171</v>
      </c>
      <c r="BH22" s="644"/>
      <c r="BI22" s="644"/>
      <c r="BJ22" s="644"/>
      <c r="BK22" s="644"/>
      <c r="BL22" s="644"/>
      <c r="BM22" s="644"/>
      <c r="BN22" s="645"/>
      <c r="BO22" s="703" t="s">
        <v>171</v>
      </c>
      <c r="BP22" s="703"/>
      <c r="BQ22" s="703"/>
      <c r="BR22" s="703"/>
      <c r="BS22" s="649" t="s">
        <v>171</v>
      </c>
      <c r="BT22" s="644"/>
      <c r="BU22" s="644"/>
      <c r="BV22" s="644"/>
      <c r="BW22" s="644"/>
      <c r="BX22" s="644"/>
      <c r="BY22" s="644"/>
      <c r="BZ22" s="644"/>
      <c r="CA22" s="644"/>
      <c r="CB22" s="684"/>
      <c r="CD22" s="758" t="s">
        <v>279</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280</v>
      </c>
      <c r="C23" s="639"/>
      <c r="D23" s="639"/>
      <c r="E23" s="639"/>
      <c r="F23" s="639"/>
      <c r="G23" s="639"/>
      <c r="H23" s="639"/>
      <c r="I23" s="639"/>
      <c r="J23" s="639"/>
      <c r="K23" s="639"/>
      <c r="L23" s="639"/>
      <c r="M23" s="639"/>
      <c r="N23" s="639"/>
      <c r="O23" s="639"/>
      <c r="P23" s="639"/>
      <c r="Q23" s="640"/>
      <c r="R23" s="641">
        <v>929</v>
      </c>
      <c r="S23" s="644"/>
      <c r="T23" s="644"/>
      <c r="U23" s="644"/>
      <c r="V23" s="644"/>
      <c r="W23" s="644"/>
      <c r="X23" s="644"/>
      <c r="Y23" s="645"/>
      <c r="Z23" s="703">
        <v>0</v>
      </c>
      <c r="AA23" s="703"/>
      <c r="AB23" s="703"/>
      <c r="AC23" s="703"/>
      <c r="AD23" s="704">
        <v>929</v>
      </c>
      <c r="AE23" s="704"/>
      <c r="AF23" s="704"/>
      <c r="AG23" s="704"/>
      <c r="AH23" s="704"/>
      <c r="AI23" s="704"/>
      <c r="AJ23" s="704"/>
      <c r="AK23" s="704"/>
      <c r="AL23" s="646">
        <v>0</v>
      </c>
      <c r="AM23" s="647"/>
      <c r="AN23" s="647"/>
      <c r="AO23" s="705"/>
      <c r="AP23" s="749" t="s">
        <v>281</v>
      </c>
      <c r="AQ23" s="756"/>
      <c r="AR23" s="756"/>
      <c r="AS23" s="756"/>
      <c r="AT23" s="756"/>
      <c r="AU23" s="756"/>
      <c r="AV23" s="756"/>
      <c r="AW23" s="756"/>
      <c r="AX23" s="756"/>
      <c r="AY23" s="756"/>
      <c r="AZ23" s="756"/>
      <c r="BA23" s="756"/>
      <c r="BB23" s="756"/>
      <c r="BC23" s="756"/>
      <c r="BD23" s="756"/>
      <c r="BE23" s="756"/>
      <c r="BF23" s="751"/>
      <c r="BG23" s="641" t="s">
        <v>242</v>
      </c>
      <c r="BH23" s="644"/>
      <c r="BI23" s="644"/>
      <c r="BJ23" s="644"/>
      <c r="BK23" s="644"/>
      <c r="BL23" s="644"/>
      <c r="BM23" s="644"/>
      <c r="BN23" s="645"/>
      <c r="BO23" s="703" t="s">
        <v>171</v>
      </c>
      <c r="BP23" s="703"/>
      <c r="BQ23" s="703"/>
      <c r="BR23" s="703"/>
      <c r="BS23" s="649" t="s">
        <v>242</v>
      </c>
      <c r="BT23" s="644"/>
      <c r="BU23" s="644"/>
      <c r="BV23" s="644"/>
      <c r="BW23" s="644"/>
      <c r="BX23" s="644"/>
      <c r="BY23" s="644"/>
      <c r="BZ23" s="644"/>
      <c r="CA23" s="644"/>
      <c r="CB23" s="684"/>
      <c r="CD23" s="758" t="s">
        <v>220</v>
      </c>
      <c r="CE23" s="759"/>
      <c r="CF23" s="759"/>
      <c r="CG23" s="759"/>
      <c r="CH23" s="759"/>
      <c r="CI23" s="759"/>
      <c r="CJ23" s="759"/>
      <c r="CK23" s="759"/>
      <c r="CL23" s="759"/>
      <c r="CM23" s="759"/>
      <c r="CN23" s="759"/>
      <c r="CO23" s="759"/>
      <c r="CP23" s="759"/>
      <c r="CQ23" s="760"/>
      <c r="CR23" s="758" t="s">
        <v>282</v>
      </c>
      <c r="CS23" s="759"/>
      <c r="CT23" s="759"/>
      <c r="CU23" s="759"/>
      <c r="CV23" s="759"/>
      <c r="CW23" s="759"/>
      <c r="CX23" s="759"/>
      <c r="CY23" s="760"/>
      <c r="CZ23" s="758" t="s">
        <v>283</v>
      </c>
      <c r="DA23" s="759"/>
      <c r="DB23" s="759"/>
      <c r="DC23" s="760"/>
      <c r="DD23" s="758" t="s">
        <v>284</v>
      </c>
      <c r="DE23" s="759"/>
      <c r="DF23" s="759"/>
      <c r="DG23" s="759"/>
      <c r="DH23" s="759"/>
      <c r="DI23" s="759"/>
      <c r="DJ23" s="759"/>
      <c r="DK23" s="760"/>
      <c r="DL23" s="767" t="s">
        <v>285</v>
      </c>
      <c r="DM23" s="768"/>
      <c r="DN23" s="768"/>
      <c r="DO23" s="768"/>
      <c r="DP23" s="768"/>
      <c r="DQ23" s="768"/>
      <c r="DR23" s="768"/>
      <c r="DS23" s="768"/>
      <c r="DT23" s="768"/>
      <c r="DU23" s="768"/>
      <c r="DV23" s="769"/>
      <c r="DW23" s="758" t="s">
        <v>286</v>
      </c>
      <c r="DX23" s="759"/>
      <c r="DY23" s="759"/>
      <c r="DZ23" s="759"/>
      <c r="EA23" s="759"/>
      <c r="EB23" s="759"/>
      <c r="EC23" s="760"/>
    </row>
    <row r="24" spans="2:133" ht="11.25" customHeight="1" x14ac:dyDescent="0.15">
      <c r="B24" s="638" t="s">
        <v>287</v>
      </c>
      <c r="C24" s="639"/>
      <c r="D24" s="639"/>
      <c r="E24" s="639"/>
      <c r="F24" s="639"/>
      <c r="G24" s="639"/>
      <c r="H24" s="639"/>
      <c r="I24" s="639"/>
      <c r="J24" s="639"/>
      <c r="K24" s="639"/>
      <c r="L24" s="639"/>
      <c r="M24" s="639"/>
      <c r="N24" s="639"/>
      <c r="O24" s="639"/>
      <c r="P24" s="639"/>
      <c r="Q24" s="640"/>
      <c r="R24" s="641">
        <v>873</v>
      </c>
      <c r="S24" s="644"/>
      <c r="T24" s="644"/>
      <c r="U24" s="644"/>
      <c r="V24" s="644"/>
      <c r="W24" s="644"/>
      <c r="X24" s="644"/>
      <c r="Y24" s="645"/>
      <c r="Z24" s="703">
        <v>0</v>
      </c>
      <c r="AA24" s="703"/>
      <c r="AB24" s="703"/>
      <c r="AC24" s="703"/>
      <c r="AD24" s="704" t="s">
        <v>171</v>
      </c>
      <c r="AE24" s="704"/>
      <c r="AF24" s="704"/>
      <c r="AG24" s="704"/>
      <c r="AH24" s="704"/>
      <c r="AI24" s="704"/>
      <c r="AJ24" s="704"/>
      <c r="AK24" s="704"/>
      <c r="AL24" s="646" t="s">
        <v>171</v>
      </c>
      <c r="AM24" s="647"/>
      <c r="AN24" s="647"/>
      <c r="AO24" s="705"/>
      <c r="AP24" s="749" t="s">
        <v>288</v>
      </c>
      <c r="AQ24" s="756"/>
      <c r="AR24" s="756"/>
      <c r="AS24" s="756"/>
      <c r="AT24" s="756"/>
      <c r="AU24" s="756"/>
      <c r="AV24" s="756"/>
      <c r="AW24" s="756"/>
      <c r="AX24" s="756"/>
      <c r="AY24" s="756"/>
      <c r="AZ24" s="756"/>
      <c r="BA24" s="756"/>
      <c r="BB24" s="756"/>
      <c r="BC24" s="756"/>
      <c r="BD24" s="756"/>
      <c r="BE24" s="756"/>
      <c r="BF24" s="751"/>
      <c r="BG24" s="641" t="s">
        <v>242</v>
      </c>
      <c r="BH24" s="644"/>
      <c r="BI24" s="644"/>
      <c r="BJ24" s="644"/>
      <c r="BK24" s="644"/>
      <c r="BL24" s="644"/>
      <c r="BM24" s="644"/>
      <c r="BN24" s="645"/>
      <c r="BO24" s="703" t="s">
        <v>171</v>
      </c>
      <c r="BP24" s="703"/>
      <c r="BQ24" s="703"/>
      <c r="BR24" s="703"/>
      <c r="BS24" s="649" t="s">
        <v>242</v>
      </c>
      <c r="BT24" s="644"/>
      <c r="BU24" s="644"/>
      <c r="BV24" s="644"/>
      <c r="BW24" s="644"/>
      <c r="BX24" s="644"/>
      <c r="BY24" s="644"/>
      <c r="BZ24" s="644"/>
      <c r="CA24" s="644"/>
      <c r="CB24" s="684"/>
      <c r="CD24" s="712" t="s">
        <v>289</v>
      </c>
      <c r="CE24" s="713"/>
      <c r="CF24" s="713"/>
      <c r="CG24" s="713"/>
      <c r="CH24" s="713"/>
      <c r="CI24" s="713"/>
      <c r="CJ24" s="713"/>
      <c r="CK24" s="713"/>
      <c r="CL24" s="713"/>
      <c r="CM24" s="713"/>
      <c r="CN24" s="713"/>
      <c r="CO24" s="713"/>
      <c r="CP24" s="713"/>
      <c r="CQ24" s="714"/>
      <c r="CR24" s="706">
        <v>1441946</v>
      </c>
      <c r="CS24" s="707"/>
      <c r="CT24" s="707"/>
      <c r="CU24" s="707"/>
      <c r="CV24" s="707"/>
      <c r="CW24" s="707"/>
      <c r="CX24" s="707"/>
      <c r="CY24" s="753"/>
      <c r="CZ24" s="754">
        <v>42.4</v>
      </c>
      <c r="DA24" s="723"/>
      <c r="DB24" s="723"/>
      <c r="DC24" s="757"/>
      <c r="DD24" s="752">
        <v>1082296</v>
      </c>
      <c r="DE24" s="707"/>
      <c r="DF24" s="707"/>
      <c r="DG24" s="707"/>
      <c r="DH24" s="707"/>
      <c r="DI24" s="707"/>
      <c r="DJ24" s="707"/>
      <c r="DK24" s="753"/>
      <c r="DL24" s="752">
        <v>1025232</v>
      </c>
      <c r="DM24" s="707"/>
      <c r="DN24" s="707"/>
      <c r="DO24" s="707"/>
      <c r="DP24" s="707"/>
      <c r="DQ24" s="707"/>
      <c r="DR24" s="707"/>
      <c r="DS24" s="707"/>
      <c r="DT24" s="707"/>
      <c r="DU24" s="707"/>
      <c r="DV24" s="753"/>
      <c r="DW24" s="754">
        <v>39.9</v>
      </c>
      <c r="DX24" s="723"/>
      <c r="DY24" s="723"/>
      <c r="DZ24" s="723"/>
      <c r="EA24" s="723"/>
      <c r="EB24" s="723"/>
      <c r="EC24" s="755"/>
    </row>
    <row r="25" spans="2:133" ht="11.25" customHeight="1" x14ac:dyDescent="0.15">
      <c r="B25" s="638" t="s">
        <v>290</v>
      </c>
      <c r="C25" s="639"/>
      <c r="D25" s="639"/>
      <c r="E25" s="639"/>
      <c r="F25" s="639"/>
      <c r="G25" s="639"/>
      <c r="H25" s="639"/>
      <c r="I25" s="639"/>
      <c r="J25" s="639"/>
      <c r="K25" s="639"/>
      <c r="L25" s="639"/>
      <c r="M25" s="639"/>
      <c r="N25" s="639"/>
      <c r="O25" s="639"/>
      <c r="P25" s="639"/>
      <c r="Q25" s="640"/>
      <c r="R25" s="641">
        <v>90072</v>
      </c>
      <c r="S25" s="644"/>
      <c r="T25" s="644"/>
      <c r="U25" s="644"/>
      <c r="V25" s="644"/>
      <c r="W25" s="644"/>
      <c r="X25" s="644"/>
      <c r="Y25" s="645"/>
      <c r="Z25" s="703">
        <v>2.5</v>
      </c>
      <c r="AA25" s="703"/>
      <c r="AB25" s="703"/>
      <c r="AC25" s="703"/>
      <c r="AD25" s="704" t="s">
        <v>242</v>
      </c>
      <c r="AE25" s="704"/>
      <c r="AF25" s="704"/>
      <c r="AG25" s="704"/>
      <c r="AH25" s="704"/>
      <c r="AI25" s="704"/>
      <c r="AJ25" s="704"/>
      <c r="AK25" s="704"/>
      <c r="AL25" s="646" t="s">
        <v>171</v>
      </c>
      <c r="AM25" s="647"/>
      <c r="AN25" s="647"/>
      <c r="AO25" s="705"/>
      <c r="AP25" s="749" t="s">
        <v>291</v>
      </c>
      <c r="AQ25" s="756"/>
      <c r="AR25" s="756"/>
      <c r="AS25" s="756"/>
      <c r="AT25" s="756"/>
      <c r="AU25" s="756"/>
      <c r="AV25" s="756"/>
      <c r="AW25" s="756"/>
      <c r="AX25" s="756"/>
      <c r="AY25" s="756"/>
      <c r="AZ25" s="756"/>
      <c r="BA25" s="756"/>
      <c r="BB25" s="756"/>
      <c r="BC25" s="756"/>
      <c r="BD25" s="756"/>
      <c r="BE25" s="756"/>
      <c r="BF25" s="751"/>
      <c r="BG25" s="641" t="s">
        <v>171</v>
      </c>
      <c r="BH25" s="644"/>
      <c r="BI25" s="644"/>
      <c r="BJ25" s="644"/>
      <c r="BK25" s="644"/>
      <c r="BL25" s="644"/>
      <c r="BM25" s="644"/>
      <c r="BN25" s="645"/>
      <c r="BO25" s="703" t="s">
        <v>171</v>
      </c>
      <c r="BP25" s="703"/>
      <c r="BQ25" s="703"/>
      <c r="BR25" s="703"/>
      <c r="BS25" s="649" t="s">
        <v>171</v>
      </c>
      <c r="BT25" s="644"/>
      <c r="BU25" s="644"/>
      <c r="BV25" s="644"/>
      <c r="BW25" s="644"/>
      <c r="BX25" s="644"/>
      <c r="BY25" s="644"/>
      <c r="BZ25" s="644"/>
      <c r="CA25" s="644"/>
      <c r="CB25" s="684"/>
      <c r="CD25" s="685" t="s">
        <v>292</v>
      </c>
      <c r="CE25" s="682"/>
      <c r="CF25" s="682"/>
      <c r="CG25" s="682"/>
      <c r="CH25" s="682"/>
      <c r="CI25" s="682"/>
      <c r="CJ25" s="682"/>
      <c r="CK25" s="682"/>
      <c r="CL25" s="682"/>
      <c r="CM25" s="682"/>
      <c r="CN25" s="682"/>
      <c r="CO25" s="682"/>
      <c r="CP25" s="682"/>
      <c r="CQ25" s="683"/>
      <c r="CR25" s="641">
        <v>680321</v>
      </c>
      <c r="CS25" s="642"/>
      <c r="CT25" s="642"/>
      <c r="CU25" s="642"/>
      <c r="CV25" s="642"/>
      <c r="CW25" s="642"/>
      <c r="CX25" s="642"/>
      <c r="CY25" s="643"/>
      <c r="CZ25" s="646">
        <v>20</v>
      </c>
      <c r="DA25" s="675"/>
      <c r="DB25" s="675"/>
      <c r="DC25" s="676"/>
      <c r="DD25" s="649">
        <v>609152</v>
      </c>
      <c r="DE25" s="642"/>
      <c r="DF25" s="642"/>
      <c r="DG25" s="642"/>
      <c r="DH25" s="642"/>
      <c r="DI25" s="642"/>
      <c r="DJ25" s="642"/>
      <c r="DK25" s="643"/>
      <c r="DL25" s="649">
        <v>579420</v>
      </c>
      <c r="DM25" s="642"/>
      <c r="DN25" s="642"/>
      <c r="DO25" s="642"/>
      <c r="DP25" s="642"/>
      <c r="DQ25" s="642"/>
      <c r="DR25" s="642"/>
      <c r="DS25" s="642"/>
      <c r="DT25" s="642"/>
      <c r="DU25" s="642"/>
      <c r="DV25" s="643"/>
      <c r="DW25" s="646">
        <v>22.5</v>
      </c>
      <c r="DX25" s="675"/>
      <c r="DY25" s="675"/>
      <c r="DZ25" s="675"/>
      <c r="EA25" s="675"/>
      <c r="EB25" s="675"/>
      <c r="EC25" s="677"/>
    </row>
    <row r="26" spans="2:133" ht="11.25" customHeight="1" x14ac:dyDescent="0.15">
      <c r="B26" s="638" t="s">
        <v>293</v>
      </c>
      <c r="C26" s="639"/>
      <c r="D26" s="639"/>
      <c r="E26" s="639"/>
      <c r="F26" s="639"/>
      <c r="G26" s="639"/>
      <c r="H26" s="639"/>
      <c r="I26" s="639"/>
      <c r="J26" s="639"/>
      <c r="K26" s="639"/>
      <c r="L26" s="639"/>
      <c r="M26" s="639"/>
      <c r="N26" s="639"/>
      <c r="O26" s="639"/>
      <c r="P26" s="639"/>
      <c r="Q26" s="640"/>
      <c r="R26" s="641">
        <v>5152</v>
      </c>
      <c r="S26" s="644"/>
      <c r="T26" s="644"/>
      <c r="U26" s="644"/>
      <c r="V26" s="644"/>
      <c r="W26" s="644"/>
      <c r="X26" s="644"/>
      <c r="Y26" s="645"/>
      <c r="Z26" s="703">
        <v>0.1</v>
      </c>
      <c r="AA26" s="703"/>
      <c r="AB26" s="703"/>
      <c r="AC26" s="703"/>
      <c r="AD26" s="704">
        <v>3</v>
      </c>
      <c r="AE26" s="704"/>
      <c r="AF26" s="704"/>
      <c r="AG26" s="704"/>
      <c r="AH26" s="704"/>
      <c r="AI26" s="704"/>
      <c r="AJ26" s="704"/>
      <c r="AK26" s="704"/>
      <c r="AL26" s="646">
        <v>0</v>
      </c>
      <c r="AM26" s="647"/>
      <c r="AN26" s="647"/>
      <c r="AO26" s="705"/>
      <c r="AP26" s="749" t="s">
        <v>294</v>
      </c>
      <c r="AQ26" s="750"/>
      <c r="AR26" s="750"/>
      <c r="AS26" s="750"/>
      <c r="AT26" s="750"/>
      <c r="AU26" s="750"/>
      <c r="AV26" s="750"/>
      <c r="AW26" s="750"/>
      <c r="AX26" s="750"/>
      <c r="AY26" s="750"/>
      <c r="AZ26" s="750"/>
      <c r="BA26" s="750"/>
      <c r="BB26" s="750"/>
      <c r="BC26" s="750"/>
      <c r="BD26" s="750"/>
      <c r="BE26" s="750"/>
      <c r="BF26" s="751"/>
      <c r="BG26" s="641" t="s">
        <v>242</v>
      </c>
      <c r="BH26" s="644"/>
      <c r="BI26" s="644"/>
      <c r="BJ26" s="644"/>
      <c r="BK26" s="644"/>
      <c r="BL26" s="644"/>
      <c r="BM26" s="644"/>
      <c r="BN26" s="645"/>
      <c r="BO26" s="703" t="s">
        <v>242</v>
      </c>
      <c r="BP26" s="703"/>
      <c r="BQ26" s="703"/>
      <c r="BR26" s="703"/>
      <c r="BS26" s="649" t="s">
        <v>131</v>
      </c>
      <c r="BT26" s="644"/>
      <c r="BU26" s="644"/>
      <c r="BV26" s="644"/>
      <c r="BW26" s="644"/>
      <c r="BX26" s="644"/>
      <c r="BY26" s="644"/>
      <c r="BZ26" s="644"/>
      <c r="CA26" s="644"/>
      <c r="CB26" s="684"/>
      <c r="CD26" s="685" t="s">
        <v>295</v>
      </c>
      <c r="CE26" s="682"/>
      <c r="CF26" s="682"/>
      <c r="CG26" s="682"/>
      <c r="CH26" s="682"/>
      <c r="CI26" s="682"/>
      <c r="CJ26" s="682"/>
      <c r="CK26" s="682"/>
      <c r="CL26" s="682"/>
      <c r="CM26" s="682"/>
      <c r="CN26" s="682"/>
      <c r="CO26" s="682"/>
      <c r="CP26" s="682"/>
      <c r="CQ26" s="683"/>
      <c r="CR26" s="641">
        <v>384736</v>
      </c>
      <c r="CS26" s="644"/>
      <c r="CT26" s="644"/>
      <c r="CU26" s="644"/>
      <c r="CV26" s="644"/>
      <c r="CW26" s="644"/>
      <c r="CX26" s="644"/>
      <c r="CY26" s="645"/>
      <c r="CZ26" s="646">
        <v>11.3</v>
      </c>
      <c r="DA26" s="675"/>
      <c r="DB26" s="675"/>
      <c r="DC26" s="676"/>
      <c r="DD26" s="649">
        <v>322425</v>
      </c>
      <c r="DE26" s="644"/>
      <c r="DF26" s="644"/>
      <c r="DG26" s="644"/>
      <c r="DH26" s="644"/>
      <c r="DI26" s="644"/>
      <c r="DJ26" s="644"/>
      <c r="DK26" s="645"/>
      <c r="DL26" s="649" t="s">
        <v>171</v>
      </c>
      <c r="DM26" s="644"/>
      <c r="DN26" s="644"/>
      <c r="DO26" s="644"/>
      <c r="DP26" s="644"/>
      <c r="DQ26" s="644"/>
      <c r="DR26" s="644"/>
      <c r="DS26" s="644"/>
      <c r="DT26" s="644"/>
      <c r="DU26" s="644"/>
      <c r="DV26" s="645"/>
      <c r="DW26" s="646" t="s">
        <v>242</v>
      </c>
      <c r="DX26" s="675"/>
      <c r="DY26" s="675"/>
      <c r="DZ26" s="675"/>
      <c r="EA26" s="675"/>
      <c r="EB26" s="675"/>
      <c r="EC26" s="677"/>
    </row>
    <row r="27" spans="2:133" ht="11.25" customHeight="1" x14ac:dyDescent="0.15">
      <c r="B27" s="638" t="s">
        <v>296</v>
      </c>
      <c r="C27" s="639"/>
      <c r="D27" s="639"/>
      <c r="E27" s="639"/>
      <c r="F27" s="639"/>
      <c r="G27" s="639"/>
      <c r="H27" s="639"/>
      <c r="I27" s="639"/>
      <c r="J27" s="639"/>
      <c r="K27" s="639"/>
      <c r="L27" s="639"/>
      <c r="M27" s="639"/>
      <c r="N27" s="639"/>
      <c r="O27" s="639"/>
      <c r="P27" s="639"/>
      <c r="Q27" s="640"/>
      <c r="R27" s="641">
        <v>308991</v>
      </c>
      <c r="S27" s="644"/>
      <c r="T27" s="644"/>
      <c r="U27" s="644"/>
      <c r="V27" s="644"/>
      <c r="W27" s="644"/>
      <c r="X27" s="644"/>
      <c r="Y27" s="645"/>
      <c r="Z27" s="703">
        <v>8.6999999999999993</v>
      </c>
      <c r="AA27" s="703"/>
      <c r="AB27" s="703"/>
      <c r="AC27" s="703"/>
      <c r="AD27" s="704" t="s">
        <v>171</v>
      </c>
      <c r="AE27" s="704"/>
      <c r="AF27" s="704"/>
      <c r="AG27" s="704"/>
      <c r="AH27" s="704"/>
      <c r="AI27" s="704"/>
      <c r="AJ27" s="704"/>
      <c r="AK27" s="704"/>
      <c r="AL27" s="646" t="s">
        <v>171</v>
      </c>
      <c r="AM27" s="647"/>
      <c r="AN27" s="647"/>
      <c r="AO27" s="705"/>
      <c r="AP27" s="638" t="s">
        <v>297</v>
      </c>
      <c r="AQ27" s="639"/>
      <c r="AR27" s="639"/>
      <c r="AS27" s="639"/>
      <c r="AT27" s="639"/>
      <c r="AU27" s="639"/>
      <c r="AV27" s="639"/>
      <c r="AW27" s="639"/>
      <c r="AX27" s="639"/>
      <c r="AY27" s="639"/>
      <c r="AZ27" s="639"/>
      <c r="BA27" s="639"/>
      <c r="BB27" s="639"/>
      <c r="BC27" s="639"/>
      <c r="BD27" s="639"/>
      <c r="BE27" s="639"/>
      <c r="BF27" s="640"/>
      <c r="BG27" s="641">
        <v>1009005</v>
      </c>
      <c r="BH27" s="644"/>
      <c r="BI27" s="644"/>
      <c r="BJ27" s="644"/>
      <c r="BK27" s="644"/>
      <c r="BL27" s="644"/>
      <c r="BM27" s="644"/>
      <c r="BN27" s="645"/>
      <c r="BO27" s="703">
        <v>100</v>
      </c>
      <c r="BP27" s="703"/>
      <c r="BQ27" s="703"/>
      <c r="BR27" s="703"/>
      <c r="BS27" s="649">
        <v>7612</v>
      </c>
      <c r="BT27" s="644"/>
      <c r="BU27" s="644"/>
      <c r="BV27" s="644"/>
      <c r="BW27" s="644"/>
      <c r="BX27" s="644"/>
      <c r="BY27" s="644"/>
      <c r="BZ27" s="644"/>
      <c r="CA27" s="644"/>
      <c r="CB27" s="684"/>
      <c r="CD27" s="685" t="s">
        <v>298</v>
      </c>
      <c r="CE27" s="682"/>
      <c r="CF27" s="682"/>
      <c r="CG27" s="682"/>
      <c r="CH27" s="682"/>
      <c r="CI27" s="682"/>
      <c r="CJ27" s="682"/>
      <c r="CK27" s="682"/>
      <c r="CL27" s="682"/>
      <c r="CM27" s="682"/>
      <c r="CN27" s="682"/>
      <c r="CO27" s="682"/>
      <c r="CP27" s="682"/>
      <c r="CQ27" s="683"/>
      <c r="CR27" s="641">
        <v>472359</v>
      </c>
      <c r="CS27" s="642"/>
      <c r="CT27" s="642"/>
      <c r="CU27" s="642"/>
      <c r="CV27" s="642"/>
      <c r="CW27" s="642"/>
      <c r="CX27" s="642"/>
      <c r="CY27" s="643"/>
      <c r="CZ27" s="646">
        <v>13.9</v>
      </c>
      <c r="DA27" s="675"/>
      <c r="DB27" s="675"/>
      <c r="DC27" s="676"/>
      <c r="DD27" s="649">
        <v>183878</v>
      </c>
      <c r="DE27" s="642"/>
      <c r="DF27" s="642"/>
      <c r="DG27" s="642"/>
      <c r="DH27" s="642"/>
      <c r="DI27" s="642"/>
      <c r="DJ27" s="642"/>
      <c r="DK27" s="643"/>
      <c r="DL27" s="649">
        <v>156546</v>
      </c>
      <c r="DM27" s="642"/>
      <c r="DN27" s="642"/>
      <c r="DO27" s="642"/>
      <c r="DP27" s="642"/>
      <c r="DQ27" s="642"/>
      <c r="DR27" s="642"/>
      <c r="DS27" s="642"/>
      <c r="DT27" s="642"/>
      <c r="DU27" s="642"/>
      <c r="DV27" s="643"/>
      <c r="DW27" s="646">
        <v>6.1</v>
      </c>
      <c r="DX27" s="675"/>
      <c r="DY27" s="675"/>
      <c r="DZ27" s="675"/>
      <c r="EA27" s="675"/>
      <c r="EB27" s="675"/>
      <c r="EC27" s="677"/>
    </row>
    <row r="28" spans="2:133" ht="11.25" customHeight="1" x14ac:dyDescent="0.15">
      <c r="B28" s="746" t="s">
        <v>299</v>
      </c>
      <c r="C28" s="747"/>
      <c r="D28" s="747"/>
      <c r="E28" s="747"/>
      <c r="F28" s="747"/>
      <c r="G28" s="747"/>
      <c r="H28" s="747"/>
      <c r="I28" s="747"/>
      <c r="J28" s="747"/>
      <c r="K28" s="747"/>
      <c r="L28" s="747"/>
      <c r="M28" s="747"/>
      <c r="N28" s="747"/>
      <c r="O28" s="747"/>
      <c r="P28" s="747"/>
      <c r="Q28" s="748"/>
      <c r="R28" s="641" t="s">
        <v>242</v>
      </c>
      <c r="S28" s="644"/>
      <c r="T28" s="644"/>
      <c r="U28" s="644"/>
      <c r="V28" s="644"/>
      <c r="W28" s="644"/>
      <c r="X28" s="644"/>
      <c r="Y28" s="645"/>
      <c r="Z28" s="703" t="s">
        <v>242</v>
      </c>
      <c r="AA28" s="703"/>
      <c r="AB28" s="703"/>
      <c r="AC28" s="703"/>
      <c r="AD28" s="704" t="s">
        <v>242</v>
      </c>
      <c r="AE28" s="704"/>
      <c r="AF28" s="704"/>
      <c r="AG28" s="704"/>
      <c r="AH28" s="704"/>
      <c r="AI28" s="704"/>
      <c r="AJ28" s="704"/>
      <c r="AK28" s="704"/>
      <c r="AL28" s="646" t="s">
        <v>171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300</v>
      </c>
      <c r="CE28" s="682"/>
      <c r="CF28" s="682"/>
      <c r="CG28" s="682"/>
      <c r="CH28" s="682"/>
      <c r="CI28" s="682"/>
      <c r="CJ28" s="682"/>
      <c r="CK28" s="682"/>
      <c r="CL28" s="682"/>
      <c r="CM28" s="682"/>
      <c r="CN28" s="682"/>
      <c r="CO28" s="682"/>
      <c r="CP28" s="682"/>
      <c r="CQ28" s="683"/>
      <c r="CR28" s="641">
        <v>289266</v>
      </c>
      <c r="CS28" s="644"/>
      <c r="CT28" s="644"/>
      <c r="CU28" s="644"/>
      <c r="CV28" s="644"/>
      <c r="CW28" s="644"/>
      <c r="CX28" s="644"/>
      <c r="CY28" s="645"/>
      <c r="CZ28" s="646">
        <v>8.5</v>
      </c>
      <c r="DA28" s="675"/>
      <c r="DB28" s="675"/>
      <c r="DC28" s="676"/>
      <c r="DD28" s="649">
        <v>289266</v>
      </c>
      <c r="DE28" s="644"/>
      <c r="DF28" s="644"/>
      <c r="DG28" s="644"/>
      <c r="DH28" s="644"/>
      <c r="DI28" s="644"/>
      <c r="DJ28" s="644"/>
      <c r="DK28" s="645"/>
      <c r="DL28" s="649">
        <v>289266</v>
      </c>
      <c r="DM28" s="644"/>
      <c r="DN28" s="644"/>
      <c r="DO28" s="644"/>
      <c r="DP28" s="644"/>
      <c r="DQ28" s="644"/>
      <c r="DR28" s="644"/>
      <c r="DS28" s="644"/>
      <c r="DT28" s="644"/>
      <c r="DU28" s="644"/>
      <c r="DV28" s="645"/>
      <c r="DW28" s="646">
        <v>11.3</v>
      </c>
      <c r="DX28" s="675"/>
      <c r="DY28" s="675"/>
      <c r="DZ28" s="675"/>
      <c r="EA28" s="675"/>
      <c r="EB28" s="675"/>
      <c r="EC28" s="677"/>
    </row>
    <row r="29" spans="2:133" ht="11.25" customHeight="1" x14ac:dyDescent="0.15">
      <c r="B29" s="638" t="s">
        <v>301</v>
      </c>
      <c r="C29" s="639"/>
      <c r="D29" s="639"/>
      <c r="E29" s="639"/>
      <c r="F29" s="639"/>
      <c r="G29" s="639"/>
      <c r="H29" s="639"/>
      <c r="I29" s="639"/>
      <c r="J29" s="639"/>
      <c r="K29" s="639"/>
      <c r="L29" s="639"/>
      <c r="M29" s="639"/>
      <c r="N29" s="639"/>
      <c r="O29" s="639"/>
      <c r="P29" s="639"/>
      <c r="Q29" s="640"/>
      <c r="R29" s="641">
        <v>210815</v>
      </c>
      <c r="S29" s="644"/>
      <c r="T29" s="644"/>
      <c r="U29" s="644"/>
      <c r="V29" s="644"/>
      <c r="W29" s="644"/>
      <c r="X29" s="644"/>
      <c r="Y29" s="645"/>
      <c r="Z29" s="703">
        <v>5.9</v>
      </c>
      <c r="AA29" s="703"/>
      <c r="AB29" s="703"/>
      <c r="AC29" s="703"/>
      <c r="AD29" s="704" t="s">
        <v>171</v>
      </c>
      <c r="AE29" s="704"/>
      <c r="AF29" s="704"/>
      <c r="AG29" s="704"/>
      <c r="AH29" s="704"/>
      <c r="AI29" s="704"/>
      <c r="AJ29" s="704"/>
      <c r="AK29" s="704"/>
      <c r="AL29" s="646" t="s">
        <v>171</v>
      </c>
      <c r="AM29" s="647"/>
      <c r="AN29" s="647"/>
      <c r="AO29" s="705"/>
      <c r="AP29" s="715" t="s">
        <v>220</v>
      </c>
      <c r="AQ29" s="716"/>
      <c r="AR29" s="716"/>
      <c r="AS29" s="716"/>
      <c r="AT29" s="716"/>
      <c r="AU29" s="716"/>
      <c r="AV29" s="716"/>
      <c r="AW29" s="716"/>
      <c r="AX29" s="716"/>
      <c r="AY29" s="716"/>
      <c r="AZ29" s="716"/>
      <c r="BA29" s="716"/>
      <c r="BB29" s="716"/>
      <c r="BC29" s="716"/>
      <c r="BD29" s="716"/>
      <c r="BE29" s="716"/>
      <c r="BF29" s="717"/>
      <c r="BG29" s="715" t="s">
        <v>302</v>
      </c>
      <c r="BH29" s="743"/>
      <c r="BI29" s="743"/>
      <c r="BJ29" s="743"/>
      <c r="BK29" s="743"/>
      <c r="BL29" s="743"/>
      <c r="BM29" s="743"/>
      <c r="BN29" s="743"/>
      <c r="BO29" s="743"/>
      <c r="BP29" s="743"/>
      <c r="BQ29" s="744"/>
      <c r="BR29" s="715" t="s">
        <v>303</v>
      </c>
      <c r="BS29" s="743"/>
      <c r="BT29" s="743"/>
      <c r="BU29" s="743"/>
      <c r="BV29" s="743"/>
      <c r="BW29" s="743"/>
      <c r="BX29" s="743"/>
      <c r="BY29" s="743"/>
      <c r="BZ29" s="743"/>
      <c r="CA29" s="743"/>
      <c r="CB29" s="744"/>
      <c r="CD29" s="725" t="s">
        <v>304</v>
      </c>
      <c r="CE29" s="726"/>
      <c r="CF29" s="685" t="s">
        <v>64</v>
      </c>
      <c r="CG29" s="682"/>
      <c r="CH29" s="682"/>
      <c r="CI29" s="682"/>
      <c r="CJ29" s="682"/>
      <c r="CK29" s="682"/>
      <c r="CL29" s="682"/>
      <c r="CM29" s="682"/>
      <c r="CN29" s="682"/>
      <c r="CO29" s="682"/>
      <c r="CP29" s="682"/>
      <c r="CQ29" s="683"/>
      <c r="CR29" s="641">
        <v>289266</v>
      </c>
      <c r="CS29" s="642"/>
      <c r="CT29" s="642"/>
      <c r="CU29" s="642"/>
      <c r="CV29" s="642"/>
      <c r="CW29" s="642"/>
      <c r="CX29" s="642"/>
      <c r="CY29" s="643"/>
      <c r="CZ29" s="646">
        <v>8.5</v>
      </c>
      <c r="DA29" s="675"/>
      <c r="DB29" s="675"/>
      <c r="DC29" s="676"/>
      <c r="DD29" s="649">
        <v>289266</v>
      </c>
      <c r="DE29" s="642"/>
      <c r="DF29" s="642"/>
      <c r="DG29" s="642"/>
      <c r="DH29" s="642"/>
      <c r="DI29" s="642"/>
      <c r="DJ29" s="642"/>
      <c r="DK29" s="643"/>
      <c r="DL29" s="649">
        <v>289266</v>
      </c>
      <c r="DM29" s="642"/>
      <c r="DN29" s="642"/>
      <c r="DO29" s="642"/>
      <c r="DP29" s="642"/>
      <c r="DQ29" s="642"/>
      <c r="DR29" s="642"/>
      <c r="DS29" s="642"/>
      <c r="DT29" s="642"/>
      <c r="DU29" s="642"/>
      <c r="DV29" s="643"/>
      <c r="DW29" s="646">
        <v>11.3</v>
      </c>
      <c r="DX29" s="675"/>
      <c r="DY29" s="675"/>
      <c r="DZ29" s="675"/>
      <c r="EA29" s="675"/>
      <c r="EB29" s="675"/>
      <c r="EC29" s="677"/>
    </row>
    <row r="30" spans="2:133" ht="11.25" customHeight="1" x14ac:dyDescent="0.15">
      <c r="B30" s="638" t="s">
        <v>305</v>
      </c>
      <c r="C30" s="639"/>
      <c r="D30" s="639"/>
      <c r="E30" s="639"/>
      <c r="F30" s="639"/>
      <c r="G30" s="639"/>
      <c r="H30" s="639"/>
      <c r="I30" s="639"/>
      <c r="J30" s="639"/>
      <c r="K30" s="639"/>
      <c r="L30" s="639"/>
      <c r="M30" s="639"/>
      <c r="N30" s="639"/>
      <c r="O30" s="639"/>
      <c r="P30" s="639"/>
      <c r="Q30" s="640"/>
      <c r="R30" s="641">
        <v>7739</v>
      </c>
      <c r="S30" s="644"/>
      <c r="T30" s="644"/>
      <c r="U30" s="644"/>
      <c r="V30" s="644"/>
      <c r="W30" s="644"/>
      <c r="X30" s="644"/>
      <c r="Y30" s="645"/>
      <c r="Z30" s="703">
        <v>0.2</v>
      </c>
      <c r="AA30" s="703"/>
      <c r="AB30" s="703"/>
      <c r="AC30" s="703"/>
      <c r="AD30" s="704">
        <v>4202</v>
      </c>
      <c r="AE30" s="704"/>
      <c r="AF30" s="704"/>
      <c r="AG30" s="704"/>
      <c r="AH30" s="704"/>
      <c r="AI30" s="704"/>
      <c r="AJ30" s="704"/>
      <c r="AK30" s="704"/>
      <c r="AL30" s="646">
        <v>0.2</v>
      </c>
      <c r="AM30" s="647"/>
      <c r="AN30" s="647"/>
      <c r="AO30" s="705"/>
      <c r="AP30" s="731" t="s">
        <v>306</v>
      </c>
      <c r="AQ30" s="732"/>
      <c r="AR30" s="732"/>
      <c r="AS30" s="732"/>
      <c r="AT30" s="737" t="s">
        <v>307</v>
      </c>
      <c r="AU30" s="210"/>
      <c r="AV30" s="210"/>
      <c r="AW30" s="210"/>
      <c r="AX30" s="740" t="s">
        <v>184</v>
      </c>
      <c r="AY30" s="741"/>
      <c r="AZ30" s="741"/>
      <c r="BA30" s="741"/>
      <c r="BB30" s="741"/>
      <c r="BC30" s="741"/>
      <c r="BD30" s="741"/>
      <c r="BE30" s="741"/>
      <c r="BF30" s="742"/>
      <c r="BG30" s="721">
        <v>99.1</v>
      </c>
      <c r="BH30" s="722"/>
      <c r="BI30" s="722"/>
      <c r="BJ30" s="722"/>
      <c r="BK30" s="722"/>
      <c r="BL30" s="722"/>
      <c r="BM30" s="723">
        <v>97.1</v>
      </c>
      <c r="BN30" s="722"/>
      <c r="BO30" s="722"/>
      <c r="BP30" s="722"/>
      <c r="BQ30" s="724"/>
      <c r="BR30" s="721">
        <v>99</v>
      </c>
      <c r="BS30" s="722"/>
      <c r="BT30" s="722"/>
      <c r="BU30" s="722"/>
      <c r="BV30" s="722"/>
      <c r="BW30" s="722"/>
      <c r="BX30" s="723">
        <v>96.7</v>
      </c>
      <c r="BY30" s="722"/>
      <c r="BZ30" s="722"/>
      <c r="CA30" s="722"/>
      <c r="CB30" s="724"/>
      <c r="CD30" s="727"/>
      <c r="CE30" s="728"/>
      <c r="CF30" s="685" t="s">
        <v>308</v>
      </c>
      <c r="CG30" s="682"/>
      <c r="CH30" s="682"/>
      <c r="CI30" s="682"/>
      <c r="CJ30" s="682"/>
      <c r="CK30" s="682"/>
      <c r="CL30" s="682"/>
      <c r="CM30" s="682"/>
      <c r="CN30" s="682"/>
      <c r="CO30" s="682"/>
      <c r="CP30" s="682"/>
      <c r="CQ30" s="683"/>
      <c r="CR30" s="641">
        <v>271255</v>
      </c>
      <c r="CS30" s="644"/>
      <c r="CT30" s="644"/>
      <c r="CU30" s="644"/>
      <c r="CV30" s="644"/>
      <c r="CW30" s="644"/>
      <c r="CX30" s="644"/>
      <c r="CY30" s="645"/>
      <c r="CZ30" s="646">
        <v>8</v>
      </c>
      <c r="DA30" s="675"/>
      <c r="DB30" s="675"/>
      <c r="DC30" s="676"/>
      <c r="DD30" s="649">
        <v>271255</v>
      </c>
      <c r="DE30" s="644"/>
      <c r="DF30" s="644"/>
      <c r="DG30" s="644"/>
      <c r="DH30" s="644"/>
      <c r="DI30" s="644"/>
      <c r="DJ30" s="644"/>
      <c r="DK30" s="645"/>
      <c r="DL30" s="649">
        <v>271255</v>
      </c>
      <c r="DM30" s="644"/>
      <c r="DN30" s="644"/>
      <c r="DO30" s="644"/>
      <c r="DP30" s="644"/>
      <c r="DQ30" s="644"/>
      <c r="DR30" s="644"/>
      <c r="DS30" s="644"/>
      <c r="DT30" s="644"/>
      <c r="DU30" s="644"/>
      <c r="DV30" s="645"/>
      <c r="DW30" s="646">
        <v>10.6</v>
      </c>
      <c r="DX30" s="675"/>
      <c r="DY30" s="675"/>
      <c r="DZ30" s="675"/>
      <c r="EA30" s="675"/>
      <c r="EB30" s="675"/>
      <c r="EC30" s="677"/>
    </row>
    <row r="31" spans="2:133" ht="11.25" customHeight="1" x14ac:dyDescent="0.15">
      <c r="B31" s="638" t="s">
        <v>309</v>
      </c>
      <c r="C31" s="639"/>
      <c r="D31" s="639"/>
      <c r="E31" s="639"/>
      <c r="F31" s="639"/>
      <c r="G31" s="639"/>
      <c r="H31" s="639"/>
      <c r="I31" s="639"/>
      <c r="J31" s="639"/>
      <c r="K31" s="639"/>
      <c r="L31" s="639"/>
      <c r="M31" s="639"/>
      <c r="N31" s="639"/>
      <c r="O31" s="639"/>
      <c r="P31" s="639"/>
      <c r="Q31" s="640"/>
      <c r="R31" s="641">
        <v>8857</v>
      </c>
      <c r="S31" s="644"/>
      <c r="T31" s="644"/>
      <c r="U31" s="644"/>
      <c r="V31" s="644"/>
      <c r="W31" s="644"/>
      <c r="X31" s="644"/>
      <c r="Y31" s="645"/>
      <c r="Z31" s="703">
        <v>0.2</v>
      </c>
      <c r="AA31" s="703"/>
      <c r="AB31" s="703"/>
      <c r="AC31" s="703"/>
      <c r="AD31" s="704" t="s">
        <v>171</v>
      </c>
      <c r="AE31" s="704"/>
      <c r="AF31" s="704"/>
      <c r="AG31" s="704"/>
      <c r="AH31" s="704"/>
      <c r="AI31" s="704"/>
      <c r="AJ31" s="704"/>
      <c r="AK31" s="704"/>
      <c r="AL31" s="646" t="s">
        <v>171</v>
      </c>
      <c r="AM31" s="647"/>
      <c r="AN31" s="647"/>
      <c r="AO31" s="705"/>
      <c r="AP31" s="733"/>
      <c r="AQ31" s="734"/>
      <c r="AR31" s="734"/>
      <c r="AS31" s="734"/>
      <c r="AT31" s="738"/>
      <c r="AU31" s="209" t="s">
        <v>310</v>
      </c>
      <c r="AV31" s="209"/>
      <c r="AW31" s="209"/>
      <c r="AX31" s="638" t="s">
        <v>311</v>
      </c>
      <c r="AY31" s="639"/>
      <c r="AZ31" s="639"/>
      <c r="BA31" s="639"/>
      <c r="BB31" s="639"/>
      <c r="BC31" s="639"/>
      <c r="BD31" s="639"/>
      <c r="BE31" s="639"/>
      <c r="BF31" s="640"/>
      <c r="BG31" s="719">
        <v>99.1</v>
      </c>
      <c r="BH31" s="642"/>
      <c r="BI31" s="642"/>
      <c r="BJ31" s="642"/>
      <c r="BK31" s="642"/>
      <c r="BL31" s="642"/>
      <c r="BM31" s="647">
        <v>97.4</v>
      </c>
      <c r="BN31" s="720"/>
      <c r="BO31" s="720"/>
      <c r="BP31" s="720"/>
      <c r="BQ31" s="681"/>
      <c r="BR31" s="719">
        <v>99</v>
      </c>
      <c r="BS31" s="642"/>
      <c r="BT31" s="642"/>
      <c r="BU31" s="642"/>
      <c r="BV31" s="642"/>
      <c r="BW31" s="642"/>
      <c r="BX31" s="647">
        <v>96.9</v>
      </c>
      <c r="BY31" s="720"/>
      <c r="BZ31" s="720"/>
      <c r="CA31" s="720"/>
      <c r="CB31" s="681"/>
      <c r="CD31" s="727"/>
      <c r="CE31" s="728"/>
      <c r="CF31" s="685" t="s">
        <v>312</v>
      </c>
      <c r="CG31" s="682"/>
      <c r="CH31" s="682"/>
      <c r="CI31" s="682"/>
      <c r="CJ31" s="682"/>
      <c r="CK31" s="682"/>
      <c r="CL31" s="682"/>
      <c r="CM31" s="682"/>
      <c r="CN31" s="682"/>
      <c r="CO31" s="682"/>
      <c r="CP31" s="682"/>
      <c r="CQ31" s="683"/>
      <c r="CR31" s="641">
        <v>18011</v>
      </c>
      <c r="CS31" s="642"/>
      <c r="CT31" s="642"/>
      <c r="CU31" s="642"/>
      <c r="CV31" s="642"/>
      <c r="CW31" s="642"/>
      <c r="CX31" s="642"/>
      <c r="CY31" s="643"/>
      <c r="CZ31" s="646">
        <v>0.5</v>
      </c>
      <c r="DA31" s="675"/>
      <c r="DB31" s="675"/>
      <c r="DC31" s="676"/>
      <c r="DD31" s="649">
        <v>18011</v>
      </c>
      <c r="DE31" s="642"/>
      <c r="DF31" s="642"/>
      <c r="DG31" s="642"/>
      <c r="DH31" s="642"/>
      <c r="DI31" s="642"/>
      <c r="DJ31" s="642"/>
      <c r="DK31" s="643"/>
      <c r="DL31" s="649">
        <v>18011</v>
      </c>
      <c r="DM31" s="642"/>
      <c r="DN31" s="642"/>
      <c r="DO31" s="642"/>
      <c r="DP31" s="642"/>
      <c r="DQ31" s="642"/>
      <c r="DR31" s="642"/>
      <c r="DS31" s="642"/>
      <c r="DT31" s="642"/>
      <c r="DU31" s="642"/>
      <c r="DV31" s="643"/>
      <c r="DW31" s="646">
        <v>0.7</v>
      </c>
      <c r="DX31" s="675"/>
      <c r="DY31" s="675"/>
      <c r="DZ31" s="675"/>
      <c r="EA31" s="675"/>
      <c r="EB31" s="675"/>
      <c r="EC31" s="677"/>
    </row>
    <row r="32" spans="2:133" ht="11.25" customHeight="1" x14ac:dyDescent="0.15">
      <c r="B32" s="638" t="s">
        <v>313</v>
      </c>
      <c r="C32" s="639"/>
      <c r="D32" s="639"/>
      <c r="E32" s="639"/>
      <c r="F32" s="639"/>
      <c r="G32" s="639"/>
      <c r="H32" s="639"/>
      <c r="I32" s="639"/>
      <c r="J32" s="639"/>
      <c r="K32" s="639"/>
      <c r="L32" s="639"/>
      <c r="M32" s="639"/>
      <c r="N32" s="639"/>
      <c r="O32" s="639"/>
      <c r="P32" s="639"/>
      <c r="Q32" s="640"/>
      <c r="R32" s="641">
        <v>2114</v>
      </c>
      <c r="S32" s="644"/>
      <c r="T32" s="644"/>
      <c r="U32" s="644"/>
      <c r="V32" s="644"/>
      <c r="W32" s="644"/>
      <c r="X32" s="644"/>
      <c r="Y32" s="645"/>
      <c r="Z32" s="703">
        <v>0.1</v>
      </c>
      <c r="AA32" s="703"/>
      <c r="AB32" s="703"/>
      <c r="AC32" s="703"/>
      <c r="AD32" s="704" t="s">
        <v>242</v>
      </c>
      <c r="AE32" s="704"/>
      <c r="AF32" s="704"/>
      <c r="AG32" s="704"/>
      <c r="AH32" s="704"/>
      <c r="AI32" s="704"/>
      <c r="AJ32" s="704"/>
      <c r="AK32" s="704"/>
      <c r="AL32" s="646" t="s">
        <v>242</v>
      </c>
      <c r="AM32" s="647"/>
      <c r="AN32" s="647"/>
      <c r="AO32" s="705"/>
      <c r="AP32" s="735"/>
      <c r="AQ32" s="736"/>
      <c r="AR32" s="736"/>
      <c r="AS32" s="736"/>
      <c r="AT32" s="739"/>
      <c r="AU32" s="211"/>
      <c r="AV32" s="211"/>
      <c r="AW32" s="211"/>
      <c r="AX32" s="653" t="s">
        <v>314</v>
      </c>
      <c r="AY32" s="654"/>
      <c r="AZ32" s="654"/>
      <c r="BA32" s="654"/>
      <c r="BB32" s="654"/>
      <c r="BC32" s="654"/>
      <c r="BD32" s="654"/>
      <c r="BE32" s="654"/>
      <c r="BF32" s="655"/>
      <c r="BG32" s="718">
        <v>99</v>
      </c>
      <c r="BH32" s="657"/>
      <c r="BI32" s="657"/>
      <c r="BJ32" s="657"/>
      <c r="BK32" s="657"/>
      <c r="BL32" s="657"/>
      <c r="BM32" s="701">
        <v>96.4</v>
      </c>
      <c r="BN32" s="657"/>
      <c r="BO32" s="657"/>
      <c r="BP32" s="657"/>
      <c r="BQ32" s="694"/>
      <c r="BR32" s="718">
        <v>98.8</v>
      </c>
      <c r="BS32" s="657"/>
      <c r="BT32" s="657"/>
      <c r="BU32" s="657"/>
      <c r="BV32" s="657"/>
      <c r="BW32" s="657"/>
      <c r="BX32" s="701">
        <v>95.8</v>
      </c>
      <c r="BY32" s="657"/>
      <c r="BZ32" s="657"/>
      <c r="CA32" s="657"/>
      <c r="CB32" s="694"/>
      <c r="CD32" s="729"/>
      <c r="CE32" s="730"/>
      <c r="CF32" s="685" t="s">
        <v>315</v>
      </c>
      <c r="CG32" s="682"/>
      <c r="CH32" s="682"/>
      <c r="CI32" s="682"/>
      <c r="CJ32" s="682"/>
      <c r="CK32" s="682"/>
      <c r="CL32" s="682"/>
      <c r="CM32" s="682"/>
      <c r="CN32" s="682"/>
      <c r="CO32" s="682"/>
      <c r="CP32" s="682"/>
      <c r="CQ32" s="683"/>
      <c r="CR32" s="641" t="s">
        <v>171</v>
      </c>
      <c r="CS32" s="644"/>
      <c r="CT32" s="644"/>
      <c r="CU32" s="644"/>
      <c r="CV32" s="644"/>
      <c r="CW32" s="644"/>
      <c r="CX32" s="644"/>
      <c r="CY32" s="645"/>
      <c r="CZ32" s="646" t="s">
        <v>242</v>
      </c>
      <c r="DA32" s="675"/>
      <c r="DB32" s="675"/>
      <c r="DC32" s="676"/>
      <c r="DD32" s="649" t="s">
        <v>171</v>
      </c>
      <c r="DE32" s="644"/>
      <c r="DF32" s="644"/>
      <c r="DG32" s="644"/>
      <c r="DH32" s="644"/>
      <c r="DI32" s="644"/>
      <c r="DJ32" s="644"/>
      <c r="DK32" s="645"/>
      <c r="DL32" s="649" t="s">
        <v>242</v>
      </c>
      <c r="DM32" s="644"/>
      <c r="DN32" s="644"/>
      <c r="DO32" s="644"/>
      <c r="DP32" s="644"/>
      <c r="DQ32" s="644"/>
      <c r="DR32" s="644"/>
      <c r="DS32" s="644"/>
      <c r="DT32" s="644"/>
      <c r="DU32" s="644"/>
      <c r="DV32" s="645"/>
      <c r="DW32" s="646" t="s">
        <v>171</v>
      </c>
      <c r="DX32" s="675"/>
      <c r="DY32" s="675"/>
      <c r="DZ32" s="675"/>
      <c r="EA32" s="675"/>
      <c r="EB32" s="675"/>
      <c r="EC32" s="677"/>
    </row>
    <row r="33" spans="2:133" ht="11.25" customHeight="1" x14ac:dyDescent="0.15">
      <c r="B33" s="638" t="s">
        <v>316</v>
      </c>
      <c r="C33" s="639"/>
      <c r="D33" s="639"/>
      <c r="E33" s="639"/>
      <c r="F33" s="639"/>
      <c r="G33" s="639"/>
      <c r="H33" s="639"/>
      <c r="I33" s="639"/>
      <c r="J33" s="639"/>
      <c r="K33" s="639"/>
      <c r="L33" s="639"/>
      <c r="M33" s="639"/>
      <c r="N33" s="639"/>
      <c r="O33" s="639"/>
      <c r="P33" s="639"/>
      <c r="Q33" s="640"/>
      <c r="R33" s="641">
        <v>176239</v>
      </c>
      <c r="S33" s="644"/>
      <c r="T33" s="644"/>
      <c r="U33" s="644"/>
      <c r="V33" s="644"/>
      <c r="W33" s="644"/>
      <c r="X33" s="644"/>
      <c r="Y33" s="645"/>
      <c r="Z33" s="703">
        <v>5</v>
      </c>
      <c r="AA33" s="703"/>
      <c r="AB33" s="703"/>
      <c r="AC33" s="703"/>
      <c r="AD33" s="704" t="s">
        <v>242</v>
      </c>
      <c r="AE33" s="704"/>
      <c r="AF33" s="704"/>
      <c r="AG33" s="704"/>
      <c r="AH33" s="704"/>
      <c r="AI33" s="704"/>
      <c r="AJ33" s="704"/>
      <c r="AK33" s="704"/>
      <c r="AL33" s="646" t="s">
        <v>131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41">
        <v>1776189</v>
      </c>
      <c r="CS33" s="642"/>
      <c r="CT33" s="642"/>
      <c r="CU33" s="642"/>
      <c r="CV33" s="642"/>
      <c r="CW33" s="642"/>
      <c r="CX33" s="642"/>
      <c r="CY33" s="643"/>
      <c r="CZ33" s="646">
        <v>52.2</v>
      </c>
      <c r="DA33" s="675"/>
      <c r="DB33" s="675"/>
      <c r="DC33" s="676"/>
      <c r="DD33" s="649">
        <v>1491373</v>
      </c>
      <c r="DE33" s="642"/>
      <c r="DF33" s="642"/>
      <c r="DG33" s="642"/>
      <c r="DH33" s="642"/>
      <c r="DI33" s="642"/>
      <c r="DJ33" s="642"/>
      <c r="DK33" s="643"/>
      <c r="DL33" s="649">
        <v>1067327</v>
      </c>
      <c r="DM33" s="642"/>
      <c r="DN33" s="642"/>
      <c r="DO33" s="642"/>
      <c r="DP33" s="642"/>
      <c r="DQ33" s="642"/>
      <c r="DR33" s="642"/>
      <c r="DS33" s="642"/>
      <c r="DT33" s="642"/>
      <c r="DU33" s="642"/>
      <c r="DV33" s="643"/>
      <c r="DW33" s="646">
        <v>41.5</v>
      </c>
      <c r="DX33" s="675"/>
      <c r="DY33" s="675"/>
      <c r="DZ33" s="675"/>
      <c r="EA33" s="675"/>
      <c r="EB33" s="675"/>
      <c r="EC33" s="677"/>
    </row>
    <row r="34" spans="2:133" ht="11.25" customHeight="1" x14ac:dyDescent="0.15">
      <c r="B34" s="638" t="s">
        <v>318</v>
      </c>
      <c r="C34" s="639"/>
      <c r="D34" s="639"/>
      <c r="E34" s="639"/>
      <c r="F34" s="639"/>
      <c r="G34" s="639"/>
      <c r="H34" s="639"/>
      <c r="I34" s="639"/>
      <c r="J34" s="639"/>
      <c r="K34" s="639"/>
      <c r="L34" s="639"/>
      <c r="M34" s="639"/>
      <c r="N34" s="639"/>
      <c r="O34" s="639"/>
      <c r="P34" s="639"/>
      <c r="Q34" s="640"/>
      <c r="R34" s="641">
        <v>73197</v>
      </c>
      <c r="S34" s="644"/>
      <c r="T34" s="644"/>
      <c r="U34" s="644"/>
      <c r="V34" s="644"/>
      <c r="W34" s="644"/>
      <c r="X34" s="644"/>
      <c r="Y34" s="645"/>
      <c r="Z34" s="703">
        <v>2.1</v>
      </c>
      <c r="AA34" s="703"/>
      <c r="AB34" s="703"/>
      <c r="AC34" s="703"/>
      <c r="AD34" s="704">
        <v>20</v>
      </c>
      <c r="AE34" s="704"/>
      <c r="AF34" s="704"/>
      <c r="AG34" s="704"/>
      <c r="AH34" s="704"/>
      <c r="AI34" s="704"/>
      <c r="AJ34" s="704"/>
      <c r="AK34" s="704"/>
      <c r="AL34" s="646">
        <v>0</v>
      </c>
      <c r="AM34" s="647"/>
      <c r="AN34" s="647"/>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41">
        <v>589710</v>
      </c>
      <c r="CS34" s="644"/>
      <c r="CT34" s="644"/>
      <c r="CU34" s="644"/>
      <c r="CV34" s="644"/>
      <c r="CW34" s="644"/>
      <c r="CX34" s="644"/>
      <c r="CY34" s="645"/>
      <c r="CZ34" s="646">
        <v>17.3</v>
      </c>
      <c r="DA34" s="675"/>
      <c r="DB34" s="675"/>
      <c r="DC34" s="676"/>
      <c r="DD34" s="649">
        <v>454430</v>
      </c>
      <c r="DE34" s="644"/>
      <c r="DF34" s="644"/>
      <c r="DG34" s="644"/>
      <c r="DH34" s="644"/>
      <c r="DI34" s="644"/>
      <c r="DJ34" s="644"/>
      <c r="DK34" s="645"/>
      <c r="DL34" s="649">
        <v>325394</v>
      </c>
      <c r="DM34" s="644"/>
      <c r="DN34" s="644"/>
      <c r="DO34" s="644"/>
      <c r="DP34" s="644"/>
      <c r="DQ34" s="644"/>
      <c r="DR34" s="644"/>
      <c r="DS34" s="644"/>
      <c r="DT34" s="644"/>
      <c r="DU34" s="644"/>
      <c r="DV34" s="645"/>
      <c r="DW34" s="646">
        <v>12.7</v>
      </c>
      <c r="DX34" s="675"/>
      <c r="DY34" s="675"/>
      <c r="DZ34" s="675"/>
      <c r="EA34" s="675"/>
      <c r="EB34" s="675"/>
      <c r="EC34" s="677"/>
    </row>
    <row r="35" spans="2:133" ht="11.25" customHeight="1" x14ac:dyDescent="0.15">
      <c r="B35" s="638" t="s">
        <v>322</v>
      </c>
      <c r="C35" s="639"/>
      <c r="D35" s="639"/>
      <c r="E35" s="639"/>
      <c r="F35" s="639"/>
      <c r="G35" s="639"/>
      <c r="H35" s="639"/>
      <c r="I35" s="639"/>
      <c r="J35" s="639"/>
      <c r="K35" s="639"/>
      <c r="L35" s="639"/>
      <c r="M35" s="639"/>
      <c r="N35" s="639"/>
      <c r="O35" s="639"/>
      <c r="P35" s="639"/>
      <c r="Q35" s="640"/>
      <c r="R35" s="641">
        <v>163960</v>
      </c>
      <c r="S35" s="644"/>
      <c r="T35" s="644"/>
      <c r="U35" s="644"/>
      <c r="V35" s="644"/>
      <c r="W35" s="644"/>
      <c r="X35" s="644"/>
      <c r="Y35" s="645"/>
      <c r="Z35" s="703">
        <v>4.5999999999999996</v>
      </c>
      <c r="AA35" s="703"/>
      <c r="AB35" s="703"/>
      <c r="AC35" s="703"/>
      <c r="AD35" s="704" t="s">
        <v>171</v>
      </c>
      <c r="AE35" s="704"/>
      <c r="AF35" s="704"/>
      <c r="AG35" s="704"/>
      <c r="AH35" s="704"/>
      <c r="AI35" s="704"/>
      <c r="AJ35" s="704"/>
      <c r="AK35" s="704"/>
      <c r="AL35" s="646" t="s">
        <v>242</v>
      </c>
      <c r="AM35" s="647"/>
      <c r="AN35" s="647"/>
      <c r="AO35" s="705"/>
      <c r="AP35" s="214"/>
      <c r="AQ35" s="709" t="s">
        <v>323</v>
      </c>
      <c r="AR35" s="710"/>
      <c r="AS35" s="710"/>
      <c r="AT35" s="710"/>
      <c r="AU35" s="710"/>
      <c r="AV35" s="710"/>
      <c r="AW35" s="710"/>
      <c r="AX35" s="710"/>
      <c r="AY35" s="711"/>
      <c r="AZ35" s="706">
        <v>517642</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44548</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41">
        <v>26785</v>
      </c>
      <c r="CS35" s="642"/>
      <c r="CT35" s="642"/>
      <c r="CU35" s="642"/>
      <c r="CV35" s="642"/>
      <c r="CW35" s="642"/>
      <c r="CX35" s="642"/>
      <c r="CY35" s="643"/>
      <c r="CZ35" s="646">
        <v>0.8</v>
      </c>
      <c r="DA35" s="675"/>
      <c r="DB35" s="675"/>
      <c r="DC35" s="676"/>
      <c r="DD35" s="649">
        <v>26785</v>
      </c>
      <c r="DE35" s="642"/>
      <c r="DF35" s="642"/>
      <c r="DG35" s="642"/>
      <c r="DH35" s="642"/>
      <c r="DI35" s="642"/>
      <c r="DJ35" s="642"/>
      <c r="DK35" s="643"/>
      <c r="DL35" s="649">
        <v>26785</v>
      </c>
      <c r="DM35" s="642"/>
      <c r="DN35" s="642"/>
      <c r="DO35" s="642"/>
      <c r="DP35" s="642"/>
      <c r="DQ35" s="642"/>
      <c r="DR35" s="642"/>
      <c r="DS35" s="642"/>
      <c r="DT35" s="642"/>
      <c r="DU35" s="642"/>
      <c r="DV35" s="643"/>
      <c r="DW35" s="646">
        <v>1</v>
      </c>
      <c r="DX35" s="675"/>
      <c r="DY35" s="675"/>
      <c r="DZ35" s="675"/>
      <c r="EA35" s="675"/>
      <c r="EB35" s="675"/>
      <c r="EC35" s="677"/>
    </row>
    <row r="36" spans="2:133" ht="11.25" customHeight="1" x14ac:dyDescent="0.15">
      <c r="B36" s="638" t="s">
        <v>326</v>
      </c>
      <c r="C36" s="639"/>
      <c r="D36" s="639"/>
      <c r="E36" s="639"/>
      <c r="F36" s="639"/>
      <c r="G36" s="639"/>
      <c r="H36" s="639"/>
      <c r="I36" s="639"/>
      <c r="J36" s="639"/>
      <c r="K36" s="639"/>
      <c r="L36" s="639"/>
      <c r="M36" s="639"/>
      <c r="N36" s="639"/>
      <c r="O36" s="639"/>
      <c r="P36" s="639"/>
      <c r="Q36" s="640"/>
      <c r="R36" s="641" t="s">
        <v>171</v>
      </c>
      <c r="S36" s="644"/>
      <c r="T36" s="644"/>
      <c r="U36" s="644"/>
      <c r="V36" s="644"/>
      <c r="W36" s="644"/>
      <c r="X36" s="644"/>
      <c r="Y36" s="645"/>
      <c r="Z36" s="703" t="s">
        <v>171</v>
      </c>
      <c r="AA36" s="703"/>
      <c r="AB36" s="703"/>
      <c r="AC36" s="703"/>
      <c r="AD36" s="704" t="s">
        <v>171</v>
      </c>
      <c r="AE36" s="704"/>
      <c r="AF36" s="704"/>
      <c r="AG36" s="704"/>
      <c r="AH36" s="704"/>
      <c r="AI36" s="704"/>
      <c r="AJ36" s="704"/>
      <c r="AK36" s="704"/>
      <c r="AL36" s="646" t="s">
        <v>171</v>
      </c>
      <c r="AM36" s="647"/>
      <c r="AN36" s="647"/>
      <c r="AO36" s="705"/>
      <c r="AQ36" s="678" t="s">
        <v>327</v>
      </c>
      <c r="AR36" s="679"/>
      <c r="AS36" s="679"/>
      <c r="AT36" s="679"/>
      <c r="AU36" s="679"/>
      <c r="AV36" s="679"/>
      <c r="AW36" s="679"/>
      <c r="AX36" s="679"/>
      <c r="AY36" s="680"/>
      <c r="AZ36" s="641">
        <v>250000</v>
      </c>
      <c r="BA36" s="644"/>
      <c r="BB36" s="644"/>
      <c r="BC36" s="644"/>
      <c r="BD36" s="642"/>
      <c r="BE36" s="642"/>
      <c r="BF36" s="681"/>
      <c r="BG36" s="685" t="s">
        <v>328</v>
      </c>
      <c r="BH36" s="682"/>
      <c r="BI36" s="682"/>
      <c r="BJ36" s="682"/>
      <c r="BK36" s="682"/>
      <c r="BL36" s="682"/>
      <c r="BM36" s="682"/>
      <c r="BN36" s="682"/>
      <c r="BO36" s="682"/>
      <c r="BP36" s="682"/>
      <c r="BQ36" s="682"/>
      <c r="BR36" s="682"/>
      <c r="BS36" s="682"/>
      <c r="BT36" s="682"/>
      <c r="BU36" s="683"/>
      <c r="BV36" s="641">
        <v>44548</v>
      </c>
      <c r="BW36" s="644"/>
      <c r="BX36" s="644"/>
      <c r="BY36" s="644"/>
      <c r="BZ36" s="644"/>
      <c r="CA36" s="644"/>
      <c r="CB36" s="684"/>
      <c r="CD36" s="685" t="s">
        <v>329</v>
      </c>
      <c r="CE36" s="682"/>
      <c r="CF36" s="682"/>
      <c r="CG36" s="682"/>
      <c r="CH36" s="682"/>
      <c r="CI36" s="682"/>
      <c r="CJ36" s="682"/>
      <c r="CK36" s="682"/>
      <c r="CL36" s="682"/>
      <c r="CM36" s="682"/>
      <c r="CN36" s="682"/>
      <c r="CO36" s="682"/>
      <c r="CP36" s="682"/>
      <c r="CQ36" s="683"/>
      <c r="CR36" s="641">
        <v>751612</v>
      </c>
      <c r="CS36" s="644"/>
      <c r="CT36" s="644"/>
      <c r="CU36" s="644"/>
      <c r="CV36" s="644"/>
      <c r="CW36" s="644"/>
      <c r="CX36" s="644"/>
      <c r="CY36" s="645"/>
      <c r="CZ36" s="646">
        <v>22.1</v>
      </c>
      <c r="DA36" s="675"/>
      <c r="DB36" s="675"/>
      <c r="DC36" s="676"/>
      <c r="DD36" s="649">
        <v>644868</v>
      </c>
      <c r="DE36" s="644"/>
      <c r="DF36" s="644"/>
      <c r="DG36" s="644"/>
      <c r="DH36" s="644"/>
      <c r="DI36" s="644"/>
      <c r="DJ36" s="644"/>
      <c r="DK36" s="645"/>
      <c r="DL36" s="649">
        <v>479091</v>
      </c>
      <c r="DM36" s="644"/>
      <c r="DN36" s="644"/>
      <c r="DO36" s="644"/>
      <c r="DP36" s="644"/>
      <c r="DQ36" s="644"/>
      <c r="DR36" s="644"/>
      <c r="DS36" s="644"/>
      <c r="DT36" s="644"/>
      <c r="DU36" s="644"/>
      <c r="DV36" s="645"/>
      <c r="DW36" s="646">
        <v>18.600000000000001</v>
      </c>
      <c r="DX36" s="675"/>
      <c r="DY36" s="675"/>
      <c r="DZ36" s="675"/>
      <c r="EA36" s="675"/>
      <c r="EB36" s="675"/>
      <c r="EC36" s="677"/>
    </row>
    <row r="37" spans="2:133" ht="11.25" customHeight="1" x14ac:dyDescent="0.15">
      <c r="B37" s="638" t="s">
        <v>330</v>
      </c>
      <c r="C37" s="639"/>
      <c r="D37" s="639"/>
      <c r="E37" s="639"/>
      <c r="F37" s="639"/>
      <c r="G37" s="639"/>
      <c r="H37" s="639"/>
      <c r="I37" s="639"/>
      <c r="J37" s="639"/>
      <c r="K37" s="639"/>
      <c r="L37" s="639"/>
      <c r="M37" s="639"/>
      <c r="N37" s="639"/>
      <c r="O37" s="639"/>
      <c r="P37" s="639"/>
      <c r="Q37" s="640"/>
      <c r="R37" s="641">
        <v>127560</v>
      </c>
      <c r="S37" s="644"/>
      <c r="T37" s="644"/>
      <c r="U37" s="644"/>
      <c r="V37" s="644"/>
      <c r="W37" s="644"/>
      <c r="X37" s="644"/>
      <c r="Y37" s="645"/>
      <c r="Z37" s="703">
        <v>3.6</v>
      </c>
      <c r="AA37" s="703"/>
      <c r="AB37" s="703"/>
      <c r="AC37" s="703"/>
      <c r="AD37" s="704" t="s">
        <v>171</v>
      </c>
      <c r="AE37" s="704"/>
      <c r="AF37" s="704"/>
      <c r="AG37" s="704"/>
      <c r="AH37" s="704"/>
      <c r="AI37" s="704"/>
      <c r="AJ37" s="704"/>
      <c r="AK37" s="704"/>
      <c r="AL37" s="646" t="s">
        <v>171</v>
      </c>
      <c r="AM37" s="647"/>
      <c r="AN37" s="647"/>
      <c r="AO37" s="705"/>
      <c r="AQ37" s="678" t="s">
        <v>331</v>
      </c>
      <c r="AR37" s="679"/>
      <c r="AS37" s="679"/>
      <c r="AT37" s="679"/>
      <c r="AU37" s="679"/>
      <c r="AV37" s="679"/>
      <c r="AW37" s="679"/>
      <c r="AX37" s="679"/>
      <c r="AY37" s="680"/>
      <c r="AZ37" s="641">
        <v>5842</v>
      </c>
      <c r="BA37" s="644"/>
      <c r="BB37" s="644"/>
      <c r="BC37" s="644"/>
      <c r="BD37" s="642"/>
      <c r="BE37" s="642"/>
      <c r="BF37" s="681"/>
      <c r="BG37" s="685" t="s">
        <v>332</v>
      </c>
      <c r="BH37" s="682"/>
      <c r="BI37" s="682"/>
      <c r="BJ37" s="682"/>
      <c r="BK37" s="682"/>
      <c r="BL37" s="682"/>
      <c r="BM37" s="682"/>
      <c r="BN37" s="682"/>
      <c r="BO37" s="682"/>
      <c r="BP37" s="682"/>
      <c r="BQ37" s="682"/>
      <c r="BR37" s="682"/>
      <c r="BS37" s="682"/>
      <c r="BT37" s="682"/>
      <c r="BU37" s="683"/>
      <c r="BV37" s="641">
        <v>1231</v>
      </c>
      <c r="BW37" s="644"/>
      <c r="BX37" s="644"/>
      <c r="BY37" s="644"/>
      <c r="BZ37" s="644"/>
      <c r="CA37" s="644"/>
      <c r="CB37" s="684"/>
      <c r="CD37" s="685" t="s">
        <v>333</v>
      </c>
      <c r="CE37" s="682"/>
      <c r="CF37" s="682"/>
      <c r="CG37" s="682"/>
      <c r="CH37" s="682"/>
      <c r="CI37" s="682"/>
      <c r="CJ37" s="682"/>
      <c r="CK37" s="682"/>
      <c r="CL37" s="682"/>
      <c r="CM37" s="682"/>
      <c r="CN37" s="682"/>
      <c r="CO37" s="682"/>
      <c r="CP37" s="682"/>
      <c r="CQ37" s="683"/>
      <c r="CR37" s="641">
        <v>195993</v>
      </c>
      <c r="CS37" s="642"/>
      <c r="CT37" s="642"/>
      <c r="CU37" s="642"/>
      <c r="CV37" s="642"/>
      <c r="CW37" s="642"/>
      <c r="CX37" s="642"/>
      <c r="CY37" s="643"/>
      <c r="CZ37" s="646">
        <v>5.8</v>
      </c>
      <c r="DA37" s="675"/>
      <c r="DB37" s="675"/>
      <c r="DC37" s="676"/>
      <c r="DD37" s="649">
        <v>187877</v>
      </c>
      <c r="DE37" s="642"/>
      <c r="DF37" s="642"/>
      <c r="DG37" s="642"/>
      <c r="DH37" s="642"/>
      <c r="DI37" s="642"/>
      <c r="DJ37" s="642"/>
      <c r="DK37" s="643"/>
      <c r="DL37" s="649">
        <v>177022</v>
      </c>
      <c r="DM37" s="642"/>
      <c r="DN37" s="642"/>
      <c r="DO37" s="642"/>
      <c r="DP37" s="642"/>
      <c r="DQ37" s="642"/>
      <c r="DR37" s="642"/>
      <c r="DS37" s="642"/>
      <c r="DT37" s="642"/>
      <c r="DU37" s="642"/>
      <c r="DV37" s="643"/>
      <c r="DW37" s="646">
        <v>6.9</v>
      </c>
      <c r="DX37" s="675"/>
      <c r="DY37" s="675"/>
      <c r="DZ37" s="675"/>
      <c r="EA37" s="675"/>
      <c r="EB37" s="675"/>
      <c r="EC37" s="677"/>
    </row>
    <row r="38" spans="2:133" ht="11.25" customHeight="1" x14ac:dyDescent="0.15">
      <c r="B38" s="653" t="s">
        <v>334</v>
      </c>
      <c r="C38" s="654"/>
      <c r="D38" s="654"/>
      <c r="E38" s="654"/>
      <c r="F38" s="654"/>
      <c r="G38" s="654"/>
      <c r="H38" s="654"/>
      <c r="I38" s="654"/>
      <c r="J38" s="654"/>
      <c r="K38" s="654"/>
      <c r="L38" s="654"/>
      <c r="M38" s="654"/>
      <c r="N38" s="654"/>
      <c r="O38" s="654"/>
      <c r="P38" s="654"/>
      <c r="Q38" s="655"/>
      <c r="R38" s="656">
        <v>3557706</v>
      </c>
      <c r="S38" s="693"/>
      <c r="T38" s="693"/>
      <c r="U38" s="693"/>
      <c r="V38" s="693"/>
      <c r="W38" s="693"/>
      <c r="X38" s="693"/>
      <c r="Y38" s="698"/>
      <c r="Z38" s="699">
        <v>100</v>
      </c>
      <c r="AA38" s="699"/>
      <c r="AB38" s="699"/>
      <c r="AC38" s="699"/>
      <c r="AD38" s="700">
        <v>2442610</v>
      </c>
      <c r="AE38" s="700"/>
      <c r="AF38" s="700"/>
      <c r="AG38" s="700"/>
      <c r="AH38" s="700"/>
      <c r="AI38" s="700"/>
      <c r="AJ38" s="700"/>
      <c r="AK38" s="700"/>
      <c r="AL38" s="659">
        <v>100</v>
      </c>
      <c r="AM38" s="701"/>
      <c r="AN38" s="701"/>
      <c r="AO38" s="702"/>
      <c r="AQ38" s="678" t="s">
        <v>335</v>
      </c>
      <c r="AR38" s="679"/>
      <c r="AS38" s="679"/>
      <c r="AT38" s="679"/>
      <c r="AU38" s="679"/>
      <c r="AV38" s="679"/>
      <c r="AW38" s="679"/>
      <c r="AX38" s="679"/>
      <c r="AY38" s="680"/>
      <c r="AZ38" s="641">
        <v>625</v>
      </c>
      <c r="BA38" s="644"/>
      <c r="BB38" s="644"/>
      <c r="BC38" s="644"/>
      <c r="BD38" s="642"/>
      <c r="BE38" s="642"/>
      <c r="BF38" s="681"/>
      <c r="BG38" s="685" t="s">
        <v>336</v>
      </c>
      <c r="BH38" s="682"/>
      <c r="BI38" s="682"/>
      <c r="BJ38" s="682"/>
      <c r="BK38" s="682"/>
      <c r="BL38" s="682"/>
      <c r="BM38" s="682"/>
      <c r="BN38" s="682"/>
      <c r="BO38" s="682"/>
      <c r="BP38" s="682"/>
      <c r="BQ38" s="682"/>
      <c r="BR38" s="682"/>
      <c r="BS38" s="682"/>
      <c r="BT38" s="682"/>
      <c r="BU38" s="683"/>
      <c r="BV38" s="641">
        <v>2310</v>
      </c>
      <c r="BW38" s="644"/>
      <c r="BX38" s="644"/>
      <c r="BY38" s="644"/>
      <c r="BZ38" s="644"/>
      <c r="CA38" s="644"/>
      <c r="CB38" s="684"/>
      <c r="CD38" s="685" t="s">
        <v>337</v>
      </c>
      <c r="CE38" s="682"/>
      <c r="CF38" s="682"/>
      <c r="CG38" s="682"/>
      <c r="CH38" s="682"/>
      <c r="CI38" s="682"/>
      <c r="CJ38" s="682"/>
      <c r="CK38" s="682"/>
      <c r="CL38" s="682"/>
      <c r="CM38" s="682"/>
      <c r="CN38" s="682"/>
      <c r="CO38" s="682"/>
      <c r="CP38" s="682"/>
      <c r="CQ38" s="683"/>
      <c r="CR38" s="641">
        <v>267017</v>
      </c>
      <c r="CS38" s="644"/>
      <c r="CT38" s="644"/>
      <c r="CU38" s="644"/>
      <c r="CV38" s="644"/>
      <c r="CW38" s="644"/>
      <c r="CX38" s="644"/>
      <c r="CY38" s="645"/>
      <c r="CZ38" s="646">
        <v>7.8</v>
      </c>
      <c r="DA38" s="675"/>
      <c r="DB38" s="675"/>
      <c r="DC38" s="676"/>
      <c r="DD38" s="649">
        <v>226057</v>
      </c>
      <c r="DE38" s="644"/>
      <c r="DF38" s="644"/>
      <c r="DG38" s="644"/>
      <c r="DH38" s="644"/>
      <c r="DI38" s="644"/>
      <c r="DJ38" s="644"/>
      <c r="DK38" s="645"/>
      <c r="DL38" s="649">
        <v>226057</v>
      </c>
      <c r="DM38" s="644"/>
      <c r="DN38" s="644"/>
      <c r="DO38" s="644"/>
      <c r="DP38" s="644"/>
      <c r="DQ38" s="644"/>
      <c r="DR38" s="644"/>
      <c r="DS38" s="644"/>
      <c r="DT38" s="644"/>
      <c r="DU38" s="644"/>
      <c r="DV38" s="645"/>
      <c r="DW38" s="646">
        <v>8.8000000000000007</v>
      </c>
      <c r="DX38" s="675"/>
      <c r="DY38" s="675"/>
      <c r="DZ38" s="675"/>
      <c r="EA38" s="675"/>
      <c r="EB38" s="675"/>
      <c r="EC38" s="677"/>
    </row>
    <row r="39" spans="2:133" ht="11.25" customHeight="1" x14ac:dyDescent="0.15">
      <c r="AQ39" s="678" t="s">
        <v>338</v>
      </c>
      <c r="AR39" s="679"/>
      <c r="AS39" s="679"/>
      <c r="AT39" s="679"/>
      <c r="AU39" s="679"/>
      <c r="AV39" s="679"/>
      <c r="AW39" s="679"/>
      <c r="AX39" s="679"/>
      <c r="AY39" s="680"/>
      <c r="AZ39" s="641" t="s">
        <v>131</v>
      </c>
      <c r="BA39" s="644"/>
      <c r="BB39" s="644"/>
      <c r="BC39" s="644"/>
      <c r="BD39" s="642"/>
      <c r="BE39" s="642"/>
      <c r="BF39" s="681"/>
      <c r="BG39" s="686" t="s">
        <v>339</v>
      </c>
      <c r="BH39" s="687"/>
      <c r="BI39" s="687"/>
      <c r="BJ39" s="687"/>
      <c r="BK39" s="687"/>
      <c r="BL39" s="215"/>
      <c r="BM39" s="682" t="s">
        <v>340</v>
      </c>
      <c r="BN39" s="682"/>
      <c r="BO39" s="682"/>
      <c r="BP39" s="682"/>
      <c r="BQ39" s="682"/>
      <c r="BR39" s="682"/>
      <c r="BS39" s="682"/>
      <c r="BT39" s="682"/>
      <c r="BU39" s="683"/>
      <c r="BV39" s="641">
        <v>118</v>
      </c>
      <c r="BW39" s="644"/>
      <c r="BX39" s="644"/>
      <c r="BY39" s="644"/>
      <c r="BZ39" s="644"/>
      <c r="CA39" s="644"/>
      <c r="CB39" s="684"/>
      <c r="CD39" s="685" t="s">
        <v>341</v>
      </c>
      <c r="CE39" s="682"/>
      <c r="CF39" s="682"/>
      <c r="CG39" s="682"/>
      <c r="CH39" s="682"/>
      <c r="CI39" s="682"/>
      <c r="CJ39" s="682"/>
      <c r="CK39" s="682"/>
      <c r="CL39" s="682"/>
      <c r="CM39" s="682"/>
      <c r="CN39" s="682"/>
      <c r="CO39" s="682"/>
      <c r="CP39" s="682"/>
      <c r="CQ39" s="683"/>
      <c r="CR39" s="641">
        <v>131065</v>
      </c>
      <c r="CS39" s="642"/>
      <c r="CT39" s="642"/>
      <c r="CU39" s="642"/>
      <c r="CV39" s="642"/>
      <c r="CW39" s="642"/>
      <c r="CX39" s="642"/>
      <c r="CY39" s="643"/>
      <c r="CZ39" s="646">
        <v>3.9</v>
      </c>
      <c r="DA39" s="675"/>
      <c r="DB39" s="675"/>
      <c r="DC39" s="676"/>
      <c r="DD39" s="649">
        <v>129233</v>
      </c>
      <c r="DE39" s="642"/>
      <c r="DF39" s="642"/>
      <c r="DG39" s="642"/>
      <c r="DH39" s="642"/>
      <c r="DI39" s="642"/>
      <c r="DJ39" s="642"/>
      <c r="DK39" s="643"/>
      <c r="DL39" s="649" t="s">
        <v>171</v>
      </c>
      <c r="DM39" s="642"/>
      <c r="DN39" s="642"/>
      <c r="DO39" s="642"/>
      <c r="DP39" s="642"/>
      <c r="DQ39" s="642"/>
      <c r="DR39" s="642"/>
      <c r="DS39" s="642"/>
      <c r="DT39" s="642"/>
      <c r="DU39" s="642"/>
      <c r="DV39" s="643"/>
      <c r="DW39" s="646" t="s">
        <v>171</v>
      </c>
      <c r="DX39" s="675"/>
      <c r="DY39" s="675"/>
      <c r="DZ39" s="675"/>
      <c r="EA39" s="675"/>
      <c r="EB39" s="675"/>
      <c r="EC39" s="677"/>
    </row>
    <row r="40" spans="2:133" ht="11.25" customHeight="1" x14ac:dyDescent="0.15">
      <c r="AQ40" s="678" t="s">
        <v>342</v>
      </c>
      <c r="AR40" s="679"/>
      <c r="AS40" s="679"/>
      <c r="AT40" s="679"/>
      <c r="AU40" s="679"/>
      <c r="AV40" s="679"/>
      <c r="AW40" s="679"/>
      <c r="AX40" s="679"/>
      <c r="AY40" s="680"/>
      <c r="AZ40" s="641">
        <v>52346</v>
      </c>
      <c r="BA40" s="644"/>
      <c r="BB40" s="644"/>
      <c r="BC40" s="644"/>
      <c r="BD40" s="642"/>
      <c r="BE40" s="642"/>
      <c r="BF40" s="681"/>
      <c r="BG40" s="686"/>
      <c r="BH40" s="687"/>
      <c r="BI40" s="687"/>
      <c r="BJ40" s="687"/>
      <c r="BK40" s="687"/>
      <c r="BL40" s="215"/>
      <c r="BM40" s="682" t="s">
        <v>343</v>
      </c>
      <c r="BN40" s="682"/>
      <c r="BO40" s="682"/>
      <c r="BP40" s="682"/>
      <c r="BQ40" s="682"/>
      <c r="BR40" s="682"/>
      <c r="BS40" s="682"/>
      <c r="BT40" s="682"/>
      <c r="BU40" s="683"/>
      <c r="BV40" s="641">
        <v>83</v>
      </c>
      <c r="BW40" s="644"/>
      <c r="BX40" s="644"/>
      <c r="BY40" s="644"/>
      <c r="BZ40" s="644"/>
      <c r="CA40" s="644"/>
      <c r="CB40" s="684"/>
      <c r="CD40" s="685" t="s">
        <v>344</v>
      </c>
      <c r="CE40" s="682"/>
      <c r="CF40" s="682"/>
      <c r="CG40" s="682"/>
      <c r="CH40" s="682"/>
      <c r="CI40" s="682"/>
      <c r="CJ40" s="682"/>
      <c r="CK40" s="682"/>
      <c r="CL40" s="682"/>
      <c r="CM40" s="682"/>
      <c r="CN40" s="682"/>
      <c r="CO40" s="682"/>
      <c r="CP40" s="682"/>
      <c r="CQ40" s="683"/>
      <c r="CR40" s="641">
        <v>10000</v>
      </c>
      <c r="CS40" s="644"/>
      <c r="CT40" s="644"/>
      <c r="CU40" s="644"/>
      <c r="CV40" s="644"/>
      <c r="CW40" s="644"/>
      <c r="CX40" s="644"/>
      <c r="CY40" s="645"/>
      <c r="CZ40" s="646">
        <v>0.3</v>
      </c>
      <c r="DA40" s="675"/>
      <c r="DB40" s="675"/>
      <c r="DC40" s="676"/>
      <c r="DD40" s="649">
        <v>10000</v>
      </c>
      <c r="DE40" s="644"/>
      <c r="DF40" s="644"/>
      <c r="DG40" s="644"/>
      <c r="DH40" s="644"/>
      <c r="DI40" s="644"/>
      <c r="DJ40" s="644"/>
      <c r="DK40" s="645"/>
      <c r="DL40" s="649">
        <v>10000</v>
      </c>
      <c r="DM40" s="644"/>
      <c r="DN40" s="644"/>
      <c r="DO40" s="644"/>
      <c r="DP40" s="644"/>
      <c r="DQ40" s="644"/>
      <c r="DR40" s="644"/>
      <c r="DS40" s="644"/>
      <c r="DT40" s="644"/>
      <c r="DU40" s="644"/>
      <c r="DV40" s="645"/>
      <c r="DW40" s="646">
        <v>0.4</v>
      </c>
      <c r="DX40" s="675"/>
      <c r="DY40" s="675"/>
      <c r="DZ40" s="675"/>
      <c r="EA40" s="675"/>
      <c r="EB40" s="675"/>
      <c r="EC40" s="677"/>
    </row>
    <row r="41" spans="2:133" ht="11.25" customHeight="1" x14ac:dyDescent="0.15">
      <c r="AQ41" s="690" t="s">
        <v>345</v>
      </c>
      <c r="AR41" s="691"/>
      <c r="AS41" s="691"/>
      <c r="AT41" s="691"/>
      <c r="AU41" s="691"/>
      <c r="AV41" s="691"/>
      <c r="AW41" s="691"/>
      <c r="AX41" s="691"/>
      <c r="AY41" s="692"/>
      <c r="AZ41" s="656">
        <v>208829</v>
      </c>
      <c r="BA41" s="693"/>
      <c r="BB41" s="693"/>
      <c r="BC41" s="693"/>
      <c r="BD41" s="657"/>
      <c r="BE41" s="657"/>
      <c r="BF41" s="694"/>
      <c r="BG41" s="688"/>
      <c r="BH41" s="689"/>
      <c r="BI41" s="689"/>
      <c r="BJ41" s="689"/>
      <c r="BK41" s="689"/>
      <c r="BL41" s="216"/>
      <c r="BM41" s="695" t="s">
        <v>346</v>
      </c>
      <c r="BN41" s="695"/>
      <c r="BO41" s="695"/>
      <c r="BP41" s="695"/>
      <c r="BQ41" s="695"/>
      <c r="BR41" s="695"/>
      <c r="BS41" s="695"/>
      <c r="BT41" s="695"/>
      <c r="BU41" s="696"/>
      <c r="BV41" s="656">
        <v>282</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1" t="s">
        <v>242</v>
      </c>
      <c r="CS41" s="642"/>
      <c r="CT41" s="642"/>
      <c r="CU41" s="642"/>
      <c r="CV41" s="642"/>
      <c r="CW41" s="642"/>
      <c r="CX41" s="642"/>
      <c r="CY41" s="643"/>
      <c r="CZ41" s="646" t="s">
        <v>171</v>
      </c>
      <c r="DA41" s="675"/>
      <c r="DB41" s="675"/>
      <c r="DC41" s="676"/>
      <c r="DD41" s="649" t="s">
        <v>171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349</v>
      </c>
      <c r="CE42" s="639"/>
      <c r="CF42" s="639"/>
      <c r="CG42" s="639"/>
      <c r="CH42" s="639"/>
      <c r="CI42" s="639"/>
      <c r="CJ42" s="639"/>
      <c r="CK42" s="639"/>
      <c r="CL42" s="639"/>
      <c r="CM42" s="639"/>
      <c r="CN42" s="639"/>
      <c r="CO42" s="639"/>
      <c r="CP42" s="639"/>
      <c r="CQ42" s="640"/>
      <c r="CR42" s="641">
        <v>185134</v>
      </c>
      <c r="CS42" s="644"/>
      <c r="CT42" s="644"/>
      <c r="CU42" s="644"/>
      <c r="CV42" s="644"/>
      <c r="CW42" s="644"/>
      <c r="CX42" s="644"/>
      <c r="CY42" s="645"/>
      <c r="CZ42" s="646">
        <v>5.4</v>
      </c>
      <c r="DA42" s="647"/>
      <c r="DB42" s="647"/>
      <c r="DC42" s="648"/>
      <c r="DD42" s="649">
        <v>119389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351</v>
      </c>
      <c r="CE43" s="639"/>
      <c r="CF43" s="639"/>
      <c r="CG43" s="639"/>
      <c r="CH43" s="639"/>
      <c r="CI43" s="639"/>
      <c r="CJ43" s="639"/>
      <c r="CK43" s="639"/>
      <c r="CL43" s="639"/>
      <c r="CM43" s="639"/>
      <c r="CN43" s="639"/>
      <c r="CO43" s="639"/>
      <c r="CP43" s="639"/>
      <c r="CQ43" s="640"/>
      <c r="CR43" s="641" t="s">
        <v>131</v>
      </c>
      <c r="CS43" s="642"/>
      <c r="CT43" s="642"/>
      <c r="CU43" s="642"/>
      <c r="CV43" s="642"/>
      <c r="CW43" s="642"/>
      <c r="CX43" s="642"/>
      <c r="CY43" s="643"/>
      <c r="CZ43" s="646" t="s">
        <v>171</v>
      </c>
      <c r="DA43" s="675"/>
      <c r="DB43" s="675"/>
      <c r="DC43" s="676"/>
      <c r="DD43" s="649" t="s">
        <v>131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352</v>
      </c>
      <c r="CD44" s="669" t="s">
        <v>304</v>
      </c>
      <c r="CE44" s="670"/>
      <c r="CF44" s="638" t="s">
        <v>353</v>
      </c>
      <c r="CG44" s="639"/>
      <c r="CH44" s="639"/>
      <c r="CI44" s="639"/>
      <c r="CJ44" s="639"/>
      <c r="CK44" s="639"/>
      <c r="CL44" s="639"/>
      <c r="CM44" s="639"/>
      <c r="CN44" s="639"/>
      <c r="CO44" s="639"/>
      <c r="CP44" s="639"/>
      <c r="CQ44" s="640"/>
      <c r="CR44" s="641">
        <v>185134</v>
      </c>
      <c r="CS44" s="644"/>
      <c r="CT44" s="644"/>
      <c r="CU44" s="644"/>
      <c r="CV44" s="644"/>
      <c r="CW44" s="644"/>
      <c r="CX44" s="644"/>
      <c r="CY44" s="645"/>
      <c r="CZ44" s="646">
        <v>5.4</v>
      </c>
      <c r="DA44" s="647"/>
      <c r="DB44" s="647"/>
      <c r="DC44" s="648"/>
      <c r="DD44" s="649">
        <v>119389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354</v>
      </c>
      <c r="CG45" s="639"/>
      <c r="CH45" s="639"/>
      <c r="CI45" s="639"/>
      <c r="CJ45" s="639"/>
      <c r="CK45" s="639"/>
      <c r="CL45" s="639"/>
      <c r="CM45" s="639"/>
      <c r="CN45" s="639"/>
      <c r="CO45" s="639"/>
      <c r="CP45" s="639"/>
      <c r="CQ45" s="640"/>
      <c r="CR45" s="641">
        <v>42681</v>
      </c>
      <c r="CS45" s="642"/>
      <c r="CT45" s="642"/>
      <c r="CU45" s="642"/>
      <c r="CV45" s="642"/>
      <c r="CW45" s="642"/>
      <c r="CX45" s="642"/>
      <c r="CY45" s="643"/>
      <c r="CZ45" s="646">
        <v>1.3</v>
      </c>
      <c r="DA45" s="675"/>
      <c r="DB45" s="675"/>
      <c r="DC45" s="676"/>
      <c r="DD45" s="649">
        <v>13536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355</v>
      </c>
      <c r="CG46" s="639"/>
      <c r="CH46" s="639"/>
      <c r="CI46" s="639"/>
      <c r="CJ46" s="639"/>
      <c r="CK46" s="639"/>
      <c r="CL46" s="639"/>
      <c r="CM46" s="639"/>
      <c r="CN46" s="639"/>
      <c r="CO46" s="639"/>
      <c r="CP46" s="639"/>
      <c r="CQ46" s="640"/>
      <c r="CR46" s="641">
        <v>111953</v>
      </c>
      <c r="CS46" s="644"/>
      <c r="CT46" s="644"/>
      <c r="CU46" s="644"/>
      <c r="CV46" s="644"/>
      <c r="CW46" s="644"/>
      <c r="CX46" s="644"/>
      <c r="CY46" s="645"/>
      <c r="CZ46" s="646">
        <v>3.3</v>
      </c>
      <c r="DA46" s="647"/>
      <c r="DB46" s="647"/>
      <c r="DC46" s="648"/>
      <c r="DD46" s="649">
        <v>104853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356</v>
      </c>
      <c r="CG47" s="639"/>
      <c r="CH47" s="639"/>
      <c r="CI47" s="639"/>
      <c r="CJ47" s="639"/>
      <c r="CK47" s="639"/>
      <c r="CL47" s="639"/>
      <c r="CM47" s="639"/>
      <c r="CN47" s="639"/>
      <c r="CO47" s="639"/>
      <c r="CP47" s="639"/>
      <c r="CQ47" s="640"/>
      <c r="CR47" s="641" t="s">
        <v>131</v>
      </c>
      <c r="CS47" s="642"/>
      <c r="CT47" s="642"/>
      <c r="CU47" s="642"/>
      <c r="CV47" s="642"/>
      <c r="CW47" s="642"/>
      <c r="CX47" s="642"/>
      <c r="CY47" s="643"/>
      <c r="CZ47" s="646" t="s">
        <v>131</v>
      </c>
      <c r="DA47" s="675"/>
      <c r="DB47" s="675"/>
      <c r="DC47" s="676"/>
      <c r="DD47" s="649" t="s">
        <v>171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357</v>
      </c>
      <c r="CG48" s="639"/>
      <c r="CH48" s="639"/>
      <c r="CI48" s="639"/>
      <c r="CJ48" s="639"/>
      <c r="CK48" s="639"/>
      <c r="CL48" s="639"/>
      <c r="CM48" s="639"/>
      <c r="CN48" s="639"/>
      <c r="CO48" s="639"/>
      <c r="CP48" s="639"/>
      <c r="CQ48" s="640"/>
      <c r="CR48" s="641" t="s">
        <v>171</v>
      </c>
      <c r="CS48" s="644"/>
      <c r="CT48" s="644"/>
      <c r="CU48" s="644"/>
      <c r="CV48" s="644"/>
      <c r="CW48" s="644"/>
      <c r="CX48" s="644"/>
      <c r="CY48" s="645"/>
      <c r="CZ48" s="646" t="s">
        <v>171</v>
      </c>
      <c r="DA48" s="647"/>
      <c r="DB48" s="647"/>
      <c r="DC48" s="648"/>
      <c r="DD48" s="649" t="s">
        <v>171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358</v>
      </c>
      <c r="CE49" s="654"/>
      <c r="CF49" s="654"/>
      <c r="CG49" s="654"/>
      <c r="CH49" s="654"/>
      <c r="CI49" s="654"/>
      <c r="CJ49" s="654"/>
      <c r="CK49" s="654"/>
      <c r="CL49" s="654"/>
      <c r="CM49" s="654"/>
      <c r="CN49" s="654"/>
      <c r="CO49" s="654"/>
      <c r="CP49" s="654"/>
      <c r="CQ49" s="655"/>
      <c r="CR49" s="656">
        <v>3403269</v>
      </c>
      <c r="CS49" s="657"/>
      <c r="CT49" s="657"/>
      <c r="CU49" s="657"/>
      <c r="CV49" s="657"/>
      <c r="CW49" s="657"/>
      <c r="CX49" s="657"/>
      <c r="CY49" s="658"/>
      <c r="CZ49" s="659">
        <v>100</v>
      </c>
      <c r="DA49" s="660"/>
      <c r="DB49" s="660"/>
      <c r="DC49" s="661"/>
      <c r="DD49" s="662">
        <v>2693058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EH6iJB27oXZW/0cZyBfN86STf7Myee8eeQg8suCFMukqhnJRAfulXTY7SXHXA7ksNnXn3NSIfi6hjaaSHouXkg==" saltValue="0qIInjQVziMM1DN3VwD1B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360</v>
      </c>
      <c r="DK2" s="1180"/>
      <c r="DL2" s="1180"/>
      <c r="DM2" s="1180"/>
      <c r="DN2" s="1180"/>
      <c r="DO2" s="1181"/>
      <c r="DP2" s="229"/>
      <c r="DQ2" s="1179" t="s">
        <v>361</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362</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364</v>
      </c>
      <c r="B5" s="1065"/>
      <c r="C5" s="1065"/>
      <c r="D5" s="1065"/>
      <c r="E5" s="1065"/>
      <c r="F5" s="1065"/>
      <c r="G5" s="1065"/>
      <c r="H5" s="1065"/>
      <c r="I5" s="1065"/>
      <c r="J5" s="1065"/>
      <c r="K5" s="1065"/>
      <c r="L5" s="1065"/>
      <c r="M5" s="1065"/>
      <c r="N5" s="1065"/>
      <c r="O5" s="1065"/>
      <c r="P5" s="1066"/>
      <c r="Q5" s="1070" t="s">
        <v>365</v>
      </c>
      <c r="R5" s="1071"/>
      <c r="S5" s="1071"/>
      <c r="T5" s="1071"/>
      <c r="U5" s="1072"/>
      <c r="V5" s="1070" t="s">
        <v>366</v>
      </c>
      <c r="W5" s="1071"/>
      <c r="X5" s="1071"/>
      <c r="Y5" s="1071"/>
      <c r="Z5" s="1072"/>
      <c r="AA5" s="1070" t="s">
        <v>367</v>
      </c>
      <c r="AB5" s="1071"/>
      <c r="AC5" s="1071"/>
      <c r="AD5" s="1071"/>
      <c r="AE5" s="1071"/>
      <c r="AF5" s="1182" t="s">
        <v>368</v>
      </c>
      <c r="AG5" s="1071"/>
      <c r="AH5" s="1071"/>
      <c r="AI5" s="1071"/>
      <c r="AJ5" s="1086"/>
      <c r="AK5" s="1071" t="s">
        <v>369</v>
      </c>
      <c r="AL5" s="1071"/>
      <c r="AM5" s="1071"/>
      <c r="AN5" s="1071"/>
      <c r="AO5" s="1072"/>
      <c r="AP5" s="1070" t="s">
        <v>370</v>
      </c>
      <c r="AQ5" s="1071"/>
      <c r="AR5" s="1071"/>
      <c r="AS5" s="1071"/>
      <c r="AT5" s="1072"/>
      <c r="AU5" s="1070" t="s">
        <v>371</v>
      </c>
      <c r="AV5" s="1071"/>
      <c r="AW5" s="1071"/>
      <c r="AX5" s="1071"/>
      <c r="AY5" s="1086"/>
      <c r="AZ5" s="236"/>
      <c r="BA5" s="236"/>
      <c r="BB5" s="236"/>
      <c r="BC5" s="236"/>
      <c r="BD5" s="236"/>
      <c r="BE5" s="237"/>
      <c r="BF5" s="237"/>
      <c r="BG5" s="237"/>
      <c r="BH5" s="237"/>
      <c r="BI5" s="237"/>
      <c r="BJ5" s="237"/>
      <c r="BK5" s="237"/>
      <c r="BL5" s="237"/>
      <c r="BM5" s="237"/>
      <c r="BN5" s="237"/>
      <c r="BO5" s="237"/>
      <c r="BP5" s="237"/>
      <c r="BQ5" s="1064" t="s">
        <v>372</v>
      </c>
      <c r="BR5" s="1065"/>
      <c r="BS5" s="1065"/>
      <c r="BT5" s="1065"/>
      <c r="BU5" s="1065"/>
      <c r="BV5" s="1065"/>
      <c r="BW5" s="1065"/>
      <c r="BX5" s="1065"/>
      <c r="BY5" s="1065"/>
      <c r="BZ5" s="1065"/>
      <c r="CA5" s="1065"/>
      <c r="CB5" s="1065"/>
      <c r="CC5" s="1065"/>
      <c r="CD5" s="1065"/>
      <c r="CE5" s="1065"/>
      <c r="CF5" s="1065"/>
      <c r="CG5" s="1066"/>
      <c r="CH5" s="1070" t="s">
        <v>373</v>
      </c>
      <c r="CI5" s="1071"/>
      <c r="CJ5" s="1071"/>
      <c r="CK5" s="1071"/>
      <c r="CL5" s="1072"/>
      <c r="CM5" s="1070" t="s">
        <v>374</v>
      </c>
      <c r="CN5" s="1071"/>
      <c r="CO5" s="1071"/>
      <c r="CP5" s="1071"/>
      <c r="CQ5" s="1072"/>
      <c r="CR5" s="1070" t="s">
        <v>375</v>
      </c>
      <c r="CS5" s="1071"/>
      <c r="CT5" s="1071"/>
      <c r="CU5" s="1071"/>
      <c r="CV5" s="1072"/>
      <c r="CW5" s="1070" t="s">
        <v>376</v>
      </c>
      <c r="CX5" s="1071"/>
      <c r="CY5" s="1071"/>
      <c r="CZ5" s="1071"/>
      <c r="DA5" s="1072"/>
      <c r="DB5" s="1070" t="s">
        <v>377</v>
      </c>
      <c r="DC5" s="1071"/>
      <c r="DD5" s="1071"/>
      <c r="DE5" s="1071"/>
      <c r="DF5" s="1072"/>
      <c r="DG5" s="1167" t="s">
        <v>378</v>
      </c>
      <c r="DH5" s="1168"/>
      <c r="DI5" s="1168"/>
      <c r="DJ5" s="1168"/>
      <c r="DK5" s="1169"/>
      <c r="DL5" s="1167" t="s">
        <v>379</v>
      </c>
      <c r="DM5" s="1168"/>
      <c r="DN5" s="1168"/>
      <c r="DO5" s="1168"/>
      <c r="DP5" s="1169"/>
      <c r="DQ5" s="1070" t="s">
        <v>380</v>
      </c>
      <c r="DR5" s="1071"/>
      <c r="DS5" s="1071"/>
      <c r="DT5" s="1071"/>
      <c r="DU5" s="1072"/>
      <c r="DV5" s="1070" t="s">
        <v>371</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381</v>
      </c>
      <c r="C7" s="1120"/>
      <c r="D7" s="1120"/>
      <c r="E7" s="1120"/>
      <c r="F7" s="1120"/>
      <c r="G7" s="1120"/>
      <c r="H7" s="1120"/>
      <c r="I7" s="1120"/>
      <c r="J7" s="1120"/>
      <c r="K7" s="1120"/>
      <c r="L7" s="1120"/>
      <c r="M7" s="1120"/>
      <c r="N7" s="1120"/>
      <c r="O7" s="1120"/>
      <c r="P7" s="1121"/>
      <c r="Q7" s="1173">
        <v>3558</v>
      </c>
      <c r="R7" s="1174"/>
      <c r="S7" s="1174"/>
      <c r="T7" s="1174"/>
      <c r="U7" s="1174"/>
      <c r="V7" s="1174">
        <v>3403</v>
      </c>
      <c r="W7" s="1174"/>
      <c r="X7" s="1174"/>
      <c r="Y7" s="1174"/>
      <c r="Z7" s="1174"/>
      <c r="AA7" s="1174">
        <v>155</v>
      </c>
      <c r="AB7" s="1174"/>
      <c r="AC7" s="1174"/>
      <c r="AD7" s="1174"/>
      <c r="AE7" s="1175"/>
      <c r="AF7" s="1176">
        <v>153</v>
      </c>
      <c r="AG7" s="1177"/>
      <c r="AH7" s="1177"/>
      <c r="AI7" s="1177"/>
      <c r="AJ7" s="1178"/>
      <c r="AK7" s="1160">
        <v>2</v>
      </c>
      <c r="AL7" s="1161"/>
      <c r="AM7" s="1161"/>
      <c r="AN7" s="1161"/>
      <c r="AO7" s="1161"/>
      <c r="AP7" s="1161">
        <v>2851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383</v>
      </c>
      <c r="B23" s="1013" t="s">
        <v>384</v>
      </c>
      <c r="C23" s="1014"/>
      <c r="D23" s="1014"/>
      <c r="E23" s="1014"/>
      <c r="F23" s="1014"/>
      <c r="G23" s="1014"/>
      <c r="H23" s="1014"/>
      <c r="I23" s="1014"/>
      <c r="J23" s="1014"/>
      <c r="K23" s="1014"/>
      <c r="L23" s="1014"/>
      <c r="M23" s="1014"/>
      <c r="N23" s="1014"/>
      <c r="O23" s="1014"/>
      <c r="P23" s="1015"/>
      <c r="Q23" s="1137">
        <v>3558</v>
      </c>
      <c r="R23" s="1138"/>
      <c r="S23" s="1138"/>
      <c r="T23" s="1138"/>
      <c r="U23" s="1138"/>
      <c r="V23" s="1138">
        <v>3403</v>
      </c>
      <c r="W23" s="1138"/>
      <c r="X23" s="1138"/>
      <c r="Y23" s="1138"/>
      <c r="Z23" s="1138"/>
      <c r="AA23" s="1138">
        <v>154</v>
      </c>
      <c r="AB23" s="1138"/>
      <c r="AC23" s="1138"/>
      <c r="AD23" s="1138"/>
      <c r="AE23" s="1139"/>
      <c r="AF23" s="1140">
        <v>153</v>
      </c>
      <c r="AG23" s="1138"/>
      <c r="AH23" s="1138"/>
      <c r="AI23" s="1138"/>
      <c r="AJ23" s="1141"/>
      <c r="AK23" s="1142"/>
      <c r="AL23" s="1143"/>
      <c r="AM23" s="1143"/>
      <c r="AN23" s="1143"/>
      <c r="AO23" s="1143"/>
      <c r="AP23" s="1138">
        <v>2851</v>
      </c>
      <c r="AQ23" s="1138"/>
      <c r="AR23" s="1138"/>
      <c r="AS23" s="1138"/>
      <c r="AT23" s="1138"/>
      <c r="AU23" s="1144"/>
      <c r="AV23" s="1144"/>
      <c r="AW23" s="1144"/>
      <c r="AX23" s="1144"/>
      <c r="AY23" s="1145"/>
      <c r="AZ23" s="1134" t="s">
        <v>385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364</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371</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396</v>
      </c>
      <c r="C28" s="1120"/>
      <c r="D28" s="1120"/>
      <c r="E28" s="1120"/>
      <c r="F28" s="1120"/>
      <c r="G28" s="1120"/>
      <c r="H28" s="1120"/>
      <c r="I28" s="1120"/>
      <c r="J28" s="1120"/>
      <c r="K28" s="1120"/>
      <c r="L28" s="1120"/>
      <c r="M28" s="1120"/>
      <c r="N28" s="1120"/>
      <c r="O28" s="1120"/>
      <c r="P28" s="1121"/>
      <c r="Q28" s="1122">
        <v>1171</v>
      </c>
      <c r="R28" s="1123"/>
      <c r="S28" s="1123"/>
      <c r="T28" s="1123"/>
      <c r="U28" s="1123"/>
      <c r="V28" s="1123">
        <v>1126</v>
      </c>
      <c r="W28" s="1123"/>
      <c r="X28" s="1123"/>
      <c r="Y28" s="1123"/>
      <c r="Z28" s="1123"/>
      <c r="AA28" s="1123">
        <v>45</v>
      </c>
      <c r="AB28" s="1123"/>
      <c r="AC28" s="1123"/>
      <c r="AD28" s="1123"/>
      <c r="AE28" s="1124"/>
      <c r="AF28" s="1125">
        <v>45</v>
      </c>
      <c r="AG28" s="1123"/>
      <c r="AH28" s="1123"/>
      <c r="AI28" s="1123"/>
      <c r="AJ28" s="1126"/>
      <c r="AK28" s="1127">
        <v>52</v>
      </c>
      <c r="AL28" s="1115"/>
      <c r="AM28" s="1115"/>
      <c r="AN28" s="1115"/>
      <c r="AO28" s="1115"/>
      <c r="AP28" s="1115" t="s">
        <v>571</v>
      </c>
      <c r="AQ28" s="1115"/>
      <c r="AR28" s="1115"/>
      <c r="AS28" s="1115"/>
      <c r="AT28" s="1115"/>
      <c r="AU28" s="1115" t="s">
        <v>573</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397</v>
      </c>
      <c r="C29" s="1107"/>
      <c r="D29" s="1107"/>
      <c r="E29" s="1107"/>
      <c r="F29" s="1107"/>
      <c r="G29" s="1107"/>
      <c r="H29" s="1107"/>
      <c r="I29" s="1107"/>
      <c r="J29" s="1107"/>
      <c r="K29" s="1107"/>
      <c r="L29" s="1107"/>
      <c r="M29" s="1107"/>
      <c r="N29" s="1107"/>
      <c r="O29" s="1107"/>
      <c r="P29" s="1108"/>
      <c r="Q29" s="1112">
        <v>762</v>
      </c>
      <c r="R29" s="1113"/>
      <c r="S29" s="1113"/>
      <c r="T29" s="1113"/>
      <c r="U29" s="1113"/>
      <c r="V29" s="1113">
        <v>738</v>
      </c>
      <c r="W29" s="1113"/>
      <c r="X29" s="1113"/>
      <c r="Y29" s="1113"/>
      <c r="Z29" s="1113"/>
      <c r="AA29" s="1113">
        <v>24</v>
      </c>
      <c r="AB29" s="1113"/>
      <c r="AC29" s="1113"/>
      <c r="AD29" s="1113"/>
      <c r="AE29" s="1114"/>
      <c r="AF29" s="1088">
        <v>24</v>
      </c>
      <c r="AG29" s="1089"/>
      <c r="AH29" s="1089"/>
      <c r="AI29" s="1089"/>
      <c r="AJ29" s="1090"/>
      <c r="AK29" s="1049">
        <v>124</v>
      </c>
      <c r="AL29" s="1040"/>
      <c r="AM29" s="1040"/>
      <c r="AN29" s="1040"/>
      <c r="AO29" s="1040"/>
      <c r="AP29" s="1040" t="s">
        <v>573</v>
      </c>
      <c r="AQ29" s="1040"/>
      <c r="AR29" s="1040"/>
      <c r="AS29" s="1040"/>
      <c r="AT29" s="1040"/>
      <c r="AU29" s="1040" t="s">
        <v>572</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398</v>
      </c>
      <c r="C30" s="1107"/>
      <c r="D30" s="1107"/>
      <c r="E30" s="1107"/>
      <c r="F30" s="1107"/>
      <c r="G30" s="1107"/>
      <c r="H30" s="1107"/>
      <c r="I30" s="1107"/>
      <c r="J30" s="1107"/>
      <c r="K30" s="1107"/>
      <c r="L30" s="1107"/>
      <c r="M30" s="1107"/>
      <c r="N30" s="1107"/>
      <c r="O30" s="1107"/>
      <c r="P30" s="1108"/>
      <c r="Q30" s="1112">
        <v>73</v>
      </c>
      <c r="R30" s="1113"/>
      <c r="S30" s="1113"/>
      <c r="T30" s="1113"/>
      <c r="U30" s="1113"/>
      <c r="V30" s="1113">
        <v>72</v>
      </c>
      <c r="W30" s="1113"/>
      <c r="X30" s="1113"/>
      <c r="Y30" s="1113"/>
      <c r="Z30" s="1113"/>
      <c r="AA30" s="1113">
        <v>1</v>
      </c>
      <c r="AB30" s="1113"/>
      <c r="AC30" s="1113"/>
      <c r="AD30" s="1113"/>
      <c r="AE30" s="1114"/>
      <c r="AF30" s="1088">
        <v>1</v>
      </c>
      <c r="AG30" s="1089"/>
      <c r="AH30" s="1089"/>
      <c r="AI30" s="1089"/>
      <c r="AJ30" s="1090"/>
      <c r="AK30" s="1049">
        <v>17</v>
      </c>
      <c r="AL30" s="1040"/>
      <c r="AM30" s="1040"/>
      <c r="AN30" s="1040"/>
      <c r="AO30" s="1040"/>
      <c r="AP30" s="1040" t="s">
        <v>572</v>
      </c>
      <c r="AQ30" s="1040"/>
      <c r="AR30" s="1040"/>
      <c r="AS30" s="1040"/>
      <c r="AT30" s="1040"/>
      <c r="AU30" s="1040" t="s">
        <v>573</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399</v>
      </c>
      <c r="C31" s="1107"/>
      <c r="D31" s="1107"/>
      <c r="E31" s="1107"/>
      <c r="F31" s="1107"/>
      <c r="G31" s="1107"/>
      <c r="H31" s="1107"/>
      <c r="I31" s="1107"/>
      <c r="J31" s="1107"/>
      <c r="K31" s="1107"/>
      <c r="L31" s="1107"/>
      <c r="M31" s="1107"/>
      <c r="N31" s="1107"/>
      <c r="O31" s="1107"/>
      <c r="P31" s="1108"/>
      <c r="Q31" s="1112">
        <v>206</v>
      </c>
      <c r="R31" s="1113"/>
      <c r="S31" s="1113"/>
      <c r="T31" s="1113"/>
      <c r="U31" s="1113"/>
      <c r="V31" s="1113">
        <v>166</v>
      </c>
      <c r="W31" s="1113"/>
      <c r="X31" s="1113"/>
      <c r="Y31" s="1113"/>
      <c r="Z31" s="1113"/>
      <c r="AA31" s="1113">
        <v>40</v>
      </c>
      <c r="AB31" s="1113"/>
      <c r="AC31" s="1113"/>
      <c r="AD31" s="1113"/>
      <c r="AE31" s="1114"/>
      <c r="AF31" s="1088">
        <v>435</v>
      </c>
      <c r="AG31" s="1089"/>
      <c r="AH31" s="1089"/>
      <c r="AI31" s="1089"/>
      <c r="AJ31" s="1090"/>
      <c r="AK31" s="1049">
        <v>1</v>
      </c>
      <c r="AL31" s="1040"/>
      <c r="AM31" s="1040"/>
      <c r="AN31" s="1040"/>
      <c r="AO31" s="1040"/>
      <c r="AP31" s="1040">
        <v>494</v>
      </c>
      <c r="AQ31" s="1040"/>
      <c r="AR31" s="1040"/>
      <c r="AS31" s="1040"/>
      <c r="AT31" s="1040"/>
      <c r="AU31" s="1040">
        <v>0</v>
      </c>
      <c r="AV31" s="1040"/>
      <c r="AW31" s="1040"/>
      <c r="AX31" s="1040"/>
      <c r="AY31" s="1040"/>
      <c r="AZ31" s="1111"/>
      <c r="BA31" s="1111"/>
      <c r="BB31" s="1111"/>
      <c r="BC31" s="1111"/>
      <c r="BD31" s="1111"/>
      <c r="BE31" s="1101" t="s">
        <v>400</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401</v>
      </c>
      <c r="C32" s="1107"/>
      <c r="D32" s="1107"/>
      <c r="E32" s="1107"/>
      <c r="F32" s="1107"/>
      <c r="G32" s="1107"/>
      <c r="H32" s="1107"/>
      <c r="I32" s="1107"/>
      <c r="J32" s="1107"/>
      <c r="K32" s="1107"/>
      <c r="L32" s="1107"/>
      <c r="M32" s="1107"/>
      <c r="N32" s="1107"/>
      <c r="O32" s="1107"/>
      <c r="P32" s="1108"/>
      <c r="Q32" s="1112">
        <v>432</v>
      </c>
      <c r="R32" s="1113"/>
      <c r="S32" s="1113"/>
      <c r="T32" s="1113"/>
      <c r="U32" s="1113"/>
      <c r="V32" s="1113">
        <v>403</v>
      </c>
      <c r="W32" s="1113"/>
      <c r="X32" s="1113"/>
      <c r="Y32" s="1113"/>
      <c r="Z32" s="1113"/>
      <c r="AA32" s="1113">
        <v>29</v>
      </c>
      <c r="AB32" s="1113"/>
      <c r="AC32" s="1113"/>
      <c r="AD32" s="1113"/>
      <c r="AE32" s="1114"/>
      <c r="AF32" s="1088">
        <v>55</v>
      </c>
      <c r="AG32" s="1089"/>
      <c r="AH32" s="1089"/>
      <c r="AI32" s="1089"/>
      <c r="AJ32" s="1090"/>
      <c r="AK32" s="1049">
        <v>250</v>
      </c>
      <c r="AL32" s="1040"/>
      <c r="AM32" s="1040"/>
      <c r="AN32" s="1040"/>
      <c r="AO32" s="1040"/>
      <c r="AP32" s="1040">
        <v>2494</v>
      </c>
      <c r="AQ32" s="1040"/>
      <c r="AR32" s="1040"/>
      <c r="AS32" s="1040"/>
      <c r="AT32" s="1040"/>
      <c r="AU32" s="1040">
        <v>2067</v>
      </c>
      <c r="AV32" s="1040"/>
      <c r="AW32" s="1040"/>
      <c r="AX32" s="1040"/>
      <c r="AY32" s="1040"/>
      <c r="AZ32" s="1111"/>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402</v>
      </c>
      <c r="C33" s="1107"/>
      <c r="D33" s="1107"/>
      <c r="E33" s="1107"/>
      <c r="F33" s="1107"/>
      <c r="G33" s="1107"/>
      <c r="H33" s="1107"/>
      <c r="I33" s="1107"/>
      <c r="J33" s="1107"/>
      <c r="K33" s="1107"/>
      <c r="L33" s="1107"/>
      <c r="M33" s="1107"/>
      <c r="N33" s="1107"/>
      <c r="O33" s="1107"/>
      <c r="P33" s="1108"/>
      <c r="Q33" s="1112">
        <v>54</v>
      </c>
      <c r="R33" s="1113"/>
      <c r="S33" s="1113"/>
      <c r="T33" s="1113"/>
      <c r="U33" s="1113"/>
      <c r="V33" s="1113">
        <v>53</v>
      </c>
      <c r="W33" s="1113"/>
      <c r="X33" s="1113"/>
      <c r="Y33" s="1113"/>
      <c r="Z33" s="1113"/>
      <c r="AA33" s="1113">
        <v>1</v>
      </c>
      <c r="AB33" s="1113"/>
      <c r="AC33" s="1113"/>
      <c r="AD33" s="1113"/>
      <c r="AE33" s="1114"/>
      <c r="AF33" s="1088">
        <v>1</v>
      </c>
      <c r="AG33" s="1089"/>
      <c r="AH33" s="1089"/>
      <c r="AI33" s="1089"/>
      <c r="AJ33" s="1090"/>
      <c r="AK33" s="1049">
        <v>6</v>
      </c>
      <c r="AL33" s="1040"/>
      <c r="AM33" s="1040"/>
      <c r="AN33" s="1040"/>
      <c r="AO33" s="1040"/>
      <c r="AP33" s="1040">
        <v>115</v>
      </c>
      <c r="AQ33" s="1040"/>
      <c r="AR33" s="1040"/>
      <c r="AS33" s="1040"/>
      <c r="AT33" s="1040"/>
      <c r="AU33" s="1040">
        <v>100</v>
      </c>
      <c r="AV33" s="1040"/>
      <c r="AW33" s="1040"/>
      <c r="AX33" s="1040"/>
      <c r="AY33" s="1040"/>
      <c r="AZ33" s="1111"/>
      <c r="BA33" s="1111"/>
      <c r="BB33" s="1111"/>
      <c r="BC33" s="1111"/>
      <c r="BD33" s="1111"/>
      <c r="BE33" s="1101" t="s">
        <v>403</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383</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561</v>
      </c>
      <c r="AG63" s="1028"/>
      <c r="AH63" s="1028"/>
      <c r="AI63" s="1028"/>
      <c r="AJ63" s="1099"/>
      <c r="AK63" s="1100"/>
      <c r="AL63" s="1032"/>
      <c r="AM63" s="1032"/>
      <c r="AN63" s="1032"/>
      <c r="AO63" s="1032"/>
      <c r="AP63" s="1028">
        <v>3103</v>
      </c>
      <c r="AQ63" s="1028"/>
      <c r="AR63" s="1028"/>
      <c r="AS63" s="1028"/>
      <c r="AT63" s="1028"/>
      <c r="AU63" s="1028">
        <v>2167</v>
      </c>
      <c r="AV63" s="1028"/>
      <c r="AW63" s="1028"/>
      <c r="AX63" s="1028"/>
      <c r="AY63" s="1028"/>
      <c r="AZ63" s="1094"/>
      <c r="BA63" s="1094"/>
      <c r="BB63" s="1094"/>
      <c r="BC63" s="1094"/>
      <c r="BD63" s="1094"/>
      <c r="BE63" s="1029"/>
      <c r="BF63" s="1029"/>
      <c r="BG63" s="1029"/>
      <c r="BH63" s="1029"/>
      <c r="BI63" s="1030"/>
      <c r="BJ63" s="1095" t="s">
        <v>385</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407</v>
      </c>
      <c r="B66" s="1065"/>
      <c r="C66" s="1065"/>
      <c r="D66" s="1065"/>
      <c r="E66" s="1065"/>
      <c r="F66" s="1065"/>
      <c r="G66" s="1065"/>
      <c r="H66" s="1065"/>
      <c r="I66" s="1065"/>
      <c r="J66" s="1065"/>
      <c r="K66" s="1065"/>
      <c r="L66" s="1065"/>
      <c r="M66" s="1065"/>
      <c r="N66" s="1065"/>
      <c r="O66" s="1065"/>
      <c r="P66" s="1066"/>
      <c r="Q66" s="1070" t="s">
        <v>408</v>
      </c>
      <c r="R66" s="1071"/>
      <c r="S66" s="1071"/>
      <c r="T66" s="1071"/>
      <c r="U66" s="1072"/>
      <c r="V66" s="1070" t="s">
        <v>409</v>
      </c>
      <c r="W66" s="1071"/>
      <c r="X66" s="1071"/>
      <c r="Y66" s="1071"/>
      <c r="Z66" s="1072"/>
      <c r="AA66" s="1070" t="s">
        <v>410</v>
      </c>
      <c r="AB66" s="1071"/>
      <c r="AC66" s="1071"/>
      <c r="AD66" s="1071"/>
      <c r="AE66" s="1072"/>
      <c r="AF66" s="1076" t="s">
        <v>411</v>
      </c>
      <c r="AG66" s="1077"/>
      <c r="AH66" s="1077"/>
      <c r="AI66" s="1077"/>
      <c r="AJ66" s="1078"/>
      <c r="AK66" s="1070" t="s">
        <v>412</v>
      </c>
      <c r="AL66" s="1065"/>
      <c r="AM66" s="1065"/>
      <c r="AN66" s="1065"/>
      <c r="AO66" s="1066"/>
      <c r="AP66" s="1070" t="s">
        <v>413</v>
      </c>
      <c r="AQ66" s="1071"/>
      <c r="AR66" s="1071"/>
      <c r="AS66" s="1071"/>
      <c r="AT66" s="1072"/>
      <c r="AU66" s="1070" t="s">
        <v>414</v>
      </c>
      <c r="AV66" s="1071"/>
      <c r="AW66" s="1071"/>
      <c r="AX66" s="1071"/>
      <c r="AY66" s="1072"/>
      <c r="AZ66" s="1070" t="s">
        <v>371</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574</v>
      </c>
      <c r="C68" s="1055"/>
      <c r="D68" s="1055"/>
      <c r="E68" s="1055"/>
      <c r="F68" s="1055"/>
      <c r="G68" s="1055"/>
      <c r="H68" s="1055"/>
      <c r="I68" s="1055"/>
      <c r="J68" s="1055"/>
      <c r="K68" s="1055"/>
      <c r="L68" s="1055"/>
      <c r="M68" s="1055"/>
      <c r="N68" s="1055"/>
      <c r="O68" s="1055"/>
      <c r="P68" s="1056"/>
      <c r="Q68" s="1057">
        <v>4467</v>
      </c>
      <c r="R68" s="1051"/>
      <c r="S68" s="1051"/>
      <c r="T68" s="1051"/>
      <c r="U68" s="1051"/>
      <c r="V68" s="1051">
        <v>4319</v>
      </c>
      <c r="W68" s="1051"/>
      <c r="X68" s="1051"/>
      <c r="Y68" s="1051"/>
      <c r="Z68" s="1051"/>
      <c r="AA68" s="1051">
        <v>0</v>
      </c>
      <c r="AB68" s="1051"/>
      <c r="AC68" s="1051"/>
      <c r="AD68" s="1051"/>
      <c r="AE68" s="1051"/>
      <c r="AF68" s="1051">
        <v>148</v>
      </c>
      <c r="AG68" s="1051"/>
      <c r="AH68" s="1051"/>
      <c r="AI68" s="1051"/>
      <c r="AJ68" s="1051"/>
      <c r="AK68" s="1051">
        <v>0</v>
      </c>
      <c r="AL68" s="1051"/>
      <c r="AM68" s="1051"/>
      <c r="AN68" s="1051"/>
      <c r="AO68" s="1051"/>
      <c r="AP68" s="1051">
        <v>359</v>
      </c>
      <c r="AQ68" s="1051"/>
      <c r="AR68" s="1051"/>
      <c r="AS68" s="1051"/>
      <c r="AT68" s="1051"/>
      <c r="AU68" s="1051">
        <v>12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575</v>
      </c>
      <c r="C69" s="1044"/>
      <c r="D69" s="1044"/>
      <c r="E69" s="1044"/>
      <c r="F69" s="1044"/>
      <c r="G69" s="1044"/>
      <c r="H69" s="1044"/>
      <c r="I69" s="1044"/>
      <c r="J69" s="1044"/>
      <c r="K69" s="1044"/>
      <c r="L69" s="1044"/>
      <c r="M69" s="1044"/>
      <c r="N69" s="1044"/>
      <c r="O69" s="1044"/>
      <c r="P69" s="1045"/>
      <c r="Q69" s="1046">
        <v>23</v>
      </c>
      <c r="R69" s="1040"/>
      <c r="S69" s="1040"/>
      <c r="T69" s="1040"/>
      <c r="U69" s="1040"/>
      <c r="V69" s="1040">
        <v>15</v>
      </c>
      <c r="W69" s="1040"/>
      <c r="X69" s="1040"/>
      <c r="Y69" s="1040"/>
      <c r="Z69" s="1040"/>
      <c r="AA69" s="1040">
        <v>0</v>
      </c>
      <c r="AB69" s="1040"/>
      <c r="AC69" s="1040"/>
      <c r="AD69" s="1040"/>
      <c r="AE69" s="1040"/>
      <c r="AF69" s="1040">
        <v>0</v>
      </c>
      <c r="AG69" s="1040"/>
      <c r="AH69" s="1040"/>
      <c r="AI69" s="1040"/>
      <c r="AJ69" s="1040"/>
      <c r="AK69" s="1040">
        <v>0</v>
      </c>
      <c r="AL69" s="1040"/>
      <c r="AM69" s="1040"/>
      <c r="AN69" s="1040"/>
      <c r="AO69" s="1040"/>
      <c r="AP69" s="1040" t="s">
        <v>571</v>
      </c>
      <c r="AQ69" s="1040"/>
      <c r="AR69" s="1040"/>
      <c r="AS69" s="1040"/>
      <c r="AT69" s="1040"/>
      <c r="AU69" s="1040" t="s">
        <v>571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576</v>
      </c>
      <c r="C70" s="1044"/>
      <c r="D70" s="1044"/>
      <c r="E70" s="1044"/>
      <c r="F70" s="1044"/>
      <c r="G70" s="1044"/>
      <c r="H70" s="1044"/>
      <c r="I70" s="1044"/>
      <c r="J70" s="1044"/>
      <c r="K70" s="1044"/>
      <c r="L70" s="1044"/>
      <c r="M70" s="1044"/>
      <c r="N70" s="1044"/>
      <c r="O70" s="1044"/>
      <c r="P70" s="1045"/>
      <c r="Q70" s="1046">
        <v>381</v>
      </c>
      <c r="R70" s="1040"/>
      <c r="S70" s="1040"/>
      <c r="T70" s="1040"/>
      <c r="U70" s="1040"/>
      <c r="V70" s="1040">
        <v>349</v>
      </c>
      <c r="W70" s="1040"/>
      <c r="X70" s="1040"/>
      <c r="Y70" s="1040"/>
      <c r="Z70" s="1040"/>
      <c r="AA70" s="1040">
        <v>32</v>
      </c>
      <c r="AB70" s="1040"/>
      <c r="AC70" s="1040"/>
      <c r="AD70" s="1040"/>
      <c r="AE70" s="1040"/>
      <c r="AF70" s="1040">
        <v>32</v>
      </c>
      <c r="AG70" s="1040"/>
      <c r="AH70" s="1040"/>
      <c r="AI70" s="1040"/>
      <c r="AJ70" s="1040"/>
      <c r="AK70" s="1040">
        <v>0</v>
      </c>
      <c r="AL70" s="1040"/>
      <c r="AM70" s="1040"/>
      <c r="AN70" s="1040"/>
      <c r="AO70" s="1040"/>
      <c r="AP70" s="1040">
        <v>32</v>
      </c>
      <c r="AQ70" s="1040"/>
      <c r="AR70" s="1040"/>
      <c r="AS70" s="1040"/>
      <c r="AT70" s="1040"/>
      <c r="AU70" s="1040" t="s">
        <v>571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577</v>
      </c>
      <c r="C71" s="1044"/>
      <c r="D71" s="1044"/>
      <c r="E71" s="1044"/>
      <c r="F71" s="1044"/>
      <c r="G71" s="1044"/>
      <c r="H71" s="1044"/>
      <c r="I71" s="1044"/>
      <c r="J71" s="1044"/>
      <c r="K71" s="1044"/>
      <c r="L71" s="1044"/>
      <c r="M71" s="1044"/>
      <c r="N71" s="1044"/>
      <c r="O71" s="1044"/>
      <c r="P71" s="1045"/>
      <c r="Q71" s="1046">
        <v>140</v>
      </c>
      <c r="R71" s="1040"/>
      <c r="S71" s="1040"/>
      <c r="T71" s="1040"/>
      <c r="U71" s="1040"/>
      <c r="V71" s="1040">
        <v>135</v>
      </c>
      <c r="W71" s="1040"/>
      <c r="X71" s="1040"/>
      <c r="Y71" s="1040"/>
      <c r="Z71" s="1040"/>
      <c r="AA71" s="1040">
        <v>5</v>
      </c>
      <c r="AB71" s="1040"/>
      <c r="AC71" s="1040"/>
      <c r="AD71" s="1040"/>
      <c r="AE71" s="1040"/>
      <c r="AF71" s="1040">
        <v>5</v>
      </c>
      <c r="AG71" s="1040"/>
      <c r="AH71" s="1040"/>
      <c r="AI71" s="1040"/>
      <c r="AJ71" s="1040"/>
      <c r="AK71" s="1040" t="s">
        <v>514</v>
      </c>
      <c r="AL71" s="1040"/>
      <c r="AM71" s="1040"/>
      <c r="AN71" s="1040"/>
      <c r="AO71" s="1040"/>
      <c r="AP71" s="1040">
        <v>81</v>
      </c>
      <c r="AQ71" s="1040"/>
      <c r="AR71" s="1040"/>
      <c r="AS71" s="1040"/>
      <c r="AT71" s="1040"/>
      <c r="AU71" s="1040">
        <v>21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578</v>
      </c>
      <c r="C72" s="1044"/>
      <c r="D72" s="1044"/>
      <c r="E72" s="1044"/>
      <c r="F72" s="1044"/>
      <c r="G72" s="1044"/>
      <c r="H72" s="1044"/>
      <c r="I72" s="1044"/>
      <c r="J72" s="1044"/>
      <c r="K72" s="1044"/>
      <c r="L72" s="1044"/>
      <c r="M72" s="1044"/>
      <c r="N72" s="1044"/>
      <c r="O72" s="1044"/>
      <c r="P72" s="1045"/>
      <c r="Q72" s="1046">
        <v>3840</v>
      </c>
      <c r="R72" s="1040"/>
      <c r="S72" s="1040"/>
      <c r="T72" s="1040"/>
      <c r="U72" s="1040"/>
      <c r="V72" s="1040">
        <v>3696</v>
      </c>
      <c r="W72" s="1040"/>
      <c r="X72" s="1040"/>
      <c r="Y72" s="1040"/>
      <c r="Z72" s="1040"/>
      <c r="AA72" s="1040">
        <v>144</v>
      </c>
      <c r="AB72" s="1040"/>
      <c r="AC72" s="1040"/>
      <c r="AD72" s="1040"/>
      <c r="AE72" s="1040"/>
      <c r="AF72" s="1040">
        <v>144</v>
      </c>
      <c r="AG72" s="1040"/>
      <c r="AH72" s="1040"/>
      <c r="AI72" s="1040"/>
      <c r="AJ72" s="1040"/>
      <c r="AK72" s="1040">
        <v>425</v>
      </c>
      <c r="AL72" s="1040"/>
      <c r="AM72" s="1040"/>
      <c r="AN72" s="1040"/>
      <c r="AO72" s="1040"/>
      <c r="AP72" s="1040">
        <v>3611</v>
      </c>
      <c r="AQ72" s="1040"/>
      <c r="AR72" s="1040"/>
      <c r="AS72" s="1040"/>
      <c r="AT72" s="1040"/>
      <c r="AU72" s="1040">
        <v>44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579</v>
      </c>
      <c r="C73" s="1044"/>
      <c r="D73" s="1044"/>
      <c r="E73" s="1044"/>
      <c r="F73" s="1044"/>
      <c r="G73" s="1044"/>
      <c r="H73" s="1044"/>
      <c r="I73" s="1044"/>
      <c r="J73" s="1044"/>
      <c r="K73" s="1044"/>
      <c r="L73" s="1044"/>
      <c r="M73" s="1044"/>
      <c r="N73" s="1044"/>
      <c r="O73" s="1044"/>
      <c r="P73" s="1045"/>
      <c r="Q73" s="1046">
        <v>282</v>
      </c>
      <c r="R73" s="1040"/>
      <c r="S73" s="1040"/>
      <c r="T73" s="1040"/>
      <c r="U73" s="1040"/>
      <c r="V73" s="1040">
        <v>274</v>
      </c>
      <c r="W73" s="1040"/>
      <c r="X73" s="1040"/>
      <c r="Y73" s="1040"/>
      <c r="Z73" s="1040"/>
      <c r="AA73" s="1040">
        <v>8</v>
      </c>
      <c r="AB73" s="1040"/>
      <c r="AC73" s="1040"/>
      <c r="AD73" s="1040"/>
      <c r="AE73" s="1040"/>
      <c r="AF73" s="1040">
        <v>8</v>
      </c>
      <c r="AG73" s="1040"/>
      <c r="AH73" s="1040"/>
      <c r="AI73" s="1040"/>
      <c r="AJ73" s="1040"/>
      <c r="AK73" s="1040">
        <v>0</v>
      </c>
      <c r="AL73" s="1040"/>
      <c r="AM73" s="1040"/>
      <c r="AN73" s="1040"/>
      <c r="AO73" s="1040"/>
      <c r="AP73" s="1040" t="s">
        <v>571</v>
      </c>
      <c r="AQ73" s="1040"/>
      <c r="AR73" s="1040"/>
      <c r="AS73" s="1040"/>
      <c r="AT73" s="1040"/>
      <c r="AU73" s="1040" t="s">
        <v>571</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580</v>
      </c>
      <c r="C74" s="1044"/>
      <c r="D74" s="1044"/>
      <c r="E74" s="1044"/>
      <c r="F74" s="1044"/>
      <c r="G74" s="1044"/>
      <c r="H74" s="1044"/>
      <c r="I74" s="1044"/>
      <c r="J74" s="1044"/>
      <c r="K74" s="1044"/>
      <c r="L74" s="1044"/>
      <c r="M74" s="1044"/>
      <c r="N74" s="1044"/>
      <c r="O74" s="1044"/>
      <c r="P74" s="1045"/>
      <c r="Q74" s="1046">
        <v>115</v>
      </c>
      <c r="R74" s="1040"/>
      <c r="S74" s="1040"/>
      <c r="T74" s="1040"/>
      <c r="U74" s="1040"/>
      <c r="V74" s="1040">
        <v>107</v>
      </c>
      <c r="W74" s="1040"/>
      <c r="X74" s="1040"/>
      <c r="Y74" s="1040"/>
      <c r="Z74" s="1040"/>
      <c r="AA74" s="1040">
        <v>8</v>
      </c>
      <c r="AB74" s="1040"/>
      <c r="AC74" s="1040"/>
      <c r="AD74" s="1040"/>
      <c r="AE74" s="1040"/>
      <c r="AF74" s="1040">
        <v>8</v>
      </c>
      <c r="AG74" s="1040"/>
      <c r="AH74" s="1040"/>
      <c r="AI74" s="1040"/>
      <c r="AJ74" s="1040"/>
      <c r="AK74" s="1040">
        <v>0</v>
      </c>
      <c r="AL74" s="1040"/>
      <c r="AM74" s="1040"/>
      <c r="AN74" s="1040"/>
      <c r="AO74" s="1040"/>
      <c r="AP74" s="1040" t="s">
        <v>571</v>
      </c>
      <c r="AQ74" s="1040"/>
      <c r="AR74" s="1040"/>
      <c r="AS74" s="1040"/>
      <c r="AT74" s="1040"/>
      <c r="AU74" s="1040" t="s">
        <v>571</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581</v>
      </c>
      <c r="C75" s="1044"/>
      <c r="D75" s="1044"/>
      <c r="E75" s="1044"/>
      <c r="F75" s="1044"/>
      <c r="G75" s="1044"/>
      <c r="H75" s="1044"/>
      <c r="I75" s="1044"/>
      <c r="J75" s="1044"/>
      <c r="K75" s="1044"/>
      <c r="L75" s="1044"/>
      <c r="M75" s="1044"/>
      <c r="N75" s="1044"/>
      <c r="O75" s="1044"/>
      <c r="P75" s="1045"/>
      <c r="Q75" s="1047">
        <v>4369</v>
      </c>
      <c r="R75" s="1048"/>
      <c r="S75" s="1048"/>
      <c r="T75" s="1048"/>
      <c r="U75" s="1049"/>
      <c r="V75" s="1050">
        <v>4089</v>
      </c>
      <c r="W75" s="1048"/>
      <c r="X75" s="1048"/>
      <c r="Y75" s="1048"/>
      <c r="Z75" s="1049"/>
      <c r="AA75" s="1050">
        <v>6</v>
      </c>
      <c r="AB75" s="1048"/>
      <c r="AC75" s="1048"/>
      <c r="AD75" s="1048"/>
      <c r="AE75" s="1049"/>
      <c r="AF75" s="1050">
        <v>6</v>
      </c>
      <c r="AG75" s="1048"/>
      <c r="AH75" s="1048"/>
      <c r="AI75" s="1048"/>
      <c r="AJ75" s="1049"/>
      <c r="AK75" s="1050">
        <v>57</v>
      </c>
      <c r="AL75" s="1048"/>
      <c r="AM75" s="1048"/>
      <c r="AN75" s="1048"/>
      <c r="AO75" s="1049"/>
      <c r="AP75" s="1040" t="s">
        <v>514</v>
      </c>
      <c r="AQ75" s="1040"/>
      <c r="AR75" s="1040"/>
      <c r="AS75" s="1040"/>
      <c r="AT75" s="1040"/>
      <c r="AU75" s="1040" t="s">
        <v>514</v>
      </c>
      <c r="AV75" s="1040"/>
      <c r="AW75" s="1040"/>
      <c r="AX75" s="1040"/>
      <c r="AY75" s="1040"/>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582</v>
      </c>
      <c r="C76" s="1044"/>
      <c r="D76" s="1044"/>
      <c r="E76" s="1044"/>
      <c r="F76" s="1044"/>
      <c r="G76" s="1044"/>
      <c r="H76" s="1044"/>
      <c r="I76" s="1044"/>
      <c r="J76" s="1044"/>
      <c r="K76" s="1044"/>
      <c r="L76" s="1044"/>
      <c r="M76" s="1044"/>
      <c r="N76" s="1044"/>
      <c r="O76" s="1044"/>
      <c r="P76" s="1045"/>
      <c r="Q76" s="1047">
        <v>1092</v>
      </c>
      <c r="R76" s="1048"/>
      <c r="S76" s="1048"/>
      <c r="T76" s="1048"/>
      <c r="U76" s="1049"/>
      <c r="V76" s="1050">
        <v>1062</v>
      </c>
      <c r="W76" s="1048"/>
      <c r="X76" s="1048"/>
      <c r="Y76" s="1048"/>
      <c r="Z76" s="1049"/>
      <c r="AA76" s="1050">
        <v>30</v>
      </c>
      <c r="AB76" s="1048"/>
      <c r="AC76" s="1048"/>
      <c r="AD76" s="1048"/>
      <c r="AE76" s="1049"/>
      <c r="AF76" s="1050">
        <v>30</v>
      </c>
      <c r="AG76" s="1048"/>
      <c r="AH76" s="1048"/>
      <c r="AI76" s="1048"/>
      <c r="AJ76" s="1049"/>
      <c r="AK76" s="1050">
        <v>175</v>
      </c>
      <c r="AL76" s="1048"/>
      <c r="AM76" s="1048"/>
      <c r="AN76" s="1048"/>
      <c r="AO76" s="1049"/>
      <c r="AP76" s="1040" t="s">
        <v>571</v>
      </c>
      <c r="AQ76" s="1040"/>
      <c r="AR76" s="1040"/>
      <c r="AS76" s="1040"/>
      <c r="AT76" s="1040"/>
      <c r="AU76" s="1040" t="s">
        <v>571</v>
      </c>
      <c r="AV76" s="1040"/>
      <c r="AW76" s="1040"/>
      <c r="AX76" s="1040"/>
      <c r="AY76" s="1040"/>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583</v>
      </c>
      <c r="C77" s="1044"/>
      <c r="D77" s="1044"/>
      <c r="E77" s="1044"/>
      <c r="F77" s="1044"/>
      <c r="G77" s="1044"/>
      <c r="H77" s="1044"/>
      <c r="I77" s="1044"/>
      <c r="J77" s="1044"/>
      <c r="K77" s="1044"/>
      <c r="L77" s="1044"/>
      <c r="M77" s="1044"/>
      <c r="N77" s="1044"/>
      <c r="O77" s="1044"/>
      <c r="P77" s="1045"/>
      <c r="Q77" s="1047">
        <v>1698</v>
      </c>
      <c r="R77" s="1048"/>
      <c r="S77" s="1048"/>
      <c r="T77" s="1048"/>
      <c r="U77" s="1049"/>
      <c r="V77" s="1050">
        <v>1630</v>
      </c>
      <c r="W77" s="1048"/>
      <c r="X77" s="1048"/>
      <c r="Y77" s="1048"/>
      <c r="Z77" s="1049"/>
      <c r="AA77" s="1050">
        <v>68</v>
      </c>
      <c r="AB77" s="1048"/>
      <c r="AC77" s="1048"/>
      <c r="AD77" s="1048"/>
      <c r="AE77" s="1049"/>
      <c r="AF77" s="1050">
        <v>68</v>
      </c>
      <c r="AG77" s="1048"/>
      <c r="AH77" s="1048"/>
      <c r="AI77" s="1048"/>
      <c r="AJ77" s="1049"/>
      <c r="AK77" s="1050">
        <v>124</v>
      </c>
      <c r="AL77" s="1048"/>
      <c r="AM77" s="1048"/>
      <c r="AN77" s="1048"/>
      <c r="AO77" s="1049"/>
      <c r="AP77" s="1040" t="s">
        <v>571</v>
      </c>
      <c r="AQ77" s="1040"/>
      <c r="AR77" s="1040"/>
      <c r="AS77" s="1040"/>
      <c r="AT77" s="1040"/>
      <c r="AU77" s="1040" t="s">
        <v>571</v>
      </c>
      <c r="AV77" s="1040"/>
      <c r="AW77" s="1040"/>
      <c r="AX77" s="1040"/>
      <c r="AY77" s="1040"/>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584</v>
      </c>
      <c r="C78" s="1044"/>
      <c r="D78" s="1044"/>
      <c r="E78" s="1044"/>
      <c r="F78" s="1044"/>
      <c r="G78" s="1044"/>
      <c r="H78" s="1044"/>
      <c r="I78" s="1044"/>
      <c r="J78" s="1044"/>
      <c r="K78" s="1044"/>
      <c r="L78" s="1044"/>
      <c r="M78" s="1044"/>
      <c r="N78" s="1044"/>
      <c r="O78" s="1044"/>
      <c r="P78" s="1045"/>
      <c r="Q78" s="1046">
        <v>281118</v>
      </c>
      <c r="R78" s="1040"/>
      <c r="S78" s="1040"/>
      <c r="T78" s="1040"/>
      <c r="U78" s="1040"/>
      <c r="V78" s="1040">
        <v>268079</v>
      </c>
      <c r="W78" s="1040"/>
      <c r="X78" s="1040"/>
      <c r="Y78" s="1040"/>
      <c r="Z78" s="1040"/>
      <c r="AA78" s="1040">
        <v>13039</v>
      </c>
      <c r="AB78" s="1040"/>
      <c r="AC78" s="1040"/>
      <c r="AD78" s="1040"/>
      <c r="AE78" s="1040"/>
      <c r="AF78" s="1040">
        <v>13039</v>
      </c>
      <c r="AG78" s="1040"/>
      <c r="AH78" s="1040"/>
      <c r="AI78" s="1040"/>
      <c r="AJ78" s="1040"/>
      <c r="AK78" s="1040">
        <v>1356</v>
      </c>
      <c r="AL78" s="1040"/>
      <c r="AM78" s="1040"/>
      <c r="AN78" s="1040"/>
      <c r="AO78" s="1040"/>
      <c r="AP78" s="1040" t="s">
        <v>571</v>
      </c>
      <c r="AQ78" s="1040"/>
      <c r="AR78" s="1040"/>
      <c r="AS78" s="1040"/>
      <c r="AT78" s="1040"/>
      <c r="AU78" s="1040" t="s">
        <v>571</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585</v>
      </c>
      <c r="C79" s="1044"/>
      <c r="D79" s="1044"/>
      <c r="E79" s="1044"/>
      <c r="F79" s="1044"/>
      <c r="G79" s="1044"/>
      <c r="H79" s="1044"/>
      <c r="I79" s="1044"/>
      <c r="J79" s="1044"/>
      <c r="K79" s="1044"/>
      <c r="L79" s="1044"/>
      <c r="M79" s="1044"/>
      <c r="N79" s="1044"/>
      <c r="O79" s="1044"/>
      <c r="P79" s="1045"/>
      <c r="Q79" s="1046">
        <v>194</v>
      </c>
      <c r="R79" s="1040"/>
      <c r="S79" s="1040"/>
      <c r="T79" s="1040"/>
      <c r="U79" s="1040"/>
      <c r="V79" s="1040">
        <v>185</v>
      </c>
      <c r="W79" s="1040"/>
      <c r="X79" s="1040"/>
      <c r="Y79" s="1040"/>
      <c r="Z79" s="1040"/>
      <c r="AA79" s="1040">
        <v>8</v>
      </c>
      <c r="AB79" s="1040"/>
      <c r="AC79" s="1040"/>
      <c r="AD79" s="1040"/>
      <c r="AE79" s="1040"/>
      <c r="AF79" s="1040">
        <v>8</v>
      </c>
      <c r="AG79" s="1040"/>
      <c r="AH79" s="1040"/>
      <c r="AI79" s="1040"/>
      <c r="AJ79" s="1040"/>
      <c r="AK79" s="1040">
        <v>0</v>
      </c>
      <c r="AL79" s="1040"/>
      <c r="AM79" s="1040"/>
      <c r="AN79" s="1040"/>
      <c r="AO79" s="1040"/>
      <c r="AP79" s="1040" t="s">
        <v>571</v>
      </c>
      <c r="AQ79" s="1040"/>
      <c r="AR79" s="1040"/>
      <c r="AS79" s="1040"/>
      <c r="AT79" s="1040"/>
      <c r="AU79" s="1040" t="s">
        <v>571</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586</v>
      </c>
      <c r="C80" s="1044"/>
      <c r="D80" s="1044"/>
      <c r="E80" s="1044"/>
      <c r="F80" s="1044"/>
      <c r="G80" s="1044"/>
      <c r="H80" s="1044"/>
      <c r="I80" s="1044"/>
      <c r="J80" s="1044"/>
      <c r="K80" s="1044"/>
      <c r="L80" s="1044"/>
      <c r="M80" s="1044"/>
      <c r="N80" s="1044"/>
      <c r="O80" s="1044"/>
      <c r="P80" s="1045"/>
      <c r="Q80" s="1046">
        <v>6639</v>
      </c>
      <c r="R80" s="1040"/>
      <c r="S80" s="1040"/>
      <c r="T80" s="1040"/>
      <c r="U80" s="1040"/>
      <c r="V80" s="1040">
        <v>5898</v>
      </c>
      <c r="W80" s="1040"/>
      <c r="X80" s="1040"/>
      <c r="Y80" s="1040"/>
      <c r="Z80" s="1040"/>
      <c r="AA80" s="1040">
        <v>740</v>
      </c>
      <c r="AB80" s="1040"/>
      <c r="AC80" s="1040"/>
      <c r="AD80" s="1040"/>
      <c r="AE80" s="1040"/>
      <c r="AF80" s="1040">
        <v>741</v>
      </c>
      <c r="AG80" s="1040"/>
      <c r="AH80" s="1040"/>
      <c r="AI80" s="1040"/>
      <c r="AJ80" s="1040"/>
      <c r="AK80" s="1040">
        <v>258</v>
      </c>
      <c r="AL80" s="1040"/>
      <c r="AM80" s="1040"/>
      <c r="AN80" s="1040"/>
      <c r="AO80" s="1040"/>
      <c r="AP80" s="1040" t="s">
        <v>571</v>
      </c>
      <c r="AQ80" s="1040"/>
      <c r="AR80" s="1040"/>
      <c r="AS80" s="1040"/>
      <c r="AT80" s="1040"/>
      <c r="AU80" s="1040" t="s">
        <v>571</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t="s">
        <v>587</v>
      </c>
      <c r="C81" s="1044"/>
      <c r="D81" s="1044"/>
      <c r="E81" s="1044"/>
      <c r="F81" s="1044"/>
      <c r="G81" s="1044"/>
      <c r="H81" s="1044"/>
      <c r="I81" s="1044"/>
      <c r="J81" s="1044"/>
      <c r="K81" s="1044"/>
      <c r="L81" s="1044"/>
      <c r="M81" s="1044"/>
      <c r="N81" s="1044"/>
      <c r="O81" s="1044"/>
      <c r="P81" s="1045"/>
      <c r="Q81" s="1046">
        <v>14</v>
      </c>
      <c r="R81" s="1040"/>
      <c r="S81" s="1040"/>
      <c r="T81" s="1040"/>
      <c r="U81" s="1040"/>
      <c r="V81" s="1040">
        <v>12</v>
      </c>
      <c r="W81" s="1040"/>
      <c r="X81" s="1040"/>
      <c r="Y81" s="1040"/>
      <c r="Z81" s="1040"/>
      <c r="AA81" s="1040">
        <v>2</v>
      </c>
      <c r="AB81" s="1040"/>
      <c r="AC81" s="1040"/>
      <c r="AD81" s="1040"/>
      <c r="AE81" s="1040"/>
      <c r="AF81" s="1040">
        <v>2</v>
      </c>
      <c r="AG81" s="1040"/>
      <c r="AH81" s="1040"/>
      <c r="AI81" s="1040"/>
      <c r="AJ81" s="1040"/>
      <c r="AK81" s="1040">
        <v>9</v>
      </c>
      <c r="AL81" s="1040"/>
      <c r="AM81" s="1040"/>
      <c r="AN81" s="1040"/>
      <c r="AO81" s="1040"/>
      <c r="AP81" s="1040" t="s">
        <v>571</v>
      </c>
      <c r="AQ81" s="1040"/>
      <c r="AR81" s="1040"/>
      <c r="AS81" s="1040"/>
      <c r="AT81" s="1040"/>
      <c r="AU81" s="1040" t="s">
        <v>571</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t="s">
        <v>588</v>
      </c>
      <c r="C82" s="1044"/>
      <c r="D82" s="1044"/>
      <c r="E82" s="1044"/>
      <c r="F82" s="1044"/>
      <c r="G82" s="1044"/>
      <c r="H82" s="1044"/>
      <c r="I82" s="1044"/>
      <c r="J82" s="1044"/>
      <c r="K82" s="1044"/>
      <c r="L82" s="1044"/>
      <c r="M82" s="1044"/>
      <c r="N82" s="1044"/>
      <c r="O82" s="1044"/>
      <c r="P82" s="1045"/>
      <c r="Q82" s="1046">
        <v>43</v>
      </c>
      <c r="R82" s="1040"/>
      <c r="S82" s="1040"/>
      <c r="T82" s="1040"/>
      <c r="U82" s="1040"/>
      <c r="V82" s="1040">
        <v>30</v>
      </c>
      <c r="W82" s="1040"/>
      <c r="X82" s="1040"/>
      <c r="Y82" s="1040"/>
      <c r="Z82" s="1040"/>
      <c r="AA82" s="1040">
        <v>12</v>
      </c>
      <c r="AB82" s="1040"/>
      <c r="AC82" s="1040"/>
      <c r="AD82" s="1040"/>
      <c r="AE82" s="1040"/>
      <c r="AF82" s="1040">
        <v>9</v>
      </c>
      <c r="AG82" s="1040"/>
      <c r="AH82" s="1040"/>
      <c r="AI82" s="1040"/>
      <c r="AJ82" s="1040"/>
      <c r="AK82" s="1040">
        <v>14</v>
      </c>
      <c r="AL82" s="1040"/>
      <c r="AM82" s="1040"/>
      <c r="AN82" s="1040"/>
      <c r="AO82" s="1040"/>
      <c r="AP82" s="1040" t="s">
        <v>571</v>
      </c>
      <c r="AQ82" s="1040"/>
      <c r="AR82" s="1040"/>
      <c r="AS82" s="1040"/>
      <c r="AT82" s="1040"/>
      <c r="AU82" s="1040" t="s">
        <v>571</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383</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14248</v>
      </c>
      <c r="AG88" s="1028"/>
      <c r="AH88" s="1028"/>
      <c r="AI88" s="1028"/>
      <c r="AJ88" s="1028"/>
      <c r="AK88" s="1032"/>
      <c r="AL88" s="1032"/>
      <c r="AM88" s="1032"/>
      <c r="AN88" s="1032"/>
      <c r="AO88" s="1032"/>
      <c r="AP88" s="1028">
        <v>4083</v>
      </c>
      <c r="AQ88" s="1028"/>
      <c r="AR88" s="1028"/>
      <c r="AS88" s="1028"/>
      <c r="AT88" s="1028"/>
      <c r="AU88" s="1028">
        <v>77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303</v>
      </c>
      <c r="AG109" s="963"/>
      <c r="AH109" s="963"/>
      <c r="AI109" s="963"/>
      <c r="AJ109" s="964"/>
      <c r="AK109" s="965" t="s">
        <v>302</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303</v>
      </c>
      <c r="BW109" s="963"/>
      <c r="BX109" s="963"/>
      <c r="BY109" s="963"/>
      <c r="BZ109" s="964"/>
      <c r="CA109" s="965" t="s">
        <v>302</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303</v>
      </c>
      <c r="DM109" s="963"/>
      <c r="DN109" s="963"/>
      <c r="DO109" s="963"/>
      <c r="DP109" s="964"/>
      <c r="DQ109" s="965" t="s">
        <v>302</v>
      </c>
      <c r="DR109" s="963"/>
      <c r="DS109" s="963"/>
      <c r="DT109" s="963"/>
      <c r="DU109" s="964"/>
      <c r="DV109" s="965" t="s">
        <v>425</v>
      </c>
      <c r="DW109" s="963"/>
      <c r="DX109" s="963"/>
      <c r="DY109" s="963"/>
      <c r="DZ109" s="994"/>
    </row>
    <row r="110" spans="1:131" s="226" customFormat="1" ht="26.25" customHeight="1" x14ac:dyDescent="0.15">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255102</v>
      </c>
      <c r="AB110" s="956"/>
      <c r="AC110" s="956"/>
      <c r="AD110" s="956"/>
      <c r="AE110" s="957"/>
      <c r="AF110" s="958">
        <v>260718</v>
      </c>
      <c r="AG110" s="956"/>
      <c r="AH110" s="956"/>
      <c r="AI110" s="956"/>
      <c r="AJ110" s="957"/>
      <c r="AK110" s="958">
        <v>289266</v>
      </c>
      <c r="AL110" s="956"/>
      <c r="AM110" s="956"/>
      <c r="AN110" s="956"/>
      <c r="AO110" s="957"/>
      <c r="AP110" s="959">
        <v>13.6</v>
      </c>
      <c r="AQ110" s="960"/>
      <c r="AR110" s="960"/>
      <c r="AS110" s="960"/>
      <c r="AT110" s="961"/>
      <c r="AU110" s="995" t="s">
        <v>67</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2859728</v>
      </c>
      <c r="BR110" s="903"/>
      <c r="BS110" s="903"/>
      <c r="BT110" s="903"/>
      <c r="BU110" s="903"/>
      <c r="BV110" s="903">
        <v>2958361</v>
      </c>
      <c r="BW110" s="903"/>
      <c r="BX110" s="903"/>
      <c r="BY110" s="903"/>
      <c r="BZ110" s="903"/>
      <c r="CA110" s="903">
        <v>2851066</v>
      </c>
      <c r="CB110" s="903"/>
      <c r="CC110" s="903"/>
      <c r="CD110" s="903"/>
      <c r="CE110" s="903"/>
      <c r="CF110" s="927">
        <v>133.9</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431</v>
      </c>
      <c r="DH110" s="903"/>
      <c r="DI110" s="903"/>
      <c r="DJ110" s="903"/>
      <c r="DK110" s="903"/>
      <c r="DL110" s="903" t="s">
        <v>431</v>
      </c>
      <c r="DM110" s="903"/>
      <c r="DN110" s="903"/>
      <c r="DO110" s="903"/>
      <c r="DP110" s="903"/>
      <c r="DQ110" s="903">
        <v>10527</v>
      </c>
      <c r="DR110" s="903"/>
      <c r="DS110" s="903"/>
      <c r="DT110" s="903"/>
      <c r="DU110" s="903"/>
      <c r="DV110" s="904">
        <v>0.5</v>
      </c>
      <c r="DW110" s="904"/>
      <c r="DX110" s="904"/>
      <c r="DY110" s="904"/>
      <c r="DZ110" s="905"/>
    </row>
    <row r="111" spans="1:131" s="226" customFormat="1" ht="26.25" customHeight="1" x14ac:dyDescent="0.15">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431</v>
      </c>
      <c r="AB111" s="984"/>
      <c r="AC111" s="984"/>
      <c r="AD111" s="984"/>
      <c r="AE111" s="985"/>
      <c r="AF111" s="986" t="s">
        <v>431</v>
      </c>
      <c r="AG111" s="984"/>
      <c r="AH111" s="984"/>
      <c r="AI111" s="984"/>
      <c r="AJ111" s="985"/>
      <c r="AK111" s="986" t="s">
        <v>431</v>
      </c>
      <c r="AL111" s="984"/>
      <c r="AM111" s="984"/>
      <c r="AN111" s="984"/>
      <c r="AO111" s="985"/>
      <c r="AP111" s="987" t="s">
        <v>431</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v>553</v>
      </c>
      <c r="BR111" s="875"/>
      <c r="BS111" s="875"/>
      <c r="BT111" s="875"/>
      <c r="BU111" s="875"/>
      <c r="BV111" s="875">
        <v>458</v>
      </c>
      <c r="BW111" s="875"/>
      <c r="BX111" s="875"/>
      <c r="BY111" s="875"/>
      <c r="BZ111" s="875"/>
      <c r="CA111" s="875">
        <v>11295</v>
      </c>
      <c r="CB111" s="875"/>
      <c r="CC111" s="875"/>
      <c r="CD111" s="875"/>
      <c r="CE111" s="875"/>
      <c r="CF111" s="936">
        <v>0.5</v>
      </c>
      <c r="CG111" s="937"/>
      <c r="CH111" s="937"/>
      <c r="CI111" s="937"/>
      <c r="CJ111" s="937"/>
      <c r="CK111" s="992"/>
      <c r="CL111" s="879"/>
      <c r="CM111" s="882" t="s">
        <v>434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435</v>
      </c>
      <c r="DH111" s="875"/>
      <c r="DI111" s="875"/>
      <c r="DJ111" s="875"/>
      <c r="DK111" s="875"/>
      <c r="DL111" s="875" t="s">
        <v>435</v>
      </c>
      <c r="DM111" s="875"/>
      <c r="DN111" s="875"/>
      <c r="DO111" s="875"/>
      <c r="DP111" s="875"/>
      <c r="DQ111" s="875" t="s">
        <v>435</v>
      </c>
      <c r="DR111" s="875"/>
      <c r="DS111" s="875"/>
      <c r="DT111" s="875"/>
      <c r="DU111" s="875"/>
      <c r="DV111" s="852" t="s">
        <v>435</v>
      </c>
      <c r="DW111" s="852"/>
      <c r="DX111" s="852"/>
      <c r="DY111" s="852"/>
      <c r="DZ111" s="853"/>
    </row>
    <row r="112" spans="1:131" s="226" customFormat="1" ht="26.25" customHeight="1" x14ac:dyDescent="0.15">
      <c r="A112" s="977" t="s">
        <v>436</v>
      </c>
      <c r="B112" s="978"/>
      <c r="C112" s="808" t="s">
        <v>437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435</v>
      </c>
      <c r="AB112" s="838"/>
      <c r="AC112" s="838"/>
      <c r="AD112" s="838"/>
      <c r="AE112" s="839"/>
      <c r="AF112" s="840" t="s">
        <v>435</v>
      </c>
      <c r="AG112" s="838"/>
      <c r="AH112" s="838"/>
      <c r="AI112" s="838"/>
      <c r="AJ112" s="839"/>
      <c r="AK112" s="840" t="s">
        <v>435</v>
      </c>
      <c r="AL112" s="838"/>
      <c r="AM112" s="838"/>
      <c r="AN112" s="838"/>
      <c r="AO112" s="839"/>
      <c r="AP112" s="885" t="s">
        <v>435</v>
      </c>
      <c r="AQ112" s="886"/>
      <c r="AR112" s="886"/>
      <c r="AS112" s="886"/>
      <c r="AT112" s="887"/>
      <c r="AU112" s="997"/>
      <c r="AV112" s="998"/>
      <c r="AW112" s="998"/>
      <c r="AX112" s="998"/>
      <c r="AY112" s="998"/>
      <c r="AZ112" s="873" t="s">
        <v>438</v>
      </c>
      <c r="BA112" s="808"/>
      <c r="BB112" s="808"/>
      <c r="BC112" s="808"/>
      <c r="BD112" s="808"/>
      <c r="BE112" s="808"/>
      <c r="BF112" s="808"/>
      <c r="BG112" s="808"/>
      <c r="BH112" s="808"/>
      <c r="BI112" s="808"/>
      <c r="BJ112" s="808"/>
      <c r="BK112" s="808"/>
      <c r="BL112" s="808"/>
      <c r="BM112" s="808"/>
      <c r="BN112" s="808"/>
      <c r="BO112" s="808"/>
      <c r="BP112" s="809"/>
      <c r="BQ112" s="874">
        <v>2447277</v>
      </c>
      <c r="BR112" s="875"/>
      <c r="BS112" s="875"/>
      <c r="BT112" s="875"/>
      <c r="BU112" s="875"/>
      <c r="BV112" s="875">
        <v>2293716</v>
      </c>
      <c r="BW112" s="875"/>
      <c r="BX112" s="875"/>
      <c r="BY112" s="875"/>
      <c r="BZ112" s="875"/>
      <c r="CA112" s="875">
        <v>2166957</v>
      </c>
      <c r="CB112" s="875"/>
      <c r="CC112" s="875"/>
      <c r="CD112" s="875"/>
      <c r="CE112" s="875"/>
      <c r="CF112" s="936">
        <v>101.8</v>
      </c>
      <c r="CG112" s="937"/>
      <c r="CH112" s="937"/>
      <c r="CI112" s="937"/>
      <c r="CJ112" s="937"/>
      <c r="CK112" s="992"/>
      <c r="CL112" s="879"/>
      <c r="CM112" s="882" t="s">
        <v>439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435</v>
      </c>
      <c r="DH112" s="875"/>
      <c r="DI112" s="875"/>
      <c r="DJ112" s="875"/>
      <c r="DK112" s="875"/>
      <c r="DL112" s="875" t="s">
        <v>435</v>
      </c>
      <c r="DM112" s="875"/>
      <c r="DN112" s="875"/>
      <c r="DO112" s="875"/>
      <c r="DP112" s="875"/>
      <c r="DQ112" s="875" t="s">
        <v>435</v>
      </c>
      <c r="DR112" s="875"/>
      <c r="DS112" s="875"/>
      <c r="DT112" s="875"/>
      <c r="DU112" s="875"/>
      <c r="DV112" s="852" t="s">
        <v>435</v>
      </c>
      <c r="DW112" s="852"/>
      <c r="DX112" s="852"/>
      <c r="DY112" s="852"/>
      <c r="DZ112" s="853"/>
    </row>
    <row r="113" spans="1:130" s="226" customFormat="1" ht="26.25" customHeight="1" x14ac:dyDescent="0.15">
      <c r="A113" s="979"/>
      <c r="B113" s="980"/>
      <c r="C113" s="808" t="s">
        <v>440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257021</v>
      </c>
      <c r="AB113" s="984"/>
      <c r="AC113" s="984"/>
      <c r="AD113" s="984"/>
      <c r="AE113" s="985"/>
      <c r="AF113" s="986">
        <v>255845</v>
      </c>
      <c r="AG113" s="984"/>
      <c r="AH113" s="984"/>
      <c r="AI113" s="984"/>
      <c r="AJ113" s="985"/>
      <c r="AK113" s="986">
        <v>255443</v>
      </c>
      <c r="AL113" s="984"/>
      <c r="AM113" s="984"/>
      <c r="AN113" s="984"/>
      <c r="AO113" s="985"/>
      <c r="AP113" s="987">
        <v>12</v>
      </c>
      <c r="AQ113" s="988"/>
      <c r="AR113" s="988"/>
      <c r="AS113" s="988"/>
      <c r="AT113" s="989"/>
      <c r="AU113" s="997"/>
      <c r="AV113" s="998"/>
      <c r="AW113" s="998"/>
      <c r="AX113" s="998"/>
      <c r="AY113" s="998"/>
      <c r="AZ113" s="873" t="s">
        <v>441</v>
      </c>
      <c r="BA113" s="808"/>
      <c r="BB113" s="808"/>
      <c r="BC113" s="808"/>
      <c r="BD113" s="808"/>
      <c r="BE113" s="808"/>
      <c r="BF113" s="808"/>
      <c r="BG113" s="808"/>
      <c r="BH113" s="808"/>
      <c r="BI113" s="808"/>
      <c r="BJ113" s="808"/>
      <c r="BK113" s="808"/>
      <c r="BL113" s="808"/>
      <c r="BM113" s="808"/>
      <c r="BN113" s="808"/>
      <c r="BO113" s="808"/>
      <c r="BP113" s="809"/>
      <c r="BQ113" s="874">
        <v>108510</v>
      </c>
      <c r="BR113" s="875"/>
      <c r="BS113" s="875"/>
      <c r="BT113" s="875"/>
      <c r="BU113" s="875"/>
      <c r="BV113" s="875">
        <v>103075</v>
      </c>
      <c r="BW113" s="875"/>
      <c r="BX113" s="875"/>
      <c r="BY113" s="875"/>
      <c r="BZ113" s="875"/>
      <c r="CA113" s="875">
        <v>77308</v>
      </c>
      <c r="CB113" s="875"/>
      <c r="CC113" s="875"/>
      <c r="CD113" s="875"/>
      <c r="CE113" s="875"/>
      <c r="CF113" s="936">
        <v>3.6</v>
      </c>
      <c r="CG113" s="937"/>
      <c r="CH113" s="937"/>
      <c r="CI113" s="937"/>
      <c r="CJ113" s="937"/>
      <c r="CK113" s="992"/>
      <c r="CL113" s="879"/>
      <c r="CM113" s="882" t="s">
        <v>442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435</v>
      </c>
      <c r="DH113" s="838"/>
      <c r="DI113" s="838"/>
      <c r="DJ113" s="838"/>
      <c r="DK113" s="839"/>
      <c r="DL113" s="840" t="s">
        <v>435</v>
      </c>
      <c r="DM113" s="838"/>
      <c r="DN113" s="838"/>
      <c r="DO113" s="838"/>
      <c r="DP113" s="839"/>
      <c r="DQ113" s="840" t="s">
        <v>435</v>
      </c>
      <c r="DR113" s="838"/>
      <c r="DS113" s="838"/>
      <c r="DT113" s="838"/>
      <c r="DU113" s="839"/>
      <c r="DV113" s="885" t="s">
        <v>435</v>
      </c>
      <c r="DW113" s="886"/>
      <c r="DX113" s="886"/>
      <c r="DY113" s="886"/>
      <c r="DZ113" s="887"/>
    </row>
    <row r="114" spans="1:130" s="226" customFormat="1" ht="26.25" customHeight="1" x14ac:dyDescent="0.15">
      <c r="A114" s="979"/>
      <c r="B114" s="980"/>
      <c r="C114" s="808" t="s">
        <v>443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21945</v>
      </c>
      <c r="AB114" s="838"/>
      <c r="AC114" s="838"/>
      <c r="AD114" s="838"/>
      <c r="AE114" s="839"/>
      <c r="AF114" s="840">
        <v>19417</v>
      </c>
      <c r="AG114" s="838"/>
      <c r="AH114" s="838"/>
      <c r="AI114" s="838"/>
      <c r="AJ114" s="839"/>
      <c r="AK114" s="840">
        <v>21102</v>
      </c>
      <c r="AL114" s="838"/>
      <c r="AM114" s="838"/>
      <c r="AN114" s="838"/>
      <c r="AO114" s="839"/>
      <c r="AP114" s="885">
        <v>1</v>
      </c>
      <c r="AQ114" s="886"/>
      <c r="AR114" s="886"/>
      <c r="AS114" s="886"/>
      <c r="AT114" s="887"/>
      <c r="AU114" s="997"/>
      <c r="AV114" s="998"/>
      <c r="AW114" s="998"/>
      <c r="AX114" s="998"/>
      <c r="AY114" s="998"/>
      <c r="AZ114" s="873" t="s">
        <v>444</v>
      </c>
      <c r="BA114" s="808"/>
      <c r="BB114" s="808"/>
      <c r="BC114" s="808"/>
      <c r="BD114" s="808"/>
      <c r="BE114" s="808"/>
      <c r="BF114" s="808"/>
      <c r="BG114" s="808"/>
      <c r="BH114" s="808"/>
      <c r="BI114" s="808"/>
      <c r="BJ114" s="808"/>
      <c r="BK114" s="808"/>
      <c r="BL114" s="808"/>
      <c r="BM114" s="808"/>
      <c r="BN114" s="808"/>
      <c r="BO114" s="808"/>
      <c r="BP114" s="809"/>
      <c r="BQ114" s="874">
        <v>553251</v>
      </c>
      <c r="BR114" s="875"/>
      <c r="BS114" s="875"/>
      <c r="BT114" s="875"/>
      <c r="BU114" s="875"/>
      <c r="BV114" s="875">
        <v>545921</v>
      </c>
      <c r="BW114" s="875"/>
      <c r="BX114" s="875"/>
      <c r="BY114" s="875"/>
      <c r="BZ114" s="875"/>
      <c r="CA114" s="875">
        <v>486885</v>
      </c>
      <c r="CB114" s="875"/>
      <c r="CC114" s="875"/>
      <c r="CD114" s="875"/>
      <c r="CE114" s="875"/>
      <c r="CF114" s="936">
        <v>22.9</v>
      </c>
      <c r="CG114" s="937"/>
      <c r="CH114" s="937"/>
      <c r="CI114" s="937"/>
      <c r="CJ114" s="937"/>
      <c r="CK114" s="992"/>
      <c r="CL114" s="879"/>
      <c r="CM114" s="882" t="s">
        <v>445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435</v>
      </c>
      <c r="DH114" s="838"/>
      <c r="DI114" s="838"/>
      <c r="DJ114" s="838"/>
      <c r="DK114" s="839"/>
      <c r="DL114" s="840" t="s">
        <v>435</v>
      </c>
      <c r="DM114" s="838"/>
      <c r="DN114" s="838"/>
      <c r="DO114" s="838"/>
      <c r="DP114" s="839"/>
      <c r="DQ114" s="840" t="s">
        <v>435</v>
      </c>
      <c r="DR114" s="838"/>
      <c r="DS114" s="838"/>
      <c r="DT114" s="838"/>
      <c r="DU114" s="839"/>
      <c r="DV114" s="885" t="s">
        <v>435</v>
      </c>
      <c r="DW114" s="886"/>
      <c r="DX114" s="886"/>
      <c r="DY114" s="886"/>
      <c r="DZ114" s="887"/>
    </row>
    <row r="115" spans="1:130" s="226" customFormat="1" ht="26.25" customHeight="1" x14ac:dyDescent="0.15">
      <c r="A115" s="979"/>
      <c r="B115" s="980"/>
      <c r="C115" s="808" t="s">
        <v>446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450</v>
      </c>
      <c r="AB115" s="984"/>
      <c r="AC115" s="984"/>
      <c r="AD115" s="984"/>
      <c r="AE115" s="985"/>
      <c r="AF115" s="986">
        <v>445</v>
      </c>
      <c r="AG115" s="984"/>
      <c r="AH115" s="984"/>
      <c r="AI115" s="984"/>
      <c r="AJ115" s="985"/>
      <c r="AK115" s="986">
        <v>436</v>
      </c>
      <c r="AL115" s="984"/>
      <c r="AM115" s="984"/>
      <c r="AN115" s="984"/>
      <c r="AO115" s="985"/>
      <c r="AP115" s="987">
        <v>0</v>
      </c>
      <c r="AQ115" s="988"/>
      <c r="AR115" s="988"/>
      <c r="AS115" s="988"/>
      <c r="AT115" s="989"/>
      <c r="AU115" s="997"/>
      <c r="AV115" s="998"/>
      <c r="AW115" s="998"/>
      <c r="AX115" s="998"/>
      <c r="AY115" s="998"/>
      <c r="AZ115" s="873" t="s">
        <v>447</v>
      </c>
      <c r="BA115" s="808"/>
      <c r="BB115" s="808"/>
      <c r="BC115" s="808"/>
      <c r="BD115" s="808"/>
      <c r="BE115" s="808"/>
      <c r="BF115" s="808"/>
      <c r="BG115" s="808"/>
      <c r="BH115" s="808"/>
      <c r="BI115" s="808"/>
      <c r="BJ115" s="808"/>
      <c r="BK115" s="808"/>
      <c r="BL115" s="808"/>
      <c r="BM115" s="808"/>
      <c r="BN115" s="808"/>
      <c r="BO115" s="808"/>
      <c r="BP115" s="809"/>
      <c r="BQ115" s="874" t="s">
        <v>435</v>
      </c>
      <c r="BR115" s="875"/>
      <c r="BS115" s="875"/>
      <c r="BT115" s="875"/>
      <c r="BU115" s="875"/>
      <c r="BV115" s="875" t="s">
        <v>435</v>
      </c>
      <c r="BW115" s="875"/>
      <c r="BX115" s="875"/>
      <c r="BY115" s="875"/>
      <c r="BZ115" s="875"/>
      <c r="CA115" s="875" t="s">
        <v>435</v>
      </c>
      <c r="CB115" s="875"/>
      <c r="CC115" s="875"/>
      <c r="CD115" s="875"/>
      <c r="CE115" s="875"/>
      <c r="CF115" s="936" t="s">
        <v>435</v>
      </c>
      <c r="CG115" s="937"/>
      <c r="CH115" s="937"/>
      <c r="CI115" s="937"/>
      <c r="CJ115" s="937"/>
      <c r="CK115" s="992"/>
      <c r="CL115" s="879"/>
      <c r="CM115" s="873" t="s">
        <v>448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435</v>
      </c>
      <c r="DH115" s="838"/>
      <c r="DI115" s="838"/>
      <c r="DJ115" s="838"/>
      <c r="DK115" s="839"/>
      <c r="DL115" s="840" t="s">
        <v>435</v>
      </c>
      <c r="DM115" s="838"/>
      <c r="DN115" s="838"/>
      <c r="DO115" s="838"/>
      <c r="DP115" s="839"/>
      <c r="DQ115" s="840" t="s">
        <v>435</v>
      </c>
      <c r="DR115" s="838"/>
      <c r="DS115" s="838"/>
      <c r="DT115" s="838"/>
      <c r="DU115" s="839"/>
      <c r="DV115" s="885" t="s">
        <v>435</v>
      </c>
      <c r="DW115" s="886"/>
      <c r="DX115" s="886"/>
      <c r="DY115" s="886"/>
      <c r="DZ115" s="887"/>
    </row>
    <row r="116" spans="1:130" s="226" customFormat="1" ht="26.25" customHeight="1" x14ac:dyDescent="0.15">
      <c r="A116" s="981"/>
      <c r="B116" s="982"/>
      <c r="C116" s="941" t="s">
        <v>449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435</v>
      </c>
      <c r="AB116" s="838"/>
      <c r="AC116" s="838"/>
      <c r="AD116" s="838"/>
      <c r="AE116" s="839"/>
      <c r="AF116" s="840" t="s">
        <v>435</v>
      </c>
      <c r="AG116" s="838"/>
      <c r="AH116" s="838"/>
      <c r="AI116" s="838"/>
      <c r="AJ116" s="839"/>
      <c r="AK116" s="840" t="s">
        <v>435</v>
      </c>
      <c r="AL116" s="838"/>
      <c r="AM116" s="838"/>
      <c r="AN116" s="838"/>
      <c r="AO116" s="839"/>
      <c r="AP116" s="885" t="s">
        <v>435</v>
      </c>
      <c r="AQ116" s="886"/>
      <c r="AR116" s="886"/>
      <c r="AS116" s="886"/>
      <c r="AT116" s="887"/>
      <c r="AU116" s="997"/>
      <c r="AV116" s="998"/>
      <c r="AW116" s="998"/>
      <c r="AX116" s="998"/>
      <c r="AY116" s="998"/>
      <c r="AZ116" s="924" t="s">
        <v>450</v>
      </c>
      <c r="BA116" s="925"/>
      <c r="BB116" s="925"/>
      <c r="BC116" s="925"/>
      <c r="BD116" s="925"/>
      <c r="BE116" s="925"/>
      <c r="BF116" s="925"/>
      <c r="BG116" s="925"/>
      <c r="BH116" s="925"/>
      <c r="BI116" s="925"/>
      <c r="BJ116" s="925"/>
      <c r="BK116" s="925"/>
      <c r="BL116" s="925"/>
      <c r="BM116" s="925"/>
      <c r="BN116" s="925"/>
      <c r="BO116" s="925"/>
      <c r="BP116" s="926"/>
      <c r="BQ116" s="874" t="s">
        <v>435</v>
      </c>
      <c r="BR116" s="875"/>
      <c r="BS116" s="875"/>
      <c r="BT116" s="875"/>
      <c r="BU116" s="875"/>
      <c r="BV116" s="875" t="s">
        <v>435</v>
      </c>
      <c r="BW116" s="875"/>
      <c r="BX116" s="875"/>
      <c r="BY116" s="875"/>
      <c r="BZ116" s="875"/>
      <c r="CA116" s="875" t="s">
        <v>435</v>
      </c>
      <c r="CB116" s="875"/>
      <c r="CC116" s="875"/>
      <c r="CD116" s="875"/>
      <c r="CE116" s="875"/>
      <c r="CF116" s="936" t="s">
        <v>435</v>
      </c>
      <c r="CG116" s="937"/>
      <c r="CH116" s="937"/>
      <c r="CI116" s="937"/>
      <c r="CJ116" s="937"/>
      <c r="CK116" s="992"/>
      <c r="CL116" s="879"/>
      <c r="CM116" s="882" t="s">
        <v>451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553</v>
      </c>
      <c r="DH116" s="838"/>
      <c r="DI116" s="838"/>
      <c r="DJ116" s="838"/>
      <c r="DK116" s="839"/>
      <c r="DL116" s="840">
        <v>458</v>
      </c>
      <c r="DM116" s="838"/>
      <c r="DN116" s="838"/>
      <c r="DO116" s="838"/>
      <c r="DP116" s="839"/>
      <c r="DQ116" s="840" t="s">
        <v>435</v>
      </c>
      <c r="DR116" s="838"/>
      <c r="DS116" s="838"/>
      <c r="DT116" s="838"/>
      <c r="DU116" s="839"/>
      <c r="DV116" s="885" t="s">
        <v>435</v>
      </c>
      <c r="DW116" s="886"/>
      <c r="DX116" s="886"/>
      <c r="DY116" s="886"/>
      <c r="DZ116" s="887"/>
    </row>
    <row r="117" spans="1:130" s="226" customFormat="1" ht="26.25" customHeight="1" x14ac:dyDescent="0.15">
      <c r="A117" s="962" t="s">
        <v>184</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452</v>
      </c>
      <c r="Z117" s="964"/>
      <c r="AA117" s="969">
        <v>534518</v>
      </c>
      <c r="AB117" s="970"/>
      <c r="AC117" s="970"/>
      <c r="AD117" s="970"/>
      <c r="AE117" s="971"/>
      <c r="AF117" s="972">
        <v>536425</v>
      </c>
      <c r="AG117" s="970"/>
      <c r="AH117" s="970"/>
      <c r="AI117" s="970"/>
      <c r="AJ117" s="971"/>
      <c r="AK117" s="972">
        <v>566247</v>
      </c>
      <c r="AL117" s="970"/>
      <c r="AM117" s="970"/>
      <c r="AN117" s="970"/>
      <c r="AO117" s="971"/>
      <c r="AP117" s="973"/>
      <c r="AQ117" s="974"/>
      <c r="AR117" s="974"/>
      <c r="AS117" s="974"/>
      <c r="AT117" s="975"/>
      <c r="AU117" s="997"/>
      <c r="AV117" s="998"/>
      <c r="AW117" s="998"/>
      <c r="AX117" s="998"/>
      <c r="AY117" s="998"/>
      <c r="AZ117" s="924" t="s">
        <v>453</v>
      </c>
      <c r="BA117" s="925"/>
      <c r="BB117" s="925"/>
      <c r="BC117" s="925"/>
      <c r="BD117" s="925"/>
      <c r="BE117" s="925"/>
      <c r="BF117" s="925"/>
      <c r="BG117" s="925"/>
      <c r="BH117" s="925"/>
      <c r="BI117" s="925"/>
      <c r="BJ117" s="925"/>
      <c r="BK117" s="925"/>
      <c r="BL117" s="925"/>
      <c r="BM117" s="925"/>
      <c r="BN117" s="925"/>
      <c r="BO117" s="925"/>
      <c r="BP117" s="926"/>
      <c r="BQ117" s="874" t="s">
        <v>171</v>
      </c>
      <c r="BR117" s="875"/>
      <c r="BS117" s="875"/>
      <c r="BT117" s="875"/>
      <c r="BU117" s="875"/>
      <c r="BV117" s="875" t="s">
        <v>454</v>
      </c>
      <c r="BW117" s="875"/>
      <c r="BX117" s="875"/>
      <c r="BY117" s="875"/>
      <c r="BZ117" s="875"/>
      <c r="CA117" s="875" t="s">
        <v>454</v>
      </c>
      <c r="CB117" s="875"/>
      <c r="CC117" s="875"/>
      <c r="CD117" s="875"/>
      <c r="CE117" s="875"/>
      <c r="CF117" s="936" t="s">
        <v>454</v>
      </c>
      <c r="CG117" s="937"/>
      <c r="CH117" s="937"/>
      <c r="CI117" s="937"/>
      <c r="CJ117" s="937"/>
      <c r="CK117" s="992"/>
      <c r="CL117" s="879"/>
      <c r="CM117" s="882" t="s">
        <v>455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454</v>
      </c>
      <c r="DH117" s="838"/>
      <c r="DI117" s="838"/>
      <c r="DJ117" s="838"/>
      <c r="DK117" s="839"/>
      <c r="DL117" s="840" t="s">
        <v>454</v>
      </c>
      <c r="DM117" s="838"/>
      <c r="DN117" s="838"/>
      <c r="DO117" s="838"/>
      <c r="DP117" s="839"/>
      <c r="DQ117" s="840" t="s">
        <v>171</v>
      </c>
      <c r="DR117" s="838"/>
      <c r="DS117" s="838"/>
      <c r="DT117" s="838"/>
      <c r="DU117" s="839"/>
      <c r="DV117" s="885" t="s">
        <v>454</v>
      </c>
      <c r="DW117" s="886"/>
      <c r="DX117" s="886"/>
      <c r="DY117" s="886"/>
      <c r="DZ117" s="887"/>
    </row>
    <row r="118" spans="1:130" s="226" customFormat="1" ht="26.25" customHeight="1" x14ac:dyDescent="0.15">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303</v>
      </c>
      <c r="AG118" s="963"/>
      <c r="AH118" s="963"/>
      <c r="AI118" s="963"/>
      <c r="AJ118" s="964"/>
      <c r="AK118" s="965" t="s">
        <v>302</v>
      </c>
      <c r="AL118" s="963"/>
      <c r="AM118" s="963"/>
      <c r="AN118" s="963"/>
      <c r="AO118" s="964"/>
      <c r="AP118" s="966" t="s">
        <v>425</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171</v>
      </c>
      <c r="BR118" s="906"/>
      <c r="BS118" s="906"/>
      <c r="BT118" s="906"/>
      <c r="BU118" s="906"/>
      <c r="BV118" s="906" t="s">
        <v>171</v>
      </c>
      <c r="BW118" s="906"/>
      <c r="BX118" s="906"/>
      <c r="BY118" s="906"/>
      <c r="BZ118" s="906"/>
      <c r="CA118" s="906" t="s">
        <v>171</v>
      </c>
      <c r="CB118" s="906"/>
      <c r="CC118" s="906"/>
      <c r="CD118" s="906"/>
      <c r="CE118" s="906"/>
      <c r="CF118" s="936" t="s">
        <v>171</v>
      </c>
      <c r="CG118" s="937"/>
      <c r="CH118" s="937"/>
      <c r="CI118" s="937"/>
      <c r="CJ118" s="937"/>
      <c r="CK118" s="992"/>
      <c r="CL118" s="879"/>
      <c r="CM118" s="882" t="s">
        <v>457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454</v>
      </c>
      <c r="DH118" s="838"/>
      <c r="DI118" s="838"/>
      <c r="DJ118" s="838"/>
      <c r="DK118" s="839"/>
      <c r="DL118" s="840" t="s">
        <v>454</v>
      </c>
      <c r="DM118" s="838"/>
      <c r="DN118" s="838"/>
      <c r="DO118" s="838"/>
      <c r="DP118" s="839"/>
      <c r="DQ118" s="840" t="s">
        <v>454</v>
      </c>
      <c r="DR118" s="838"/>
      <c r="DS118" s="838"/>
      <c r="DT118" s="838"/>
      <c r="DU118" s="839"/>
      <c r="DV118" s="885" t="s">
        <v>454</v>
      </c>
      <c r="DW118" s="886"/>
      <c r="DX118" s="886"/>
      <c r="DY118" s="886"/>
      <c r="DZ118" s="887"/>
    </row>
    <row r="119" spans="1:130" s="226" customFormat="1" ht="26.25" customHeight="1" x14ac:dyDescent="0.15">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171</v>
      </c>
      <c r="AB119" s="956"/>
      <c r="AC119" s="956"/>
      <c r="AD119" s="956"/>
      <c r="AE119" s="957"/>
      <c r="AF119" s="958" t="s">
        <v>171</v>
      </c>
      <c r="AG119" s="956"/>
      <c r="AH119" s="956"/>
      <c r="AI119" s="956"/>
      <c r="AJ119" s="957"/>
      <c r="AK119" s="958" t="s">
        <v>454</v>
      </c>
      <c r="AL119" s="956"/>
      <c r="AM119" s="956"/>
      <c r="AN119" s="956"/>
      <c r="AO119" s="957"/>
      <c r="AP119" s="959" t="s">
        <v>171</v>
      </c>
      <c r="AQ119" s="960"/>
      <c r="AR119" s="960"/>
      <c r="AS119" s="960"/>
      <c r="AT119" s="961"/>
      <c r="AU119" s="999"/>
      <c r="AV119" s="1000"/>
      <c r="AW119" s="1000"/>
      <c r="AX119" s="1000"/>
      <c r="AY119" s="1000"/>
      <c r="AZ119" s="257" t="s">
        <v>184</v>
      </c>
      <c r="BA119" s="257"/>
      <c r="BB119" s="257"/>
      <c r="BC119" s="257"/>
      <c r="BD119" s="257"/>
      <c r="BE119" s="257"/>
      <c r="BF119" s="257"/>
      <c r="BG119" s="257"/>
      <c r="BH119" s="257"/>
      <c r="BI119" s="257"/>
      <c r="BJ119" s="257"/>
      <c r="BK119" s="257"/>
      <c r="BL119" s="257"/>
      <c r="BM119" s="257"/>
      <c r="BN119" s="257"/>
      <c r="BO119" s="938" t="s">
        <v>458</v>
      </c>
      <c r="BP119" s="939"/>
      <c r="BQ119" s="943">
        <v>5969319</v>
      </c>
      <c r="BR119" s="906"/>
      <c r="BS119" s="906"/>
      <c r="BT119" s="906"/>
      <c r="BU119" s="906"/>
      <c r="BV119" s="906">
        <v>5901531</v>
      </c>
      <c r="BW119" s="906"/>
      <c r="BX119" s="906"/>
      <c r="BY119" s="906"/>
      <c r="BZ119" s="906"/>
      <c r="CA119" s="906">
        <v>5593511</v>
      </c>
      <c r="CB119" s="906"/>
      <c r="CC119" s="906"/>
      <c r="CD119" s="906"/>
      <c r="CE119" s="906"/>
      <c r="CF119" s="804"/>
      <c r="CG119" s="805"/>
      <c r="CH119" s="805"/>
      <c r="CI119" s="805"/>
      <c r="CJ119" s="895"/>
      <c r="CK119" s="993"/>
      <c r="CL119" s="881"/>
      <c r="CM119" s="899" t="s">
        <v>459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460</v>
      </c>
      <c r="DH119" s="821"/>
      <c r="DI119" s="821"/>
      <c r="DJ119" s="821"/>
      <c r="DK119" s="822"/>
      <c r="DL119" s="823" t="s">
        <v>460</v>
      </c>
      <c r="DM119" s="821"/>
      <c r="DN119" s="821"/>
      <c r="DO119" s="821"/>
      <c r="DP119" s="822"/>
      <c r="DQ119" s="823">
        <v>768</v>
      </c>
      <c r="DR119" s="821"/>
      <c r="DS119" s="821"/>
      <c r="DT119" s="821"/>
      <c r="DU119" s="822"/>
      <c r="DV119" s="909">
        <v>0</v>
      </c>
      <c r="DW119" s="910"/>
      <c r="DX119" s="910"/>
      <c r="DY119" s="910"/>
      <c r="DZ119" s="911"/>
    </row>
    <row r="120" spans="1:130" s="226" customFormat="1" ht="26.25" customHeight="1" x14ac:dyDescent="0.15">
      <c r="A120" s="878"/>
      <c r="B120" s="879"/>
      <c r="C120" s="882" t="s">
        <v>434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460</v>
      </c>
      <c r="AB120" s="838"/>
      <c r="AC120" s="838"/>
      <c r="AD120" s="838"/>
      <c r="AE120" s="839"/>
      <c r="AF120" s="840" t="s">
        <v>460</v>
      </c>
      <c r="AG120" s="838"/>
      <c r="AH120" s="838"/>
      <c r="AI120" s="838"/>
      <c r="AJ120" s="839"/>
      <c r="AK120" s="840" t="s">
        <v>460</v>
      </c>
      <c r="AL120" s="838"/>
      <c r="AM120" s="838"/>
      <c r="AN120" s="838"/>
      <c r="AO120" s="839"/>
      <c r="AP120" s="885" t="s">
        <v>460</v>
      </c>
      <c r="AQ120" s="886"/>
      <c r="AR120" s="886"/>
      <c r="AS120" s="886"/>
      <c r="AT120" s="887"/>
      <c r="AU120" s="944" t="s">
        <v>461</v>
      </c>
      <c r="AV120" s="945"/>
      <c r="AW120" s="945"/>
      <c r="AX120" s="945"/>
      <c r="AY120" s="946"/>
      <c r="AZ120" s="921" t="s">
        <v>462</v>
      </c>
      <c r="BA120" s="866"/>
      <c r="BB120" s="866"/>
      <c r="BC120" s="866"/>
      <c r="BD120" s="866"/>
      <c r="BE120" s="866"/>
      <c r="BF120" s="866"/>
      <c r="BG120" s="866"/>
      <c r="BH120" s="866"/>
      <c r="BI120" s="866"/>
      <c r="BJ120" s="866"/>
      <c r="BK120" s="866"/>
      <c r="BL120" s="866"/>
      <c r="BM120" s="866"/>
      <c r="BN120" s="866"/>
      <c r="BO120" s="866"/>
      <c r="BP120" s="867"/>
      <c r="BQ120" s="922">
        <v>2258367</v>
      </c>
      <c r="BR120" s="903"/>
      <c r="BS120" s="903"/>
      <c r="BT120" s="903"/>
      <c r="BU120" s="903"/>
      <c r="BV120" s="903">
        <v>2350461</v>
      </c>
      <c r="BW120" s="903"/>
      <c r="BX120" s="903"/>
      <c r="BY120" s="903"/>
      <c r="BZ120" s="903"/>
      <c r="CA120" s="903">
        <v>2504294</v>
      </c>
      <c r="CB120" s="903"/>
      <c r="CC120" s="903"/>
      <c r="CD120" s="903"/>
      <c r="CE120" s="903"/>
      <c r="CF120" s="927">
        <v>117.6</v>
      </c>
      <c r="CG120" s="928"/>
      <c r="CH120" s="928"/>
      <c r="CI120" s="928"/>
      <c r="CJ120" s="928"/>
      <c r="CK120" s="929" t="s">
        <v>463</v>
      </c>
      <c r="CL120" s="913"/>
      <c r="CM120" s="913"/>
      <c r="CN120" s="913"/>
      <c r="CO120" s="914"/>
      <c r="CP120" s="933" t="s">
        <v>464</v>
      </c>
      <c r="CQ120" s="934"/>
      <c r="CR120" s="934"/>
      <c r="CS120" s="934"/>
      <c r="CT120" s="934"/>
      <c r="CU120" s="934"/>
      <c r="CV120" s="934"/>
      <c r="CW120" s="934"/>
      <c r="CX120" s="934"/>
      <c r="CY120" s="934"/>
      <c r="CZ120" s="934"/>
      <c r="DA120" s="934"/>
      <c r="DB120" s="934"/>
      <c r="DC120" s="934"/>
      <c r="DD120" s="934"/>
      <c r="DE120" s="934"/>
      <c r="DF120" s="935"/>
      <c r="DG120" s="922">
        <v>2390824</v>
      </c>
      <c r="DH120" s="903"/>
      <c r="DI120" s="903"/>
      <c r="DJ120" s="903"/>
      <c r="DK120" s="903"/>
      <c r="DL120" s="903">
        <v>2219684</v>
      </c>
      <c r="DM120" s="903"/>
      <c r="DN120" s="903"/>
      <c r="DO120" s="903"/>
      <c r="DP120" s="903"/>
      <c r="DQ120" s="903">
        <v>2067190</v>
      </c>
      <c r="DR120" s="903"/>
      <c r="DS120" s="903"/>
      <c r="DT120" s="903"/>
      <c r="DU120" s="903"/>
      <c r="DV120" s="904">
        <v>97.1</v>
      </c>
      <c r="DW120" s="904"/>
      <c r="DX120" s="904"/>
      <c r="DY120" s="904"/>
      <c r="DZ120" s="905"/>
    </row>
    <row r="121" spans="1:130" s="226" customFormat="1" ht="26.25" customHeight="1" x14ac:dyDescent="0.15">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460</v>
      </c>
      <c r="AB121" s="838"/>
      <c r="AC121" s="838"/>
      <c r="AD121" s="838"/>
      <c r="AE121" s="839"/>
      <c r="AF121" s="840" t="s">
        <v>460</v>
      </c>
      <c r="AG121" s="838"/>
      <c r="AH121" s="838"/>
      <c r="AI121" s="838"/>
      <c r="AJ121" s="839"/>
      <c r="AK121" s="840" t="s">
        <v>460</v>
      </c>
      <c r="AL121" s="838"/>
      <c r="AM121" s="838"/>
      <c r="AN121" s="838"/>
      <c r="AO121" s="839"/>
      <c r="AP121" s="885" t="s">
        <v>460</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t="s">
        <v>460</v>
      </c>
      <c r="BR121" s="875"/>
      <c r="BS121" s="875"/>
      <c r="BT121" s="875"/>
      <c r="BU121" s="875"/>
      <c r="BV121" s="875" t="s">
        <v>460</v>
      </c>
      <c r="BW121" s="875"/>
      <c r="BX121" s="875"/>
      <c r="BY121" s="875"/>
      <c r="BZ121" s="875"/>
      <c r="CA121" s="875" t="s">
        <v>460</v>
      </c>
      <c r="CB121" s="875"/>
      <c r="CC121" s="875"/>
      <c r="CD121" s="875"/>
      <c r="CE121" s="875"/>
      <c r="CF121" s="936" t="s">
        <v>460</v>
      </c>
      <c r="CG121" s="937"/>
      <c r="CH121" s="937"/>
      <c r="CI121" s="937"/>
      <c r="CJ121" s="937"/>
      <c r="CK121" s="930"/>
      <c r="CL121" s="916"/>
      <c r="CM121" s="916"/>
      <c r="CN121" s="916"/>
      <c r="CO121" s="917"/>
      <c r="CP121" s="896" t="s">
        <v>467</v>
      </c>
      <c r="CQ121" s="897"/>
      <c r="CR121" s="897"/>
      <c r="CS121" s="897"/>
      <c r="CT121" s="897"/>
      <c r="CU121" s="897"/>
      <c r="CV121" s="897"/>
      <c r="CW121" s="897"/>
      <c r="CX121" s="897"/>
      <c r="CY121" s="897"/>
      <c r="CZ121" s="897"/>
      <c r="DA121" s="897"/>
      <c r="DB121" s="897"/>
      <c r="DC121" s="897"/>
      <c r="DD121" s="897"/>
      <c r="DE121" s="897"/>
      <c r="DF121" s="898"/>
      <c r="DG121" s="874">
        <v>56453</v>
      </c>
      <c r="DH121" s="875"/>
      <c r="DI121" s="875"/>
      <c r="DJ121" s="875"/>
      <c r="DK121" s="875"/>
      <c r="DL121" s="875">
        <v>74032</v>
      </c>
      <c r="DM121" s="875"/>
      <c r="DN121" s="875"/>
      <c r="DO121" s="875"/>
      <c r="DP121" s="875"/>
      <c r="DQ121" s="875">
        <v>99767</v>
      </c>
      <c r="DR121" s="875"/>
      <c r="DS121" s="875"/>
      <c r="DT121" s="875"/>
      <c r="DU121" s="875"/>
      <c r="DV121" s="852">
        <v>4.7</v>
      </c>
      <c r="DW121" s="852"/>
      <c r="DX121" s="852"/>
      <c r="DY121" s="852"/>
      <c r="DZ121" s="853"/>
    </row>
    <row r="122" spans="1:130" s="226" customFormat="1" ht="26.25" customHeight="1" x14ac:dyDescent="0.15">
      <c r="A122" s="878"/>
      <c r="B122" s="879"/>
      <c r="C122" s="882" t="s">
        <v>445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460</v>
      </c>
      <c r="AB122" s="838"/>
      <c r="AC122" s="838"/>
      <c r="AD122" s="838"/>
      <c r="AE122" s="839"/>
      <c r="AF122" s="840" t="s">
        <v>460</v>
      </c>
      <c r="AG122" s="838"/>
      <c r="AH122" s="838"/>
      <c r="AI122" s="838"/>
      <c r="AJ122" s="839"/>
      <c r="AK122" s="840" t="s">
        <v>460</v>
      </c>
      <c r="AL122" s="838"/>
      <c r="AM122" s="838"/>
      <c r="AN122" s="838"/>
      <c r="AO122" s="839"/>
      <c r="AP122" s="885" t="s">
        <v>460</v>
      </c>
      <c r="AQ122" s="886"/>
      <c r="AR122" s="886"/>
      <c r="AS122" s="886"/>
      <c r="AT122" s="887"/>
      <c r="AU122" s="947"/>
      <c r="AV122" s="948"/>
      <c r="AW122" s="948"/>
      <c r="AX122" s="948"/>
      <c r="AY122" s="949"/>
      <c r="AZ122" s="940" t="s">
        <v>468</v>
      </c>
      <c r="BA122" s="941"/>
      <c r="BB122" s="941"/>
      <c r="BC122" s="941"/>
      <c r="BD122" s="941"/>
      <c r="BE122" s="941"/>
      <c r="BF122" s="941"/>
      <c r="BG122" s="941"/>
      <c r="BH122" s="941"/>
      <c r="BI122" s="941"/>
      <c r="BJ122" s="941"/>
      <c r="BK122" s="941"/>
      <c r="BL122" s="941"/>
      <c r="BM122" s="941"/>
      <c r="BN122" s="941"/>
      <c r="BO122" s="941"/>
      <c r="BP122" s="942"/>
      <c r="BQ122" s="943">
        <v>4402040</v>
      </c>
      <c r="BR122" s="906"/>
      <c r="BS122" s="906"/>
      <c r="BT122" s="906"/>
      <c r="BU122" s="906"/>
      <c r="BV122" s="906">
        <v>4304692</v>
      </c>
      <c r="BW122" s="906"/>
      <c r="BX122" s="906"/>
      <c r="BY122" s="906"/>
      <c r="BZ122" s="906"/>
      <c r="CA122" s="906">
        <v>4151051</v>
      </c>
      <c r="CB122" s="906"/>
      <c r="CC122" s="906"/>
      <c r="CD122" s="906"/>
      <c r="CE122" s="906"/>
      <c r="CF122" s="907">
        <v>195</v>
      </c>
      <c r="CG122" s="908"/>
      <c r="CH122" s="908"/>
      <c r="CI122" s="908"/>
      <c r="CJ122" s="908"/>
      <c r="CK122" s="930"/>
      <c r="CL122" s="916"/>
      <c r="CM122" s="916"/>
      <c r="CN122" s="916"/>
      <c r="CO122" s="917"/>
      <c r="CP122" s="896" t="s">
        <v>469</v>
      </c>
      <c r="CQ122" s="897"/>
      <c r="CR122" s="897"/>
      <c r="CS122" s="897"/>
      <c r="CT122" s="897"/>
      <c r="CU122" s="897"/>
      <c r="CV122" s="897"/>
      <c r="CW122" s="897"/>
      <c r="CX122" s="897"/>
      <c r="CY122" s="897"/>
      <c r="CZ122" s="897"/>
      <c r="DA122" s="897"/>
      <c r="DB122" s="897"/>
      <c r="DC122" s="897"/>
      <c r="DD122" s="897"/>
      <c r="DE122" s="897"/>
      <c r="DF122" s="898"/>
      <c r="DG122" s="874" t="s">
        <v>470</v>
      </c>
      <c r="DH122" s="875"/>
      <c r="DI122" s="875"/>
      <c r="DJ122" s="875"/>
      <c r="DK122" s="875"/>
      <c r="DL122" s="875" t="s">
        <v>454</v>
      </c>
      <c r="DM122" s="875"/>
      <c r="DN122" s="875"/>
      <c r="DO122" s="875"/>
      <c r="DP122" s="875"/>
      <c r="DQ122" s="875" t="s">
        <v>454</v>
      </c>
      <c r="DR122" s="875"/>
      <c r="DS122" s="875"/>
      <c r="DT122" s="875"/>
      <c r="DU122" s="875"/>
      <c r="DV122" s="852" t="s">
        <v>454</v>
      </c>
      <c r="DW122" s="852"/>
      <c r="DX122" s="852"/>
      <c r="DY122" s="852"/>
      <c r="DZ122" s="853"/>
    </row>
    <row r="123" spans="1:130" s="226" customFormat="1" ht="26.25" customHeight="1" x14ac:dyDescent="0.15">
      <c r="A123" s="878"/>
      <c r="B123" s="879"/>
      <c r="C123" s="882" t="s">
        <v>451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450</v>
      </c>
      <c r="AB123" s="838"/>
      <c r="AC123" s="838"/>
      <c r="AD123" s="838"/>
      <c r="AE123" s="839"/>
      <c r="AF123" s="840">
        <v>445</v>
      </c>
      <c r="AG123" s="838"/>
      <c r="AH123" s="838"/>
      <c r="AI123" s="838"/>
      <c r="AJ123" s="839"/>
      <c r="AK123" s="840">
        <v>436</v>
      </c>
      <c r="AL123" s="838"/>
      <c r="AM123" s="838"/>
      <c r="AN123" s="838"/>
      <c r="AO123" s="839"/>
      <c r="AP123" s="885">
        <v>0</v>
      </c>
      <c r="AQ123" s="886"/>
      <c r="AR123" s="886"/>
      <c r="AS123" s="886"/>
      <c r="AT123" s="887"/>
      <c r="AU123" s="950"/>
      <c r="AV123" s="951"/>
      <c r="AW123" s="951"/>
      <c r="AX123" s="951"/>
      <c r="AY123" s="951"/>
      <c r="AZ123" s="257" t="s">
        <v>184</v>
      </c>
      <c r="BA123" s="257"/>
      <c r="BB123" s="257"/>
      <c r="BC123" s="257"/>
      <c r="BD123" s="257"/>
      <c r="BE123" s="257"/>
      <c r="BF123" s="257"/>
      <c r="BG123" s="257"/>
      <c r="BH123" s="257"/>
      <c r="BI123" s="257"/>
      <c r="BJ123" s="257"/>
      <c r="BK123" s="257"/>
      <c r="BL123" s="257"/>
      <c r="BM123" s="257"/>
      <c r="BN123" s="257"/>
      <c r="BO123" s="938" t="s">
        <v>471</v>
      </c>
      <c r="BP123" s="939"/>
      <c r="BQ123" s="893">
        <v>6660407</v>
      </c>
      <c r="BR123" s="894"/>
      <c r="BS123" s="894"/>
      <c r="BT123" s="894"/>
      <c r="BU123" s="894"/>
      <c r="BV123" s="894">
        <v>6655153</v>
      </c>
      <c r="BW123" s="894"/>
      <c r="BX123" s="894"/>
      <c r="BY123" s="894"/>
      <c r="BZ123" s="894"/>
      <c r="CA123" s="894">
        <v>6655345</v>
      </c>
      <c r="CB123" s="894"/>
      <c r="CC123" s="894"/>
      <c r="CD123" s="894"/>
      <c r="CE123" s="894"/>
      <c r="CF123" s="804"/>
      <c r="CG123" s="805"/>
      <c r="CH123" s="805"/>
      <c r="CI123" s="805"/>
      <c r="CJ123" s="895"/>
      <c r="CK123" s="930"/>
      <c r="CL123" s="916"/>
      <c r="CM123" s="916"/>
      <c r="CN123" s="916"/>
      <c r="CO123" s="917"/>
      <c r="CP123" s="896" t="s">
        <v>472</v>
      </c>
      <c r="CQ123" s="897"/>
      <c r="CR123" s="897"/>
      <c r="CS123" s="897"/>
      <c r="CT123" s="897"/>
      <c r="CU123" s="897"/>
      <c r="CV123" s="897"/>
      <c r="CW123" s="897"/>
      <c r="CX123" s="897"/>
      <c r="CY123" s="897"/>
      <c r="CZ123" s="897"/>
      <c r="DA123" s="897"/>
      <c r="DB123" s="897"/>
      <c r="DC123" s="897"/>
      <c r="DD123" s="897"/>
      <c r="DE123" s="897"/>
      <c r="DF123" s="898"/>
      <c r="DG123" s="837" t="s">
        <v>435</v>
      </c>
      <c r="DH123" s="838"/>
      <c r="DI123" s="838"/>
      <c r="DJ123" s="838"/>
      <c r="DK123" s="839"/>
      <c r="DL123" s="840" t="s">
        <v>454</v>
      </c>
      <c r="DM123" s="838"/>
      <c r="DN123" s="838"/>
      <c r="DO123" s="838"/>
      <c r="DP123" s="839"/>
      <c r="DQ123" s="840" t="s">
        <v>454</v>
      </c>
      <c r="DR123" s="838"/>
      <c r="DS123" s="838"/>
      <c r="DT123" s="838"/>
      <c r="DU123" s="839"/>
      <c r="DV123" s="885" t="s">
        <v>470</v>
      </c>
      <c r="DW123" s="886"/>
      <c r="DX123" s="886"/>
      <c r="DY123" s="886"/>
      <c r="DZ123" s="887"/>
    </row>
    <row r="124" spans="1:130" s="226" customFormat="1" ht="26.25" customHeight="1" thickBot="1" x14ac:dyDescent="0.2">
      <c r="A124" s="878"/>
      <c r="B124" s="879"/>
      <c r="C124" s="882" t="s">
        <v>455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435</v>
      </c>
      <c r="AB124" s="838"/>
      <c r="AC124" s="838"/>
      <c r="AD124" s="838"/>
      <c r="AE124" s="839"/>
      <c r="AF124" s="840" t="s">
        <v>454</v>
      </c>
      <c r="AG124" s="838"/>
      <c r="AH124" s="838"/>
      <c r="AI124" s="838"/>
      <c r="AJ124" s="839"/>
      <c r="AK124" s="840" t="s">
        <v>435</v>
      </c>
      <c r="AL124" s="838"/>
      <c r="AM124" s="838"/>
      <c r="AN124" s="838"/>
      <c r="AO124" s="839"/>
      <c r="AP124" s="885" t="s">
        <v>470</v>
      </c>
      <c r="AQ124" s="886"/>
      <c r="AR124" s="886"/>
      <c r="AS124" s="886"/>
      <c r="AT124" s="887"/>
      <c r="AU124" s="888" t="s">
        <v>473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435</v>
      </c>
      <c r="BR124" s="892"/>
      <c r="BS124" s="892"/>
      <c r="BT124" s="892"/>
      <c r="BU124" s="892"/>
      <c r="BV124" s="892" t="s">
        <v>454</v>
      </c>
      <c r="BW124" s="892"/>
      <c r="BX124" s="892"/>
      <c r="BY124" s="892"/>
      <c r="BZ124" s="892"/>
      <c r="CA124" s="892" t="s">
        <v>470</v>
      </c>
      <c r="CB124" s="892"/>
      <c r="CC124" s="892"/>
      <c r="CD124" s="892"/>
      <c r="CE124" s="892"/>
      <c r="CF124" s="782"/>
      <c r="CG124" s="783"/>
      <c r="CH124" s="783"/>
      <c r="CI124" s="783"/>
      <c r="CJ124" s="923"/>
      <c r="CK124" s="931"/>
      <c r="CL124" s="931"/>
      <c r="CM124" s="931"/>
      <c r="CN124" s="931"/>
      <c r="CO124" s="932"/>
      <c r="CP124" s="896" t="s">
        <v>474</v>
      </c>
      <c r="CQ124" s="897"/>
      <c r="CR124" s="897"/>
      <c r="CS124" s="897"/>
      <c r="CT124" s="897"/>
      <c r="CU124" s="897"/>
      <c r="CV124" s="897"/>
      <c r="CW124" s="897"/>
      <c r="CX124" s="897"/>
      <c r="CY124" s="897"/>
      <c r="CZ124" s="897"/>
      <c r="DA124" s="897"/>
      <c r="DB124" s="897"/>
      <c r="DC124" s="897"/>
      <c r="DD124" s="897"/>
      <c r="DE124" s="897"/>
      <c r="DF124" s="898"/>
      <c r="DG124" s="820" t="s">
        <v>475</v>
      </c>
      <c r="DH124" s="821"/>
      <c r="DI124" s="821"/>
      <c r="DJ124" s="821"/>
      <c r="DK124" s="822"/>
      <c r="DL124" s="823" t="s">
        <v>476</v>
      </c>
      <c r="DM124" s="821"/>
      <c r="DN124" s="821"/>
      <c r="DO124" s="821"/>
      <c r="DP124" s="822"/>
      <c r="DQ124" s="823" t="s">
        <v>476</v>
      </c>
      <c r="DR124" s="821"/>
      <c r="DS124" s="821"/>
      <c r="DT124" s="821"/>
      <c r="DU124" s="822"/>
      <c r="DV124" s="909" t="s">
        <v>476</v>
      </c>
      <c r="DW124" s="910"/>
      <c r="DX124" s="910"/>
      <c r="DY124" s="910"/>
      <c r="DZ124" s="911"/>
    </row>
    <row r="125" spans="1:130" s="226" customFormat="1" ht="26.25" customHeight="1" x14ac:dyDescent="0.15">
      <c r="A125" s="878"/>
      <c r="B125" s="879"/>
      <c r="C125" s="882" t="s">
        <v>457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477</v>
      </c>
      <c r="AB125" s="838"/>
      <c r="AC125" s="838"/>
      <c r="AD125" s="838"/>
      <c r="AE125" s="839"/>
      <c r="AF125" s="840" t="s">
        <v>476</v>
      </c>
      <c r="AG125" s="838"/>
      <c r="AH125" s="838"/>
      <c r="AI125" s="838"/>
      <c r="AJ125" s="839"/>
      <c r="AK125" s="840" t="s">
        <v>475</v>
      </c>
      <c r="AL125" s="838"/>
      <c r="AM125" s="838"/>
      <c r="AN125" s="838"/>
      <c r="AO125" s="839"/>
      <c r="AP125" s="885" t="s">
        <v>476</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478</v>
      </c>
      <c r="CL125" s="913"/>
      <c r="CM125" s="913"/>
      <c r="CN125" s="913"/>
      <c r="CO125" s="914"/>
      <c r="CP125" s="921" t="s">
        <v>479</v>
      </c>
      <c r="CQ125" s="866"/>
      <c r="CR125" s="866"/>
      <c r="CS125" s="866"/>
      <c r="CT125" s="866"/>
      <c r="CU125" s="866"/>
      <c r="CV125" s="866"/>
      <c r="CW125" s="866"/>
      <c r="CX125" s="866"/>
      <c r="CY125" s="866"/>
      <c r="CZ125" s="866"/>
      <c r="DA125" s="866"/>
      <c r="DB125" s="866"/>
      <c r="DC125" s="866"/>
      <c r="DD125" s="866"/>
      <c r="DE125" s="866"/>
      <c r="DF125" s="867"/>
      <c r="DG125" s="922" t="s">
        <v>476</v>
      </c>
      <c r="DH125" s="903"/>
      <c r="DI125" s="903"/>
      <c r="DJ125" s="903"/>
      <c r="DK125" s="903"/>
      <c r="DL125" s="903" t="s">
        <v>476</v>
      </c>
      <c r="DM125" s="903"/>
      <c r="DN125" s="903"/>
      <c r="DO125" s="903"/>
      <c r="DP125" s="903"/>
      <c r="DQ125" s="903" t="s">
        <v>176</v>
      </c>
      <c r="DR125" s="903"/>
      <c r="DS125" s="903"/>
      <c r="DT125" s="903"/>
      <c r="DU125" s="903"/>
      <c r="DV125" s="904" t="s">
        <v>476</v>
      </c>
      <c r="DW125" s="904"/>
      <c r="DX125" s="904"/>
      <c r="DY125" s="904"/>
      <c r="DZ125" s="905"/>
    </row>
    <row r="126" spans="1:130" s="226" customFormat="1" ht="26.25" customHeight="1" thickBot="1" x14ac:dyDescent="0.2">
      <c r="A126" s="878"/>
      <c r="B126" s="879"/>
      <c r="C126" s="882" t="s">
        <v>459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475</v>
      </c>
      <c r="AB126" s="838"/>
      <c r="AC126" s="838"/>
      <c r="AD126" s="838"/>
      <c r="AE126" s="839"/>
      <c r="AF126" s="840" t="s">
        <v>476</v>
      </c>
      <c r="AG126" s="838"/>
      <c r="AH126" s="838"/>
      <c r="AI126" s="838"/>
      <c r="AJ126" s="839"/>
      <c r="AK126" s="840" t="s">
        <v>476</v>
      </c>
      <c r="AL126" s="838"/>
      <c r="AM126" s="838"/>
      <c r="AN126" s="838"/>
      <c r="AO126" s="839"/>
      <c r="AP126" s="885" t="s">
        <v>476</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480</v>
      </c>
      <c r="CQ126" s="808"/>
      <c r="CR126" s="808"/>
      <c r="CS126" s="808"/>
      <c r="CT126" s="808"/>
      <c r="CU126" s="808"/>
      <c r="CV126" s="808"/>
      <c r="CW126" s="808"/>
      <c r="CX126" s="808"/>
      <c r="CY126" s="808"/>
      <c r="CZ126" s="808"/>
      <c r="DA126" s="808"/>
      <c r="DB126" s="808"/>
      <c r="DC126" s="808"/>
      <c r="DD126" s="808"/>
      <c r="DE126" s="808"/>
      <c r="DF126" s="809"/>
      <c r="DG126" s="874" t="s">
        <v>476</v>
      </c>
      <c r="DH126" s="875"/>
      <c r="DI126" s="875"/>
      <c r="DJ126" s="875"/>
      <c r="DK126" s="875"/>
      <c r="DL126" s="875" t="s">
        <v>476</v>
      </c>
      <c r="DM126" s="875"/>
      <c r="DN126" s="875"/>
      <c r="DO126" s="875"/>
      <c r="DP126" s="875"/>
      <c r="DQ126" s="875" t="s">
        <v>477</v>
      </c>
      <c r="DR126" s="875"/>
      <c r="DS126" s="875"/>
      <c r="DT126" s="875"/>
      <c r="DU126" s="875"/>
      <c r="DV126" s="852" t="s">
        <v>476</v>
      </c>
      <c r="DW126" s="852"/>
      <c r="DX126" s="852"/>
      <c r="DY126" s="852"/>
      <c r="DZ126" s="853"/>
    </row>
    <row r="127" spans="1:130" s="226" customFormat="1" ht="26.25" customHeight="1" x14ac:dyDescent="0.15">
      <c r="A127" s="880"/>
      <c r="B127" s="881"/>
      <c r="C127" s="899" t="s">
        <v>481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482</v>
      </c>
      <c r="AB127" s="838"/>
      <c r="AC127" s="838"/>
      <c r="AD127" s="838"/>
      <c r="AE127" s="839"/>
      <c r="AF127" s="840" t="s">
        <v>476</v>
      </c>
      <c r="AG127" s="838"/>
      <c r="AH127" s="838"/>
      <c r="AI127" s="838"/>
      <c r="AJ127" s="839"/>
      <c r="AK127" s="840" t="s">
        <v>476</v>
      </c>
      <c r="AL127" s="838"/>
      <c r="AM127" s="838"/>
      <c r="AN127" s="838"/>
      <c r="AO127" s="839"/>
      <c r="AP127" s="885" t="s">
        <v>476</v>
      </c>
      <c r="AQ127" s="886"/>
      <c r="AR127" s="886"/>
      <c r="AS127" s="886"/>
      <c r="AT127" s="887"/>
      <c r="AU127" s="262"/>
      <c r="AV127" s="262"/>
      <c r="AW127" s="262"/>
      <c r="AX127" s="902" t="s">
        <v>483</v>
      </c>
      <c r="AY127" s="870"/>
      <c r="AZ127" s="870"/>
      <c r="BA127" s="870"/>
      <c r="BB127" s="870"/>
      <c r="BC127" s="870"/>
      <c r="BD127" s="870"/>
      <c r="BE127" s="871"/>
      <c r="BF127" s="869" t="s">
        <v>484</v>
      </c>
      <c r="BG127" s="870"/>
      <c r="BH127" s="870"/>
      <c r="BI127" s="870"/>
      <c r="BJ127" s="870"/>
      <c r="BK127" s="870"/>
      <c r="BL127" s="871"/>
      <c r="BM127" s="869" t="s">
        <v>485</v>
      </c>
      <c r="BN127" s="870"/>
      <c r="BO127" s="870"/>
      <c r="BP127" s="870"/>
      <c r="BQ127" s="870"/>
      <c r="BR127" s="870"/>
      <c r="BS127" s="871"/>
      <c r="BT127" s="869" t="s">
        <v>486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487</v>
      </c>
      <c r="CQ127" s="808"/>
      <c r="CR127" s="808"/>
      <c r="CS127" s="808"/>
      <c r="CT127" s="808"/>
      <c r="CU127" s="808"/>
      <c r="CV127" s="808"/>
      <c r="CW127" s="808"/>
      <c r="CX127" s="808"/>
      <c r="CY127" s="808"/>
      <c r="CZ127" s="808"/>
      <c r="DA127" s="808"/>
      <c r="DB127" s="808"/>
      <c r="DC127" s="808"/>
      <c r="DD127" s="808"/>
      <c r="DE127" s="808"/>
      <c r="DF127" s="809"/>
      <c r="DG127" s="874" t="s">
        <v>476</v>
      </c>
      <c r="DH127" s="875"/>
      <c r="DI127" s="875"/>
      <c r="DJ127" s="875"/>
      <c r="DK127" s="875"/>
      <c r="DL127" s="875" t="s">
        <v>176</v>
      </c>
      <c r="DM127" s="875"/>
      <c r="DN127" s="875"/>
      <c r="DO127" s="875"/>
      <c r="DP127" s="875"/>
      <c r="DQ127" s="875" t="s">
        <v>476</v>
      </c>
      <c r="DR127" s="875"/>
      <c r="DS127" s="875"/>
      <c r="DT127" s="875"/>
      <c r="DU127" s="875"/>
      <c r="DV127" s="852" t="s">
        <v>476</v>
      </c>
      <c r="DW127" s="852"/>
      <c r="DX127" s="852"/>
      <c r="DY127" s="852"/>
      <c r="DZ127" s="853"/>
    </row>
    <row r="128" spans="1:130" s="226" customFormat="1" ht="26.25" customHeight="1" thickBot="1" x14ac:dyDescent="0.2">
      <c r="A128" s="854" t="s">
        <v>488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489</v>
      </c>
      <c r="X128" s="856"/>
      <c r="Y128" s="856"/>
      <c r="Z128" s="857"/>
      <c r="AA128" s="858" t="s">
        <v>476</v>
      </c>
      <c r="AB128" s="859"/>
      <c r="AC128" s="859"/>
      <c r="AD128" s="859"/>
      <c r="AE128" s="860"/>
      <c r="AF128" s="861" t="s">
        <v>176</v>
      </c>
      <c r="AG128" s="859"/>
      <c r="AH128" s="859"/>
      <c r="AI128" s="859"/>
      <c r="AJ128" s="860"/>
      <c r="AK128" s="861" t="s">
        <v>477</v>
      </c>
      <c r="AL128" s="859"/>
      <c r="AM128" s="859"/>
      <c r="AN128" s="859"/>
      <c r="AO128" s="860"/>
      <c r="AP128" s="862"/>
      <c r="AQ128" s="863"/>
      <c r="AR128" s="863"/>
      <c r="AS128" s="863"/>
      <c r="AT128" s="864"/>
      <c r="AU128" s="262"/>
      <c r="AV128" s="262"/>
      <c r="AW128" s="262"/>
      <c r="AX128" s="865" t="s">
        <v>490</v>
      </c>
      <c r="AY128" s="866"/>
      <c r="AZ128" s="866"/>
      <c r="BA128" s="866"/>
      <c r="BB128" s="866"/>
      <c r="BC128" s="866"/>
      <c r="BD128" s="866"/>
      <c r="BE128" s="867"/>
      <c r="BF128" s="844" t="s">
        <v>176</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491</v>
      </c>
      <c r="CQ128" s="786"/>
      <c r="CR128" s="786"/>
      <c r="CS128" s="786"/>
      <c r="CT128" s="786"/>
      <c r="CU128" s="786"/>
      <c r="CV128" s="786"/>
      <c r="CW128" s="786"/>
      <c r="CX128" s="786"/>
      <c r="CY128" s="786"/>
      <c r="CZ128" s="786"/>
      <c r="DA128" s="786"/>
      <c r="DB128" s="786"/>
      <c r="DC128" s="786"/>
      <c r="DD128" s="786"/>
      <c r="DE128" s="786"/>
      <c r="DF128" s="787"/>
      <c r="DG128" s="848" t="s">
        <v>460</v>
      </c>
      <c r="DH128" s="849"/>
      <c r="DI128" s="849"/>
      <c r="DJ128" s="849"/>
      <c r="DK128" s="849"/>
      <c r="DL128" s="849" t="s">
        <v>476</v>
      </c>
      <c r="DM128" s="849"/>
      <c r="DN128" s="849"/>
      <c r="DO128" s="849"/>
      <c r="DP128" s="849"/>
      <c r="DQ128" s="849" t="s">
        <v>476</v>
      </c>
      <c r="DR128" s="849"/>
      <c r="DS128" s="849"/>
      <c r="DT128" s="849"/>
      <c r="DU128" s="849"/>
      <c r="DV128" s="850" t="s">
        <v>476</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492</v>
      </c>
      <c r="X129" s="835"/>
      <c r="Y129" s="835"/>
      <c r="Z129" s="836"/>
      <c r="AA129" s="837">
        <v>2595830</v>
      </c>
      <c r="AB129" s="838"/>
      <c r="AC129" s="838"/>
      <c r="AD129" s="838"/>
      <c r="AE129" s="839"/>
      <c r="AF129" s="840">
        <v>2541388</v>
      </c>
      <c r="AG129" s="838"/>
      <c r="AH129" s="838"/>
      <c r="AI129" s="838"/>
      <c r="AJ129" s="839"/>
      <c r="AK129" s="840">
        <v>2541546</v>
      </c>
      <c r="AL129" s="838"/>
      <c r="AM129" s="838"/>
      <c r="AN129" s="838"/>
      <c r="AO129" s="839"/>
      <c r="AP129" s="841"/>
      <c r="AQ129" s="842"/>
      <c r="AR129" s="842"/>
      <c r="AS129" s="842"/>
      <c r="AT129" s="843"/>
      <c r="AU129" s="264"/>
      <c r="AV129" s="264"/>
      <c r="AW129" s="264"/>
      <c r="AX129" s="807" t="s">
        <v>493</v>
      </c>
      <c r="AY129" s="808"/>
      <c r="AZ129" s="808"/>
      <c r="BA129" s="808"/>
      <c r="BB129" s="808"/>
      <c r="BC129" s="808"/>
      <c r="BD129" s="808"/>
      <c r="BE129" s="809"/>
      <c r="BF129" s="827" t="s">
        <v>482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495</v>
      </c>
      <c r="X130" s="835"/>
      <c r="Y130" s="835"/>
      <c r="Z130" s="836"/>
      <c r="AA130" s="837">
        <v>467656</v>
      </c>
      <c r="AB130" s="838"/>
      <c r="AC130" s="838"/>
      <c r="AD130" s="838"/>
      <c r="AE130" s="839"/>
      <c r="AF130" s="840">
        <v>443010</v>
      </c>
      <c r="AG130" s="838"/>
      <c r="AH130" s="838"/>
      <c r="AI130" s="838"/>
      <c r="AJ130" s="839"/>
      <c r="AK130" s="840">
        <v>412698</v>
      </c>
      <c r="AL130" s="838"/>
      <c r="AM130" s="838"/>
      <c r="AN130" s="838"/>
      <c r="AO130" s="839"/>
      <c r="AP130" s="841"/>
      <c r="AQ130" s="842"/>
      <c r="AR130" s="842"/>
      <c r="AS130" s="842"/>
      <c r="AT130" s="843"/>
      <c r="AU130" s="264"/>
      <c r="AV130" s="264"/>
      <c r="AW130" s="264"/>
      <c r="AX130" s="807" t="s">
        <v>496</v>
      </c>
      <c r="AY130" s="808"/>
      <c r="AZ130" s="808"/>
      <c r="BA130" s="808"/>
      <c r="BB130" s="808"/>
      <c r="BC130" s="808"/>
      <c r="BD130" s="808"/>
      <c r="BE130" s="809"/>
      <c r="BF130" s="810">
        <v>4.9000000000000004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497</v>
      </c>
      <c r="X131" s="818"/>
      <c r="Y131" s="818"/>
      <c r="Z131" s="819"/>
      <c r="AA131" s="820">
        <v>2128174</v>
      </c>
      <c r="AB131" s="821"/>
      <c r="AC131" s="821"/>
      <c r="AD131" s="821"/>
      <c r="AE131" s="822"/>
      <c r="AF131" s="823">
        <v>2098378</v>
      </c>
      <c r="AG131" s="821"/>
      <c r="AH131" s="821"/>
      <c r="AI131" s="821"/>
      <c r="AJ131" s="822"/>
      <c r="AK131" s="823">
        <v>2128848</v>
      </c>
      <c r="AL131" s="821"/>
      <c r="AM131" s="821"/>
      <c r="AN131" s="821"/>
      <c r="AO131" s="822"/>
      <c r="AP131" s="824"/>
      <c r="AQ131" s="825"/>
      <c r="AR131" s="825"/>
      <c r="AS131" s="825"/>
      <c r="AT131" s="826"/>
      <c r="AU131" s="264"/>
      <c r="AV131" s="264"/>
      <c r="AW131" s="264"/>
      <c r="AX131" s="785" t="s">
        <v>498</v>
      </c>
      <c r="AY131" s="786"/>
      <c r="AZ131" s="786"/>
      <c r="BA131" s="786"/>
      <c r="BB131" s="786"/>
      <c r="BC131" s="786"/>
      <c r="BD131" s="786"/>
      <c r="BE131" s="787"/>
      <c r="BF131" s="788" t="s">
        <v>460</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500</v>
      </c>
      <c r="W132" s="798"/>
      <c r="X132" s="798"/>
      <c r="Y132" s="798"/>
      <c r="Z132" s="799"/>
      <c r="AA132" s="800">
        <v>3.1417543870000002</v>
      </c>
      <c r="AB132" s="801"/>
      <c r="AC132" s="801"/>
      <c r="AD132" s="801"/>
      <c r="AE132" s="802"/>
      <c r="AF132" s="803">
        <v>4.4517717970000001</v>
      </c>
      <c r="AG132" s="801"/>
      <c r="AH132" s="801"/>
      <c r="AI132" s="801"/>
      <c r="AJ132" s="802"/>
      <c r="AK132" s="803">
        <v>7.2127742330000002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501</v>
      </c>
      <c r="W133" s="777"/>
      <c r="X133" s="777"/>
      <c r="Y133" s="777"/>
      <c r="Z133" s="778"/>
      <c r="AA133" s="779">
        <v>2.9</v>
      </c>
      <c r="AB133" s="780"/>
      <c r="AC133" s="780"/>
      <c r="AD133" s="780"/>
      <c r="AE133" s="781"/>
      <c r="AF133" s="779">
        <v>3.3</v>
      </c>
      <c r="AG133" s="780"/>
      <c r="AH133" s="780"/>
      <c r="AI133" s="780"/>
      <c r="AJ133" s="781"/>
      <c r="AK133" s="779">
        <v>4.9000000000000004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x9IPGPIriiiTCoLZ0QSVhUPnfV0Zr4fMLV57TMGULfX/TOamLq3UsR43P9jkVKshp97Z/2Lj8ix+xrdfWZMkQ==" saltValue="1YIXKhBnfjM1q37701di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e7wI5+26hXodbT8Tb5dw2g5iEDXFcjZ/QjJA6r/GsAoYPI+fUgLlEEiP/jREWKAxnh2Ewr2yeOKppXTAz2ETw==" saltValue="b/q9V/N9OfaTGFbwjSoFk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Kq0AyQtK7/Xuww2YrUT+8/PNfw9h/pnOEsyh0CZuspSIYL+XHlP+8mXxURqR3aHbl5iePHf5OlZjPu5sda4rg==" saltValue="OmjW56myKIW2bug/pjw65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505</v>
      </c>
      <c r="AP7" s="283"/>
      <c r="AQ7" s="284" t="s">
        <v>506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507</v>
      </c>
      <c r="AQ8" s="290" t="s">
        <v>508</v>
      </c>
      <c r="AR8" s="291" t="s">
        <v>509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510</v>
      </c>
      <c r="AL9" s="1207"/>
      <c r="AM9" s="1207"/>
      <c r="AN9" s="1208"/>
      <c r="AO9" s="292">
        <v>680321</v>
      </c>
      <c r="AP9" s="292">
        <v>77318</v>
      </c>
      <c r="AQ9" s="293">
        <v>107310</v>
      </c>
      <c r="AR9" s="294">
        <v>-27.9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511</v>
      </c>
      <c r="AL10" s="1207"/>
      <c r="AM10" s="1207"/>
      <c r="AN10" s="1208"/>
      <c r="AO10" s="295">
        <v>37393</v>
      </c>
      <c r="AP10" s="295">
        <v>4250</v>
      </c>
      <c r="AQ10" s="296">
        <v>12629</v>
      </c>
      <c r="AR10" s="297">
        <v>-66.3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512</v>
      </c>
      <c r="AL11" s="1207"/>
      <c r="AM11" s="1207"/>
      <c r="AN11" s="1208"/>
      <c r="AO11" s="295">
        <v>100131</v>
      </c>
      <c r="AP11" s="295">
        <v>11380</v>
      </c>
      <c r="AQ11" s="296">
        <v>13528</v>
      </c>
      <c r="AR11" s="297">
        <v>-15.9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513</v>
      </c>
      <c r="AL12" s="1207"/>
      <c r="AM12" s="1207"/>
      <c r="AN12" s="1208"/>
      <c r="AO12" s="295" t="s">
        <v>514</v>
      </c>
      <c r="AP12" s="295" t="s">
        <v>514</v>
      </c>
      <c r="AQ12" s="296">
        <v>1569</v>
      </c>
      <c r="AR12" s="297" t="s">
        <v>514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515</v>
      </c>
      <c r="AL13" s="1207"/>
      <c r="AM13" s="1207"/>
      <c r="AN13" s="1208"/>
      <c r="AO13" s="295" t="s">
        <v>514</v>
      </c>
      <c r="AP13" s="295" t="s">
        <v>514</v>
      </c>
      <c r="AQ13" s="296" t="s">
        <v>514</v>
      </c>
      <c r="AR13" s="297" t="s">
        <v>514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516</v>
      </c>
      <c r="AL14" s="1207"/>
      <c r="AM14" s="1207"/>
      <c r="AN14" s="1208"/>
      <c r="AO14" s="295">
        <v>25375</v>
      </c>
      <c r="AP14" s="295">
        <v>2884</v>
      </c>
      <c r="AQ14" s="296">
        <v>5788</v>
      </c>
      <c r="AR14" s="297">
        <v>-50.2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517</v>
      </c>
      <c r="AL15" s="1207"/>
      <c r="AM15" s="1207"/>
      <c r="AN15" s="1208"/>
      <c r="AO15" s="295" t="s">
        <v>514</v>
      </c>
      <c r="AP15" s="295" t="s">
        <v>514</v>
      </c>
      <c r="AQ15" s="296">
        <v>2674</v>
      </c>
      <c r="AR15" s="297" t="s">
        <v>514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518</v>
      </c>
      <c r="AL16" s="1210"/>
      <c r="AM16" s="1210"/>
      <c r="AN16" s="1211"/>
      <c r="AO16" s="295">
        <v>-47748</v>
      </c>
      <c r="AP16" s="295">
        <v>-5427</v>
      </c>
      <c r="AQ16" s="296">
        <v>-10217</v>
      </c>
      <c r="AR16" s="297">
        <v>-46.9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184</v>
      </c>
      <c r="AL17" s="1210"/>
      <c r="AM17" s="1210"/>
      <c r="AN17" s="1211"/>
      <c r="AO17" s="295">
        <v>795472</v>
      </c>
      <c r="AP17" s="295">
        <v>90405</v>
      </c>
      <c r="AQ17" s="296">
        <v>133280</v>
      </c>
      <c r="AR17" s="297">
        <v>-32.200000000000003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523</v>
      </c>
      <c r="AL21" s="1204"/>
      <c r="AM21" s="1204"/>
      <c r="AN21" s="1205"/>
      <c r="AO21" s="307">
        <v>9.09</v>
      </c>
      <c r="AP21" s="308">
        <v>12.41</v>
      </c>
      <c r="AQ21" s="309">
        <v>-3.32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524</v>
      </c>
      <c r="AL22" s="1204"/>
      <c r="AM22" s="1204"/>
      <c r="AN22" s="1205"/>
      <c r="AO22" s="312">
        <v>92.3</v>
      </c>
      <c r="AP22" s="313">
        <v>96.1</v>
      </c>
      <c r="AQ22" s="314">
        <v>-3.8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526</v>
      </c>
      <c r="AO27" s="273"/>
      <c r="AP27" s="273"/>
      <c r="AQ27" s="273"/>
      <c r="AR27" s="273"/>
      <c r="AS27" s="273"/>
      <c r="AT27" s="273"/>
    </row>
    <row r="28" spans="1:46" ht="17.25" x14ac:dyDescent="0.1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505</v>
      </c>
      <c r="AP30" s="283"/>
      <c r="AQ30" s="284" t="s">
        <v>506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507</v>
      </c>
      <c r="AQ31" s="290" t="s">
        <v>508</v>
      </c>
      <c r="AR31" s="291" t="s">
        <v>509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529</v>
      </c>
      <c r="AL32" s="1195"/>
      <c r="AM32" s="1195"/>
      <c r="AN32" s="1196"/>
      <c r="AO32" s="322">
        <v>289266</v>
      </c>
      <c r="AP32" s="322">
        <v>32875</v>
      </c>
      <c r="AQ32" s="323">
        <v>65207</v>
      </c>
      <c r="AR32" s="324">
        <v>-49.6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530</v>
      </c>
      <c r="AL33" s="1195"/>
      <c r="AM33" s="1195"/>
      <c r="AN33" s="1196"/>
      <c r="AO33" s="322" t="s">
        <v>514</v>
      </c>
      <c r="AP33" s="322" t="s">
        <v>514</v>
      </c>
      <c r="AQ33" s="323" t="s">
        <v>514</v>
      </c>
      <c r="AR33" s="324" t="s">
        <v>514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531</v>
      </c>
      <c r="AL34" s="1195"/>
      <c r="AM34" s="1195"/>
      <c r="AN34" s="1196"/>
      <c r="AO34" s="322" t="s">
        <v>514</v>
      </c>
      <c r="AP34" s="322" t="s">
        <v>514</v>
      </c>
      <c r="AQ34" s="323" t="s">
        <v>514</v>
      </c>
      <c r="AR34" s="324" t="s">
        <v>514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532</v>
      </c>
      <c r="AL35" s="1195"/>
      <c r="AM35" s="1195"/>
      <c r="AN35" s="1196"/>
      <c r="AO35" s="322">
        <v>255443</v>
      </c>
      <c r="AP35" s="322">
        <v>29031</v>
      </c>
      <c r="AQ35" s="323">
        <v>23731</v>
      </c>
      <c r="AR35" s="324">
        <v>22.3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533</v>
      </c>
      <c r="AL36" s="1195"/>
      <c r="AM36" s="1195"/>
      <c r="AN36" s="1196"/>
      <c r="AO36" s="322">
        <v>21102</v>
      </c>
      <c r="AP36" s="322">
        <v>2398</v>
      </c>
      <c r="AQ36" s="323">
        <v>4111</v>
      </c>
      <c r="AR36" s="324">
        <v>-41.7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534</v>
      </c>
      <c r="AL37" s="1195"/>
      <c r="AM37" s="1195"/>
      <c r="AN37" s="1196"/>
      <c r="AO37" s="322">
        <v>436</v>
      </c>
      <c r="AP37" s="322">
        <v>50</v>
      </c>
      <c r="AQ37" s="323">
        <v>745</v>
      </c>
      <c r="AR37" s="324">
        <v>-93.3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535</v>
      </c>
      <c r="AL38" s="1198"/>
      <c r="AM38" s="1198"/>
      <c r="AN38" s="1199"/>
      <c r="AO38" s="325" t="s">
        <v>514</v>
      </c>
      <c r="AP38" s="325" t="s">
        <v>514</v>
      </c>
      <c r="AQ38" s="326">
        <v>5</v>
      </c>
      <c r="AR38" s="314" t="s">
        <v>514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536</v>
      </c>
      <c r="AL39" s="1198"/>
      <c r="AM39" s="1198"/>
      <c r="AN39" s="1199"/>
      <c r="AO39" s="322" t="s">
        <v>514</v>
      </c>
      <c r="AP39" s="322" t="s">
        <v>514</v>
      </c>
      <c r="AQ39" s="323">
        <v>-2298</v>
      </c>
      <c r="AR39" s="324" t="s">
        <v>514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537</v>
      </c>
      <c r="AL40" s="1195"/>
      <c r="AM40" s="1195"/>
      <c r="AN40" s="1196"/>
      <c r="AO40" s="322">
        <v>-412698</v>
      </c>
      <c r="AP40" s="322">
        <v>-46903</v>
      </c>
      <c r="AQ40" s="323">
        <v>-66358</v>
      </c>
      <c r="AR40" s="324">
        <v>-29.3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297</v>
      </c>
      <c r="AL41" s="1201"/>
      <c r="AM41" s="1201"/>
      <c r="AN41" s="1202"/>
      <c r="AO41" s="322">
        <v>153549</v>
      </c>
      <c r="AP41" s="322">
        <v>17451</v>
      </c>
      <c r="AQ41" s="323">
        <v>25144</v>
      </c>
      <c r="AR41" s="324">
        <v>-30.6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505</v>
      </c>
      <c r="AN49" s="1189" t="s">
        <v>541</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542</v>
      </c>
      <c r="AO50" s="339" t="s">
        <v>543</v>
      </c>
      <c r="AP50" s="340" t="s">
        <v>544</v>
      </c>
      <c r="AQ50" s="341" t="s">
        <v>545</v>
      </c>
      <c r="AR50" s="342" t="s">
        <v>546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506405</v>
      </c>
      <c r="AN51" s="344">
        <v>57305</v>
      </c>
      <c r="AO51" s="345">
        <v>-36.6</v>
      </c>
      <c r="AP51" s="346">
        <v>174587</v>
      </c>
      <c r="AQ51" s="347">
        <v>19.100000000000001</v>
      </c>
      <c r="AR51" s="348">
        <v>-55.7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506405</v>
      </c>
      <c r="AN52" s="352">
        <v>57305</v>
      </c>
      <c r="AO52" s="353">
        <v>-36.6</v>
      </c>
      <c r="AP52" s="354">
        <v>79695</v>
      </c>
      <c r="AQ52" s="355">
        <v>17</v>
      </c>
      <c r="AR52" s="356">
        <v>-53.6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172287</v>
      </c>
      <c r="AN53" s="344">
        <v>19634</v>
      </c>
      <c r="AO53" s="345">
        <v>-65.7</v>
      </c>
      <c r="AP53" s="346">
        <v>175675</v>
      </c>
      <c r="AQ53" s="347">
        <v>0.6</v>
      </c>
      <c r="AR53" s="348">
        <v>-66.3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150565</v>
      </c>
      <c r="AN54" s="352">
        <v>17158</v>
      </c>
      <c r="AO54" s="353">
        <v>-70.099999999999994</v>
      </c>
      <c r="AP54" s="354">
        <v>87698</v>
      </c>
      <c r="AQ54" s="355">
        <v>10</v>
      </c>
      <c r="AR54" s="356">
        <v>-80.099999999999994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259073</v>
      </c>
      <c r="AN55" s="344">
        <v>29470</v>
      </c>
      <c r="AO55" s="345">
        <v>50.1</v>
      </c>
      <c r="AP55" s="346">
        <v>162193</v>
      </c>
      <c r="AQ55" s="347">
        <v>-7.7</v>
      </c>
      <c r="AR55" s="348">
        <v>57.8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114433</v>
      </c>
      <c r="AN56" s="352">
        <v>13017</v>
      </c>
      <c r="AO56" s="353">
        <v>-24.1</v>
      </c>
      <c r="AP56" s="354">
        <v>79985</v>
      </c>
      <c r="AQ56" s="355">
        <v>-8.8000000000000007</v>
      </c>
      <c r="AR56" s="356">
        <v>-15.3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350063</v>
      </c>
      <c r="AN57" s="344">
        <v>39943</v>
      </c>
      <c r="AO57" s="345">
        <v>35.5</v>
      </c>
      <c r="AP57" s="346">
        <v>138651</v>
      </c>
      <c r="AQ57" s="347">
        <v>-14.5</v>
      </c>
      <c r="AR57" s="348">
        <v>50</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328178</v>
      </c>
      <c r="AN58" s="352">
        <v>37446</v>
      </c>
      <c r="AO58" s="353">
        <v>187.7</v>
      </c>
      <c r="AP58" s="354">
        <v>71211</v>
      </c>
      <c r="AQ58" s="355">
        <v>-11</v>
      </c>
      <c r="AR58" s="356">
        <v>198.7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185134</v>
      </c>
      <c r="AN59" s="344">
        <v>21040</v>
      </c>
      <c r="AO59" s="345">
        <v>-47.3</v>
      </c>
      <c r="AP59" s="346">
        <v>122882</v>
      </c>
      <c r="AQ59" s="347">
        <v>-11.4</v>
      </c>
      <c r="AR59" s="348">
        <v>-35.9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111953</v>
      </c>
      <c r="AN60" s="352">
        <v>12723</v>
      </c>
      <c r="AO60" s="353">
        <v>-66</v>
      </c>
      <c r="AP60" s="354">
        <v>65785</v>
      </c>
      <c r="AQ60" s="355">
        <v>-7.6</v>
      </c>
      <c r="AR60" s="356">
        <v>-58.4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294592</v>
      </c>
      <c r="AN61" s="359">
        <v>33478</v>
      </c>
      <c r="AO61" s="360">
        <v>-12.8</v>
      </c>
      <c r="AP61" s="361">
        <v>154798</v>
      </c>
      <c r="AQ61" s="362">
        <v>-2.8</v>
      </c>
      <c r="AR61" s="348">
        <v>-10</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242307</v>
      </c>
      <c r="AN62" s="352">
        <v>27530</v>
      </c>
      <c r="AO62" s="353">
        <v>-1.8</v>
      </c>
      <c r="AP62" s="354">
        <v>76875</v>
      </c>
      <c r="AQ62" s="355">
        <v>-0.1</v>
      </c>
      <c r="AR62" s="356">
        <v>-1.7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IDoTmFGLTYIMNj5oTW/a43XMyzioPnxOj4j8tWPrym2BLCwjVegrSrwp0szlZchs0UZSkwhdmAs40m4UwjgcpQ==" saltValue="VwY1lxRIj6sTxLZu/Kz6u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WXbGlRWgaV34E+3icvkUEKivjKrYiDurZ8nlFGhdFm2MFD9L5AsgqNFTP5t6sVuKETg8jJtrlgY9uL/6Uh3NA==" saltValue="blSrxons4zMXcAhxVO/11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YX7bMofHuatUJckl1596wWOMDO93W9VcgqXPA+mkxNugmH+ZPmu9KkYJKJlnamBJ5toWUf8DSWPkRP3rc2mcA==" saltValue="ffQdXdCOwVf5OXYFtmOdU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Sheet1</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2019-10-28T01:10:44Z</cp:lastPrinted>
  <dcterms:created xsi:type="dcterms:W3CDTF">2019-02-14T03:00:34Z</dcterms:created>
  <dcterms:modified xsi:type="dcterms:W3CDTF">2019-10-31T00:31:57Z</dcterms:modified>
  <cp:category/>
</cp:coreProperties>
</file>