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BE34" i="10" s="1"/>
  <c r="AM34" i="10"/>
  <c r="U34" i="10"/>
  <c r="U35" i="10" s="1"/>
  <c r="U36" i="10" s="1"/>
  <c r="U37" i="10" s="1"/>
  <c r="C34" i="10"/>
  <c r="BW34" i="10" l="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<sst xmlns="http://schemas.openxmlformats.org/spreadsheetml/2006/main" count="1173" uniqueCount="610">
  <si>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</si>
  <si>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</si>
  <si>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</si>
  <si>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</si>
  <si>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</si>
  <si>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</si>
  <si>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</si>
  <si>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</si>
  <si>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</si>
  <si>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</si>
  <si>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</si>
  <si>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</si>
  <si>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</si>
  <si>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</si>
  <si>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</si>
  <si>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</si>
  <si>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</si>
  <si>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</si>
  <si>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</si>
  <si>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</si>
  <si>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</si>
  <si>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</si>
  <si>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</si>
  <si>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</si>
  <si>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</si>
  <si>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</si>
  <si>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</si>
  <si>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</si>
  <si>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</si>
  <si>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</si>
  <si>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</si>
  <si>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</si>
  <si>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</si>
  <si>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</si>
  <si>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</si>
  <si>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</si>
  <si>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</si>
  <si>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</si>
  <si>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</si>
  <si>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</si>
  <si>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</si>
  <si>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</si>
  <si>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</si>
  <si>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</si>
  <si>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</si>
  <si>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</si>
  <si>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</si>
  <si>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</si>
  <si>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</si>
  <si>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</si>
  <si>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</si>
  <si>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</si>
  <si>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</si>
  <si>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</si>
  <si>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</si>
  <si>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</si>
  <si>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</si>
  <si>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</si>
  <si>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</si>
  <si>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</si>
  <si>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</si>
  <si>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</si>
  <si>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</si>
  <si>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</si>
  <si>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</si>
  <si>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</si>
  <si>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</si>
  <si>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</si>
  <si>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</si>
  <si>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</si>
  <si>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</si>
  <si>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</si>
  <si>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</si>
  <si>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</si>
  <si>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</si>
  <si>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</si>
  <si>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</si>
  <si>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</si>
  <si>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</si>
  <si>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</si>
  <si>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</si>
  <si>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</si>
  <si>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</si>
  <si>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</si>
  <si>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</si>
  <si>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</si>
  <si>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</si>
  <si>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</si>
  <si>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</si>
  <si>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</si>
  <si>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</si>
  <si>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</si>
  <si>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</si>
  <si>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</si>
  <si>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</si>
  <si>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</si>
  <si>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</si>
  <si>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</si>
  <si>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</si>
  <si>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</si>
  <si>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</si>
  <si>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</si>
  <si>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</si>
  <si>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</si>
  <si>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</si>
  <si>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</si>
  <si>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</si>
  <si>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</si>
  <si>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</si>
  <si>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</si>
  <si>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</si>
  <si>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</si>
  <si>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</si>
  <si>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</si>
  <si>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</si>
  <si>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</si>
  <si>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</si>
  <si>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</si>
  <si>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</si>
  <si>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</si>
  <si>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</si>
  <si>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</si>
  <si>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</si>
  <si>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</si>
  <si>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</si>
  <si>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</si>
  <si>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</si>
  <si>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</si>
  <si>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</si>
  <si>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</si>
  <si>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</si>
  <si>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</si>
  <si>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</si>
  <si>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</si>
  <si>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</si>
  <si>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</si>
  <si>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</si>
  <si>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</si>
  <si>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</si>
  <si>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</si>
  <si>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</si>
  <si>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</si>
  <si>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</si>
  <si>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</si>
  <si>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</si>
  <si>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</si>
  <si>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</si>
  <si>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</si>
  <si>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</si>
  <si>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</si>
  <si>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</si>
  <si>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</si>
  <si>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</si>
  <si>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</si>
  <si>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</si>
  <si>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</si>
  <si>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</si>
  <si>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</si>
  <si>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</si>
  <si>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</si>
  <si>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</si>
  <si>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</si>
  <si>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</si>
  <si>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</si>
  <si>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</si>
  <si>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</si>
  <si>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</si>
  <si>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</si>
  <si>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</si>
  <si>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</si>
  <si>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</si>
  <si>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</si>
  <si>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</si>
  <si>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</si>
  <si>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</si>
  <si>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</si>
  <si>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</si>
  <si>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</si>
  <si>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</si>
  <si>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</si>
  <si>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</si>
  <si>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</si>
  <si>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</si>
  <si>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</si>
  <si>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</si>
  <si>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</si>
  <si>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</si>
  <si>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</si>
  <si>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</si>
  <si>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</si>
  <si>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</si>
  <si>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</si>
  <si>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</si>
  <si>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</si>
  <si>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</si>
  <si>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</si>
  <si>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</si>
  <si>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</si>
  <si>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</si>
  <si>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</si>
  <si>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</si>
  <si>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</si>
  <si>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</si>
  <si>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</si>
  <si>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</si>
  <si>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</si>
  <si>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</si>
  <si>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</si>
  <si>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</si>
  <si>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長野県泰阜村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</si>
  <si>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</si>
  <si>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</si>
  <si>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</si>
  <si>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</si>
  <si>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</si>
  <si>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</si>
  <si>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</si>
  <si>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</si>
  <si>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</si>
  <si>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</si>
  <si>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</si>
  <si>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</si>
  <si>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</si>
  <si>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</si>
  <si>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</si>
  <si>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</si>
  <si>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</si>
  <si>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</si>
  <si>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</si>
  <si>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</si>
  <si>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</si>
  <si>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</si>
  <si>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</si>
  <si>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</si>
  <si>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</si>
  <si>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</si>
  <si>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</si>
  <si>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</si>
  <si>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</si>
  <si>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</si>
  <si>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</si>
  <si>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</si>
  <si>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</si>
  <si>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</si>
  <si>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</si>
  <si>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</si>
  <si>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</si>
  <si>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</si>
  <si>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</si>
  <si>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</si>
  <si>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</si>
  <si>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</si>
  <si>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</si>
  <si>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</si>
  <si>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</si>
  <si>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</si>
  <si>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</si>
  <si>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</si>
  <si>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</si>
  <si>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</si>
  <si>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</si>
  <si>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</si>
  <si>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</si>
  <si>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</si>
  <si>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</si>
  <si>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</si>
  <si>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</si>
  <si>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</si>
  <si>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</si>
  <si>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</si>
  <si>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</si>
  <si>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</si>
  <si>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</si>
  <si>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</si>
  <si>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</si>
  <si>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</si>
  <si>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</si>
  <si>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</si>
  <si>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</si>
  <si>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</si>
  <si>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</si>
  <si>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</si>
  <si>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</si>
  <si>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</si>
  <si>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</si>
  <si>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</si>
  <si>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</si>
  <si>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</si>
  <si>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</si>
  <si>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</si>
  <si>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</si>
  <si>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</si>
  <si>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</si>
  <si>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</si>
  <si>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</si>
  <si>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</si>
  <si>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</si>
  <si>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</si>
  <si>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</si>
  <si>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</si>
  <si>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</si>
  <si>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</si>
  <si>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</si>
  <si>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</si>
  <si>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</si>
  <si>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</si>
  <si>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</si>
  <si>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</si>
  <si>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</si>
  <si>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</si>
  <si>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</si>
  <si>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</si>
  <si>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</si>
  <si>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</si>
  <si>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</si>
  <si>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</si>
  <si>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</si>
  <si>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</si>
  <si>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</si>
  <si>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</si>
  <si>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</si>
  <si>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</si>
  <si>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</si>
  <si>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</si>
  <si>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</si>
  <si>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</si>
  <si>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</si>
  <si>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</si>
  <si>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</si>
  <si>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</si>
  <si>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</si>
  <si>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</si>
  <si>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</si>
  <si>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</si>
  <si>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</si>
  <si>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</si>
  <si>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</si>
  <si>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</si>
  <si>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</si>
  <si>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</si>
  <si>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</si>
  <si>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</si>
  <si>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</si>
  <si>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</si>
  <si>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</si>
  <si>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</si>
  <si>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</si>
  <si>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</si>
  <si>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</si>
  <si>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</si>
  <si>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</si>
  <si>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</si>
  <si>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</si>
  <si>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</si>
  <si>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</si>
  <si>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</si>
  <si>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</si>
  <si>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</si>
  <si>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</si>
  <si>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</si>
  <si>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長野県泰阜村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</si>
  <si>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</si>
  <si>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</si>
  <si>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</si>
  <si>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</si>
  <si>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</si>
  <si>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</si>
  <si>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</si>
  <si>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</si>
  <si>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</si>
  <si>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</si>
  <si>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</si>
  <si>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</si>
  <si>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</si>
  <si>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</si>
  <si>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</si>
  <si>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</si>
  <si>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</si>
  <si>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</si>
  <si>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</si>
  <si>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</si>
  <si>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</si>
  <si>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</si>
  <si>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</si>
  <si>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</si>
  <si>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</si>
  <si>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</si>
  <si>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</si>
  <si>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</si>
  <si>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</si>
  <si>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</si>
  <si>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</si>
  <si>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</si>
  <si>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</si>
  <si>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</si>
  <si>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</si>
  <si>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</si>
  <si>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介護保険事業特別会計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</si>
  <si>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</si>
  <si>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</si>
  <si>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</si>
  <si>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</si>
  <si>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</si>
  <si>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</si>
  <si>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</si>
  <si>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</si>
  <si>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</si>
  <si>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</si>
  <si>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</si>
  <si>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</si>
  <si>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</si>
  <si>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</si>
  <si>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</si>
  <si>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</si>
  <si>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</si>
  <si>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</si>
  <si>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</si>
  <si>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</si>
  <si>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</si>
  <si>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</si>
  <si>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</si>
  <si>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</si>
  <si>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</si>
  <si>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</si>
  <si>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</si>
  <si>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</si>
  <si>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</si>
  <si>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</si>
  <si>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</si>
  <si>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</si>
  <si>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</si>
  <si>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</si>
  <si>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</si>
  <si>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</si>
  <si>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</si>
  <si>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</si>
  <si>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</si>
  <si>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</si>
  <si>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</si>
  <si>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</si>
  <si>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</si>
  <si>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</si>
  <si>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</si>
  <si>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</si>
  <si>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</si>
  <si>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</si>
  <si>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</si>
  <si>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</si>
  <si>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</si>
  <si>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</si>
  <si>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</si>
  <si>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</si>
  <si>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</si>
  <si>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</si>
  <si>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</si>
  <si>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</si>
  <si>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</si>
  <si>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</si>
  <si>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</si>
  <si>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</si>
  <si>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</si>
  <si>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</si>
  <si>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</si>
  <si>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</si>
  <si>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</si>
  <si>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</si>
  <si>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</si>
  <si>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</si>
  <si>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</si>
  <si>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</si>
  <si>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</si>
  <si>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国民健康保険特別会計施設勘定</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</si>
  <si>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</si>
  <si>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</si>
  <si>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</si>
  <si>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</si>
  <si>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</si>
  <si>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</si>
  <si>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</si>
  <si>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</si>
  <si>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</si>
  <si>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</si>
  <si>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</si>
  <si>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</si>
  <si>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</si>
  <si>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</si>
  <si>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</si>
  <si>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</si>
  <si>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</si>
  <si>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</si>
  <si>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</si>
  <si>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</si>
  <si>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</si>
  <si>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</si>
  <si>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</si>
  <si>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</si>
  <si>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</si>
  <si>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</si>
  <si>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</si>
  <si>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</si>
  <si>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</si>
  <si>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</si>
  <si>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</si>
  <si>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</si>
  <si>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</si>
  <si>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</si>
  <si>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</si>
  <si>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</si>
  <si>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</si>
  <si>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</si>
  <si>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</si>
  <si>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</si>
  <si>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</si>
  <si>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</si>
  <si>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</si>
  <si>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</si>
  <si>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</si>
  <si>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</si>
  <si>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</si>
  <si>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</si>
  <si>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</si>
  <si>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</si>
  <si>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</si>
  <si>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</si>
  <si>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</si>
  <si>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</si>
  <si>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</si>
  <si>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</si>
  <si>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</si>
  <si>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</si>
  <si>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</si>
  <si>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</si>
  <si>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</si>
  <si>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</si>
  <si>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</si>
  <si>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</si>
  <si>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</si>
  <si>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</si>
  <si>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</si>
  <si>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</si>
  <si>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</si>
  <si>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</si>
  <si>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</si>
  <si>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</si>
  <si>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</si>
  <si>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</si>
  <si>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</si>
  <si>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</si>
  <si>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</si>
  <si>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</si>
  <si>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</si>
  <si>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</si>
  <si>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</si>
  <si>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</si>
  <si>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</si>
  <si>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</si>
  <si>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</si>
  <si>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</si>
  <si>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</si>
  <si>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</si>
  <si>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</si>
  <si>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</si>
  <si>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0.10</t>
  </si>
  <si>
    <t>▲ 3.32</t>
  </si>
  <si>
    <t>一般会計</t>
  </si>
  <si>
    <t>簡易水道特別会計</t>
  </si>
  <si>
    <t>国民健康保険特別会計施設勘定</t>
  </si>
  <si>
    <t>介護保険事業特別会計</t>
  </si>
  <si>
    <t>国民健康保険特別会計事業勘定</t>
  </si>
  <si>
    <t>後期高齢者医療特別会計</t>
  </si>
  <si>
    <t>その他会計（赤字）</t>
  </si>
  <si>
    <t>その他会計（黒字）</t>
  </si>
  <si>
    <t>南信州広域連合（一般会計）</t>
    <rPh sb="0" eb="1">
      <t>ミナミ</t>
    </rPh>
    <rPh sb="1" eb="3">
      <t>シンシュウ</t>
    </rPh>
    <rPh sb="3" eb="5">
      <t>コウイキ</t>
    </rPh>
    <rPh sb="5" eb="7">
      <t>レンゴウ</t>
    </rPh>
    <rPh sb="8" eb="10">
      <t>イッパン</t>
    </rPh>
    <rPh sb="10" eb="12">
      <t>カイケイ</t>
    </rPh>
    <phoneticPr fontId="24"/>
  </si>
  <si>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4"/>
  </si>
  <si>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4"/>
  </si>
  <si>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</si>
  <si>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</si>
  <si>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</si>
  <si>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</si>
  <si>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</si>
  <si>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</si>
  <si>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</si>
  <si>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下伊那郡土木技術センター組合</t>
    <rPh sb="0" eb="3">
      <t>シモイナ</t>
    </rPh>
    <rPh sb="3" eb="4">
      <t>グン</t>
    </rPh>
    <rPh sb="4" eb="6">
      <t>ドボク</t>
    </rPh>
    <rPh sb="6" eb="8">
      <t>ギジュツ</t>
    </rPh>
    <rPh sb="12" eb="14">
      <t>クミアイ</t>
    </rPh>
    <phoneticPr fontId="24"/>
  </si>
  <si>
    <t>下伊那自治センター組合</t>
    <rPh sb="0" eb="3">
      <t>シモイナ</t>
    </rPh>
    <rPh sb="3" eb="5">
      <t>ジチ</t>
    </rPh>
    <rPh sb="9" eb="11">
      <t>クミアイ</t>
    </rPh>
    <phoneticPr fontId="24"/>
  </si>
  <si>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4"/>
  </si>
  <si>
    <t>下伊那郡町村総合事務組合</t>
    <rPh sb="0" eb="3">
      <t>シモイナ</t>
    </rPh>
    <rPh sb="3" eb="4">
      <t>グン</t>
    </rPh>
    <rPh sb="4" eb="6">
      <t>チョウソン</t>
    </rPh>
    <rPh sb="6" eb="8">
      <t>ソウゴウ</t>
    </rPh>
    <rPh sb="8" eb="10">
      <t>ジム</t>
    </rPh>
    <rPh sb="10" eb="12">
      <t>クミアイ</t>
    </rPh>
    <phoneticPr fontId="24"/>
  </si>
  <si>
    <t>下伊那南部総合事務組合</t>
    <rPh sb="0" eb="3">
      <t>シモイナ</t>
    </rPh>
    <rPh sb="3" eb="5">
      <t>ナンブ</t>
    </rPh>
    <rPh sb="5" eb="7">
      <t>ソウゴウ</t>
    </rPh>
    <rPh sb="7" eb="9">
      <t>ジム</t>
    </rPh>
    <rPh sb="9" eb="11">
      <t>クミアイ</t>
    </rPh>
    <phoneticPr fontId="24"/>
  </si>
  <si>
    <t>-</t>
    <phoneticPr fontId="2"/>
  </si>
  <si>
    <t>-</t>
    <phoneticPr fontId="2"/>
  </si>
  <si>
    <t>-</t>
    <phoneticPr fontId="2"/>
  </si>
  <si>
    <t>ヌーベルファーム泰阜</t>
  </si>
  <si>
    <t>住宅整備基金</t>
    <phoneticPr fontId="11"/>
  </si>
  <si>
    <t>ふるさと創生基金</t>
    <phoneticPr fontId="11"/>
  </si>
  <si>
    <t>福祉施設整備基金</t>
    <phoneticPr fontId="11"/>
  </si>
  <si>
    <t>福祉基金</t>
    <phoneticPr fontId="11"/>
  </si>
  <si>
    <t>地域福祉推進基金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</si>
  <si>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</si>
  <si>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</si>
  <si>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</si>
  <si>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</si>
  <si>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</si>
  <si>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</si>
  <si>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</si>
  <si>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</si>
  <si>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</si>
  <si>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</si>
  <si>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</si>
  <si>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</si>
  <si>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繰り上げ償還と基金の計画的な積立をしてきた結果、将来負担比率が低下している。一方で、有形固定資産減価償却率は類似団体よりも高く、上昇傾向にある。主な要因は、昭和4６年度建築の保育所が減価償却済みとなっていいること、昭和４８年度建築の庁舎の減価償却率が８７．１％ととなっていることがあげられる。今後、公共施設等総合管理計画に基づき老朽化対策に積極的に取り組んでいく。</t>
    <rPh sb="3" eb="4">
      <t>ク</t>
    </rPh>
    <rPh sb="5" eb="6">
      <t>ア</t>
    </rPh>
    <rPh sb="7" eb="9">
      <t>ショウカン</t>
    </rPh>
    <rPh sb="10" eb="12">
      <t>キキン</t>
    </rPh>
    <rPh sb="13" eb="16">
      <t>ケイカクテキ</t>
    </rPh>
    <rPh sb="17" eb="19">
      <t>ツミタテ</t>
    </rPh>
    <rPh sb="75" eb="76">
      <t>オモ</t>
    </rPh>
    <rPh sb="77" eb="79">
      <t>ヨウイン</t>
    </rPh>
    <rPh sb="81" eb="83">
      <t>ショウワ</t>
    </rPh>
    <rPh sb="85" eb="87">
      <t>ネンド</t>
    </rPh>
    <rPh sb="87" eb="89">
      <t>ケンチク</t>
    </rPh>
    <rPh sb="90" eb="92">
      <t>ホイク</t>
    </rPh>
    <rPh sb="92" eb="93">
      <t>ショ</t>
    </rPh>
    <rPh sb="94" eb="96">
      <t>ゲンカ</t>
    </rPh>
    <rPh sb="96" eb="98">
      <t>ショウキャク</t>
    </rPh>
    <rPh sb="98" eb="99">
      <t>ズ</t>
    </rPh>
    <rPh sb="110" eb="112">
      <t>ショウワ</t>
    </rPh>
    <rPh sb="114" eb="116">
      <t>ネンド</t>
    </rPh>
    <rPh sb="116" eb="118">
      <t>ケンチク</t>
    </rPh>
    <rPh sb="119" eb="121">
      <t>チョウシャ</t>
    </rPh>
    <rPh sb="122" eb="124">
      <t>ゲンカ</t>
    </rPh>
    <rPh sb="124" eb="126">
      <t>ショウキャク</t>
    </rPh>
    <rPh sb="126" eb="127">
      <t>リツ</t>
    </rPh>
    <phoneticPr fontId="2"/>
  </si>
  <si>
    <t>実質公債費比率は類似団体と比較して高いものの、将来負担比率は0以下となっている。
将来負担比率においては、交付税措置のある有利な起債を積極的に有効利用しており、基準財政需要額に算入されるため将来負担比率にはその分算出されないことと計画的な基金積立を実施してきたため数値なしとなっている。実質公債費比率は、公表が始まった平成19年度には26.0％であったが継続的に繰り上げ償還を実施したことと事業の優先度を検討したうえで最低限の新規地方債発行にとどめてきたため改善されてきた。来年度以降は、公共施設の老朽化に伴う改修事業等で公債費の増加が見いこまれるが、住民サービスの低下が起きない範囲で、今後も村債残高の削減に努めるとともに計画的な基金積立による将来的財源を確保して財政健全化を図っていきたい。</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41" eb="43">
      <t>ショウライ</t>
    </rPh>
    <rPh sb="43" eb="45">
      <t>フタン</t>
    </rPh>
    <rPh sb="45" eb="47">
      <t>ヒリツ</t>
    </rPh>
    <rPh sb="53" eb="56">
      <t>コウフゼイ</t>
    </rPh>
    <rPh sb="56" eb="58">
      <t>ソチ</t>
    </rPh>
    <rPh sb="61" eb="63">
      <t>ユウリ</t>
    </rPh>
    <rPh sb="64" eb="66">
      <t>キサイ</t>
    </rPh>
    <rPh sb="67" eb="70">
      <t>セッキョクテキ</t>
    </rPh>
    <rPh sb="71" eb="73">
      <t>ユウコウ</t>
    </rPh>
    <rPh sb="73" eb="75">
      <t>リヨウ</t>
    </rPh>
    <rPh sb="80" eb="82">
      <t>キジュン</t>
    </rPh>
    <rPh sb="82" eb="84">
      <t>ザイセイ</t>
    </rPh>
    <rPh sb="84" eb="86">
      <t>ジュヨウ</t>
    </rPh>
    <rPh sb="86" eb="87">
      <t>ガク</t>
    </rPh>
    <rPh sb="88" eb="90">
      <t>サンニュウ</t>
    </rPh>
    <rPh sb="95" eb="97">
      <t>ショウライ</t>
    </rPh>
    <rPh sb="97" eb="99">
      <t>フタン</t>
    </rPh>
    <rPh sb="99" eb="101">
      <t>ヒリツ</t>
    </rPh>
    <rPh sb="105" eb="106">
      <t>ブン</t>
    </rPh>
    <rPh sb="106" eb="108">
      <t>サンシュツ</t>
    </rPh>
    <rPh sb="115" eb="118">
      <t>ケイカクテキ</t>
    </rPh>
    <rPh sb="119" eb="121">
      <t>キキン</t>
    </rPh>
    <rPh sb="121" eb="123">
      <t>ツミタテ</t>
    </rPh>
    <rPh sb="124" eb="126">
      <t>ジッシ</t>
    </rPh>
    <rPh sb="132" eb="134">
      <t>スウチ</t>
    </rPh>
    <rPh sb="143" eb="145">
      <t>ジッシツ</t>
    </rPh>
    <rPh sb="145" eb="148">
      <t>コウサイヒ</t>
    </rPh>
    <rPh sb="148" eb="150">
      <t>ヒリツ</t>
    </rPh>
    <rPh sb="152" eb="154">
      <t>コウヒョウ</t>
    </rPh>
    <rPh sb="155" eb="156">
      <t>ハジ</t>
    </rPh>
    <rPh sb="159" eb="161">
      <t>ヘイセイ</t>
    </rPh>
    <rPh sb="163" eb="165">
      <t>ネンド</t>
    </rPh>
    <rPh sb="177" eb="180">
      <t>ケイゾクテキ</t>
    </rPh>
    <rPh sb="181" eb="182">
      <t>ク</t>
    </rPh>
    <rPh sb="183" eb="184">
      <t>ア</t>
    </rPh>
    <rPh sb="185" eb="187">
      <t>ショウカン</t>
    </rPh>
    <rPh sb="188" eb="190">
      <t>ジッシ</t>
    </rPh>
    <rPh sb="195" eb="197">
      <t>ジギョウ</t>
    </rPh>
    <rPh sb="198" eb="201">
      <t>ユウセンド</t>
    </rPh>
    <rPh sb="202" eb="204">
      <t>ケントウ</t>
    </rPh>
    <rPh sb="209" eb="212">
      <t>サイテイゲン</t>
    </rPh>
    <rPh sb="213" eb="215">
      <t>シンキ</t>
    </rPh>
    <rPh sb="215" eb="218">
      <t>チホウサイ</t>
    </rPh>
    <rPh sb="218" eb="220">
      <t>ハッコウ</t>
    </rPh>
    <rPh sb="229" eb="231">
      <t>カイゼン</t>
    </rPh>
    <rPh sb="237" eb="240">
      <t>ライネンド</t>
    </rPh>
    <rPh sb="240" eb="242">
      <t>イコウ</t>
    </rPh>
    <rPh sb="244" eb="246">
      <t>コウキョウ</t>
    </rPh>
    <rPh sb="246" eb="248">
      <t>シセツ</t>
    </rPh>
    <rPh sb="249" eb="252">
      <t>ロウキュウカ</t>
    </rPh>
    <rPh sb="253" eb="254">
      <t>トモナ</t>
    </rPh>
    <rPh sb="255" eb="257">
      <t>カイシュウ</t>
    </rPh>
    <rPh sb="257" eb="259">
      <t>ジギョウ</t>
    </rPh>
    <rPh sb="259" eb="260">
      <t>トウ</t>
    </rPh>
    <rPh sb="261" eb="264">
      <t>コウサイヒ</t>
    </rPh>
    <rPh sb="265" eb="267">
      <t>ゾウカ</t>
    </rPh>
    <rPh sb="268" eb="269">
      <t>ミ</t>
    </rPh>
    <rPh sb="276" eb="278">
      <t>ジュウミン</t>
    </rPh>
    <rPh sb="283" eb="285">
      <t>テイカ</t>
    </rPh>
    <rPh sb="286" eb="287">
      <t>オ</t>
    </rPh>
    <rPh sb="290" eb="292">
      <t>ハンイ</t>
    </rPh>
    <rPh sb="297" eb="299">
      <t>ソンサイ</t>
    </rPh>
    <rPh sb="299" eb="301">
      <t>ザンダカ</t>
    </rPh>
    <rPh sb="302" eb="304">
      <t>サクゲン</t>
    </rPh>
    <rPh sb="305" eb="306">
      <t>ツト</t>
    </rPh>
    <rPh sb="312" eb="315">
      <t>ケイカクテキ</t>
    </rPh>
    <rPh sb="316" eb="318">
      <t>キキン</t>
    </rPh>
    <rPh sb="318" eb="319">
      <t>ツ</t>
    </rPh>
    <rPh sb="319" eb="320">
      <t>タ</t>
    </rPh>
    <rPh sb="323" eb="326">
      <t>ショウライテキ</t>
    </rPh>
    <rPh sb="326" eb="328">
      <t>ザイゲン</t>
    </rPh>
    <rPh sb="329" eb="331">
      <t>カクホ</t>
    </rPh>
    <rPh sb="333" eb="335">
      <t>ザイセイ</t>
    </rPh>
    <rPh sb="335" eb="338">
      <t>ケンゼンカ</t>
    </rPh>
    <rPh sb="339" eb="34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</si>
</sst>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291945</c:v>
                </c:pt>
                <c:pt idx="4">
                  <c:v>291173</c:v>
                </c:pt>
              </c:numCache>
            </c:numRef>
          </c:val>
          <c:smooth val="0"/>
          <c:extLst>
            <c:ext xmlns:c16="http://schemas.microsoft.com/office/drawing/2014/chart" uri="{C3380CC4-5D6E-409C-BE32-E72D297353CC}">
              <c16:uniqueId val="{00000000-9126-4941-9C87-79CB685749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274880</c:v>
                </c:pt>
                <c:pt idx="1">
                  <c:v>286171</c:v>
                </c:pt>
                <c:pt idx="2">
                  <c:v>310753</c:v>
                </c:pt>
                <c:pt idx="3">
                  <c:v>273064</c:v>
                </c:pt>
                <c:pt idx="4">
                  <c:v>345886</c:v>
                </c:pt>
              </c:numCache>
            </c:numRef>
          </c:val>
          <c:smooth val="0"/>
          <c:extLst>
            <c:ext xmlns:c16="http://schemas.microsoft.com/office/drawing/2014/chart" uri="{C3380CC4-5D6E-409C-BE32-E72D297353CC}">
              <c16:uniqueId val="{00000001-9126-4941-9C87-79CB68574966}"/>
            </c:ext>
          </c:extLst>
        </c:ser>
        <c:dLbls>
          <c:showLegendKey val="0"/>
          <c:showVal val="0"/>
          <c:showCatName val="0"/>
          <c:showSerName val="0"/>
          <c:showPercent val="0"/>
          <c:showBubbleSize val="0"/>
        </c:dLbls>
        <c:marker val="1"/>
        <c:smooth val="0"/>
        <c:axId val="103850368"/>
        <c:axId val="103851904"/>
      </c:lineChart>
      <c:catAx>
        <c:axId val="103850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51904"/>
        <c:crosses val="autoZero"/>
        <c:auto val="1"/>
        <c:lblAlgn val="ctr"/>
        <c:lblOffset val="100"/>
        <c:tickLblSkip val="1"/>
        <c:tickMarkSkip val="1"/>
        <c:noMultiLvlLbl val="0"/>
      </c:catAx>
      <c:valAx>
        <c:axId val="1038519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5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13.32</c:v>
                </c:pt>
                <c:pt idx="1">
                  <c:v>14.64</c:v>
                </c:pt>
                <c:pt idx="2">
                  <c:v>13.84</c:v>
                </c:pt>
                <c:pt idx="3">
                  <c:v>13.05</c:v>
                </c:pt>
                <c:pt idx="4">
                  <c:v>15.37</c:v>
                </c:pt>
              </c:numCache>
            </c:numRef>
          </c:val>
          <c:extLst>
            <c:ext xmlns:c16="http://schemas.microsoft.com/office/drawing/2014/chart" uri="{C3380CC4-5D6E-409C-BE32-E72D297353CC}">
              <c16:uniqueId val="{00000000-D8D6-4B5B-AD85-E8042FE93E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32.6</c:v>
                </c:pt>
                <c:pt idx="1">
                  <c:v>33.869999999999997</c:v>
                </c:pt>
                <c:pt idx="2">
                  <c:v>32.83</c:v>
                </c:pt>
                <c:pt idx="3">
                  <c:v>30.45</c:v>
                </c:pt>
                <c:pt idx="4">
                  <c:v>31.25</c:v>
                </c:pt>
              </c:numCache>
            </c:numRef>
          </c:val>
          <c:extLst>
            <c:ext xmlns:c16="http://schemas.microsoft.com/office/drawing/2014/chart" uri="{C3380CC4-5D6E-409C-BE32-E72D297353CC}">
              <c16:uniqueId val="{00000001-D8D6-4B5B-AD85-E8042FE93E3C}"/>
            </c:ext>
          </c:extLst>
        </c:ser>
        <c:dLbls>
          <c:showLegendKey val="0"/>
          <c:showVal val="0"/>
          <c:showCatName val="0"/>
          <c:showSerName val="0"/>
          <c:showPercent val="0"/>
          <c:showBubbleSize val="0"/>
        </c:dLbls>
        <c:gapWidth val="250"/>
        <c:overlap val="100"/>
        <c:axId val="121399168"/>
        <c:axId val="12140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8.5299999999999994</c:v>
                </c:pt>
                <c:pt idx="1">
                  <c:v>0.93</c:v>
                </c:pt>
                <c:pt idx="2">
                  <c:v>-0.1</c:v>
                </c:pt>
                <c:pt idx="3">
                  <c:v>-3.32</c:v>
                </c:pt>
                <c:pt idx="4">
                  <c:v>2.06</c:v>
                </c:pt>
              </c:numCache>
            </c:numRef>
          </c:val>
          <c:smooth val="0"/>
          <c:extLst>
            <c:ext xmlns:c16="http://schemas.microsoft.com/office/drawing/2014/chart" uri="{C3380CC4-5D6E-409C-BE32-E72D297353CC}">
              <c16:uniqueId val="{00000002-D8D6-4B5B-AD85-E8042FE93E3C}"/>
            </c:ext>
          </c:extLst>
        </c:ser>
        <c:dLbls>
          <c:showLegendKey val="0"/>
          <c:showVal val="0"/>
          <c:showCatName val="0"/>
          <c:showSerName val="0"/>
          <c:showPercent val="0"/>
          <c:showBubbleSize val="0"/>
        </c:dLbls>
        <c:marker val="1"/>
        <c:smooth val="0"/>
        <c:axId val="121399168"/>
        <c:axId val="121409536"/>
      </c:lineChart>
      <c:catAx>
        <c:axId val="1213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409536"/>
        <c:crosses val="autoZero"/>
        <c:auto val="1"/>
        <c:lblAlgn val="ctr"/>
        <c:lblOffset val="100"/>
        <c:tickLblSkip val="1"/>
        <c:tickMarkSkip val="1"/>
        <c:noMultiLvlLbl val="0"/>
      </c:catAx>
      <c:valAx>
        <c:axId val="12140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86-4DCD-9BFD-42ED98F240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86-4DCD-9BFD-42ED98F240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86-4DCD-9BFD-42ED98F240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086-4DCD-9BFD-42ED98F2403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086-4DCD-9BFD-42ED98F24037}"/>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0.01</c:v>
                </c:pt>
                <c:pt idx="4">
                  <c:v>#N/A</c:v>
                </c:pt>
                <c:pt idx="5">
                  <c:v>0.02</c:v>
                </c:pt>
                <c:pt idx="6">
                  <c:v>#N/A</c:v>
                </c:pt>
                <c:pt idx="7">
                  <c:v>0.19</c:v>
                </c:pt>
                <c:pt idx="8">
                  <c:v>#N/A</c:v>
                </c:pt>
                <c:pt idx="9">
                  <c:v>0.4</c:v>
                </c:pt>
              </c:numCache>
            </c:numRef>
          </c:val>
          <c:extLst>
            <c:ext xmlns:c16="http://schemas.microsoft.com/office/drawing/2014/chart" uri="{C3380CC4-5D6E-409C-BE32-E72D297353CC}">
              <c16:uniqueId val="{00000005-5086-4DCD-9BFD-42ED98F2403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c:v>
                </c:pt>
                <c:pt idx="2">
                  <c:v>#N/A</c:v>
                </c:pt>
                <c:pt idx="3">
                  <c:v>0.76</c:v>
                </c:pt>
                <c:pt idx="4">
                  <c:v>#N/A</c:v>
                </c:pt>
                <c:pt idx="5">
                  <c:v>0.5</c:v>
                </c:pt>
                <c:pt idx="6">
                  <c:v>#N/A</c:v>
                </c:pt>
                <c:pt idx="7">
                  <c:v>0.95</c:v>
                </c:pt>
                <c:pt idx="8">
                  <c:v>#N/A</c:v>
                </c:pt>
                <c:pt idx="9">
                  <c:v>0.83</c:v>
                </c:pt>
              </c:numCache>
            </c:numRef>
          </c:val>
          <c:extLst>
            <c:ext xmlns:c16="http://schemas.microsoft.com/office/drawing/2014/chart" uri="{C3380CC4-5D6E-409C-BE32-E72D297353CC}">
              <c16:uniqueId val="{00000006-5086-4DCD-9BFD-42ED98F24037}"/>
            </c:ext>
          </c:extLst>
        </c:ser>
        <c:ser>
          <c:idx val="7"/>
          <c:order val="7"/>
          <c:tx>
            <c:strRef>
              <c:f>データシート!$A$34</c:f>
              <c:strCache>
                <c:ptCount val="1"/>
                <c:pt idx="0">
                  <c:v>国民健康保険特別会計施設勘定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0.87</c:v>
                </c:pt>
                <c:pt idx="2">
                  <c:v>#N/A</c:v>
                </c:pt>
                <c:pt idx="3">
                  <c:v>1.22</c:v>
                </c:pt>
                <c:pt idx="4">
                  <c:v>#N/A</c:v>
                </c:pt>
                <c:pt idx="5">
                  <c:v>1.56</c:v>
                </c:pt>
                <c:pt idx="6">
                  <c:v>#N/A</c:v>
                </c:pt>
                <c:pt idx="7">
                  <c:v>0.71</c:v>
                </c:pt>
                <c:pt idx="8">
                  <c:v>#N/A</c:v>
                </c:pt>
                <c:pt idx="9">
                  <c:v>0.85</c:v>
                </c:pt>
              </c:numCache>
            </c:numRef>
          </c:val>
          <c:extLst>
            <c:ext xmlns:c16="http://schemas.microsoft.com/office/drawing/2014/chart" uri="{C3380CC4-5D6E-409C-BE32-E72D297353CC}">
              <c16:uniqueId val="{00000007-5086-4DCD-9BFD-42ED98F24037}"/>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0.18</c:v>
                </c:pt>
                <c:pt idx="2">
                  <c:v>#N/A</c:v>
                </c:pt>
                <c:pt idx="3">
                  <c:v>0.72</c:v>
                </c:pt>
                <c:pt idx="4">
                  <c:v>#N/A</c:v>
                </c:pt>
                <c:pt idx="5">
                  <c:v>0.78</c:v>
                </c:pt>
                <c:pt idx="6">
                  <c:v>#N/A</c:v>
                </c:pt>
                <c:pt idx="7">
                  <c:v>0.82</c:v>
                </c:pt>
                <c:pt idx="8">
                  <c:v>#N/A</c:v>
                </c:pt>
                <c:pt idx="9">
                  <c:v>1.1499999999999999</c:v>
                </c:pt>
              </c:numCache>
            </c:numRef>
          </c:val>
          <c:extLst>
            <c:ext xmlns:c16="http://schemas.microsoft.com/office/drawing/2014/chart" uri="{C3380CC4-5D6E-409C-BE32-E72D297353CC}">
              <c16:uniqueId val="{00000008-5086-4DCD-9BFD-42ED98F240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13.32</c:v>
                </c:pt>
                <c:pt idx="2">
                  <c:v>#N/A</c:v>
                </c:pt>
                <c:pt idx="3">
                  <c:v>14.63</c:v>
                </c:pt>
                <c:pt idx="4">
                  <c:v>#N/A</c:v>
                </c:pt>
                <c:pt idx="5">
                  <c:v>13.84</c:v>
                </c:pt>
                <c:pt idx="6">
                  <c:v>#N/A</c:v>
                </c:pt>
                <c:pt idx="7">
                  <c:v>13.05</c:v>
                </c:pt>
                <c:pt idx="8">
                  <c:v>#N/A</c:v>
                </c:pt>
                <c:pt idx="9">
                  <c:v>15.36</c:v>
                </c:pt>
              </c:numCache>
            </c:numRef>
          </c:val>
          <c:extLst>
            <c:ext xmlns:c16="http://schemas.microsoft.com/office/drawing/2014/chart" uri="{C3380CC4-5D6E-409C-BE32-E72D297353CC}">
              <c16:uniqueId val="{00000009-5086-4DCD-9BFD-42ED98F24037}"/>
            </c:ext>
          </c:extLst>
        </c:ser>
        <c:dLbls>
          <c:showLegendKey val="0"/>
          <c:showVal val="0"/>
          <c:showCatName val="0"/>
          <c:showSerName val="0"/>
          <c:showPercent val="0"/>
          <c:showBubbleSize val="0"/>
        </c:dLbls>
        <c:gapWidth val="150"/>
        <c:overlap val="100"/>
        <c:axId val="122253312"/>
        <c:axId val="122254848"/>
      </c:barChart>
      <c:catAx>
        <c:axId val="12225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54848"/>
        <c:crosses val="autoZero"/>
        <c:auto val="1"/>
        <c:lblAlgn val="ctr"/>
        <c:lblOffset val="100"/>
        <c:tickLblSkip val="1"/>
        <c:tickMarkSkip val="1"/>
        <c:noMultiLvlLbl val="0"/>
      </c:catAx>
      <c:valAx>
        <c:axId val="12225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53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295</c:v>
                </c:pt>
                <c:pt idx="5">
                  <c:v>282</c:v>
                </c:pt>
                <c:pt idx="8">
                  <c:v>269</c:v>
                </c:pt>
                <c:pt idx="11">
                  <c:v>275</c:v>
                </c:pt>
                <c:pt idx="14">
                  <c:v>272</c:v>
                </c:pt>
              </c:numCache>
            </c:numRef>
          </c:val>
          <c:extLst>
            <c:ext xmlns:c16="http://schemas.microsoft.com/office/drawing/2014/chart" uri="{C3380CC4-5D6E-409C-BE32-E72D297353CC}">
              <c16:uniqueId val="{00000000-79D1-4985-94C6-DB01E29B5E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D1-4985-94C6-DB01E29B5E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D1-4985-94C6-DB01E29B5E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2</c:v>
                </c:pt>
                <c:pt idx="6">
                  <c:v>8</c:v>
                </c:pt>
                <c:pt idx="9">
                  <c:v>3</c:v>
                </c:pt>
                <c:pt idx="12">
                  <c:v>3</c:v>
                </c:pt>
              </c:numCache>
            </c:numRef>
          </c:val>
          <c:extLst>
            <c:ext xmlns:c16="http://schemas.microsoft.com/office/drawing/2014/chart" uri="{C3380CC4-5D6E-409C-BE32-E72D297353CC}">
              <c16:uniqueId val="{00000003-79D1-4985-94C6-DB01E29B5E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56</c:v>
                </c:pt>
                <c:pt idx="3">
                  <c:v>55</c:v>
                </c:pt>
                <c:pt idx="6">
                  <c:v>51</c:v>
                </c:pt>
                <c:pt idx="9">
                  <c:v>61</c:v>
                </c:pt>
                <c:pt idx="12">
                  <c:v>42</c:v>
                </c:pt>
              </c:numCache>
            </c:numRef>
          </c:val>
          <c:extLst>
            <c:ext xmlns:c16="http://schemas.microsoft.com/office/drawing/2014/chart" uri="{C3380CC4-5D6E-409C-BE32-E72D297353CC}">
              <c16:uniqueId val="{00000004-79D1-4985-94C6-DB01E29B5E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D1-4985-94C6-DB01E29B5E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D1-4985-94C6-DB01E29B5E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328</c:v>
                </c:pt>
                <c:pt idx="3">
                  <c:v>307</c:v>
                </c:pt>
                <c:pt idx="6">
                  <c:v>288</c:v>
                </c:pt>
                <c:pt idx="9">
                  <c:v>296</c:v>
                </c:pt>
                <c:pt idx="12">
                  <c:v>302</c:v>
                </c:pt>
              </c:numCache>
            </c:numRef>
          </c:val>
          <c:extLst>
            <c:ext xmlns:c16="http://schemas.microsoft.com/office/drawing/2014/chart" uri="{C3380CC4-5D6E-409C-BE32-E72D297353CC}">
              <c16:uniqueId val="{00000007-79D1-4985-94C6-DB01E29B5EA6}"/>
            </c:ext>
          </c:extLst>
        </c:ser>
        <c:dLbls>
          <c:showLegendKey val="0"/>
          <c:showVal val="0"/>
          <c:showCatName val="0"/>
          <c:showSerName val="0"/>
          <c:showPercent val="0"/>
          <c:showBubbleSize val="0"/>
        </c:dLbls>
        <c:gapWidth val="100"/>
        <c:overlap val="100"/>
        <c:axId val="115783936"/>
        <c:axId val="115794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96</c:v>
                </c:pt>
                <c:pt idx="2">
                  <c:v>#N/A</c:v>
                </c:pt>
                <c:pt idx="3">
                  <c:v>#N/A</c:v>
                </c:pt>
                <c:pt idx="4">
                  <c:v>82</c:v>
                </c:pt>
                <c:pt idx="5">
                  <c:v>#N/A</c:v>
                </c:pt>
                <c:pt idx="6">
                  <c:v>#N/A</c:v>
                </c:pt>
                <c:pt idx="7">
                  <c:v>78</c:v>
                </c:pt>
                <c:pt idx="8">
                  <c:v>#N/A</c:v>
                </c:pt>
                <c:pt idx="9">
                  <c:v>#N/A</c:v>
                </c:pt>
                <c:pt idx="10">
                  <c:v>85</c:v>
                </c:pt>
                <c:pt idx="11">
                  <c:v>#N/A</c:v>
                </c:pt>
                <c:pt idx="12">
                  <c:v>#N/A</c:v>
                </c:pt>
                <c:pt idx="13">
                  <c:v>75</c:v>
                </c:pt>
                <c:pt idx="14">
                  <c:v>#N/A</c:v>
                </c:pt>
              </c:numCache>
            </c:numRef>
          </c:val>
          <c:smooth val="0"/>
          <c:extLst>
            <c:ext xmlns:c16="http://schemas.microsoft.com/office/drawing/2014/chart" uri="{C3380CC4-5D6E-409C-BE32-E72D297353CC}">
              <c16:uniqueId val="{00000008-79D1-4985-94C6-DB01E29B5EA6}"/>
            </c:ext>
          </c:extLst>
        </c:ser>
        <c:dLbls>
          <c:showLegendKey val="0"/>
          <c:showVal val="0"/>
          <c:showCatName val="0"/>
          <c:showSerName val="0"/>
          <c:showPercent val="0"/>
          <c:showBubbleSize val="0"/>
        </c:dLbls>
        <c:marker val="1"/>
        <c:smooth val="0"/>
        <c:axId val="115783936"/>
        <c:axId val="115794304"/>
      </c:lineChart>
      <c:catAx>
        <c:axId val="1157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94304"/>
        <c:crosses val="autoZero"/>
        <c:auto val="1"/>
        <c:lblAlgn val="ctr"/>
        <c:lblOffset val="100"/>
        <c:tickLblSkip val="1"/>
        <c:tickMarkSkip val="1"/>
        <c:noMultiLvlLbl val="0"/>
      </c:catAx>
      <c:valAx>
        <c:axId val="11579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8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2233</c:v>
                </c:pt>
                <c:pt idx="5">
                  <c:v>2183</c:v>
                </c:pt>
                <c:pt idx="8">
                  <c:v>2210</c:v>
                </c:pt>
                <c:pt idx="11">
                  <c:v>2159</c:v>
                </c:pt>
                <c:pt idx="14">
                  <c:v>2134</c:v>
                </c:pt>
              </c:numCache>
            </c:numRef>
          </c:val>
          <c:extLst>
            <c:ext xmlns:c16="http://schemas.microsoft.com/office/drawing/2014/chart" uri="{C3380CC4-5D6E-409C-BE32-E72D297353CC}">
              <c16:uniqueId val="{00000000-4DF7-4651-A1CF-CD0C470441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c:v>
                </c:pt>
                <c:pt idx="5">
                  <c:v>42</c:v>
                </c:pt>
                <c:pt idx="8">
                  <c:v>63</c:v>
                </c:pt>
                <c:pt idx="11">
                  <c:v>57</c:v>
                </c:pt>
                <c:pt idx="14">
                  <c:v>51</c:v>
                </c:pt>
              </c:numCache>
            </c:numRef>
          </c:val>
          <c:extLst>
            <c:ext xmlns:c16="http://schemas.microsoft.com/office/drawing/2014/chart" uri="{C3380CC4-5D6E-409C-BE32-E72D297353CC}">
              <c16:uniqueId val="{00000001-4DF7-4651-A1CF-CD0C470441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1322</c:v>
                </c:pt>
                <c:pt idx="5">
                  <c:v>1453</c:v>
                </c:pt>
                <c:pt idx="8">
                  <c:v>1664</c:v>
                </c:pt>
                <c:pt idx="11">
                  <c:v>1570</c:v>
                </c:pt>
                <c:pt idx="14">
                  <c:v>1644</c:v>
                </c:pt>
              </c:numCache>
            </c:numRef>
          </c:val>
          <c:extLst>
            <c:ext xmlns:c16="http://schemas.microsoft.com/office/drawing/2014/chart" uri="{C3380CC4-5D6E-409C-BE32-E72D297353CC}">
              <c16:uniqueId val="{00000002-4DF7-4651-A1CF-CD0C470441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F7-4651-A1CF-CD0C470441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F7-4651-A1CF-CD0C470441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F7-4651-A1CF-CD0C470441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377</c:v>
                </c:pt>
                <c:pt idx="3">
                  <c:v>387</c:v>
                </c:pt>
                <c:pt idx="6">
                  <c:v>351</c:v>
                </c:pt>
                <c:pt idx="9">
                  <c:v>376</c:v>
                </c:pt>
                <c:pt idx="12">
                  <c:v>371</c:v>
                </c:pt>
              </c:numCache>
            </c:numRef>
          </c:val>
          <c:extLst>
            <c:ext xmlns:c16="http://schemas.microsoft.com/office/drawing/2014/chart" uri="{C3380CC4-5D6E-409C-BE32-E72D297353CC}">
              <c16:uniqueId val="{00000006-4DF7-4651-A1CF-CD0C470441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c:v>
                </c:pt>
                <c:pt idx="3">
                  <c:v>11</c:v>
                </c:pt>
                <c:pt idx="6">
                  <c:v>12</c:v>
                </c:pt>
                <c:pt idx="9">
                  <c:v>30</c:v>
                </c:pt>
                <c:pt idx="12">
                  <c:v>20</c:v>
                </c:pt>
              </c:numCache>
            </c:numRef>
          </c:val>
          <c:extLst>
            <c:ext xmlns:c16="http://schemas.microsoft.com/office/drawing/2014/chart" uri="{C3380CC4-5D6E-409C-BE32-E72D297353CC}">
              <c16:uniqueId val="{00000007-4DF7-4651-A1CF-CD0C470441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478</c:v>
                </c:pt>
                <c:pt idx="3">
                  <c:v>471</c:v>
                </c:pt>
                <c:pt idx="6">
                  <c:v>438</c:v>
                </c:pt>
                <c:pt idx="9">
                  <c:v>350</c:v>
                </c:pt>
                <c:pt idx="12">
                  <c:v>354</c:v>
                </c:pt>
              </c:numCache>
            </c:numRef>
          </c:val>
          <c:extLst>
            <c:ext xmlns:c16="http://schemas.microsoft.com/office/drawing/2014/chart" uri="{C3380CC4-5D6E-409C-BE32-E72D297353CC}">
              <c16:uniqueId val="{00000008-4DF7-4651-A1CF-CD0C470441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F7-4651-A1CF-CD0C470441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2511</c:v>
                </c:pt>
                <c:pt idx="3">
                  <c:v>2478</c:v>
                </c:pt>
                <c:pt idx="6">
                  <c:v>2555</c:v>
                </c:pt>
                <c:pt idx="9">
                  <c:v>2527</c:v>
                </c:pt>
                <c:pt idx="12">
                  <c:v>2548</c:v>
                </c:pt>
              </c:numCache>
            </c:numRef>
          </c:val>
          <c:extLst>
            <c:ext xmlns:c16="http://schemas.microsoft.com/office/drawing/2014/chart" uri="{C3380CC4-5D6E-409C-BE32-E72D297353CC}">
              <c16:uniqueId val="{0000000A-4DF7-4651-A1CF-CD0C4704410B}"/>
            </c:ext>
          </c:extLst>
        </c:ser>
        <c:dLbls>
          <c:showLegendKey val="0"/>
          <c:showVal val="0"/>
          <c:showCatName val="0"/>
          <c:showSerName val="0"/>
          <c:showPercent val="0"/>
          <c:showBubbleSize val="0"/>
        </c:dLbls>
        <c:gapWidth val="100"/>
        <c:overlap val="100"/>
        <c:axId val="122075776"/>
        <c:axId val="122159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F7-4651-A1CF-CD0C4704410B}"/>
            </c:ext>
          </c:extLst>
        </c:ser>
        <c:dLbls>
          <c:showLegendKey val="0"/>
          <c:showVal val="0"/>
          <c:showCatName val="0"/>
          <c:showSerName val="0"/>
          <c:showPercent val="0"/>
          <c:showBubbleSize val="0"/>
        </c:dLbls>
        <c:marker val="1"/>
        <c:smooth val="0"/>
        <c:axId val="122075776"/>
        <c:axId val="122159872"/>
      </c:lineChart>
      <c:catAx>
        <c:axId val="12207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59872"/>
        <c:crosses val="autoZero"/>
        <c:auto val="1"/>
        <c:lblAlgn val="ctr"/>
        <c:lblOffset val="100"/>
        <c:tickLblSkip val="1"/>
        <c:tickMarkSkip val="1"/>
        <c:noMultiLvlLbl val="0"/>
      </c:catAx>
      <c:valAx>
        <c:axId val="12215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7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427</c:v>
                </c:pt>
                <c:pt idx="1">
                  <c:v>395</c:v>
                </c:pt>
                <c:pt idx="2">
                  <c:v>396</c:v>
                </c:pt>
              </c:numCache>
            </c:numRef>
          </c:val>
          <c:extLst>
            <c:ext xmlns:c16="http://schemas.microsoft.com/office/drawing/2014/chart" uri="{C3380CC4-5D6E-409C-BE32-E72D297353CC}">
              <c16:uniqueId val="{00000000-E0BB-4706-B027-48B29ACE8B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318</c:v>
                </c:pt>
                <c:pt idx="1">
                  <c:v>252</c:v>
                </c:pt>
                <c:pt idx="2">
                  <c:v>279</c:v>
                </c:pt>
              </c:numCache>
            </c:numRef>
          </c:val>
          <c:extLst>
            <c:ext xmlns:c16="http://schemas.microsoft.com/office/drawing/2014/chart" uri="{C3380CC4-5D6E-409C-BE32-E72D297353CC}">
              <c16:uniqueId val="{00000001-E0BB-4706-B027-48B29ACE8B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768</c:v>
                </c:pt>
                <c:pt idx="1">
                  <c:v>772</c:v>
                </c:pt>
                <c:pt idx="2">
                  <c:v>814</c:v>
                </c:pt>
              </c:numCache>
            </c:numRef>
          </c:val>
          <c:extLst>
            <c:ext xmlns:c16="http://schemas.microsoft.com/office/drawing/2014/chart" uri="{C3380CC4-5D6E-409C-BE32-E72D297353CC}">
              <c16:uniqueId val="{00000002-E0BB-4706-B027-48B29ACE8BE5}"/>
            </c:ext>
          </c:extLst>
        </c:ser>
        <c:dLbls>
          <c:showLegendKey val="0"/>
          <c:showVal val="0"/>
          <c:showCatName val="0"/>
          <c:showSerName val="0"/>
          <c:showPercent val="0"/>
          <c:showBubbleSize val="0"/>
        </c:dLbls>
        <c:gapWidth val="120"/>
        <c:overlap val="100"/>
        <c:axId val="115609984"/>
        <c:axId val="115611520"/>
      </c:barChart>
      <c:catAx>
        <c:axId val="1156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5611520"/>
        <c:crosses val="autoZero"/>
        <c:auto val="1"/>
        <c:lblAlgn val="ctr"/>
        <c:lblOffset val="100"/>
        <c:tickLblSkip val="1"/>
        <c:tickMarkSkip val="1"/>
        <c:noMultiLvlLbl val="0"/>
      </c:catAx>
      <c:valAx>
        <c:axId val="115611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56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{B97088AE-94A2-4480-A6FA-DEFBF1889E08}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DAD-408B-A5AC-969682A1B6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{9BF32DA4-EE0D-4E43-895F-4E8017208C92}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AD-408B-A5AC-969682A1B6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{12B74DFF-88B5-4940-B186-4D435D431135}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AD-408B-A5AC-969682A1B6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{49D91002-1BDB-4F63-BB89-0BCDC251CA41}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AD-408B-A5AC-969682A1B6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{529D4354-2896-4831-BA2D-4F48B7BBD99A}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AD-408B-A5AC-969682A1B6C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{D894BFEA-C5CC-4040-A03E-A0BC1EDFDCF1}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DAD-408B-A5AC-969682A1B6C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{930E2BBF-A54F-416E-9ED3-AF90BB021507}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DAD-408B-A5AC-969682A1B6C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{6BF3F2DC-E025-4ED4-B62D-CC0E3E38992E}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DAD-408B-A5AC-969682A1B6C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{987DC5AF-CF78-43B0-BE99-00A2F77957CE}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DAD-408B-A5AC-969682A1B6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57.2</c:v>
                </c:pt>
                <c:pt idx="32">
                  <c:v>57.9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DAD-408B-A5AC-969682A1B6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{C09DE817-4AE5-4A0F-B7D5-72677D68EB50}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DAD-408B-A5AC-969682A1B6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{08ACACB2-A699-42B6-9D22-2EAB2695AE6F}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AD-408B-A5AC-969682A1B6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{C9D03961-FD4B-4D87-86F0-D0B4F88B3DF0}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AD-408B-A5AC-969682A1B6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{CD626945-A6F5-4667-99E9-E77FC308C9E7}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AD-408B-A5AC-969682A1B6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{01E27D59-5093-4691-B84E-F8CA17B7ADC6}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AD-408B-A5AC-969682A1B6C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{88D314F4-679F-4E65-ADA2-E323EAEDB53D}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DAD-408B-A5AC-969682A1B6C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{4BBEA01F-FC0D-4981-ABAF-9008DAC1FFEC}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DAD-408B-A5AC-969682A1B6C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{70FE7F3D-52B2-4F7B-BE18-2CE86895FB07}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DAD-408B-A5AC-969682A1B6C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{7C56C7A4-B1D4-4A1E-8990-A6B439F02457}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DAD-408B-A5AC-969682A1B6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DAD-408B-A5AC-969682A1B6CE}"/>
            </c:ext>
          </c:extLst>
        </c:ser>
        <c:dLbls>
          <c:showLegendKey val="0"/>
          <c:showVal val="1"/>
          <c:showCatName val="0"/>
          <c:showSerName val="0"/>
          <c:showPercent val="0"/>
          <c:showBubbleSize val="0"/>
        </c:dLbls>
        <c:axId val="122362880"/>
        <c:axId val="122414208"/>
      </c:scatterChart>
      <c:valAx>
        <c:axId val="12236288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14208"/>
        <c:crosses val="autoZero"/>
        <c:crossBetween val="midCat"/>
      </c:valAx>
      <c:valAx>
        <c:axId val="1224142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362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{629631DC-2AA6-43A0-A7D9-8E6FCEF1CB6E}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B2A-4BE8-83D5-2459C51076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{DCAFCE22-B32D-4746-A015-5245DB271F85}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2A-4BE8-83D5-2459C51076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{735EC941-0E0D-40F2-BAC9-65A8FF586966}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2A-4BE8-83D5-2459C51076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{CB92564B-AECE-4985-9B61-151165DB1B4B}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2A-4BE8-83D5-2459C51076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{5B278003-F023-4194-9736-BFEFDA44E970}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2A-4BE8-83D5-2459C51076C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{F6F6EB31-3AC5-4622-97E8-7714E0AB1703}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B2A-4BE8-83D5-2459C51076C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{2E39F894-FA86-4EDE-9F89-623F7B84C046}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B2A-4BE8-83D5-2459C51076C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{864F5B3C-77B6-4D98-973D-D70CE3F096E2}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B2A-4BE8-83D5-2459C51076C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{1799C877-FAD1-4A6B-87C1-193D3ACBC413}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B2A-4BE8-83D5-2459C51076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9.6</c:v>
                </c:pt>
                <c:pt idx="16">
                  <c:v>8.4</c:v>
                </c:pt>
                <c:pt idx="24">
                  <c:v>8</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2A-4BE8-83D5-2459C51076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{6A93F8E6-1AAF-4B27-BC71-EFA5BFD9C826}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B2A-4BE8-83D5-2459C51076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{F212B9BD-8309-4006-9206-78D351079292}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2A-4BE8-83D5-2459C51076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{1AE0F412-1AAC-4C87-A02E-90A757F2B0D6}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2A-4BE8-83D5-2459C51076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{C7202B62-6D19-4560-B364-734BC3DC1BFB}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2A-4BE8-83D5-2459C51076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{3DBFEEDC-0EF9-4087-8276-EE22FCD0FAFF}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2A-4BE8-83D5-2459C51076C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{0D993F11-9F6F-4143-8D41-8E695870E3C1}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B2A-4BE8-83D5-2459C51076C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{00262C8C-E1D8-4CEE-BC50-C2984E51558A}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B2A-4BE8-83D5-2459C51076C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{FD510176-83C1-4626-8C46-B82EB2D63C1F}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B2A-4BE8-83D5-2459C51076C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{B3E018E1-5FD8-4995-99ED-125ADA55FD7A}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B2A-4BE8-83D5-2459C51076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2A-4BE8-83D5-2459C51076C3}"/>
            </c:ext>
          </c:extLst>
        </c:ser>
        <c:dLbls>
          <c:showLegendKey val="0"/>
          <c:showVal val="1"/>
          <c:showCatName val="0"/>
          <c:showSerName val="0"/>
          <c:showPercent val="0"/>
          <c:showBubbleSize val="0"/>
        </c:dLbls>
        <c:axId val="123131008"/>
        <c:axId val="123132928"/>
      </c:scatterChart>
      <c:valAx>
        <c:axId val="123131008"/>
        <c:scaling>
          <c:orientation val="minMax"/>
          <c:max val="8"/>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32928"/>
        <c:crosses val="autoZero"/>
        <c:crossBetween val="midCat"/>
      </c:valAx>
      <c:valAx>
        <c:axId val="1231329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31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当村では</a:t>
          </a:r>
          <a:r>
            <a:rPr lang="ja-JP" altLang="ja-JP" sz="1400" b="0" i="0" baseline="0">
              <a:solidFill>
                <a:schemeClr val="dk1"/>
              </a:solidFill>
              <a:effectLst/>
              <a:latin typeface="+mn-lt"/>
              <a:ea typeface="+mn-ea"/>
              <a:cs typeface="+mn-cs"/>
            </a:rPr>
            <a:t>、簡易水道事業に係る地方債償還が財政を圧迫する原因であったが、平成１９年度から取り組んできた繰上償還により毎年の定期的な返済額が減少し、実質公債比率が改善方向に進んだ。財政健全化計画に基づく繰上償還を状況に許せば定期的に実施する予定であ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また、前年に簡易水道事業の平成４年度借入の利率４．４％の地方債を繰り上げ償還したため公営企業債の元利償還金に対する繰入金が１９百万円減少したため実質公債費比率の分子も減少した。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将来負担比率について、財政健全化計画に基づき、</a:t>
          </a:r>
          <a:endParaRPr lang="ja-JP" altLang="ja-JP" sz="1400">
            <a:effectLst/>
          </a:endParaRPr>
        </a:p>
        <a:p>
          <a:pPr rtl="0"/>
          <a:r>
            <a:rPr lang="ja-JP" altLang="ja-JP" sz="1400" b="0" i="0" baseline="0">
              <a:solidFill>
                <a:schemeClr val="dk1"/>
              </a:solidFill>
              <a:effectLst/>
              <a:latin typeface="+mn-lt"/>
              <a:ea typeface="+mn-ea"/>
              <a:cs typeface="+mn-cs"/>
            </a:rPr>
            <a:t>簡易水道事業債等の繰上償還により残債を減少させた</a:t>
          </a:r>
          <a:endParaRPr lang="ja-JP" altLang="ja-JP" sz="1400">
            <a:effectLst/>
          </a:endParaRPr>
        </a:p>
        <a:p>
          <a:pPr rtl="0"/>
          <a:r>
            <a:rPr lang="ja-JP" altLang="ja-JP" sz="1400" b="0" i="0" baseline="0">
              <a:solidFill>
                <a:schemeClr val="dk1"/>
              </a:solidFill>
              <a:effectLst/>
              <a:latin typeface="+mn-lt"/>
              <a:ea typeface="+mn-ea"/>
              <a:cs typeface="+mn-cs"/>
            </a:rPr>
            <a:t>ことから、全体として比率が減少し、平成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年度からゼロ</a:t>
          </a:r>
          <a:endParaRPr lang="ja-JP" altLang="ja-JP" sz="1400">
            <a:effectLst/>
          </a:endParaRPr>
        </a:p>
        <a:p>
          <a:pPr rtl="0"/>
          <a:r>
            <a:rPr lang="ja-JP" altLang="ja-JP" sz="1400" b="0" i="0" baseline="0">
              <a:solidFill>
                <a:schemeClr val="dk1"/>
              </a:solidFill>
              <a:effectLst/>
              <a:latin typeface="+mn-lt"/>
              <a:ea typeface="+mn-ea"/>
              <a:cs typeface="+mn-cs"/>
            </a:rPr>
            <a:t>を下回った。</a:t>
          </a:r>
          <a:endParaRPr lang="ja-JP" altLang="ja-JP" sz="1400">
            <a:effectLst/>
          </a:endParaRPr>
        </a:p>
        <a:p>
          <a:pPr rtl="0"/>
          <a:r>
            <a:rPr lang="ja-JP" altLang="ja-JP" sz="1400" b="0" i="0" baseline="0">
              <a:solidFill>
                <a:schemeClr val="dk1"/>
              </a:solidFill>
              <a:effectLst/>
              <a:latin typeface="+mn-lt"/>
              <a:ea typeface="+mn-ea"/>
              <a:cs typeface="+mn-cs"/>
            </a:rPr>
            <a:t>　今後は高利の地方債が順次、償還期限を迎えるため、</a:t>
          </a:r>
          <a:endParaRPr lang="ja-JP" altLang="ja-JP" sz="1400">
            <a:effectLst/>
          </a:endParaRPr>
        </a:p>
        <a:p>
          <a:pPr rtl="0"/>
          <a:r>
            <a:rPr lang="ja-JP" altLang="ja-JP" sz="1400" b="0" i="0" baseline="0">
              <a:solidFill>
                <a:schemeClr val="dk1"/>
              </a:solidFill>
              <a:effectLst/>
              <a:latin typeface="+mn-lt"/>
              <a:ea typeface="+mn-ea"/>
              <a:cs typeface="+mn-cs"/>
            </a:rPr>
            <a:t>緩やかに財政健全化が進むものと思われる。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長野県泰阜村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mn-ea"/>
              <a:ea typeface="+mn-ea"/>
              <a:cs typeface="+mn-cs"/>
            </a:rPr>
            <a:t>主にＨ</a:t>
          </a:r>
          <a:r>
            <a:rPr kumimoji="1" lang="en-US" altLang="ja-JP" sz="1400">
              <a:solidFill>
                <a:schemeClr val="dk1"/>
              </a:solidFill>
              <a:effectLst/>
              <a:latin typeface="+mn-ea"/>
              <a:ea typeface="+mn-ea"/>
              <a:cs typeface="+mn-cs"/>
            </a:rPr>
            <a:t>28</a:t>
          </a:r>
          <a:r>
            <a:rPr kumimoji="1" lang="ja-JP" altLang="en-US" sz="1400">
              <a:solidFill>
                <a:schemeClr val="dk1"/>
              </a:solidFill>
              <a:effectLst/>
              <a:latin typeface="+mn-ea"/>
              <a:ea typeface="+mn-ea"/>
              <a:cs typeface="+mn-cs"/>
            </a:rPr>
            <a:t>は、一般財源が不足したため財政調整基金を</a:t>
          </a:r>
          <a:r>
            <a:rPr kumimoji="1" lang="en-US" altLang="ja-JP" sz="1400">
              <a:solidFill>
                <a:schemeClr val="dk1"/>
              </a:solidFill>
              <a:effectLst/>
              <a:latin typeface="+mn-ea"/>
              <a:ea typeface="+mn-ea"/>
              <a:cs typeface="+mn-cs"/>
            </a:rPr>
            <a:t>83,243</a:t>
          </a:r>
          <a:r>
            <a:rPr kumimoji="1" lang="ja-JP" altLang="en-US" sz="1400">
              <a:solidFill>
                <a:schemeClr val="dk1"/>
              </a:solidFill>
              <a:effectLst/>
              <a:latin typeface="+mn-ea"/>
              <a:ea typeface="+mn-ea"/>
              <a:cs typeface="+mn-cs"/>
            </a:rPr>
            <a:t>千円、地方債繰り上げ償還のため減債基金を</a:t>
          </a:r>
          <a:r>
            <a:rPr kumimoji="1" lang="en-US" altLang="ja-JP" sz="1400">
              <a:solidFill>
                <a:schemeClr val="dk1"/>
              </a:solidFill>
              <a:effectLst/>
              <a:latin typeface="+mn-ea"/>
              <a:ea typeface="+mn-ea"/>
              <a:cs typeface="+mn-cs"/>
            </a:rPr>
            <a:t>106,454</a:t>
          </a:r>
          <a:r>
            <a:rPr kumimoji="1" lang="ja-JP" altLang="en-US" sz="1400">
              <a:solidFill>
                <a:schemeClr val="dk1"/>
              </a:solidFill>
              <a:effectLst/>
              <a:latin typeface="+mn-ea"/>
              <a:ea typeface="+mn-ea"/>
              <a:cs typeface="+mn-cs"/>
            </a:rPr>
            <a:t>千円を取り崩したため</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減額となったが、Ｈ</a:t>
          </a:r>
          <a:r>
            <a:rPr kumimoji="1" lang="en-US" altLang="ja-JP" sz="1400">
              <a:solidFill>
                <a:schemeClr val="dk1"/>
              </a:solidFill>
              <a:effectLst/>
              <a:latin typeface="+mn-ea"/>
              <a:ea typeface="+mn-ea"/>
              <a:cs typeface="+mn-cs"/>
            </a:rPr>
            <a:t>29</a:t>
          </a:r>
          <a:r>
            <a:rPr kumimoji="1" lang="ja-JP" altLang="en-US" sz="1400">
              <a:solidFill>
                <a:schemeClr val="dk1"/>
              </a:solidFill>
              <a:effectLst/>
              <a:latin typeface="+mn-ea"/>
              <a:ea typeface="+mn-ea"/>
              <a:cs typeface="+mn-cs"/>
            </a:rPr>
            <a:t>においては、一般財源等の不足がなく取り崩しをすることなく、法定積立金に加え財源余剰分を積み立てたため増額となった。</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ea"/>
              <a:ea typeface="+mn-ea"/>
              <a:cs typeface="+mn-cs"/>
            </a:rPr>
            <a:t>地方債残高</a:t>
          </a:r>
          <a:r>
            <a:rPr kumimoji="1" lang="en-US" altLang="ja-JP" sz="1400">
              <a:solidFill>
                <a:schemeClr val="dk1"/>
              </a:solidFill>
              <a:effectLst/>
              <a:latin typeface="+mn-ea"/>
              <a:ea typeface="+mn-ea"/>
              <a:cs typeface="+mn-cs"/>
            </a:rPr>
            <a:t>2,548,078</a:t>
          </a:r>
          <a:r>
            <a:rPr kumimoji="1" lang="ja-JP" altLang="en-US" sz="1400">
              <a:solidFill>
                <a:schemeClr val="dk1"/>
              </a:solidFill>
              <a:effectLst/>
              <a:latin typeface="+mn-ea"/>
              <a:ea typeface="+mn-ea"/>
              <a:cs typeface="+mn-cs"/>
            </a:rPr>
            <a:t>千</a:t>
          </a:r>
          <a:r>
            <a:rPr kumimoji="1" lang="ja-JP" altLang="ja-JP" sz="1400">
              <a:solidFill>
                <a:schemeClr val="dk1"/>
              </a:solidFill>
              <a:effectLst/>
              <a:latin typeface="+mn-ea"/>
              <a:ea typeface="+mn-ea"/>
              <a:cs typeface="+mn-cs"/>
            </a:rPr>
            <a:t>円、</a:t>
          </a:r>
          <a:r>
            <a:rPr kumimoji="1" lang="ja-JP" altLang="en-US" sz="1400">
              <a:solidFill>
                <a:schemeClr val="dk1"/>
              </a:solidFill>
              <a:effectLst/>
              <a:latin typeface="+mn-ea"/>
              <a:ea typeface="+mn-ea"/>
              <a:cs typeface="+mn-cs"/>
            </a:rPr>
            <a:t>積立基金</a:t>
          </a:r>
          <a:r>
            <a:rPr kumimoji="1" lang="en-US" altLang="ja-JP" sz="1400">
              <a:solidFill>
                <a:schemeClr val="dk1"/>
              </a:solidFill>
              <a:effectLst/>
              <a:latin typeface="+mn-ea"/>
              <a:ea typeface="+mn-ea"/>
              <a:cs typeface="+mn-cs"/>
            </a:rPr>
            <a:t>1,489,730</a:t>
          </a:r>
          <a:r>
            <a:rPr kumimoji="1" lang="ja-JP" altLang="en-US" sz="1400">
              <a:solidFill>
                <a:schemeClr val="dk1"/>
              </a:solidFill>
              <a:effectLst/>
              <a:latin typeface="+mn-ea"/>
              <a:ea typeface="+mn-ea"/>
              <a:cs typeface="+mn-cs"/>
            </a:rPr>
            <a:t>千</a:t>
          </a:r>
          <a:r>
            <a:rPr kumimoji="1" lang="ja-JP" altLang="ja-JP" sz="1400">
              <a:solidFill>
                <a:schemeClr val="dk1"/>
              </a:solidFill>
              <a:effectLst/>
              <a:latin typeface="+mn-ea"/>
              <a:ea typeface="+mn-ea"/>
              <a:cs typeface="+mn-cs"/>
            </a:rPr>
            <a:t>円、</a:t>
          </a:r>
          <a:r>
            <a:rPr kumimoji="0" lang="ja-JP" altLang="en-US" sz="1400">
              <a:solidFill>
                <a:schemeClr val="dk1"/>
              </a:solidFill>
              <a:effectLst/>
              <a:latin typeface="+mn-ea"/>
              <a:ea typeface="+mn-ea"/>
              <a:cs typeface="+mn-cs"/>
            </a:rPr>
            <a:t>地方債残高と基金全体額が同</a:t>
          </a:r>
          <a:r>
            <a:rPr lang="ja-JP" altLang="ja-JP" sz="1400">
              <a:solidFill>
                <a:schemeClr val="dk1"/>
              </a:solidFill>
              <a:effectLst/>
              <a:latin typeface="+mn-ea"/>
              <a:ea typeface="+mn-ea"/>
              <a:cs typeface="+mn-cs"/>
            </a:rPr>
            <a:t>程度</a:t>
          </a:r>
          <a:r>
            <a:rPr lang="ja-JP" altLang="en-US" sz="1400">
              <a:solidFill>
                <a:schemeClr val="dk1"/>
              </a:solidFill>
              <a:effectLst/>
              <a:latin typeface="+mn-ea"/>
              <a:ea typeface="+mn-ea"/>
              <a:cs typeface="+mn-cs"/>
            </a:rPr>
            <a:t>位</a:t>
          </a:r>
          <a:r>
            <a:rPr kumimoji="0" lang="ja-JP" altLang="en-US" sz="1400">
              <a:solidFill>
                <a:schemeClr val="dk1"/>
              </a:solidFill>
              <a:effectLst/>
              <a:latin typeface="+mn-ea"/>
              <a:ea typeface="+mn-ea"/>
              <a:cs typeface="+mn-cs"/>
            </a:rPr>
            <a:t>となるまで積み増しを行う予定。</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u="none" strike="noStrike">
              <a:solidFill>
                <a:schemeClr val="dk1"/>
              </a:solidFill>
              <a:effectLst/>
              <a:latin typeface="+mn-lt"/>
              <a:ea typeface="+mn-ea"/>
              <a:cs typeface="+mn-cs"/>
            </a:rPr>
            <a:t>         道路整備基金・・・</a:t>
          </a:r>
          <a:r>
            <a:rPr lang="ja-JP" altLang="ja-JP" sz="1400" b="0" i="0">
              <a:solidFill>
                <a:schemeClr val="dk1"/>
              </a:solidFill>
              <a:effectLst/>
              <a:latin typeface="+mn-lt"/>
              <a:ea typeface="+mn-ea"/>
              <a:cs typeface="+mn-cs"/>
            </a:rPr>
            <a:t>村道整備のための財源</a:t>
          </a:r>
          <a:r>
            <a:rPr lang="ja-JP" altLang="en-US" sz="1400" b="0" i="0">
              <a:solidFill>
                <a:schemeClr val="dk1"/>
              </a:solidFill>
              <a:effectLst/>
              <a:latin typeface="+mn-lt"/>
              <a:ea typeface="+mn-ea"/>
              <a:cs typeface="+mn-cs"/>
            </a:rPr>
            <a:t>、</a:t>
          </a:r>
          <a:r>
            <a:rPr lang="ja-JP" altLang="en-US" sz="1400" b="0" i="0" u="none" strike="noStrike">
              <a:solidFill>
                <a:schemeClr val="dk1"/>
              </a:solidFill>
              <a:effectLst/>
              <a:latin typeface="+mn-lt"/>
              <a:ea typeface="+mn-ea"/>
              <a:cs typeface="+mn-cs"/>
            </a:rPr>
            <a:t>住宅整備基金・・・</a:t>
          </a:r>
          <a:r>
            <a:rPr lang="ja-JP" altLang="ja-JP" sz="1400" b="0" i="0">
              <a:solidFill>
                <a:schemeClr val="dk1"/>
              </a:solidFill>
              <a:effectLst/>
              <a:latin typeface="+mn-lt"/>
              <a:ea typeface="+mn-ea"/>
              <a:cs typeface="+mn-cs"/>
            </a:rPr>
            <a:t>住宅整備のための財源</a:t>
          </a:r>
          <a:r>
            <a:rPr lang="ja-JP" altLang="en-US" sz="1400" b="0" i="0">
              <a:solidFill>
                <a:schemeClr val="dk1"/>
              </a:solidFill>
              <a:effectLst/>
              <a:latin typeface="+mn-lt"/>
              <a:ea typeface="+mn-ea"/>
              <a:cs typeface="+mn-cs"/>
            </a:rPr>
            <a:t>、</a:t>
          </a:r>
          <a:endParaRPr lang="en-US" altLang="ja-JP" sz="1400" b="0" i="0">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　　　ふるさと創生基金・・・</a:t>
          </a:r>
          <a:r>
            <a:rPr lang="ja-JP" altLang="ja-JP" sz="1400" b="0" i="0">
              <a:solidFill>
                <a:schemeClr val="dk1"/>
              </a:solidFill>
              <a:effectLst/>
              <a:latin typeface="+mn-lt"/>
              <a:ea typeface="+mn-ea"/>
              <a:cs typeface="+mn-cs"/>
            </a:rPr>
            <a:t>創意工夫を凝らした独創的、個性的な地域づくりを自主的、主体的に行う事業のための財源</a:t>
          </a:r>
          <a:r>
            <a:rPr lang="ja-JP" altLang="en-US" sz="1400" b="0" i="0">
              <a:solidFill>
                <a:schemeClr val="dk1"/>
              </a:solidFill>
              <a:effectLst/>
              <a:latin typeface="+mn-lt"/>
              <a:ea typeface="+mn-ea"/>
              <a:cs typeface="+mn-cs"/>
            </a:rPr>
            <a:t>、</a:t>
          </a:r>
          <a:endParaRPr lang="en-US" altLang="ja-JP" sz="1400" b="0" i="0">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　　　ふるさと思いやり基金・・・</a:t>
          </a:r>
          <a:r>
            <a:rPr lang="ja-JP" altLang="ja-JP" sz="1400" b="0" i="0">
              <a:solidFill>
                <a:schemeClr val="dk1"/>
              </a:solidFill>
              <a:effectLst/>
              <a:latin typeface="+mn-lt"/>
              <a:ea typeface="+mn-ea"/>
              <a:cs typeface="+mn-cs"/>
            </a:rPr>
            <a:t>自然エネルギー、在宅福祉、学校美術館整備のための財源</a:t>
          </a:r>
          <a:r>
            <a:rPr lang="ja-JP" altLang="en-US" sz="1400" b="0" i="0">
              <a:solidFill>
                <a:schemeClr val="dk1"/>
              </a:solidFill>
              <a:effectLst/>
              <a:latin typeface="+mn-lt"/>
              <a:ea typeface="+mn-ea"/>
              <a:cs typeface="+mn-cs"/>
            </a:rPr>
            <a:t>、</a:t>
          </a:r>
          <a:endParaRPr lang="en-US" altLang="ja-JP" sz="1400" b="0" i="0">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　　　福祉基金・・・</a:t>
          </a:r>
          <a:r>
            <a:rPr lang="ja-JP" altLang="ja-JP" sz="1400" b="0" i="0">
              <a:solidFill>
                <a:schemeClr val="dk1"/>
              </a:solidFill>
              <a:effectLst/>
              <a:latin typeface="+mn-lt"/>
              <a:ea typeface="+mn-ea"/>
              <a:cs typeface="+mn-cs"/>
            </a:rPr>
            <a:t>福祉活動の促進、快適な生活環境の形成等を図る事業のための財源</a:t>
          </a:r>
          <a:r>
            <a:rPr lang="ja-JP" altLang="en-US" sz="1400" b="0" i="0">
              <a:solidFill>
                <a:schemeClr val="dk1"/>
              </a:solidFill>
              <a:effectLst/>
              <a:latin typeface="+mn-lt"/>
              <a:ea typeface="+mn-ea"/>
              <a:cs typeface="+mn-cs"/>
            </a:rPr>
            <a:t>、</a:t>
          </a:r>
          <a:r>
            <a:rPr lang="ja-JP" altLang="en-US" sz="1400" b="0" i="0" u="none" strike="noStrike">
              <a:solidFill>
                <a:schemeClr val="dk1"/>
              </a:solidFill>
              <a:effectLst/>
              <a:latin typeface="+mn-lt"/>
              <a:ea typeface="+mn-ea"/>
              <a:cs typeface="+mn-cs"/>
            </a:rPr>
            <a:t>福祉施設整備基</a:t>
          </a:r>
          <a:r>
            <a:rPr lang="ja-JP" altLang="ja-JP" sz="1400" b="0" i="0">
              <a:solidFill>
                <a:schemeClr val="dk1"/>
              </a:solidFill>
              <a:effectLst/>
              <a:latin typeface="+mn-lt"/>
              <a:ea typeface="+mn-ea"/>
              <a:cs typeface="+mn-cs"/>
            </a:rPr>
            <a:t>金</a:t>
          </a:r>
          <a:r>
            <a:rPr lang="ja-JP" altLang="en-US" sz="1400" b="0" i="0" u="none" strike="noStrike">
              <a:solidFill>
                <a:schemeClr val="dk1"/>
              </a:solidFill>
              <a:effectLst/>
              <a:latin typeface="+mn-lt"/>
              <a:ea typeface="+mn-ea"/>
              <a:cs typeface="+mn-cs"/>
            </a:rPr>
            <a:t>・・・</a:t>
          </a:r>
          <a:r>
            <a:rPr lang="ja-JP" altLang="ja-JP" sz="1400" b="0" i="0">
              <a:solidFill>
                <a:schemeClr val="dk1"/>
              </a:solidFill>
              <a:effectLst/>
              <a:latin typeface="+mn-lt"/>
              <a:ea typeface="+mn-ea"/>
              <a:cs typeface="+mn-cs"/>
            </a:rPr>
            <a:t>福祉施設整備のための財源</a:t>
          </a:r>
          <a:r>
            <a:rPr lang="ja-JP" altLang="en-US" sz="1400" b="0" i="0">
              <a:solidFill>
                <a:schemeClr val="dk1"/>
              </a:solidFill>
              <a:effectLst/>
              <a:latin typeface="+mn-lt"/>
              <a:ea typeface="+mn-ea"/>
              <a:cs typeface="+mn-cs"/>
            </a:rPr>
            <a:t>、</a:t>
          </a:r>
          <a:endParaRPr lang="en-US" altLang="ja-JP" sz="1400" b="0" i="0">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　　　水田農業確立対策基金・・・</a:t>
          </a:r>
          <a:r>
            <a:rPr lang="ja-JP" altLang="ja-JP" sz="1400" b="0" i="0">
              <a:solidFill>
                <a:schemeClr val="dk1"/>
              </a:solidFill>
              <a:effectLst/>
              <a:latin typeface="+mn-lt"/>
              <a:ea typeface="+mn-ea"/>
              <a:cs typeface="+mn-cs"/>
            </a:rPr>
            <a:t>水田農業確立対策の円滑な実施を図り、生産性の高い農業を確立するための財源</a:t>
          </a:r>
          <a:endParaRPr lang="en-US" altLang="ja-JP" sz="1400" b="0" i="0">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　　　ふるさと水と土保全基金・・・</a:t>
          </a:r>
          <a:r>
            <a:rPr lang="ja-JP" altLang="ja-JP" sz="1400" b="0" i="0">
              <a:solidFill>
                <a:schemeClr val="dk1"/>
              </a:solidFill>
              <a:effectLst/>
              <a:latin typeface="+mn-lt"/>
              <a:ea typeface="+mn-ea"/>
              <a:cs typeface="+mn-cs"/>
            </a:rPr>
            <a:t>中山間地域における土地改良施設の機能を適正に発揮させるための集落共同活動の強化に対する支援事業の財源</a:t>
          </a:r>
          <a:endParaRPr lang="en-US" altLang="ja-JP" sz="1400" b="0" i="0">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　　　学校建築基金・・・</a:t>
          </a:r>
          <a:r>
            <a:rPr lang="ja-JP" altLang="ja-JP" sz="1400" b="0" i="0">
              <a:solidFill>
                <a:schemeClr val="dk1"/>
              </a:solidFill>
              <a:effectLst/>
              <a:latin typeface="+mn-lt"/>
              <a:ea typeface="+mn-ea"/>
              <a:cs typeface="+mn-cs"/>
            </a:rPr>
            <a:t>学校整備のための財源</a:t>
          </a:r>
          <a:r>
            <a:rPr lang="ja-JP" altLang="en-US" sz="1400" b="0" i="0">
              <a:solidFill>
                <a:schemeClr val="dk1"/>
              </a:solidFill>
              <a:effectLst/>
              <a:latin typeface="+mn-lt"/>
              <a:ea typeface="+mn-ea"/>
              <a:cs typeface="+mn-cs"/>
            </a:rPr>
            <a:t>、</a:t>
          </a:r>
          <a:r>
            <a:rPr lang="ja-JP" altLang="en-US" sz="1400" b="0" i="0" u="none" strike="noStrike">
              <a:solidFill>
                <a:schemeClr val="dk1"/>
              </a:solidFill>
              <a:effectLst/>
              <a:latin typeface="+mn-lt"/>
              <a:ea typeface="+mn-ea"/>
              <a:cs typeface="+mn-cs"/>
            </a:rPr>
            <a:t>倉沢記念館建設基金・・・</a:t>
          </a:r>
          <a:r>
            <a:rPr lang="ja-JP" altLang="ja-JP" sz="1400" b="0" i="0">
              <a:solidFill>
                <a:schemeClr val="dk1"/>
              </a:solidFill>
              <a:effectLst/>
              <a:latin typeface="+mn-lt"/>
              <a:ea typeface="+mn-ea"/>
              <a:cs typeface="+mn-cs"/>
            </a:rPr>
            <a:t>倉沢記念館整備のための財源</a:t>
          </a:r>
          <a:r>
            <a:rPr lang="ja-JP" altLang="en-US" sz="1400" b="0" i="0">
              <a:solidFill>
                <a:schemeClr val="dk1"/>
              </a:solidFill>
              <a:effectLst/>
              <a:latin typeface="+mn-lt"/>
              <a:ea typeface="+mn-ea"/>
              <a:cs typeface="+mn-cs"/>
            </a:rPr>
            <a:t>、</a:t>
          </a:r>
          <a:endParaRPr lang="en-US" altLang="ja-JP" sz="1400" b="0" i="0">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　　　奨学金基金・・・</a:t>
          </a:r>
          <a:r>
            <a:rPr lang="ja-JP" altLang="ja-JP" sz="1400" b="0" i="0">
              <a:solidFill>
                <a:schemeClr val="dk1"/>
              </a:solidFill>
              <a:effectLst/>
              <a:latin typeface="+mn-lt"/>
              <a:ea typeface="+mn-ea"/>
              <a:cs typeface="+mn-cs"/>
            </a:rPr>
            <a:t>奨学金利子分を補助するための財源</a:t>
          </a:r>
          <a:r>
            <a:rPr lang="ja-JP" altLang="en-US" sz="1400" b="0" i="0">
              <a:solidFill>
                <a:schemeClr val="dk1"/>
              </a:solidFill>
              <a:effectLst/>
              <a:latin typeface="+mn-lt"/>
              <a:ea typeface="+mn-ea"/>
              <a:cs typeface="+mn-cs"/>
            </a:rPr>
            <a:t>、</a:t>
          </a:r>
          <a:r>
            <a:rPr lang="ja-JP" altLang="en-US" sz="1400" b="0" i="0" u="none" strike="noStrike">
              <a:solidFill>
                <a:schemeClr val="dk1"/>
              </a:solidFill>
              <a:effectLst/>
              <a:latin typeface="+mn-lt"/>
              <a:ea typeface="+mn-ea"/>
              <a:cs typeface="+mn-cs"/>
            </a:rPr>
            <a:t>平和宮基金・・・</a:t>
          </a:r>
          <a:r>
            <a:rPr lang="ja-JP" altLang="ja-JP" sz="1400" b="0" i="0">
              <a:solidFill>
                <a:schemeClr val="dk1"/>
              </a:solidFill>
              <a:effectLst/>
              <a:latin typeface="+mn-lt"/>
              <a:ea typeface="+mn-ea"/>
              <a:cs typeface="+mn-cs"/>
            </a:rPr>
            <a:t>平和宮整備のための財源</a:t>
          </a:r>
          <a:r>
            <a:rPr lang="ja-JP" altLang="en-US" sz="1400" b="0" i="0">
              <a:solidFill>
                <a:schemeClr val="dk1"/>
              </a:solidFill>
              <a:effectLst/>
              <a:latin typeface="+mn-lt"/>
              <a:ea typeface="+mn-ea"/>
              <a:cs typeface="+mn-cs"/>
            </a:rPr>
            <a:t>、ＣＡＴＶ</a:t>
          </a:r>
          <a:r>
            <a:rPr lang="ja-JP" altLang="en-US" sz="1400" b="0" i="0" u="none" strike="noStrike">
              <a:solidFill>
                <a:schemeClr val="dk1"/>
              </a:solidFill>
              <a:effectLst/>
              <a:latin typeface="+mn-lt"/>
              <a:ea typeface="+mn-ea"/>
              <a:cs typeface="+mn-cs"/>
            </a:rPr>
            <a:t>改修基金・・・</a:t>
          </a:r>
          <a:r>
            <a:rPr lang="ja-JP" altLang="ja-JP" sz="1400" b="0" i="0">
              <a:solidFill>
                <a:schemeClr val="dk1"/>
              </a:solidFill>
              <a:effectLst/>
              <a:latin typeface="+mn-lt"/>
              <a:ea typeface="+mn-ea"/>
              <a:cs typeface="+mn-cs"/>
            </a:rPr>
            <a:t>Ｃ</a:t>
          </a:r>
          <a:r>
            <a:rPr lang="ja-JP" altLang="en-US" sz="1400" b="0" i="0">
              <a:solidFill>
                <a:schemeClr val="dk1"/>
              </a:solidFill>
              <a:effectLst/>
              <a:latin typeface="+mn-lt"/>
              <a:ea typeface="+mn-ea"/>
              <a:cs typeface="+mn-cs"/>
            </a:rPr>
            <a:t>Ａ</a:t>
          </a:r>
          <a:r>
            <a:rPr lang="ja-JP" altLang="ja-JP" sz="1400" b="0" i="0">
              <a:solidFill>
                <a:schemeClr val="dk1"/>
              </a:solidFill>
              <a:effectLst/>
              <a:latin typeface="+mn-lt"/>
              <a:ea typeface="+mn-ea"/>
              <a:cs typeface="+mn-cs"/>
            </a:rPr>
            <a:t>ＴＶ設備改修のための財源</a:t>
          </a:r>
          <a:r>
            <a:rPr lang="ja-JP" altLang="en-US" sz="1400" b="0" i="0">
              <a:solidFill>
                <a:schemeClr val="dk1"/>
              </a:solidFill>
              <a:effectLst/>
              <a:latin typeface="+mn-lt"/>
              <a:ea typeface="+mn-ea"/>
              <a:cs typeface="+mn-cs"/>
            </a:rPr>
            <a:t>、</a:t>
          </a:r>
          <a:endParaRPr lang="en-US" altLang="ja-JP" sz="1400" b="0" i="0">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　　　協力隊定着活動支援基金・・</a:t>
          </a:r>
          <a:r>
            <a:rPr lang="ja-JP" altLang="ja-JP" sz="1400" b="0" i="0">
              <a:solidFill>
                <a:schemeClr val="dk1"/>
              </a:solidFill>
              <a:effectLst/>
              <a:latin typeface="+mn-lt"/>
              <a:ea typeface="+mn-ea"/>
              <a:cs typeface="+mn-cs"/>
            </a:rPr>
            <a:t>協力隊退任後の定住活動資金のための財源で協力隊任期中の活動利益を積み立てる</a:t>
          </a:r>
          <a:r>
            <a:rPr lang="ja-JP" altLang="en-US" sz="1400" b="0" i="0">
              <a:solidFill>
                <a:schemeClr val="dk1"/>
              </a:solidFill>
              <a:effectLst/>
              <a:latin typeface="+mn-lt"/>
              <a:ea typeface="+mn-ea"/>
              <a:cs typeface="+mn-cs"/>
            </a:rPr>
            <a:t>、</a:t>
          </a:r>
          <a:endParaRPr lang="en-US" altLang="ja-JP" sz="1400" b="0" i="0">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　　　地域福祉推進基金・・・</a:t>
          </a:r>
          <a:r>
            <a:rPr lang="ja-JP" altLang="ja-JP" sz="1400" b="0" i="0">
              <a:solidFill>
                <a:schemeClr val="dk1"/>
              </a:solidFill>
              <a:effectLst/>
              <a:latin typeface="+mn-lt"/>
              <a:ea typeface="+mn-ea"/>
              <a:cs typeface="+mn-cs"/>
            </a:rPr>
            <a:t>地域福祉の推進を図るために民間団体が行う事業に要する経費の財源</a:t>
          </a:r>
          <a:r>
            <a:rPr lang="ja-JP" altLang="ja-JP" sz="1400">
              <a:solidFill>
                <a:schemeClr val="dk1"/>
              </a:solidFill>
              <a:effectLst/>
              <a:latin typeface="+mn-lt"/>
              <a:ea typeface="+mn-ea"/>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ea"/>
              <a:ea typeface="+mn-ea"/>
              <a:cs typeface="+mn-cs"/>
            </a:rPr>
            <a:t>主な要因として、</a:t>
          </a:r>
          <a:r>
            <a:rPr kumimoji="1" lang="ja-JP" altLang="en-US" sz="1400">
              <a:solidFill>
                <a:schemeClr val="dk1"/>
              </a:solidFill>
              <a:effectLst/>
              <a:latin typeface="+mn-ea"/>
              <a:ea typeface="+mn-ea"/>
              <a:cs typeface="+mn-cs"/>
            </a:rPr>
            <a:t>住宅整備</a:t>
          </a:r>
          <a:r>
            <a:rPr lang="ja-JP" altLang="ja-JP" sz="1400" b="0" i="0">
              <a:solidFill>
                <a:schemeClr val="dk1"/>
              </a:solidFill>
              <a:effectLst/>
              <a:latin typeface="+mn-ea"/>
              <a:ea typeface="+mn-ea"/>
              <a:cs typeface="+mn-cs"/>
            </a:rPr>
            <a:t>基</a:t>
          </a:r>
          <a:r>
            <a:rPr lang="ja-JP" altLang="en-US" sz="1400" b="0" i="0">
              <a:solidFill>
                <a:schemeClr val="dk1"/>
              </a:solidFill>
              <a:effectLst/>
              <a:latin typeface="+mn-ea"/>
              <a:ea typeface="+mn-ea"/>
              <a:cs typeface="+mn-cs"/>
            </a:rPr>
            <a:t>を</a:t>
          </a:r>
          <a:r>
            <a:rPr lang="ja-JP" altLang="ja-JP" sz="1400" b="0" i="0">
              <a:solidFill>
                <a:schemeClr val="dk1"/>
              </a:solidFill>
              <a:effectLst/>
              <a:latin typeface="+mn-ea"/>
              <a:ea typeface="+mn-ea"/>
              <a:cs typeface="+mn-cs"/>
            </a:rPr>
            <a:t>金若者定住対策の</a:t>
          </a:r>
          <a:r>
            <a:rPr lang="ja-JP" altLang="en-US" sz="1400" b="0" i="0">
              <a:solidFill>
                <a:schemeClr val="dk1"/>
              </a:solidFill>
              <a:effectLst/>
              <a:latin typeface="+mn-ea"/>
              <a:ea typeface="+mn-ea"/>
              <a:cs typeface="+mn-cs"/>
            </a:rPr>
            <a:t>村営住宅建設</a:t>
          </a:r>
          <a:r>
            <a:rPr lang="ja-JP" altLang="ja-JP" sz="1400" b="0" i="0">
              <a:solidFill>
                <a:schemeClr val="dk1"/>
              </a:solidFill>
              <a:effectLst/>
              <a:latin typeface="+mn-ea"/>
              <a:ea typeface="+mn-ea"/>
              <a:cs typeface="+mn-cs"/>
            </a:rPr>
            <a:t>ため</a:t>
          </a:r>
          <a:r>
            <a:rPr lang="en-US" altLang="ja-JP" sz="1400" b="0" i="0">
              <a:solidFill>
                <a:schemeClr val="dk1"/>
              </a:solidFill>
              <a:effectLst/>
              <a:latin typeface="+mn-ea"/>
              <a:ea typeface="+mn-ea"/>
              <a:cs typeface="+mn-cs"/>
            </a:rPr>
            <a:t>19,000</a:t>
          </a:r>
          <a:r>
            <a:rPr lang="ja-JP" altLang="en-US" sz="1400" b="0" i="0">
              <a:solidFill>
                <a:schemeClr val="dk1"/>
              </a:solidFill>
              <a:effectLst/>
              <a:latin typeface="+mn-ea"/>
              <a:ea typeface="+mn-ea"/>
              <a:cs typeface="+mn-cs"/>
            </a:rPr>
            <a:t>千円を</a:t>
          </a:r>
          <a:r>
            <a:rPr lang="ja-JP" altLang="ja-JP" sz="1400" b="0" i="0">
              <a:solidFill>
                <a:schemeClr val="dk1"/>
              </a:solidFill>
              <a:effectLst/>
              <a:latin typeface="+mn-ea"/>
              <a:ea typeface="+mn-ea"/>
              <a:cs typeface="+mn-cs"/>
            </a:rPr>
            <a:t>取崩し</a:t>
          </a:r>
          <a:r>
            <a:rPr lang="ja-JP" altLang="en-US" sz="1400" b="0" i="0">
              <a:solidFill>
                <a:schemeClr val="dk1"/>
              </a:solidFill>
              <a:effectLst/>
              <a:latin typeface="+mn-ea"/>
              <a:ea typeface="+mn-ea"/>
              <a:cs typeface="+mn-cs"/>
            </a:rPr>
            <a:t>たが、Ｈ</a:t>
          </a:r>
          <a:r>
            <a:rPr lang="en-US" altLang="ja-JP" sz="1400" b="0" i="0">
              <a:solidFill>
                <a:schemeClr val="dk1"/>
              </a:solidFill>
              <a:effectLst/>
              <a:latin typeface="+mn-ea"/>
              <a:ea typeface="+mn-ea"/>
              <a:cs typeface="+mn-cs"/>
            </a:rPr>
            <a:t>31</a:t>
          </a:r>
          <a:r>
            <a:rPr lang="ja-JP" altLang="en-US" sz="1400" b="0" i="0">
              <a:solidFill>
                <a:schemeClr val="dk1"/>
              </a:solidFill>
              <a:effectLst/>
              <a:latin typeface="+mn-ea"/>
              <a:ea typeface="+mn-ea"/>
              <a:cs typeface="+mn-cs"/>
            </a:rPr>
            <a:t>～</a:t>
          </a:r>
          <a:r>
            <a:rPr lang="en-US" altLang="ja-JP" sz="1400" b="0" i="0">
              <a:solidFill>
                <a:schemeClr val="dk1"/>
              </a:solidFill>
              <a:effectLst/>
              <a:latin typeface="+mn-ea"/>
              <a:ea typeface="+mn-ea"/>
              <a:cs typeface="+mn-cs"/>
            </a:rPr>
            <a:t>33</a:t>
          </a:r>
          <a:r>
            <a:rPr kumimoji="1" lang="ja-JP" altLang="ja-JP" sz="1400">
              <a:solidFill>
                <a:schemeClr val="dk1"/>
              </a:solidFill>
              <a:effectLst/>
              <a:latin typeface="+mn-ea"/>
              <a:ea typeface="+mn-ea"/>
              <a:cs typeface="+mn-cs"/>
            </a:rPr>
            <a:t>にかけて保育所の</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建て替え工事を予定しているため、</a:t>
          </a:r>
          <a:r>
            <a:rPr kumimoji="1" lang="en-US" altLang="ja-JP" sz="1400">
              <a:solidFill>
                <a:schemeClr val="dk1"/>
              </a:solidFill>
              <a:effectLst/>
              <a:latin typeface="+mn-ea"/>
              <a:ea typeface="+mn-ea"/>
              <a:cs typeface="+mn-cs"/>
            </a:rPr>
            <a:t>50,000</a:t>
          </a:r>
          <a:r>
            <a:rPr kumimoji="1" lang="ja-JP" altLang="ja-JP" sz="1400">
              <a:solidFill>
                <a:schemeClr val="dk1"/>
              </a:solidFill>
              <a:effectLst/>
              <a:latin typeface="+mn-ea"/>
              <a:ea typeface="+mn-ea"/>
              <a:cs typeface="+mn-cs"/>
            </a:rPr>
            <a:t>千円積み増しをし</a:t>
          </a:r>
          <a:r>
            <a:rPr kumimoji="1" lang="ja-JP" altLang="en-US" sz="1400">
              <a:solidFill>
                <a:schemeClr val="dk1"/>
              </a:solidFill>
              <a:effectLst/>
              <a:latin typeface="+mn-ea"/>
              <a:ea typeface="+mn-ea"/>
              <a:cs typeface="+mn-cs"/>
            </a:rPr>
            <a:t>、毎年ＣＡＴＶ改修基金を</a:t>
          </a:r>
          <a:r>
            <a:rPr kumimoji="1" lang="en-US" altLang="ja-JP" sz="1400">
              <a:solidFill>
                <a:schemeClr val="dk1"/>
              </a:solidFill>
              <a:effectLst/>
              <a:latin typeface="+mn-ea"/>
              <a:ea typeface="+mn-ea"/>
              <a:cs typeface="+mn-cs"/>
            </a:rPr>
            <a:t>2,000</a:t>
          </a:r>
          <a:r>
            <a:rPr kumimoji="1" lang="ja-JP" altLang="en-US" sz="1400">
              <a:solidFill>
                <a:schemeClr val="dk1"/>
              </a:solidFill>
              <a:effectLst/>
              <a:latin typeface="+mn-ea"/>
              <a:ea typeface="+mn-ea"/>
              <a:cs typeface="+mn-cs"/>
            </a:rPr>
            <a:t>千円ずつ積み立てている</a:t>
          </a:r>
          <a:r>
            <a:rPr kumimoji="1" lang="ja-JP" altLang="ja-JP" sz="1400">
              <a:solidFill>
                <a:schemeClr val="dk1"/>
              </a:solidFill>
              <a:effectLst/>
              <a:latin typeface="+mn-ea"/>
              <a:ea typeface="+mn-ea"/>
              <a:cs typeface="+mn-cs"/>
            </a:rPr>
            <a:t>ため</a:t>
          </a:r>
          <a:r>
            <a:rPr kumimoji="1" lang="ja-JP" altLang="en-US" sz="1400">
              <a:solidFill>
                <a:schemeClr val="dk1"/>
              </a:solidFill>
              <a:effectLst/>
              <a:latin typeface="+mn-ea"/>
              <a:ea typeface="+mn-ea"/>
              <a:cs typeface="+mn-cs"/>
            </a:rPr>
            <a:t>増額となった</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また、ふるさと思いやり基金においては、</a:t>
          </a:r>
          <a:r>
            <a:rPr kumimoji="1" lang="en-US" altLang="ja-JP" sz="1400">
              <a:solidFill>
                <a:schemeClr val="dk1"/>
              </a:solidFill>
              <a:effectLst/>
              <a:latin typeface="+mn-ea"/>
              <a:ea typeface="+mn-ea"/>
              <a:cs typeface="+mn-cs"/>
            </a:rPr>
            <a:t>1</a:t>
          </a:r>
          <a:r>
            <a:rPr kumimoji="1" lang="ja-JP" altLang="en-US" sz="1400">
              <a:solidFill>
                <a:schemeClr val="dk1"/>
              </a:solidFill>
              <a:effectLst/>
              <a:latin typeface="+mn-ea"/>
              <a:ea typeface="+mn-ea"/>
              <a:cs typeface="+mn-cs"/>
            </a:rPr>
            <a:t>件当たり役</a:t>
          </a:r>
          <a:r>
            <a:rPr kumimoji="1" lang="en-US" altLang="ja-JP" sz="1400">
              <a:solidFill>
                <a:schemeClr val="dk1"/>
              </a:solidFill>
              <a:effectLst/>
              <a:latin typeface="+mn-ea"/>
              <a:ea typeface="+mn-ea"/>
              <a:cs typeface="+mn-cs"/>
            </a:rPr>
            <a:t>5,000</a:t>
          </a:r>
          <a:r>
            <a:rPr kumimoji="1" lang="ja-JP" altLang="en-US" sz="1400">
              <a:solidFill>
                <a:schemeClr val="dk1"/>
              </a:solidFill>
              <a:effectLst/>
              <a:latin typeface="+mn-ea"/>
              <a:ea typeface="+mn-ea"/>
              <a:cs typeface="+mn-cs"/>
            </a:rPr>
            <a:t>千円の高額寄付があったため前年度比</a:t>
          </a:r>
          <a:r>
            <a:rPr kumimoji="1" lang="en-US" altLang="ja-JP" sz="1400">
              <a:solidFill>
                <a:schemeClr val="dk1"/>
              </a:solidFill>
              <a:effectLst/>
              <a:latin typeface="+mn-ea"/>
              <a:ea typeface="+mn-ea"/>
              <a:cs typeface="+mn-cs"/>
            </a:rPr>
            <a:t>66.7</a:t>
          </a:r>
          <a:r>
            <a:rPr kumimoji="1" lang="ja-JP" altLang="en-US" sz="1400">
              <a:solidFill>
                <a:schemeClr val="dk1"/>
              </a:solidFill>
              <a:effectLst/>
              <a:latin typeface="+mn-ea"/>
              <a:ea typeface="+mn-ea"/>
              <a:cs typeface="+mn-cs"/>
            </a:rPr>
            <a:t>％増の</a:t>
          </a:r>
          <a:r>
            <a:rPr kumimoji="1" lang="en-US" altLang="ja-JP" sz="1400">
              <a:solidFill>
                <a:schemeClr val="dk1"/>
              </a:solidFill>
              <a:effectLst/>
              <a:latin typeface="+mn-ea"/>
              <a:ea typeface="+mn-ea"/>
              <a:cs typeface="+mn-cs"/>
            </a:rPr>
            <a:t>6,625</a:t>
          </a:r>
          <a:r>
            <a:rPr kumimoji="1" lang="ja-JP" altLang="en-US" sz="1400">
              <a:solidFill>
                <a:schemeClr val="dk1"/>
              </a:solidFill>
              <a:effectLst/>
              <a:latin typeface="+mn-ea"/>
              <a:ea typeface="+mn-ea"/>
              <a:cs typeface="+mn-cs"/>
            </a:rPr>
            <a:t>千円を</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積み増しした。</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ea"/>
              <a:ea typeface="+mn-ea"/>
              <a:cs typeface="+mn-cs"/>
            </a:rPr>
            <a:t>保育所の建て替え工事のためＨ</a:t>
          </a:r>
          <a:r>
            <a:rPr kumimoji="1" lang="en-US" altLang="ja-JP" sz="1400">
              <a:solidFill>
                <a:schemeClr val="dk1"/>
              </a:solidFill>
              <a:effectLst/>
              <a:latin typeface="+mn-ea"/>
              <a:ea typeface="+mn-ea"/>
              <a:cs typeface="+mn-cs"/>
            </a:rPr>
            <a:t>30</a:t>
          </a:r>
          <a:r>
            <a:rPr kumimoji="1" lang="ja-JP" altLang="ja-JP" sz="1400">
              <a:solidFill>
                <a:schemeClr val="dk1"/>
              </a:solidFill>
              <a:effectLst/>
              <a:latin typeface="+mn-ea"/>
              <a:ea typeface="+mn-ea"/>
              <a:cs typeface="+mn-cs"/>
            </a:rPr>
            <a:t>～</a:t>
          </a:r>
          <a:r>
            <a:rPr kumimoji="1" lang="en-US" altLang="ja-JP" sz="1400">
              <a:solidFill>
                <a:schemeClr val="dk1"/>
              </a:solidFill>
              <a:effectLst/>
              <a:latin typeface="+mn-ea"/>
              <a:ea typeface="+mn-ea"/>
              <a:cs typeface="+mn-cs"/>
            </a:rPr>
            <a:t>31</a:t>
          </a:r>
          <a:r>
            <a:rPr kumimoji="1" lang="ja-JP" altLang="ja-JP" sz="1400">
              <a:solidFill>
                <a:schemeClr val="dk1"/>
              </a:solidFill>
              <a:effectLst/>
              <a:latin typeface="+mn-ea"/>
              <a:ea typeface="+mn-ea"/>
              <a:cs typeface="+mn-cs"/>
            </a:rPr>
            <a:t>にかけて</a:t>
          </a:r>
          <a:r>
            <a:rPr kumimoji="1" lang="ja-JP" altLang="en-US" sz="1400">
              <a:solidFill>
                <a:schemeClr val="dk1"/>
              </a:solidFill>
              <a:effectLst/>
              <a:latin typeface="+mn-ea"/>
              <a:ea typeface="+mn-ea"/>
              <a:cs typeface="+mn-cs"/>
            </a:rPr>
            <a:t>Ｈ</a:t>
          </a:r>
          <a:r>
            <a:rPr kumimoji="1" lang="en-US" altLang="ja-JP" sz="1400">
              <a:solidFill>
                <a:schemeClr val="dk1"/>
              </a:solidFill>
              <a:effectLst/>
              <a:latin typeface="+mn-ea"/>
              <a:ea typeface="+mn-ea"/>
              <a:cs typeface="+mn-cs"/>
            </a:rPr>
            <a:t>29</a:t>
          </a:r>
          <a:r>
            <a:rPr kumimoji="1" lang="ja-JP" altLang="en-US" sz="1400">
              <a:solidFill>
                <a:schemeClr val="dk1"/>
              </a:solidFill>
              <a:effectLst/>
              <a:latin typeface="+mn-ea"/>
              <a:ea typeface="+mn-ea"/>
              <a:cs typeface="+mn-cs"/>
            </a:rPr>
            <a:t>積み立て分に加えて１</a:t>
          </a:r>
          <a:r>
            <a:rPr kumimoji="1" lang="en-US" altLang="ja-JP" sz="1400">
              <a:solidFill>
                <a:schemeClr val="dk1"/>
              </a:solidFill>
              <a:effectLst/>
              <a:latin typeface="+mn-ea"/>
              <a:ea typeface="+mn-ea"/>
              <a:cs typeface="+mn-cs"/>
            </a:rPr>
            <a:t>00,000</a:t>
          </a:r>
          <a:r>
            <a:rPr kumimoji="1" lang="ja-JP" altLang="en-US" sz="1400">
              <a:solidFill>
                <a:schemeClr val="dk1"/>
              </a:solidFill>
              <a:effectLst/>
              <a:latin typeface="+mn-ea"/>
              <a:ea typeface="+mn-ea"/>
              <a:cs typeface="+mn-cs"/>
            </a:rPr>
            <a:t>千円程</a:t>
          </a:r>
          <a:r>
            <a:rPr kumimoji="1" lang="ja-JP" altLang="ja-JP" sz="1400">
              <a:solidFill>
                <a:schemeClr val="dk1"/>
              </a:solidFill>
              <a:effectLst/>
              <a:latin typeface="+mn-ea"/>
              <a:ea typeface="+mn-ea"/>
              <a:cs typeface="+mn-cs"/>
            </a:rPr>
            <a:t>積み増しを行う予定</a:t>
          </a:r>
          <a:r>
            <a:rPr kumimoji="1" lang="ja-JP" altLang="en-US" sz="1400">
              <a:solidFill>
                <a:schemeClr val="dk1"/>
              </a:solidFill>
              <a:effectLst/>
              <a:latin typeface="+mn-ea"/>
              <a:ea typeface="+mn-ea"/>
              <a:cs typeface="+mn-cs"/>
            </a:rPr>
            <a:t>で、</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建設に伴い積み立て分を充当するためＨ</a:t>
          </a:r>
          <a:r>
            <a:rPr kumimoji="1" lang="en-US" altLang="ja-JP" sz="1400">
              <a:solidFill>
                <a:schemeClr val="dk1"/>
              </a:solidFill>
              <a:effectLst/>
              <a:latin typeface="+mn-ea"/>
              <a:ea typeface="+mn-ea"/>
              <a:cs typeface="+mn-cs"/>
            </a:rPr>
            <a:t>32</a:t>
          </a:r>
          <a:r>
            <a:rPr kumimoji="1" lang="ja-JP" altLang="en-US" sz="1400">
              <a:solidFill>
                <a:schemeClr val="dk1"/>
              </a:solidFill>
              <a:effectLst/>
              <a:latin typeface="+mn-ea"/>
              <a:ea typeface="+mn-ea"/>
              <a:cs typeface="+mn-cs"/>
            </a:rPr>
            <a:t>以降は、減額となる見通し</a:t>
          </a:r>
          <a:r>
            <a:rPr kumimoji="1" lang="ja-JP" altLang="ja-JP" sz="1400">
              <a:solidFill>
                <a:schemeClr val="dk1"/>
              </a:solidFill>
              <a:effectLst/>
              <a:latin typeface="+mn-ea"/>
              <a:ea typeface="+mn-ea"/>
              <a:cs typeface="+mn-cs"/>
            </a:rPr>
            <a:t>。</a:t>
          </a:r>
          <a:endParaRPr lang="ja-JP" altLang="ja-JP" sz="18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mn-ea"/>
              <a:ea typeface="+mn-ea"/>
              <a:cs typeface="+mn-cs"/>
            </a:rPr>
            <a:t>H28</a:t>
          </a:r>
          <a:r>
            <a:rPr kumimoji="1" lang="ja-JP" altLang="en-US" sz="1400">
              <a:solidFill>
                <a:schemeClr val="dk1"/>
              </a:solidFill>
              <a:effectLst/>
              <a:latin typeface="+mn-ea"/>
              <a:ea typeface="+mn-ea"/>
              <a:cs typeface="+mn-cs"/>
            </a:rPr>
            <a:t>は</a:t>
          </a:r>
          <a:r>
            <a:rPr kumimoji="1" lang="ja-JP" altLang="ja-JP" sz="1400">
              <a:solidFill>
                <a:schemeClr val="dk1"/>
              </a:solidFill>
              <a:effectLst/>
              <a:latin typeface="+mn-ea"/>
              <a:ea typeface="+mn-ea"/>
              <a:cs typeface="+mn-cs"/>
            </a:rPr>
            <a:t>一般財源が不足したため</a:t>
          </a:r>
          <a:r>
            <a:rPr kumimoji="1" lang="en-US" altLang="ja-JP" sz="1400">
              <a:solidFill>
                <a:schemeClr val="dk1"/>
              </a:solidFill>
              <a:effectLst/>
              <a:latin typeface="+mn-ea"/>
              <a:ea typeface="+mn-ea"/>
              <a:cs typeface="+mn-cs"/>
            </a:rPr>
            <a:t>83,243</a:t>
          </a:r>
          <a:r>
            <a:rPr kumimoji="1" lang="ja-JP" altLang="ja-JP" sz="1400">
              <a:solidFill>
                <a:schemeClr val="dk1"/>
              </a:solidFill>
              <a:effectLst/>
              <a:latin typeface="+mn-ea"/>
              <a:ea typeface="+mn-ea"/>
              <a:cs typeface="+mn-cs"/>
            </a:rPr>
            <a:t>千円</a:t>
          </a:r>
          <a:r>
            <a:rPr kumimoji="1" lang="ja-JP" altLang="en-US" sz="1400">
              <a:solidFill>
                <a:schemeClr val="dk1"/>
              </a:solidFill>
              <a:effectLst/>
              <a:latin typeface="+mn-ea"/>
              <a:ea typeface="+mn-ea"/>
              <a:cs typeface="+mn-cs"/>
            </a:rPr>
            <a:t>を</a:t>
          </a:r>
          <a:r>
            <a:rPr kumimoji="1" lang="ja-JP" altLang="ja-JP" sz="1400">
              <a:solidFill>
                <a:schemeClr val="dk1"/>
              </a:solidFill>
              <a:effectLst/>
              <a:latin typeface="+mn-ea"/>
              <a:ea typeface="+mn-ea"/>
              <a:cs typeface="+mn-cs"/>
            </a:rPr>
            <a:t>取り崩しをした</a:t>
          </a:r>
          <a:r>
            <a:rPr kumimoji="1" lang="ja-JP" altLang="en-US" sz="1400">
              <a:solidFill>
                <a:schemeClr val="dk1"/>
              </a:solidFill>
              <a:effectLst/>
              <a:latin typeface="+mn-ea"/>
              <a:ea typeface="+mn-ea"/>
              <a:cs typeface="+mn-cs"/>
            </a:rPr>
            <a:t>ため減額となった</a:t>
          </a:r>
          <a:r>
            <a:rPr kumimoji="1" lang="ja-JP" altLang="ja-JP" sz="1400">
              <a:solidFill>
                <a:schemeClr val="dk1"/>
              </a:solidFill>
              <a:effectLst/>
              <a:latin typeface="+mn-ea"/>
              <a:ea typeface="+mn-ea"/>
              <a:cs typeface="+mn-cs"/>
            </a:rPr>
            <a:t>が、</a:t>
          </a:r>
          <a:r>
            <a:rPr kumimoji="1" lang="en-US" altLang="ja-JP" sz="1400">
              <a:solidFill>
                <a:schemeClr val="dk1"/>
              </a:solidFill>
              <a:effectLst/>
              <a:latin typeface="+mn-ea"/>
              <a:ea typeface="+mn-ea"/>
              <a:cs typeface="+mn-cs"/>
            </a:rPr>
            <a:t>H29</a:t>
          </a:r>
          <a:r>
            <a:rPr kumimoji="1" lang="ja-JP" altLang="ja-JP" sz="1400">
              <a:solidFill>
                <a:schemeClr val="dk1"/>
              </a:solidFill>
              <a:effectLst/>
              <a:latin typeface="+mn-ea"/>
              <a:ea typeface="+mn-ea"/>
              <a:cs typeface="+mn-cs"/>
            </a:rPr>
            <a:t>は取り崩しがなく運用利子分を積み増し</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したため</a:t>
          </a:r>
          <a:r>
            <a:rPr kumimoji="1" lang="ja-JP" altLang="en-US" sz="1400">
              <a:solidFill>
                <a:schemeClr val="dk1"/>
              </a:solidFill>
              <a:effectLst/>
              <a:latin typeface="+mn-ea"/>
              <a:ea typeface="+mn-ea"/>
              <a:cs typeface="+mn-cs"/>
            </a:rPr>
            <a:t>増額となった</a:t>
          </a:r>
          <a:r>
            <a:rPr kumimoji="1" lang="ja-JP" altLang="ja-JP" sz="1400">
              <a:solidFill>
                <a:schemeClr val="dk1"/>
              </a:solidFill>
              <a:effectLst/>
              <a:latin typeface="+mn-ea"/>
              <a:ea typeface="+mn-ea"/>
              <a:cs typeface="+mn-cs"/>
            </a:rPr>
            <a:t>。</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mn-ea"/>
              <a:ea typeface="+mn-ea"/>
              <a:cs typeface="+mn-cs"/>
            </a:rPr>
            <a:t>2</a:t>
          </a:r>
          <a:r>
            <a:rPr kumimoji="1" lang="ja-JP" altLang="en-US" sz="1400">
              <a:solidFill>
                <a:schemeClr val="dk1"/>
              </a:solidFill>
              <a:effectLst/>
              <a:latin typeface="+mn-ea"/>
              <a:ea typeface="+mn-ea"/>
              <a:cs typeface="+mn-cs"/>
            </a:rPr>
            <a:t>、</a:t>
          </a:r>
          <a:r>
            <a:rPr kumimoji="1" lang="en-US" altLang="ja-JP" sz="1400">
              <a:solidFill>
                <a:schemeClr val="dk1"/>
              </a:solidFill>
              <a:effectLst/>
              <a:latin typeface="+mn-ea"/>
              <a:ea typeface="+mn-ea"/>
              <a:cs typeface="+mn-cs"/>
            </a:rPr>
            <a:t>3</a:t>
          </a:r>
          <a:r>
            <a:rPr kumimoji="1" lang="ja-JP" altLang="en-US" sz="1400">
              <a:solidFill>
                <a:schemeClr val="dk1"/>
              </a:solidFill>
              <a:effectLst/>
              <a:latin typeface="+mn-ea"/>
              <a:ea typeface="+mn-ea"/>
              <a:cs typeface="+mn-cs"/>
            </a:rPr>
            <a:t>年後に大型の建設事業を予定しているため、一般財源の不足に備えて、財源の余剰分と運用利子分を積み増しの予定。</a:t>
          </a:r>
          <a:endParaRPr kumimoji="1" lang="en-US" altLang="ja-JP" sz="1400">
            <a:solidFill>
              <a:schemeClr val="dk1"/>
            </a:solidFill>
            <a:effectLst/>
            <a:latin typeface="+mn-ea"/>
            <a:ea typeface="+mn-ea"/>
            <a:cs typeface="+mn-cs"/>
          </a:endParaRPr>
        </a:p>
        <a:p>
          <a:r>
            <a:rPr kumimoji="1" lang="en-US"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現在の</a:t>
          </a:r>
          <a:r>
            <a:rPr lang="ja-JP" altLang="en-US" sz="1400" b="0" i="0" u="none" strike="noStrike" baseline="0" smtClean="0">
              <a:solidFill>
                <a:schemeClr val="dk1"/>
              </a:solidFill>
              <a:latin typeface="+mn-ea"/>
              <a:ea typeface="+mn-ea"/>
              <a:cs typeface="+mn-cs"/>
            </a:rPr>
            <a:t>標準財政規模の</a:t>
          </a:r>
          <a:r>
            <a:rPr lang="en-US" altLang="ja-JP" sz="1400" b="0" i="0" u="none" strike="noStrike" baseline="0" smtClean="0">
              <a:solidFill>
                <a:schemeClr val="dk1"/>
              </a:solidFill>
              <a:latin typeface="+mn-ea"/>
              <a:ea typeface="+mn-ea"/>
              <a:cs typeface="+mn-cs"/>
            </a:rPr>
            <a:t>30</a:t>
          </a:r>
          <a:r>
            <a:rPr lang="ja-JP" altLang="en-US" sz="1400" b="0" i="0" u="none" strike="noStrike" baseline="0" smtClean="0">
              <a:solidFill>
                <a:schemeClr val="dk1"/>
              </a:solidFill>
              <a:latin typeface="+mn-ea"/>
              <a:ea typeface="+mn-ea"/>
              <a:cs typeface="+mn-cs"/>
            </a:rPr>
            <a:t>％程度の水準から</a:t>
          </a:r>
          <a:r>
            <a:rPr lang="en-US" altLang="ja-JP" sz="1400" b="0" i="0" u="none" strike="noStrike" baseline="0" smtClean="0">
              <a:solidFill>
                <a:schemeClr val="dk1"/>
              </a:solidFill>
              <a:latin typeface="+mn-ea"/>
              <a:ea typeface="+mn-ea"/>
              <a:cs typeface="+mn-cs"/>
            </a:rPr>
            <a:t>40</a:t>
          </a:r>
          <a:r>
            <a:rPr lang="ja-JP" altLang="en-US" sz="1400" b="0" i="0" u="none" strike="noStrike" baseline="0" smtClean="0">
              <a:solidFill>
                <a:schemeClr val="dk1"/>
              </a:solidFill>
              <a:latin typeface="+mn-ea"/>
              <a:ea typeface="+mn-ea"/>
              <a:cs typeface="+mn-cs"/>
            </a:rPr>
            <a:t>％程度となるように努める。</a:t>
          </a:r>
          <a:r>
            <a:rPr kumimoji="1" lang="en-US" altLang="ja-JP" sz="1400">
              <a:solidFill>
                <a:schemeClr val="dk1"/>
              </a:solidFill>
              <a:effectLst/>
              <a:latin typeface="+mn-ea"/>
              <a:ea typeface="+mn-ea"/>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H28</a:t>
          </a:r>
          <a:r>
            <a:rPr kumimoji="1" lang="ja-JP" altLang="ja-JP" sz="1400">
              <a:solidFill>
                <a:schemeClr val="dk1"/>
              </a:solidFill>
              <a:effectLst/>
              <a:latin typeface="+mn-ea"/>
              <a:ea typeface="+mn-ea"/>
              <a:cs typeface="+mn-cs"/>
            </a:rPr>
            <a:t>は、簡易水道会計の高利率地方債を繰り上げ償還するため取り崩しを行い繰り出した。</a:t>
          </a:r>
          <a:r>
            <a:rPr kumimoji="1" lang="en-US" altLang="ja-JP" sz="1400">
              <a:solidFill>
                <a:schemeClr val="dk1"/>
              </a:solidFill>
              <a:effectLst/>
              <a:latin typeface="+mn-ea"/>
              <a:ea typeface="+mn-ea"/>
              <a:cs typeface="+mn-cs"/>
            </a:rPr>
            <a:t>H29</a:t>
          </a:r>
          <a:r>
            <a:rPr kumimoji="1" lang="ja-JP" altLang="ja-JP" sz="1400">
              <a:solidFill>
                <a:schemeClr val="dk1"/>
              </a:solidFill>
              <a:effectLst/>
              <a:latin typeface="+mn-ea"/>
              <a:ea typeface="+mn-ea"/>
              <a:cs typeface="+mn-cs"/>
            </a:rPr>
            <a:t>は繰り上げ償還をしなかったため、</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定時償還分の</a:t>
          </a:r>
          <a:r>
            <a:rPr kumimoji="1" lang="ja-JP" altLang="ja-JP" sz="1400">
              <a:solidFill>
                <a:schemeClr val="dk1"/>
              </a:solidFill>
              <a:effectLst/>
              <a:latin typeface="+mn-ea"/>
              <a:ea typeface="+mn-ea"/>
              <a:cs typeface="+mn-cs"/>
            </a:rPr>
            <a:t>取崩し</a:t>
          </a:r>
          <a:r>
            <a:rPr kumimoji="1" lang="ja-JP" altLang="en-US" sz="1400">
              <a:solidFill>
                <a:schemeClr val="dk1"/>
              </a:solidFill>
              <a:effectLst/>
              <a:latin typeface="+mn-ea"/>
              <a:ea typeface="+mn-ea"/>
              <a:cs typeface="+mn-cs"/>
            </a:rPr>
            <a:t>分</a:t>
          </a:r>
          <a:r>
            <a:rPr kumimoji="1" lang="en-US" altLang="ja-JP" sz="1400">
              <a:solidFill>
                <a:schemeClr val="dk1"/>
              </a:solidFill>
              <a:effectLst/>
              <a:latin typeface="+mn-ea"/>
              <a:ea typeface="+mn-ea"/>
              <a:cs typeface="+mn-cs"/>
            </a:rPr>
            <a:t>20,530</a:t>
          </a:r>
          <a:r>
            <a:rPr kumimoji="1" lang="ja-JP" altLang="en-US" sz="1400">
              <a:solidFill>
                <a:schemeClr val="dk1"/>
              </a:solidFill>
              <a:effectLst/>
              <a:latin typeface="+mn-ea"/>
              <a:ea typeface="+mn-ea"/>
              <a:cs typeface="+mn-cs"/>
            </a:rPr>
            <a:t>千円を</a:t>
          </a:r>
          <a:r>
            <a:rPr kumimoji="1" lang="ja-JP" altLang="ja-JP" sz="1400">
              <a:solidFill>
                <a:schemeClr val="dk1"/>
              </a:solidFill>
              <a:effectLst/>
              <a:latin typeface="+mn-ea"/>
              <a:ea typeface="+mn-ea"/>
              <a:cs typeface="+mn-cs"/>
            </a:rPr>
            <a:t>積</a:t>
          </a:r>
          <a:r>
            <a:rPr kumimoji="1" lang="ja-JP" altLang="en-US" sz="1400">
              <a:solidFill>
                <a:schemeClr val="dk1"/>
              </a:solidFill>
              <a:effectLst/>
              <a:latin typeface="+mn-ea"/>
              <a:ea typeface="+mn-ea"/>
              <a:cs typeface="+mn-cs"/>
            </a:rPr>
            <a:t>立て分</a:t>
          </a:r>
          <a:r>
            <a:rPr kumimoji="1" lang="en-US" altLang="ja-JP" sz="1400">
              <a:solidFill>
                <a:schemeClr val="dk1"/>
              </a:solidFill>
              <a:effectLst/>
              <a:latin typeface="+mn-ea"/>
              <a:ea typeface="+mn-ea"/>
              <a:cs typeface="+mn-cs"/>
            </a:rPr>
            <a:t>47,391</a:t>
          </a:r>
          <a:r>
            <a:rPr kumimoji="1" lang="ja-JP" altLang="en-US" sz="1400">
              <a:solidFill>
                <a:schemeClr val="dk1"/>
              </a:solidFill>
              <a:effectLst/>
              <a:latin typeface="+mn-ea"/>
              <a:ea typeface="+mn-ea"/>
              <a:cs typeface="+mn-cs"/>
            </a:rPr>
            <a:t>千円がうわまわった</a:t>
          </a:r>
          <a:r>
            <a:rPr kumimoji="1" lang="ja-JP" altLang="ja-JP" sz="1400">
              <a:solidFill>
                <a:schemeClr val="dk1"/>
              </a:solidFill>
              <a:effectLst/>
              <a:latin typeface="+mn-ea"/>
              <a:ea typeface="+mn-ea"/>
              <a:cs typeface="+mn-cs"/>
            </a:rPr>
            <a:t>ため</a:t>
          </a:r>
          <a:r>
            <a:rPr kumimoji="1" lang="ja-JP" altLang="en-US" sz="1400">
              <a:solidFill>
                <a:schemeClr val="dk1"/>
              </a:solidFill>
              <a:effectLst/>
              <a:latin typeface="+mn-ea"/>
              <a:ea typeface="+mn-ea"/>
              <a:cs typeface="+mn-cs"/>
            </a:rPr>
            <a:t>増加した</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mn-ea"/>
              <a:ea typeface="+mn-ea"/>
              <a:cs typeface="+mn-cs"/>
            </a:rPr>
            <a:t>財政健全化のため利率の高い地方債を順次繰り上げ償還していく予定。</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その財源として取り崩しを行うが、財源余剰又は繰越金の法定積立分で補てん積み立てをするため、横ばいで推移していく予定。</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
1,645
64.59
2,478,938
2,256,490
194,619
1,266,459
2,548,078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有形固定資産減価償却率は類似団体より高い水準にあるが令和２年度までに個別施設計画を作成し、</a:t>
          </a:r>
          <a:r>
            <a:rPr lang="ja-JP" altLang="ja-JP" sz="1100" b="0" i="0" baseline="0">
              <a:solidFill>
                <a:schemeClr val="dk1"/>
              </a:solidFill>
              <a:effectLst/>
              <a:latin typeface="+mn-lt"/>
              <a:ea typeface="+mn-ea"/>
              <a:cs typeface="+mn-cs"/>
            </a:rPr>
            <a:t>個別施設計画策定に際して各施設の老朽化状況の調査を行</a:t>
          </a:r>
          <a:r>
            <a:rPr lang="ja-JP" altLang="en-US" sz="1100" b="0" i="0" baseline="0">
              <a:solidFill>
                <a:schemeClr val="dk1"/>
              </a:solidFill>
              <a:effectLst/>
              <a:latin typeface="+mn-lt"/>
              <a:ea typeface="+mn-ea"/>
              <a:cs typeface="+mn-cs"/>
            </a:rPr>
            <a:t>うことで、</a:t>
          </a:r>
          <a:r>
            <a:rPr lang="ja-JP" altLang="en-US" sz="1100" b="0" i="0" u="none" strike="noStrike" baseline="0" smtClean="0">
              <a:solidFill>
                <a:schemeClr val="dk1"/>
              </a:solidFill>
              <a:latin typeface="+mn-lt"/>
              <a:ea typeface="+mn-ea"/>
              <a:cs typeface="+mn-cs"/>
            </a:rPr>
            <a:t>施設の維持管理を適切に進めていく。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9" name="フローチャート: 判断 78"/>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125307</xdr:rowOff>
    </xdr:from>
    <xdr:to>
      <xdr:col>23</xdr:col>
      <xdr:colOff>136525</xdr:colOff>
      <xdr:row>29</xdr:row>
      <xdr:rowOff>55457</xdr:rowOff>
    </xdr:to>
    <xdr:sp macro="" textlink="">
      <xdr:nvSpPr>
        <xdr:cNvPr id="85" name="楕円 84"/>
        <xdr:cNvSpPr/>
      </xdr:nvSpPr>
      <xdr:spPr>
        <a:xfrm>
          <a:off x="47117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148184</xdr:rowOff>
    </xdr:from>
    <xdr:ext cx="405111" cy="259045"/>
    <xdr:sp macro="" textlink="">
      <xdr:nvSpPr>
        <xdr:cNvPr id="86" name="有形固定資産減価償却率該当値テキスト"/>
        <xdr:cNvSpPr txBox="1"/>
      </xdr:nvSpPr>
      <xdr:spPr>
        <a:xfrm>
          <a:off x="4813300" y="55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7" name="楕円 86"/>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4657</xdr:rowOff>
    </xdr:from>
    <xdr:to>
      <xdr:col>23</xdr:col>
      <xdr:colOff>85725</xdr:colOff>
      <xdr:row>29</xdr:row>
      <xdr:rowOff>29845</xdr:rowOff>
    </xdr:to>
    <xdr:cxnSp macro="">
      <xdr:nvCxnSpPr>
        <xdr:cNvPr id="88" name="直線コネクタ 87"/>
        <xdr:cNvCxnSpPr/>
      </xdr:nvCxnSpPr>
      <xdr:spPr>
        <a:xfrm flipV="1">
          <a:off x="4051300" y="574823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90" name="n_2ave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1"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債務償還可能年数は類似団体平均を下回っており、主な要因としては、平成２０年度から２４年度にかけて繰上償還を行い地方債残高を８．７億円減少させたこと、計画的に基金積立を実施したため平成２０年度より基金残高が４．０億円増加したこと、平成１３年度から２０年度にかけて職員採用を抑制したため人件費を１．２億円減少させたことが考えられる。</a:t>
          </a:r>
        </a:p>
        <a:p>
          <a:r>
            <a:rPr lang="ja-JP" altLang="en-US" sz="1000" b="0" i="0" u="none" strike="noStrike" baseline="0" smtClean="0">
              <a:solidFill>
                <a:schemeClr val="dk1"/>
              </a:solidFill>
              <a:latin typeface="+mn-lt"/>
              <a:ea typeface="+mn-ea"/>
              <a:cs typeface="+mn-cs"/>
            </a:rPr>
            <a:t>債務償還可能年数については、２．８年を上限の目安と捉えており、引き続き、</a:t>
          </a:r>
          <a:r>
            <a:rPr lang="ja-JP" altLang="ja-JP" sz="1000" b="0" i="0" baseline="0">
              <a:solidFill>
                <a:schemeClr val="dk1"/>
              </a:solidFill>
              <a:effectLst/>
              <a:latin typeface="+mn-lt"/>
              <a:ea typeface="+mn-ea"/>
              <a:cs typeface="+mn-cs"/>
            </a:rPr>
            <a:t>２．８</a:t>
          </a:r>
          <a:r>
            <a:rPr lang="ja-JP" altLang="en-US" sz="1000" b="0" i="0" u="none" strike="noStrike" baseline="0" smtClean="0">
              <a:solidFill>
                <a:schemeClr val="dk1"/>
              </a:solidFill>
              <a:latin typeface="+mn-lt"/>
              <a:ea typeface="+mn-ea"/>
              <a:cs typeface="+mn-cs"/>
            </a:rPr>
            <a:t>年を上回らないよう、取り組んでいく。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124732</xdr:rowOff>
    </xdr:from>
    <xdr:to>
      <xdr:col>76</xdr:col>
      <xdr:colOff>73025</xdr:colOff>
      <xdr:row>33</xdr:row>
      <xdr:rowOff>54882</xdr:rowOff>
    </xdr:to>
    <xdr:sp macro="" textlink="">
      <xdr:nvSpPr>
        <xdr:cNvPr id="134" name="楕円 133"/>
        <xdr:cNvSpPr/>
      </xdr:nvSpPr>
      <xdr:spPr>
        <a:xfrm>
          <a:off x="14744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103159</xdr:rowOff>
    </xdr:from>
    <xdr:ext cx="340478" cy="259045"/>
    <xdr:sp macro="" textlink="">
      <xdr:nvSpPr>
        <xdr:cNvPr id="135" name="債務償還可能年数該当値テキスト"/>
        <xdr:cNvSpPr txBox="1"/>
      </xdr:nvSpPr>
      <xdr:spPr>
        <a:xfrm>
          <a:off x="14846300" y="6361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
1,645
64.59
2,478,938
2,256,490
194,619
1,266,459
2,548,078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0" name="楕円 69"/>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166387</xdr:rowOff>
    </xdr:from>
    <xdr:ext cx="405111" cy="259045"/>
    <xdr:sp macro="" textlink="">
      <xdr:nvSpPr>
        <xdr:cNvPr id="71" name="【道路】&#10;有形固定資産減価償却率該当値テキスト"/>
        <xdr:cNvSpPr txBox="1"/>
      </xdr:nvSpPr>
      <xdr:spPr>
        <a:xfrm>
          <a:off x="46736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2" name="楕円 71"/>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49530</xdr:rowOff>
    </xdr:to>
    <xdr:cxnSp macro="">
      <xdr:nvCxnSpPr>
        <xdr:cNvPr id="73" name="直線コネクタ 72"/>
        <xdr:cNvCxnSpPr/>
      </xdr:nvCxnSpPr>
      <xdr:spPr>
        <a:xfrm flipV="1">
          <a:off x="3797300" y="65379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76" name="n_1mainValue【道路】&#10;有形固定資産減価償却率"/>
        <xdr:cNvSpPr txBox="1"/>
      </xdr:nvSpPr>
      <xdr:spPr>
        <a:xfrm>
          <a:off x="3582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08" name="フローチャート: 判断 107"/>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63117</xdr:rowOff>
    </xdr:from>
    <xdr:to>
      <xdr:col>55</xdr:col>
      <xdr:colOff>50800</xdr:colOff>
      <xdr:row>40</xdr:row>
      <xdr:rowOff>164717</xdr:rowOff>
    </xdr:to>
    <xdr:sp macro="" textlink="">
      <xdr:nvSpPr>
        <xdr:cNvPr id="114" name="楕円 113"/>
        <xdr:cNvSpPr/>
      </xdr:nvSpPr>
      <xdr:spPr>
        <a:xfrm>
          <a:off x="10426700" y="69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85994</xdr:rowOff>
    </xdr:from>
    <xdr:ext cx="599010" cy="259045"/>
    <xdr:sp macro="" textlink="">
      <xdr:nvSpPr>
        <xdr:cNvPr id="115" name="【道路】&#10;一人当たり延長該当値テキスト"/>
        <xdr:cNvSpPr txBox="1"/>
      </xdr:nvSpPr>
      <xdr:spPr>
        <a:xfrm>
          <a:off x="10515600" y="67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66698</xdr:rowOff>
    </xdr:from>
    <xdr:to>
      <xdr:col>50</xdr:col>
      <xdr:colOff>165100</xdr:colOff>
      <xdr:row>40</xdr:row>
      <xdr:rowOff>168298</xdr:rowOff>
    </xdr:to>
    <xdr:sp macro="" textlink="">
      <xdr:nvSpPr>
        <xdr:cNvPr id="116" name="楕円 115"/>
        <xdr:cNvSpPr/>
      </xdr:nvSpPr>
      <xdr:spPr>
        <a:xfrm>
          <a:off x="9588500" y="69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113917</xdr:rowOff>
    </xdr:from>
    <xdr:to>
      <xdr:col>55</xdr:col>
      <xdr:colOff>0</xdr:colOff>
      <xdr:row>40</xdr:row>
      <xdr:rowOff>117498</xdr:rowOff>
    </xdr:to>
    <xdr:cxnSp macro="">
      <xdr:nvCxnSpPr>
        <xdr:cNvPr id="117" name="直線コネクタ 116"/>
        <xdr:cNvCxnSpPr/>
      </xdr:nvCxnSpPr>
      <xdr:spPr>
        <a:xfrm flipV="1">
          <a:off x="9639300" y="6971917"/>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1018</xdr:rowOff>
    </xdr:from>
    <xdr:ext cx="534377" cy="259045"/>
    <xdr:sp macro="" textlink="">
      <xdr:nvSpPr>
        <xdr:cNvPr id="119" name="n_2aveValue【道路】&#10;一人当たり延長"/>
        <xdr:cNvSpPr txBox="1"/>
      </xdr:nvSpPr>
      <xdr:spPr>
        <a:xfrm>
          <a:off x="8483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13375</xdr:rowOff>
    </xdr:from>
    <xdr:ext cx="599010" cy="259045"/>
    <xdr:sp macro="" textlink="">
      <xdr:nvSpPr>
        <xdr:cNvPr id="120" name="n_1mainValue【道路】&#10;一人当たり延長"/>
        <xdr:cNvSpPr txBox="1"/>
      </xdr:nvSpPr>
      <xdr:spPr>
        <a:xfrm>
          <a:off x="9327094" y="66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53" name="フローチャート: 判断 152"/>
        <xdr:cNvSpPr/>
      </xdr:nvSpPr>
      <xdr:spPr>
        <a:xfrm>
          <a:off x="2857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154940</xdr:rowOff>
    </xdr:from>
    <xdr:to>
      <xdr:col>24</xdr:col>
      <xdr:colOff>114300</xdr:colOff>
      <xdr:row>62</xdr:row>
      <xdr:rowOff>85090</xdr:rowOff>
    </xdr:to>
    <xdr:sp macro="" textlink="">
      <xdr:nvSpPr>
        <xdr:cNvPr id="159" name="楕円 158"/>
        <xdr:cNvSpPr/>
      </xdr:nvSpPr>
      <xdr:spPr>
        <a:xfrm>
          <a:off x="4584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133367</xdr:rowOff>
    </xdr:from>
    <xdr:ext cx="405111" cy="259045"/>
    <xdr:sp macro="" textlink="">
      <xdr:nvSpPr>
        <xdr:cNvPr id="160" name="【橋りょう・トンネル】&#10;有形固定資産減価償却率該当値テキスト"/>
        <xdr:cNvSpPr txBox="1"/>
      </xdr:nvSpPr>
      <xdr:spPr>
        <a:xfrm>
          <a:off x="4673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158750</xdr:rowOff>
    </xdr:from>
    <xdr:to>
      <xdr:col>20</xdr:col>
      <xdr:colOff>38100</xdr:colOff>
      <xdr:row>62</xdr:row>
      <xdr:rowOff>88900</xdr:rowOff>
    </xdr:to>
    <xdr:sp macro="" textlink="">
      <xdr:nvSpPr>
        <xdr:cNvPr id="161" name="楕円 160"/>
        <xdr:cNvSpPr/>
      </xdr:nvSpPr>
      <xdr:spPr>
        <a:xfrm>
          <a:off x="3746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34290</xdr:rowOff>
    </xdr:from>
    <xdr:to>
      <xdr:col>24</xdr:col>
      <xdr:colOff>63500</xdr:colOff>
      <xdr:row>62</xdr:row>
      <xdr:rowOff>38100</xdr:rowOff>
    </xdr:to>
    <xdr:cxnSp macro="">
      <xdr:nvCxnSpPr>
        <xdr:cNvPr id="162" name="直線コネクタ 161"/>
        <xdr:cNvCxnSpPr/>
      </xdr:nvCxnSpPr>
      <xdr:spPr>
        <a:xfrm flipV="1">
          <a:off x="3797300" y="10664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164" name="n_2aveValue【橋りょう・トンネル】&#10;有形固定資産減価償却率"/>
        <xdr:cNvSpPr txBox="1"/>
      </xdr:nvSpPr>
      <xdr:spPr>
        <a:xfrm>
          <a:off x="2705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80027</xdr:rowOff>
    </xdr:from>
    <xdr:ext cx="405111" cy="259045"/>
    <xdr:sp macro="" textlink="">
      <xdr:nvSpPr>
        <xdr:cNvPr id="165" name="n_1mainValue【橋りょう・トンネル】&#10;有形固定資産減価償却率"/>
        <xdr:cNvSpPr txBox="1"/>
      </xdr:nvSpPr>
      <xdr:spPr>
        <a:xfrm>
          <a:off x="3582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199" name="フローチャート: 判断 198"/>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147117</xdr:rowOff>
    </xdr:from>
    <xdr:to>
      <xdr:col>55</xdr:col>
      <xdr:colOff>50800</xdr:colOff>
      <xdr:row>63</xdr:row>
      <xdr:rowOff>77267</xdr:rowOff>
    </xdr:to>
    <xdr:sp macro="" textlink="">
      <xdr:nvSpPr>
        <xdr:cNvPr id="205" name="楕円 204"/>
        <xdr:cNvSpPr/>
      </xdr:nvSpPr>
      <xdr:spPr>
        <a:xfrm>
          <a:off x="10426700" y="10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125544</xdr:rowOff>
    </xdr:from>
    <xdr:ext cx="599010" cy="259045"/>
    <xdr:sp macro="" textlink="">
      <xdr:nvSpPr>
        <xdr:cNvPr id="206" name="【橋りょう・トンネル】&#10;一人当たり有形固定資産（償却資産）額該当値テキスト"/>
        <xdr:cNvSpPr txBox="1"/>
      </xdr:nvSpPr>
      <xdr:spPr>
        <a:xfrm>
          <a:off x="10515600" y="1075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164484</xdr:rowOff>
    </xdr:from>
    <xdr:to>
      <xdr:col>50</xdr:col>
      <xdr:colOff>165100</xdr:colOff>
      <xdr:row>63</xdr:row>
      <xdr:rowOff>94634</xdr:rowOff>
    </xdr:to>
    <xdr:sp macro="" textlink="">
      <xdr:nvSpPr>
        <xdr:cNvPr id="207" name="楕円 206"/>
        <xdr:cNvSpPr/>
      </xdr:nvSpPr>
      <xdr:spPr>
        <a:xfrm>
          <a:off x="9588500" y="107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26467</xdr:rowOff>
    </xdr:from>
    <xdr:to>
      <xdr:col>55</xdr:col>
      <xdr:colOff>0</xdr:colOff>
      <xdr:row>63</xdr:row>
      <xdr:rowOff>43834</xdr:rowOff>
    </xdr:to>
    <xdr:cxnSp macro="">
      <xdr:nvCxnSpPr>
        <xdr:cNvPr id="208" name="直線コネクタ 207"/>
        <xdr:cNvCxnSpPr/>
      </xdr:nvCxnSpPr>
      <xdr:spPr>
        <a:xfrm flipV="1">
          <a:off x="9639300" y="10827817"/>
          <a:ext cx="8382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106995</xdr:rowOff>
    </xdr:from>
    <xdr:ext cx="690189" cy="259045"/>
    <xdr:sp macro="" textlink="">
      <xdr:nvSpPr>
        <xdr:cNvPr id="210" name="n_2aveValue【橋りょう・トンネル】&#10;一人当たり有形固定資産（償却資産）額"/>
        <xdr:cNvSpPr txBox="1"/>
      </xdr:nvSpPr>
      <xdr:spPr>
        <a:xfrm>
          <a:off x="8405205" y="10393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85761</xdr:rowOff>
    </xdr:from>
    <xdr:ext cx="599010" cy="259045"/>
    <xdr:sp macro="" textlink="">
      <xdr:nvSpPr>
        <xdr:cNvPr id="211" name="n_1mainValue【橋りょう・トンネル】&#10;一人当たり有形固定資産（償却資産）額"/>
        <xdr:cNvSpPr txBox="1"/>
      </xdr:nvSpPr>
      <xdr:spPr>
        <a:xfrm>
          <a:off x="9327095" y="1088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4" name="フローチャート: 判断 243"/>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50" name="楕円 249"/>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251" name="【公営住宅】&#10;有形固定資産減価償却率該当値テキスト"/>
        <xdr:cNvSpPr txBox="1"/>
      </xdr:nvSpPr>
      <xdr:spPr>
        <a:xfrm>
          <a:off x="4673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252" name="楕円 251"/>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57150</xdr:rowOff>
    </xdr:to>
    <xdr:cxnSp macro="">
      <xdr:nvCxnSpPr>
        <xdr:cNvPr id="253" name="直線コネクタ 252"/>
        <xdr:cNvCxnSpPr/>
      </xdr:nvCxnSpPr>
      <xdr:spPr>
        <a:xfrm>
          <a:off x="3797300" y="14087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5"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95902</xdr:rowOff>
    </xdr:from>
    <xdr:ext cx="405111" cy="259045"/>
    <xdr:sp macro="" textlink="">
      <xdr:nvSpPr>
        <xdr:cNvPr id="256" name="n_1main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288" name="フローチャート: 判断 287"/>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2578</xdr:rowOff>
    </xdr:from>
    <xdr:to>
      <xdr:col>55</xdr:col>
      <xdr:colOff>50800</xdr:colOff>
      <xdr:row>85</xdr:row>
      <xdr:rowOff>104178</xdr:rowOff>
    </xdr:to>
    <xdr:sp macro="" textlink="">
      <xdr:nvSpPr>
        <xdr:cNvPr id="294" name="楕円 293"/>
        <xdr:cNvSpPr/>
      </xdr:nvSpPr>
      <xdr:spPr>
        <a:xfrm>
          <a:off x="10426700" y="145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25455</xdr:rowOff>
    </xdr:from>
    <xdr:ext cx="469744" cy="259045"/>
    <xdr:sp macro="" textlink="">
      <xdr:nvSpPr>
        <xdr:cNvPr id="295" name="【公営住宅】&#10;一人当たり面積該当値テキスト"/>
        <xdr:cNvSpPr txBox="1"/>
      </xdr:nvSpPr>
      <xdr:spPr>
        <a:xfrm>
          <a:off x="10515600" y="144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15227</xdr:rowOff>
    </xdr:from>
    <xdr:to>
      <xdr:col>50</xdr:col>
      <xdr:colOff>165100</xdr:colOff>
      <xdr:row>85</xdr:row>
      <xdr:rowOff>116827</xdr:rowOff>
    </xdr:to>
    <xdr:sp macro="" textlink="">
      <xdr:nvSpPr>
        <xdr:cNvPr id="296" name="楕円 295"/>
        <xdr:cNvSpPr/>
      </xdr:nvSpPr>
      <xdr:spPr>
        <a:xfrm>
          <a:off x="9588500" y="1458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53378</xdr:rowOff>
    </xdr:from>
    <xdr:to>
      <xdr:col>55</xdr:col>
      <xdr:colOff>0</xdr:colOff>
      <xdr:row>85</xdr:row>
      <xdr:rowOff>66027</xdr:rowOff>
    </xdr:to>
    <xdr:cxnSp macro="">
      <xdr:nvCxnSpPr>
        <xdr:cNvPr id="297" name="直線コネクタ 296"/>
        <xdr:cNvCxnSpPr/>
      </xdr:nvCxnSpPr>
      <xdr:spPr>
        <a:xfrm flipV="1">
          <a:off x="9639300" y="14626628"/>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88244</xdr:rowOff>
    </xdr:from>
    <xdr:ext cx="469744" cy="259045"/>
    <xdr:sp macro="" textlink="">
      <xdr:nvSpPr>
        <xdr:cNvPr id="299" name="n_2aveValue【公営住宅】&#10;一人当たり面積"/>
        <xdr:cNvSpPr txBox="1"/>
      </xdr:nvSpPr>
      <xdr:spPr>
        <a:xfrm>
          <a:off x="8515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133354</xdr:rowOff>
    </xdr:from>
    <xdr:ext cx="469744" cy="259045"/>
    <xdr:sp macro="" textlink="">
      <xdr:nvSpPr>
        <xdr:cNvPr id="300" name="n_1mainValue【公営住宅】&#10;一人当たり面積"/>
        <xdr:cNvSpPr txBox="1"/>
      </xdr:nvSpPr>
      <xdr:spPr>
        <a:xfrm>
          <a:off x="9391727" y="1436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50" name="フローチャート: 判断 349"/>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56" name="楕円 355"/>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57"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58" name="楕円 357"/>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59" name="直線コネクタ 358"/>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61"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62"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394" name="フローチャート: 判断 393"/>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400" name="楕円 399"/>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166387</xdr:rowOff>
    </xdr:from>
    <xdr:ext cx="469744" cy="259045"/>
    <xdr:sp macro="" textlink="">
      <xdr:nvSpPr>
        <xdr:cNvPr id="401" name="【認定こども園・幼稚園・保育所】&#10;一人当たり面積該当値テキスト"/>
        <xdr:cNvSpPr txBox="1"/>
      </xdr:nvSpPr>
      <xdr:spPr>
        <a:xfrm>
          <a:off x="22199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152400</xdr:rowOff>
    </xdr:from>
    <xdr:to>
      <xdr:col>112</xdr:col>
      <xdr:colOff>38100</xdr:colOff>
      <xdr:row>38</xdr:row>
      <xdr:rowOff>82550</xdr:rowOff>
    </xdr:to>
    <xdr:sp macro="" textlink="">
      <xdr:nvSpPr>
        <xdr:cNvPr id="402" name="楕円 401"/>
        <xdr:cNvSpPr/>
      </xdr:nvSpPr>
      <xdr:spPr>
        <a:xfrm>
          <a:off x="21272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38</xdr:row>
      <xdr:rowOff>31750</xdr:rowOff>
    </xdr:to>
    <xdr:cxnSp macro="">
      <xdr:nvCxnSpPr>
        <xdr:cNvPr id="403" name="直線コネクタ 402"/>
        <xdr:cNvCxnSpPr/>
      </xdr:nvCxnSpPr>
      <xdr:spPr>
        <a:xfrm flipV="1">
          <a:off x="21323300" y="653796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3827</xdr:rowOff>
    </xdr:from>
    <xdr:ext cx="469744" cy="259045"/>
    <xdr:sp macro="" textlink="">
      <xdr:nvSpPr>
        <xdr:cNvPr id="405" name="n_2aveValue【認定こども園・幼稚園・保育所】&#10;一人当たり面積"/>
        <xdr:cNvSpPr txBox="1"/>
      </xdr:nvSpPr>
      <xdr:spPr>
        <a:xfrm>
          <a:off x="20199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99077</xdr:rowOff>
    </xdr:from>
    <xdr:ext cx="469744" cy="259045"/>
    <xdr:sp macro="" textlink="">
      <xdr:nvSpPr>
        <xdr:cNvPr id="406" name="n_1mainValue【認定こども園・幼稚園・保育所】&#10;一人当たり面積"/>
        <xdr:cNvSpPr txBox="1"/>
      </xdr:nvSpPr>
      <xdr:spPr>
        <a:xfrm>
          <a:off x="21075727" y="627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6"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9" name="フローチャート: 判断 438"/>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445" name="楕円 444"/>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446" name="【学校施設】&#10;有形固定資産減価償却率該当値テキスト"/>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107315</xdr:rowOff>
    </xdr:from>
    <xdr:to>
      <xdr:col>81</xdr:col>
      <xdr:colOff>101600</xdr:colOff>
      <xdr:row>62</xdr:row>
      <xdr:rowOff>37465</xdr:rowOff>
    </xdr:to>
    <xdr:sp macro="" textlink="">
      <xdr:nvSpPr>
        <xdr:cNvPr id="447" name="楕円 446"/>
        <xdr:cNvSpPr/>
      </xdr:nvSpPr>
      <xdr:spPr>
        <a:xfrm>
          <a:off x="15430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158115</xdr:rowOff>
    </xdr:to>
    <xdr:cxnSp macro="">
      <xdr:nvCxnSpPr>
        <xdr:cNvPr id="448" name="直線コネクタ 447"/>
        <xdr:cNvCxnSpPr/>
      </xdr:nvCxnSpPr>
      <xdr:spPr>
        <a:xfrm flipV="1">
          <a:off x="15481300" y="105727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9"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50"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28592</xdr:rowOff>
    </xdr:from>
    <xdr:ext cx="405111" cy="259045"/>
    <xdr:sp macro="" textlink="">
      <xdr:nvSpPr>
        <xdr:cNvPr id="451" name="n_1mainValue【学校施設】&#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483" name="フローチャート: 判断 482"/>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99238</xdr:rowOff>
    </xdr:from>
    <xdr:to>
      <xdr:col>116</xdr:col>
      <xdr:colOff>114300</xdr:colOff>
      <xdr:row>61</xdr:row>
      <xdr:rowOff>29388</xdr:rowOff>
    </xdr:to>
    <xdr:sp macro="" textlink="">
      <xdr:nvSpPr>
        <xdr:cNvPr id="489" name="楕円 488"/>
        <xdr:cNvSpPr/>
      </xdr:nvSpPr>
      <xdr:spPr>
        <a:xfrm>
          <a:off x="22110700" y="103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122115</xdr:rowOff>
    </xdr:from>
    <xdr:ext cx="469744" cy="259045"/>
    <xdr:sp macro="" textlink="">
      <xdr:nvSpPr>
        <xdr:cNvPr id="490" name="【学校施設】&#10;一人当たり面積該当値テキスト"/>
        <xdr:cNvSpPr txBox="1"/>
      </xdr:nvSpPr>
      <xdr:spPr>
        <a:xfrm>
          <a:off x="22199600" y="102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107696</xdr:rowOff>
    </xdr:from>
    <xdr:to>
      <xdr:col>112</xdr:col>
      <xdr:colOff>38100</xdr:colOff>
      <xdr:row>61</xdr:row>
      <xdr:rowOff>37846</xdr:rowOff>
    </xdr:to>
    <xdr:sp macro="" textlink="">
      <xdr:nvSpPr>
        <xdr:cNvPr id="491" name="楕円 490"/>
        <xdr:cNvSpPr/>
      </xdr:nvSpPr>
      <xdr:spPr>
        <a:xfrm>
          <a:off x="21272500" y="103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150038</xdr:rowOff>
    </xdr:from>
    <xdr:to>
      <xdr:col>116</xdr:col>
      <xdr:colOff>63500</xdr:colOff>
      <xdr:row>60</xdr:row>
      <xdr:rowOff>158496</xdr:rowOff>
    </xdr:to>
    <xdr:cxnSp macro="">
      <xdr:nvCxnSpPr>
        <xdr:cNvPr id="492" name="直線コネクタ 491"/>
        <xdr:cNvCxnSpPr/>
      </xdr:nvCxnSpPr>
      <xdr:spPr>
        <a:xfrm flipV="1">
          <a:off x="21323300" y="10437038"/>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148403</xdr:rowOff>
    </xdr:from>
    <xdr:ext cx="469744" cy="259045"/>
    <xdr:sp macro="" textlink="">
      <xdr:nvSpPr>
        <xdr:cNvPr id="494" name="n_2aveValue【学校施設】&#10;一人当たり面積"/>
        <xdr:cNvSpPr txBox="1"/>
      </xdr:nvSpPr>
      <xdr:spPr>
        <a:xfrm>
          <a:off x="20199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54373</xdr:rowOff>
    </xdr:from>
    <xdr:ext cx="469744" cy="259045"/>
    <xdr:sp macro="" textlink="">
      <xdr:nvSpPr>
        <xdr:cNvPr id="495" name="n_1mainValue【学校施設】&#10;一人当たり面積"/>
        <xdr:cNvSpPr txBox="1"/>
      </xdr:nvSpPr>
      <xdr:spPr>
        <a:xfrm>
          <a:off x="21075727" y="101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類似団体と比較して特に有形固定資産減価償却率が高くなっている施設は、保育所で</a:t>
          </a:r>
          <a:r>
            <a:rPr lang="ja-JP" altLang="ja-JP" sz="1100" b="0" i="0" baseline="0">
              <a:solidFill>
                <a:schemeClr val="dk1"/>
              </a:solidFill>
              <a:effectLst/>
              <a:latin typeface="+mn-lt"/>
              <a:ea typeface="+mn-ea"/>
              <a:cs typeface="+mn-cs"/>
            </a:rPr>
            <a:t>特に有形固定資産減価償却率が</a:t>
          </a:r>
          <a:r>
            <a:rPr lang="ja-JP" altLang="en-US" sz="1100" b="0" i="0" baseline="0">
              <a:solidFill>
                <a:schemeClr val="dk1"/>
              </a:solidFill>
              <a:effectLst/>
              <a:latin typeface="+mn-lt"/>
              <a:ea typeface="+mn-ea"/>
              <a:cs typeface="+mn-cs"/>
            </a:rPr>
            <a:t>低く</a:t>
          </a:r>
          <a:r>
            <a:rPr lang="ja-JP" altLang="ja-JP" sz="1100" b="0" i="0" baseline="0">
              <a:solidFill>
                <a:schemeClr val="dk1"/>
              </a:solidFill>
              <a:effectLst/>
              <a:latin typeface="+mn-lt"/>
              <a:ea typeface="+mn-ea"/>
              <a:cs typeface="+mn-cs"/>
            </a:rPr>
            <a:t>なっている施設は、</a:t>
          </a:r>
          <a:r>
            <a:rPr lang="ja-JP" altLang="en-US" sz="1100" b="0" i="0" baseline="0">
              <a:solidFill>
                <a:schemeClr val="dk1"/>
              </a:solidFill>
              <a:effectLst/>
              <a:latin typeface="+mn-lt"/>
              <a:ea typeface="+mn-ea"/>
              <a:cs typeface="+mn-cs"/>
            </a:rPr>
            <a:t>学校施設、橋梁トンネルである。平成２２年度に小学校の合併による新設、公共施設等総合管理計画に基づき中学校の大規模改修、トンネルの長寿命化修繕事業を実施してきた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令和２年度までに個別施設計画を作成し当該計画に基づいた施設の維持管理を適切に進めていくとともに</a:t>
          </a:r>
          <a:r>
            <a:rPr lang="ja-JP" altLang="en-US" sz="1100" b="0" i="0" baseline="0">
              <a:solidFill>
                <a:schemeClr val="dk1"/>
              </a:solidFill>
              <a:effectLst/>
              <a:latin typeface="+mn-lt"/>
              <a:ea typeface="+mn-ea"/>
              <a:cs typeface="+mn-cs"/>
            </a:rPr>
            <a:t>ほとんどの施設で一人あたりの面積が類似団体に比べて高い水準にあるので、維持管理費削減のため集約化、複合化等を適正に推進していくことが課題である。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
1,645
64.59
2,478,938
2,256,490
194,619
1,266,459
2,548,078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88" name="楕円 87"/>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89" name="【体育館・プール】&#10;有形固定資産減価償却率該当値テキスト"/>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90" name="楕円 89"/>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144780</xdr:rowOff>
    </xdr:to>
    <xdr:cxnSp macro="">
      <xdr:nvCxnSpPr>
        <xdr:cNvPr id="91" name="直線コネクタ 90"/>
        <xdr:cNvCxnSpPr/>
      </xdr:nvCxnSpPr>
      <xdr:spPr>
        <a:xfrm flipV="1">
          <a:off x="3797300" y="1004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40657</xdr:rowOff>
    </xdr:from>
    <xdr:ext cx="405111" cy="259045"/>
    <xdr:sp macro="" textlink="">
      <xdr:nvSpPr>
        <xdr:cNvPr id="92" name="n_1mainValue【体育館・プール】&#10;有形固定資産減価償却率"/>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72317</xdr:rowOff>
    </xdr:from>
    <xdr:to>
      <xdr:col>46</xdr:col>
      <xdr:colOff>38100</xdr:colOff>
      <xdr:row>64</xdr:row>
      <xdr:rowOff>2467</xdr:rowOff>
    </xdr:to>
    <xdr:sp macro="" textlink="">
      <xdr:nvSpPr>
        <xdr:cNvPr id="127" name="フローチャート: 判断 126"/>
        <xdr:cNvSpPr/>
      </xdr:nvSpPr>
      <xdr:spPr>
        <a:xfrm>
          <a:off x="8699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18994</xdr:rowOff>
    </xdr:from>
    <xdr:ext cx="469744" cy="259045"/>
    <xdr:sp macro="" textlink="">
      <xdr:nvSpPr>
        <xdr:cNvPr id="128" name="n_2aveValue【体育館・プール】&#10;一人当たり面積"/>
        <xdr:cNvSpPr txBox="1"/>
      </xdr:nvSpPr>
      <xdr:spPr>
        <a:xfrm>
          <a:off x="8515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78849</xdr:rowOff>
    </xdr:from>
    <xdr:to>
      <xdr:col>55</xdr:col>
      <xdr:colOff>50800</xdr:colOff>
      <xdr:row>64</xdr:row>
      <xdr:rowOff>8999</xdr:rowOff>
    </xdr:to>
    <xdr:sp macro="" textlink="">
      <xdr:nvSpPr>
        <xdr:cNvPr id="134" name="楕円 133"/>
        <xdr:cNvSpPr/>
      </xdr:nvSpPr>
      <xdr:spPr>
        <a:xfrm>
          <a:off x="10426700" y="10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101726</xdr:rowOff>
    </xdr:from>
    <xdr:ext cx="469744" cy="259045"/>
    <xdr:sp macro="" textlink="">
      <xdr:nvSpPr>
        <xdr:cNvPr id="135" name="【体育館・プール】&#10;一人当たり面積該当値テキスト"/>
        <xdr:cNvSpPr txBox="1"/>
      </xdr:nvSpPr>
      <xdr:spPr>
        <a:xfrm>
          <a:off x="10515600" y="107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81135</xdr:rowOff>
    </xdr:from>
    <xdr:to>
      <xdr:col>50</xdr:col>
      <xdr:colOff>165100</xdr:colOff>
      <xdr:row>64</xdr:row>
      <xdr:rowOff>11285</xdr:rowOff>
    </xdr:to>
    <xdr:sp macro="" textlink="">
      <xdr:nvSpPr>
        <xdr:cNvPr id="136" name="楕円 135"/>
        <xdr:cNvSpPr/>
      </xdr:nvSpPr>
      <xdr:spPr>
        <a:xfrm>
          <a:off x="9588500" y="10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129649</xdr:rowOff>
    </xdr:from>
    <xdr:to>
      <xdr:col>55</xdr:col>
      <xdr:colOff>0</xdr:colOff>
      <xdr:row>63</xdr:row>
      <xdr:rowOff>131935</xdr:rowOff>
    </xdr:to>
    <xdr:cxnSp macro="">
      <xdr:nvCxnSpPr>
        <xdr:cNvPr id="137" name="直線コネクタ 136"/>
        <xdr:cNvCxnSpPr/>
      </xdr:nvCxnSpPr>
      <xdr:spPr>
        <a:xfrm flipV="1">
          <a:off x="9639300" y="1093099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2412</xdr:rowOff>
    </xdr:from>
    <xdr:ext cx="469744" cy="259045"/>
    <xdr:sp macro="" textlink="">
      <xdr:nvSpPr>
        <xdr:cNvPr id="138" name="n_1mainValue【体育館・プール】&#10;一人当たり面積"/>
        <xdr:cNvSpPr txBox="1"/>
      </xdr:nvSpPr>
      <xdr:spPr>
        <a:xfrm>
          <a:off x="9391727" y="10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173" name="フローチャート: 判断 17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174"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129358</xdr:rowOff>
    </xdr:from>
    <xdr:to>
      <xdr:col>24</xdr:col>
      <xdr:colOff>114300</xdr:colOff>
      <xdr:row>82</xdr:row>
      <xdr:rowOff>59508</xdr:rowOff>
    </xdr:to>
    <xdr:sp macro="" textlink="">
      <xdr:nvSpPr>
        <xdr:cNvPr id="180" name="楕円 179"/>
        <xdr:cNvSpPr/>
      </xdr:nvSpPr>
      <xdr:spPr>
        <a:xfrm>
          <a:off x="4584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152235</xdr:rowOff>
    </xdr:from>
    <xdr:ext cx="405111" cy="259045"/>
    <xdr:sp macro="" textlink="">
      <xdr:nvSpPr>
        <xdr:cNvPr id="181" name="【福祉施設】&#10;有形固定資産減価償却率該当値テキスト"/>
        <xdr:cNvSpPr txBox="1"/>
      </xdr:nvSpPr>
      <xdr:spPr>
        <a:xfrm>
          <a:off x="4673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182" name="楕円 181"/>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60961</xdr:rowOff>
    </xdr:to>
    <xdr:cxnSp macro="">
      <xdr:nvCxnSpPr>
        <xdr:cNvPr id="183" name="直線コネクタ 182"/>
        <xdr:cNvCxnSpPr/>
      </xdr:nvCxnSpPr>
      <xdr:spPr>
        <a:xfrm flipV="1">
          <a:off x="3797300" y="1406760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184"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16"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217" name="フローチャート: 判断 216"/>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126764</xdr:rowOff>
    </xdr:from>
    <xdr:ext cx="469744" cy="259045"/>
    <xdr:sp macro="" textlink="">
      <xdr:nvSpPr>
        <xdr:cNvPr id="218" name="n_2aveValue【福祉施設】&#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133986</xdr:rowOff>
    </xdr:from>
    <xdr:to>
      <xdr:col>55</xdr:col>
      <xdr:colOff>50800</xdr:colOff>
      <xdr:row>80</xdr:row>
      <xdr:rowOff>64136</xdr:rowOff>
    </xdr:to>
    <xdr:sp macro="" textlink="">
      <xdr:nvSpPr>
        <xdr:cNvPr id="224" name="楕円 223"/>
        <xdr:cNvSpPr/>
      </xdr:nvSpPr>
      <xdr:spPr>
        <a:xfrm>
          <a:off x="104267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156863</xdr:rowOff>
    </xdr:from>
    <xdr:ext cx="469744" cy="259045"/>
    <xdr:sp macro="" textlink="">
      <xdr:nvSpPr>
        <xdr:cNvPr id="225" name="【福祉施設】&#10;一人当たり面積該当値テキスト"/>
        <xdr:cNvSpPr txBox="1"/>
      </xdr:nvSpPr>
      <xdr:spPr>
        <a:xfrm>
          <a:off x="10515600" y="1352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148082</xdr:rowOff>
    </xdr:from>
    <xdr:to>
      <xdr:col>50</xdr:col>
      <xdr:colOff>165100</xdr:colOff>
      <xdr:row>80</xdr:row>
      <xdr:rowOff>78232</xdr:rowOff>
    </xdr:to>
    <xdr:sp macro="" textlink="">
      <xdr:nvSpPr>
        <xdr:cNvPr id="226" name="楕円 225"/>
        <xdr:cNvSpPr/>
      </xdr:nvSpPr>
      <xdr:spPr>
        <a:xfrm>
          <a:off x="9588500" y="136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13336</xdr:rowOff>
    </xdr:from>
    <xdr:to>
      <xdr:col>55</xdr:col>
      <xdr:colOff>0</xdr:colOff>
      <xdr:row>80</xdr:row>
      <xdr:rowOff>27432</xdr:rowOff>
    </xdr:to>
    <xdr:cxnSp macro="">
      <xdr:nvCxnSpPr>
        <xdr:cNvPr id="227" name="直線コネクタ 226"/>
        <xdr:cNvCxnSpPr/>
      </xdr:nvCxnSpPr>
      <xdr:spPr>
        <a:xfrm flipV="1">
          <a:off x="9639300" y="13729336"/>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94759</xdr:rowOff>
    </xdr:from>
    <xdr:ext cx="469744" cy="259045"/>
    <xdr:sp macro="" textlink="">
      <xdr:nvSpPr>
        <xdr:cNvPr id="228" name="n_1mainValue【福祉施設】&#10;一人当たり面積"/>
        <xdr:cNvSpPr txBox="1"/>
      </xdr:nvSpPr>
      <xdr:spPr>
        <a:xfrm>
          <a:off x="9391727"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9" name="直線コネクタ 26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1" name="直線コネクタ 27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274" name="【一般廃棄物処理施設】&#10;有形固定資産減価償却率平均値テキスト"/>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5" name="フローチャート: 判断 27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6" name="フローチャート: 判断 27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77"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48260</xdr:rowOff>
    </xdr:from>
    <xdr:to>
      <xdr:col>76</xdr:col>
      <xdr:colOff>165100</xdr:colOff>
      <xdr:row>37</xdr:row>
      <xdr:rowOff>149860</xdr:rowOff>
    </xdr:to>
    <xdr:sp macro="" textlink="">
      <xdr:nvSpPr>
        <xdr:cNvPr id="278" name="フローチャート: 判断 277"/>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166387</xdr:rowOff>
    </xdr:from>
    <xdr:ext cx="405111" cy="259045"/>
    <xdr:sp macro="" textlink="">
      <xdr:nvSpPr>
        <xdr:cNvPr id="279" name="n_2ave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137795</xdr:rowOff>
    </xdr:from>
    <xdr:to>
      <xdr:col>85</xdr:col>
      <xdr:colOff>177800</xdr:colOff>
      <xdr:row>42</xdr:row>
      <xdr:rowOff>67945</xdr:rowOff>
    </xdr:to>
    <xdr:sp macro="" textlink="">
      <xdr:nvSpPr>
        <xdr:cNvPr id="285" name="楕円 284"/>
        <xdr:cNvSpPr/>
      </xdr:nvSpPr>
      <xdr:spPr>
        <a:xfrm>
          <a:off x="162687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52722</xdr:rowOff>
    </xdr:from>
    <xdr:ext cx="405111" cy="259045"/>
    <xdr:sp macro="" textlink="">
      <xdr:nvSpPr>
        <xdr:cNvPr id="286" name="【一般廃棄物処理施設】&#10;有形固定資産減価償却率該当値テキスト"/>
        <xdr:cNvSpPr txBox="1"/>
      </xdr:nvSpPr>
      <xdr:spPr>
        <a:xfrm>
          <a:off x="16357600" y="70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67310</xdr:rowOff>
    </xdr:from>
    <xdr:to>
      <xdr:col>81</xdr:col>
      <xdr:colOff>101600</xdr:colOff>
      <xdr:row>41</xdr:row>
      <xdr:rowOff>168910</xdr:rowOff>
    </xdr:to>
    <xdr:sp macro="" textlink="">
      <xdr:nvSpPr>
        <xdr:cNvPr id="287" name="楕円 286"/>
        <xdr:cNvSpPr/>
      </xdr:nvSpPr>
      <xdr:spPr>
        <a:xfrm>
          <a:off x="1543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118110</xdr:rowOff>
    </xdr:from>
    <xdr:to>
      <xdr:col>85</xdr:col>
      <xdr:colOff>127000</xdr:colOff>
      <xdr:row>42</xdr:row>
      <xdr:rowOff>17145</xdr:rowOff>
    </xdr:to>
    <xdr:cxnSp macro="">
      <xdr:nvCxnSpPr>
        <xdr:cNvPr id="288" name="直線コネクタ 287"/>
        <xdr:cNvCxnSpPr/>
      </xdr:nvCxnSpPr>
      <xdr:spPr>
        <a:xfrm>
          <a:off x="15481300" y="714756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160037</xdr:rowOff>
    </xdr:from>
    <xdr:ext cx="405111" cy="259045"/>
    <xdr:sp macro="" textlink="">
      <xdr:nvSpPr>
        <xdr:cNvPr id="289" name="n_1mainValue【一般廃棄物処理施設】&#10;有形固定資産減価償却率"/>
        <xdr:cNvSpPr txBox="1"/>
      </xdr:nvSpPr>
      <xdr:spPr>
        <a:xfrm>
          <a:off x="152660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3" name="テキスト ボックス 30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1" name="テキスト ボックス 31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3" name="直線コネクタ 312"/>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4"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5" name="直線コネクタ 314"/>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7" name="直線コネクタ 31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8"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9" name="フローチャート: 判断 318"/>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0" name="フローチャート: 判断 319"/>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21"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125155</xdr:rowOff>
    </xdr:from>
    <xdr:to>
      <xdr:col>107</xdr:col>
      <xdr:colOff>101600</xdr:colOff>
      <xdr:row>40</xdr:row>
      <xdr:rowOff>55305</xdr:rowOff>
    </xdr:to>
    <xdr:sp macro="" textlink="">
      <xdr:nvSpPr>
        <xdr:cNvPr id="322" name="フローチャート: 判断 321"/>
        <xdr:cNvSpPr/>
      </xdr:nvSpPr>
      <xdr:spPr>
        <a:xfrm>
          <a:off x="20383500" y="681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71832</xdr:rowOff>
    </xdr:from>
    <xdr:ext cx="599010" cy="259045"/>
    <xdr:sp macro="" textlink="">
      <xdr:nvSpPr>
        <xdr:cNvPr id="323" name="n_2aveValue【一般廃棄物処理施設】&#10;一人当たり有形固定資産（償却資産）額"/>
        <xdr:cNvSpPr txBox="1"/>
      </xdr:nvSpPr>
      <xdr:spPr>
        <a:xfrm>
          <a:off x="20134795" y="658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50495</xdr:rowOff>
    </xdr:from>
    <xdr:to>
      <xdr:col>116</xdr:col>
      <xdr:colOff>114300</xdr:colOff>
      <xdr:row>40</xdr:row>
      <xdr:rowOff>152095</xdr:rowOff>
    </xdr:to>
    <xdr:sp macro="" textlink="">
      <xdr:nvSpPr>
        <xdr:cNvPr id="329" name="楕円 328"/>
        <xdr:cNvSpPr/>
      </xdr:nvSpPr>
      <xdr:spPr>
        <a:xfrm>
          <a:off x="22110700" y="69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73372</xdr:rowOff>
    </xdr:from>
    <xdr:ext cx="599010" cy="259045"/>
    <xdr:sp macro="" textlink="">
      <xdr:nvSpPr>
        <xdr:cNvPr id="330" name="【一般廃棄物処理施設】&#10;一人当たり有形固定資産（償却資産）額該当値テキスト"/>
        <xdr:cNvSpPr txBox="1"/>
      </xdr:nvSpPr>
      <xdr:spPr>
        <a:xfrm>
          <a:off x="22199600" y="675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112803</xdr:rowOff>
    </xdr:from>
    <xdr:to>
      <xdr:col>112</xdr:col>
      <xdr:colOff>38100</xdr:colOff>
      <xdr:row>41</xdr:row>
      <xdr:rowOff>42953</xdr:rowOff>
    </xdr:to>
    <xdr:sp macro="" textlink="">
      <xdr:nvSpPr>
        <xdr:cNvPr id="331" name="楕円 330"/>
        <xdr:cNvSpPr/>
      </xdr:nvSpPr>
      <xdr:spPr>
        <a:xfrm>
          <a:off x="21272500" y="69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101295</xdr:rowOff>
    </xdr:from>
    <xdr:to>
      <xdr:col>116</xdr:col>
      <xdr:colOff>63500</xdr:colOff>
      <xdr:row>40</xdr:row>
      <xdr:rowOff>163603</xdr:rowOff>
    </xdr:to>
    <xdr:cxnSp macro="">
      <xdr:nvCxnSpPr>
        <xdr:cNvPr id="332" name="直線コネクタ 331"/>
        <xdr:cNvCxnSpPr/>
      </xdr:nvCxnSpPr>
      <xdr:spPr>
        <a:xfrm flipV="1">
          <a:off x="21323300" y="6959295"/>
          <a:ext cx="838200" cy="6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34080</xdr:rowOff>
    </xdr:from>
    <xdr:ext cx="599010" cy="259045"/>
    <xdr:sp macro="" textlink="">
      <xdr:nvSpPr>
        <xdr:cNvPr id="333" name="n_1mainValue【一般廃棄物処理施設】&#10;一人当たり有形固定資産（償却資産）額"/>
        <xdr:cNvSpPr txBox="1"/>
      </xdr:nvSpPr>
      <xdr:spPr>
        <a:xfrm>
          <a:off x="21011095" y="706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4" name="直線コネクタ 3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5" name="テキスト ボックス 34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6" name="直線コネクタ 3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7" name="テキスト ボックス 3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8" name="直線コネクタ 3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9" name="テキスト ボックス 3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0" name="直線コネクタ 3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1" name="テキスト ボックス 3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2" name="直線コネクタ 3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3" name="テキスト ボックス 3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4" name="直線コネクタ 3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5" name="テキスト ボックス 35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7" name="テキスト ボックス 3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59" name="直線コネクタ 358"/>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60"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61" name="直線コネクタ 360"/>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3" name="直線コネクタ 36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64"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5" name="フローチャート: 判断 364"/>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6" name="フローチャート: 判断 36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67"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150041</xdr:rowOff>
    </xdr:from>
    <xdr:to>
      <xdr:col>76</xdr:col>
      <xdr:colOff>165100</xdr:colOff>
      <xdr:row>59</xdr:row>
      <xdr:rowOff>80191</xdr:rowOff>
    </xdr:to>
    <xdr:sp macro="" textlink="">
      <xdr:nvSpPr>
        <xdr:cNvPr id="368" name="フローチャート: 判断 367"/>
        <xdr:cNvSpPr/>
      </xdr:nvSpPr>
      <xdr:spPr>
        <a:xfrm>
          <a:off x="14541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96718</xdr:rowOff>
    </xdr:from>
    <xdr:ext cx="405111" cy="259045"/>
    <xdr:sp macro="" textlink="">
      <xdr:nvSpPr>
        <xdr:cNvPr id="369" name="n_2aveValue【保健センター・保健所】&#10;有形固定資産減価償却率"/>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0" name="テキスト ボックス 3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375" name="楕円 374"/>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376" name="【保健センター・保健所】&#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377" name="楕円 376"/>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34290</xdr:rowOff>
    </xdr:to>
    <xdr:cxnSp macro="">
      <xdr:nvCxnSpPr>
        <xdr:cNvPr id="378" name="直線コネクタ 377"/>
        <xdr:cNvCxnSpPr/>
      </xdr:nvCxnSpPr>
      <xdr:spPr>
        <a:xfrm flipV="1">
          <a:off x="15481300" y="104568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379" name="n_1mainValue【保健センター・保健所】&#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0" name="正方形/長方形 3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1" name="正方形/長方形 3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2" name="正方形/長方形 3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3" name="正方形/長方形 3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4" name="正方形/長方形 3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5" name="正方形/長方形 3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6" name="正方形/長方形 3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7" name="正方形/長方形 3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8" name="テキスト ボックス 3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9" name="直線コネクタ 3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0" name="直線コネクタ 3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1" name="テキスト ボックス 3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2" name="直線コネクタ 3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3" name="テキスト ボックス 3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4" name="直線コネクタ 3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5" name="テキスト ボックス 3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6" name="直線コネクタ 3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7" name="テキスト ボックス 3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8" name="直線コネクタ 3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9" name="テキスト ボックス 3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1" name="テキスト ボックス 4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03" name="直線コネクタ 402"/>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4"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5" name="直線コネクタ 404"/>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06"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07" name="直線コネクタ 406"/>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08"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09" name="フローチャート: 判断 408"/>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10" name="フローチャート: 判断 409"/>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411"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143510</xdr:rowOff>
    </xdr:from>
    <xdr:to>
      <xdr:col>107</xdr:col>
      <xdr:colOff>101600</xdr:colOff>
      <xdr:row>63</xdr:row>
      <xdr:rowOff>73660</xdr:rowOff>
    </xdr:to>
    <xdr:sp macro="" textlink="">
      <xdr:nvSpPr>
        <xdr:cNvPr id="412" name="フローチャート: 判断 411"/>
        <xdr:cNvSpPr/>
      </xdr:nvSpPr>
      <xdr:spPr>
        <a:xfrm>
          <a:off x="20383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90187</xdr:rowOff>
    </xdr:from>
    <xdr:ext cx="469744" cy="259045"/>
    <xdr:sp macro="" textlink="">
      <xdr:nvSpPr>
        <xdr:cNvPr id="413" name="n_2aveValue【保健センター・保健所】&#10;一人当たり面積"/>
        <xdr:cNvSpPr txBox="1"/>
      </xdr:nvSpPr>
      <xdr:spPr>
        <a:xfrm>
          <a:off x="20199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xdr:rowOff>
    </xdr:from>
    <xdr:to>
      <xdr:col>116</xdr:col>
      <xdr:colOff>114300</xdr:colOff>
      <xdr:row>61</xdr:row>
      <xdr:rowOff>115570</xdr:rowOff>
    </xdr:to>
    <xdr:sp macro="" textlink="">
      <xdr:nvSpPr>
        <xdr:cNvPr id="419" name="楕円 418"/>
        <xdr:cNvSpPr/>
      </xdr:nvSpPr>
      <xdr:spPr>
        <a:xfrm>
          <a:off x="22110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36847</xdr:rowOff>
    </xdr:from>
    <xdr:ext cx="469744" cy="259045"/>
    <xdr:sp macro="" textlink="">
      <xdr:nvSpPr>
        <xdr:cNvPr id="420" name="【保健センター・保健所】&#10;一人当たり面積該当値テキスト"/>
        <xdr:cNvSpPr txBox="1"/>
      </xdr:nvSpPr>
      <xdr:spPr>
        <a:xfrm>
          <a:off x="22199600"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20066</xdr:rowOff>
    </xdr:from>
    <xdr:to>
      <xdr:col>112</xdr:col>
      <xdr:colOff>38100</xdr:colOff>
      <xdr:row>61</xdr:row>
      <xdr:rowOff>121666</xdr:rowOff>
    </xdr:to>
    <xdr:sp macro="" textlink="">
      <xdr:nvSpPr>
        <xdr:cNvPr id="421" name="楕円 420"/>
        <xdr:cNvSpPr/>
      </xdr:nvSpPr>
      <xdr:spPr>
        <a:xfrm>
          <a:off x="2127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64770</xdr:rowOff>
    </xdr:from>
    <xdr:to>
      <xdr:col>116</xdr:col>
      <xdr:colOff>63500</xdr:colOff>
      <xdr:row>61</xdr:row>
      <xdr:rowOff>70866</xdr:rowOff>
    </xdr:to>
    <xdr:cxnSp macro="">
      <xdr:nvCxnSpPr>
        <xdr:cNvPr id="422" name="直線コネクタ 421"/>
        <xdr:cNvCxnSpPr/>
      </xdr:nvCxnSpPr>
      <xdr:spPr>
        <a:xfrm flipV="1">
          <a:off x="21323300" y="1052322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423" name="n_1main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5" name="テキスト ボックス 4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5" name="テキスト ボックス 4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9" name="直線コネクタ 448"/>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50"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51" name="直線コネクタ 450"/>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3" name="直線コネクタ 4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54"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55" name="フローチャート: 判断 454"/>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6" name="フローチャート: 判断 455"/>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57"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58" name="フローチャート: 判断 457"/>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5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465" name="楕円 464"/>
        <xdr:cNvSpPr/>
      </xdr:nvSpPr>
      <xdr:spPr>
        <a:xfrm>
          <a:off x="16268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13079</xdr:rowOff>
    </xdr:from>
    <xdr:ext cx="405111" cy="259045"/>
    <xdr:sp macro="" textlink="">
      <xdr:nvSpPr>
        <xdr:cNvPr id="466" name="【消防施設】&#10;有形固定資産減価償却率該当値テキスト"/>
        <xdr:cNvSpPr txBox="1"/>
      </xdr:nvSpPr>
      <xdr:spPr>
        <a:xfrm>
          <a:off x="16357600" y="1390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467" name="楕円 466"/>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81</xdr:row>
      <xdr:rowOff>85452</xdr:rowOff>
    </xdr:to>
    <xdr:cxnSp macro="">
      <xdr:nvCxnSpPr>
        <xdr:cNvPr id="468" name="直線コネクタ 467"/>
        <xdr:cNvCxnSpPr/>
      </xdr:nvCxnSpPr>
      <xdr:spPr>
        <a:xfrm>
          <a:off x="15481300" y="1395657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111051</xdr:rowOff>
    </xdr:from>
    <xdr:ext cx="405111" cy="259045"/>
    <xdr:sp macro="" textlink="">
      <xdr:nvSpPr>
        <xdr:cNvPr id="469" name="n_1mainValue【消防施設】&#10;有形固定資産減価償却率"/>
        <xdr:cNvSpPr txBox="1"/>
      </xdr:nvSpPr>
      <xdr:spPr>
        <a:xfrm>
          <a:off x="152660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93" name="直線コネクタ 492"/>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94"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95" name="直線コネクタ 494"/>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96"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7" name="直線コネクタ 496"/>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98"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9" name="フローチャート: 判断 498"/>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00" name="フローチャート: 判断 499"/>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501"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02" name="フローチャート: 判断 501"/>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503"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171323</xdr:rowOff>
    </xdr:from>
    <xdr:to>
      <xdr:col>116</xdr:col>
      <xdr:colOff>114300</xdr:colOff>
      <xdr:row>77</xdr:row>
      <xdr:rowOff>101473</xdr:rowOff>
    </xdr:to>
    <xdr:sp macro="" textlink="">
      <xdr:nvSpPr>
        <xdr:cNvPr id="509" name="楕円 508"/>
        <xdr:cNvSpPr/>
      </xdr:nvSpPr>
      <xdr:spPr>
        <a:xfrm>
          <a:off x="22110700" y="132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124350</xdr:rowOff>
    </xdr:from>
    <xdr:ext cx="469744" cy="259045"/>
    <xdr:sp macro="" textlink="">
      <xdr:nvSpPr>
        <xdr:cNvPr id="510" name="【消防施設】&#10;一人当たり面積該当値テキスト"/>
        <xdr:cNvSpPr txBox="1"/>
      </xdr:nvSpPr>
      <xdr:spPr>
        <a:xfrm>
          <a:off x="22199600" y="131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19686</xdr:rowOff>
    </xdr:from>
    <xdr:to>
      <xdr:col>112</xdr:col>
      <xdr:colOff>38100</xdr:colOff>
      <xdr:row>77</xdr:row>
      <xdr:rowOff>121286</xdr:rowOff>
    </xdr:to>
    <xdr:sp macro="" textlink="">
      <xdr:nvSpPr>
        <xdr:cNvPr id="511" name="楕円 510"/>
        <xdr:cNvSpPr/>
      </xdr:nvSpPr>
      <xdr:spPr>
        <a:xfrm>
          <a:off x="21272500" y="132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50673</xdr:rowOff>
    </xdr:from>
    <xdr:to>
      <xdr:col>116</xdr:col>
      <xdr:colOff>63500</xdr:colOff>
      <xdr:row>77</xdr:row>
      <xdr:rowOff>70486</xdr:rowOff>
    </xdr:to>
    <xdr:cxnSp macro="">
      <xdr:nvCxnSpPr>
        <xdr:cNvPr id="512" name="直線コネクタ 511"/>
        <xdr:cNvCxnSpPr/>
      </xdr:nvCxnSpPr>
      <xdr:spPr>
        <a:xfrm flipV="1">
          <a:off x="21323300" y="13252323"/>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75</xdr:row>
      <xdr:rowOff>137813</xdr:rowOff>
    </xdr:from>
    <xdr:ext cx="469744" cy="259045"/>
    <xdr:sp macro="" textlink="">
      <xdr:nvSpPr>
        <xdr:cNvPr id="513" name="n_1mainValue【消防施設】&#10;一人当たり面積"/>
        <xdr:cNvSpPr txBox="1"/>
      </xdr:nvSpPr>
      <xdr:spPr>
        <a:xfrm>
          <a:off x="21075727" y="1299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9" name="直線コネクタ 53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4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41" name="直線コネクタ 54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4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45" name="フローチャート: 判断 54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46" name="フローチャート: 判断 54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4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48" name="フローチャート: 判断 547"/>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549"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555" name="楕円 554"/>
        <xdr:cNvSpPr/>
      </xdr:nvSpPr>
      <xdr:spPr>
        <a:xfrm>
          <a:off x="16268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128288</xdr:rowOff>
    </xdr:from>
    <xdr:ext cx="405111" cy="259045"/>
    <xdr:sp macro="" textlink="">
      <xdr:nvSpPr>
        <xdr:cNvPr id="556" name="【庁舎】&#10;有形固定資産減価償却率該当値テキスト"/>
        <xdr:cNvSpPr txBox="1"/>
      </xdr:nvSpPr>
      <xdr:spPr>
        <a:xfrm>
          <a:off x="16357600"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136434</xdr:rowOff>
    </xdr:from>
    <xdr:to>
      <xdr:col>81</xdr:col>
      <xdr:colOff>101600</xdr:colOff>
      <xdr:row>101</xdr:row>
      <xdr:rowOff>66584</xdr:rowOff>
    </xdr:to>
    <xdr:sp macro="" textlink="">
      <xdr:nvSpPr>
        <xdr:cNvPr id="557" name="楕円 556"/>
        <xdr:cNvSpPr/>
      </xdr:nvSpPr>
      <xdr:spPr>
        <a:xfrm>
          <a:off x="15430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156211</xdr:rowOff>
    </xdr:from>
    <xdr:to>
      <xdr:col>85</xdr:col>
      <xdr:colOff>127000</xdr:colOff>
      <xdr:row>101</xdr:row>
      <xdr:rowOff>15784</xdr:rowOff>
    </xdr:to>
    <xdr:cxnSp macro="">
      <xdr:nvCxnSpPr>
        <xdr:cNvPr id="558" name="直線コネクタ 557"/>
        <xdr:cNvCxnSpPr/>
      </xdr:nvCxnSpPr>
      <xdr:spPr>
        <a:xfrm flipV="1">
          <a:off x="15481300" y="1730121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83111</xdr:rowOff>
    </xdr:from>
    <xdr:ext cx="405111" cy="259045"/>
    <xdr:sp macro="" textlink="">
      <xdr:nvSpPr>
        <xdr:cNvPr id="559" name="n_1mainValue【庁舎】&#10;有形固定資産減価償却率"/>
        <xdr:cNvSpPr txBox="1"/>
      </xdr:nvSpPr>
      <xdr:spPr>
        <a:xfrm>
          <a:off x="152660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0" name="直線コネクタ 5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1" name="テキスト ボックス 5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2" name="直線コネクタ 5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3" name="テキスト ボックス 5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4" name="直線コネクタ 5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5" name="テキスト ボックス 5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6" name="直線コネクタ 5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7" name="テキスト ボックス 5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81" name="直線コネクタ 580"/>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82"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83" name="直線コネクタ 582"/>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84"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85" name="直線コネクタ 584"/>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86"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7" name="フローチャート: 判断 586"/>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8" name="フローチャート: 判断 587"/>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89"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90" name="フローチャート: 判断 589"/>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91"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35458</xdr:rowOff>
    </xdr:from>
    <xdr:to>
      <xdr:col>116</xdr:col>
      <xdr:colOff>114300</xdr:colOff>
      <xdr:row>106</xdr:row>
      <xdr:rowOff>137058</xdr:rowOff>
    </xdr:to>
    <xdr:sp macro="" textlink="">
      <xdr:nvSpPr>
        <xdr:cNvPr id="597" name="楕円 596"/>
        <xdr:cNvSpPr/>
      </xdr:nvSpPr>
      <xdr:spPr>
        <a:xfrm>
          <a:off x="22110700" y="182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58335</xdr:rowOff>
    </xdr:from>
    <xdr:ext cx="469744" cy="259045"/>
    <xdr:sp macro="" textlink="">
      <xdr:nvSpPr>
        <xdr:cNvPr id="598" name="【庁舎】&#10;一人当たり面積該当値テキスト"/>
        <xdr:cNvSpPr txBox="1"/>
      </xdr:nvSpPr>
      <xdr:spPr>
        <a:xfrm>
          <a:off x="22199600" y="1806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39573</xdr:rowOff>
    </xdr:from>
    <xdr:to>
      <xdr:col>112</xdr:col>
      <xdr:colOff>38100</xdr:colOff>
      <xdr:row>106</xdr:row>
      <xdr:rowOff>141173</xdr:rowOff>
    </xdr:to>
    <xdr:sp macro="" textlink="">
      <xdr:nvSpPr>
        <xdr:cNvPr id="599" name="楕円 598"/>
        <xdr:cNvSpPr/>
      </xdr:nvSpPr>
      <xdr:spPr>
        <a:xfrm>
          <a:off x="21272500" y="182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86258</xdr:rowOff>
    </xdr:from>
    <xdr:to>
      <xdr:col>116</xdr:col>
      <xdr:colOff>63500</xdr:colOff>
      <xdr:row>106</xdr:row>
      <xdr:rowOff>90373</xdr:rowOff>
    </xdr:to>
    <xdr:cxnSp macro="">
      <xdr:nvCxnSpPr>
        <xdr:cNvPr id="600" name="直線コネクタ 599"/>
        <xdr:cNvCxnSpPr/>
      </xdr:nvCxnSpPr>
      <xdr:spPr>
        <a:xfrm flipV="1">
          <a:off x="21323300" y="1825995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157700</xdr:rowOff>
    </xdr:from>
    <xdr:ext cx="469744" cy="259045"/>
    <xdr:sp macro="" textlink="">
      <xdr:nvSpPr>
        <xdr:cNvPr id="601" name="n_1mainValue【庁舎】&#10;一人当たり面積"/>
        <xdr:cNvSpPr txBox="1"/>
      </xdr:nvSpPr>
      <xdr:spPr>
        <a:xfrm>
          <a:off x="21075727" y="1798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ja-JP" altLang="en-US" sz="1100" b="0" i="0" baseline="0">
              <a:solidFill>
                <a:schemeClr val="dk1"/>
              </a:solidFill>
              <a:effectLst/>
              <a:latin typeface="+mn-lt"/>
              <a:ea typeface="+mn-ea"/>
              <a:cs typeface="+mn-cs"/>
            </a:rPr>
            <a:t>庁舎</a:t>
          </a:r>
          <a:r>
            <a:rPr lang="ja-JP" altLang="ja-JP" sz="1100" b="0" i="0" baseline="0">
              <a:solidFill>
                <a:schemeClr val="dk1"/>
              </a:solidFill>
              <a:effectLst/>
              <a:latin typeface="+mn-lt"/>
              <a:ea typeface="+mn-ea"/>
              <a:cs typeface="+mn-cs"/>
            </a:rPr>
            <a:t>で特に有形固定資産減価償却率が低くなっている施設は、</a:t>
          </a:r>
          <a:r>
            <a:rPr lang="ja-JP" altLang="en-US" sz="1100" b="0" i="0" baseline="0">
              <a:solidFill>
                <a:schemeClr val="dk1"/>
              </a:solidFill>
              <a:effectLst/>
              <a:latin typeface="+mn-lt"/>
              <a:ea typeface="+mn-ea"/>
              <a:cs typeface="+mn-cs"/>
            </a:rPr>
            <a:t>一般廃棄物処理施設であり、その他施設は、類似施設と同程度の数値で推移している</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作成済みの総合管理計画と</a:t>
          </a:r>
          <a:r>
            <a:rPr lang="ja-JP" altLang="ja-JP" sz="1100" b="0" i="0" baseline="0">
              <a:solidFill>
                <a:schemeClr val="dk1"/>
              </a:solidFill>
              <a:effectLst/>
              <a:latin typeface="+mn-lt"/>
              <a:ea typeface="+mn-ea"/>
              <a:cs typeface="+mn-cs"/>
            </a:rPr>
            <a:t>令和２年度までに個別施設計画を作成し当該計画に基づいた施設の維持管理を適切に進めていくとともにほとんどの施設で一人あたりの面積が類似団体に比べて高い水準にあるので、維持管理費削減のため集約化、複合化等を適正に推進していくことが課題であ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
1,645
64.59
2,478,938
2,256,490
194,619
1,266,459
2,548,078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当村は人口減少や高齢化及び中心となる産業が少ないため税収が乏しい。</a:t>
          </a:r>
          <a:r>
            <a:rPr lang="ja-JP" altLang="en-US" sz="1400" b="0" i="0" baseline="0">
              <a:solidFill>
                <a:schemeClr val="dk1"/>
              </a:solidFill>
              <a:effectLst/>
              <a:latin typeface="+mn-lt"/>
              <a:ea typeface="+mn-ea"/>
              <a:cs typeface="+mn-cs"/>
            </a:rPr>
            <a:t>固定資産税は新築家屋と法人の設備投資により増加近年増加傾向にあるが個人住民税が退職者の増加に伴い減少傾向にある。</a:t>
          </a:r>
          <a:r>
            <a:rPr lang="ja-JP" altLang="ja-JP" sz="1400" b="0" i="0" baseline="0">
              <a:solidFill>
                <a:schemeClr val="dk1"/>
              </a:solidFill>
              <a:effectLst/>
              <a:latin typeface="+mn-lt"/>
              <a:ea typeface="+mn-ea"/>
              <a:cs typeface="+mn-cs"/>
            </a:rPr>
            <a:t>　今後についても財政力指数が改善する要素がないため、急激な悪化はないものの緩やかに推移していくと推測される。</a:t>
          </a:r>
          <a:endParaRPr lang="ja-JP" altLang="ja-JP" sz="1400">
            <a:effectLst/>
          </a:endParaRPr>
        </a:p>
        <a:p>
          <a:pPr rtl="0"/>
          <a:r>
            <a:rPr lang="ja-JP" altLang="ja-JP" sz="1400" b="0" i="0" baseline="0">
              <a:solidFill>
                <a:schemeClr val="dk1"/>
              </a:solidFill>
              <a:effectLst/>
              <a:latin typeface="+mn-lt"/>
              <a:ea typeface="+mn-ea"/>
              <a:cs typeface="+mn-cs"/>
            </a:rPr>
            <a:t>　今後は、移住・定住を念頭においた施策に力を入れるとともに</a:t>
          </a:r>
          <a:r>
            <a:rPr lang="ja-JP" altLang="en-US" sz="1400" b="0" i="0" baseline="0">
              <a:solidFill>
                <a:schemeClr val="dk1"/>
              </a:solidFill>
              <a:effectLst/>
              <a:latin typeface="+mn-lt"/>
              <a:ea typeface="+mn-ea"/>
              <a:cs typeface="+mn-cs"/>
            </a:rPr>
            <a:t>主力となる農業関係法人</a:t>
          </a:r>
          <a:r>
            <a:rPr lang="ja-JP" altLang="ja-JP" sz="1400" b="0" i="0" baseline="0">
              <a:solidFill>
                <a:schemeClr val="dk1"/>
              </a:solidFill>
              <a:effectLst/>
              <a:latin typeface="+mn-lt"/>
              <a:ea typeface="+mn-ea"/>
              <a:cs typeface="+mn-cs"/>
            </a:rPr>
            <a:t>の支援を通じて新たな産業の開拓・雇用の促進等積極的な施策を行い、今後も財政健全化に努めていく。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79" name="テキスト ボックス 78"/>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0" name="フローチャート: 判断 79"/>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1" name="テキスト ボックス 80"/>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経常収支比率は</a:t>
          </a:r>
          <a:r>
            <a:rPr lang="ja-JP" altLang="en-US" sz="1400" b="0" i="0" baseline="0">
              <a:solidFill>
                <a:schemeClr val="dk1"/>
              </a:solidFill>
              <a:effectLst/>
              <a:latin typeface="+mn-ea"/>
              <a:ea typeface="+mn-ea"/>
              <a:cs typeface="+mn-cs"/>
            </a:rPr>
            <a:t>例年並みに推移しており類似団体平均を▲</a:t>
          </a:r>
          <a:r>
            <a:rPr lang="en-US" altLang="ja-JP" sz="1400" b="0" i="0" baseline="0">
              <a:solidFill>
                <a:schemeClr val="dk1"/>
              </a:solidFill>
              <a:effectLst/>
              <a:latin typeface="+mn-ea"/>
              <a:ea typeface="+mn-ea"/>
              <a:cs typeface="+mn-cs"/>
            </a:rPr>
            <a:t>9.3</a:t>
          </a:r>
          <a:r>
            <a:rPr lang="ja-JP" altLang="en-US" sz="1400" b="0" i="0" baseline="0">
              <a:solidFill>
                <a:schemeClr val="dk1"/>
              </a:solidFill>
              <a:effectLst/>
              <a:latin typeface="+mn-ea"/>
              <a:ea typeface="+mn-ea"/>
              <a:cs typeface="+mn-cs"/>
            </a:rPr>
            <a:t>ポイント下回る。</a:t>
          </a:r>
          <a:endParaRPr lang="en-US" altLang="ja-JP" sz="1400" b="0" i="0" baseline="0">
            <a:solidFill>
              <a:schemeClr val="dk1"/>
            </a:solidFill>
            <a:effectLst/>
            <a:latin typeface="+mn-ea"/>
            <a:ea typeface="+mn-ea"/>
            <a:cs typeface="+mn-cs"/>
          </a:endParaRPr>
        </a:p>
        <a:p>
          <a:pPr rtl="0"/>
          <a:r>
            <a:rPr lang="ja-JP" altLang="en-US" sz="1400" b="0" i="0" baseline="0">
              <a:solidFill>
                <a:schemeClr val="dk1"/>
              </a:solidFill>
              <a:effectLst/>
              <a:latin typeface="+mn-ea"/>
              <a:ea typeface="+mn-ea"/>
              <a:cs typeface="+mn-cs"/>
            </a:rPr>
            <a:t>　ただし、</a:t>
          </a:r>
          <a:r>
            <a:rPr lang="ja-JP" altLang="ja-JP" sz="1400" b="0" i="0" baseline="0">
              <a:solidFill>
                <a:schemeClr val="dk1"/>
              </a:solidFill>
              <a:effectLst/>
              <a:latin typeface="+mn-ea"/>
              <a:ea typeface="+mn-ea"/>
              <a:cs typeface="+mn-cs"/>
            </a:rPr>
            <a:t>基幹システムに係る経費が増加傾向にある</a:t>
          </a:r>
          <a:r>
            <a:rPr lang="ja-JP" altLang="en-US" sz="1400" b="0" i="0" baseline="0">
              <a:solidFill>
                <a:schemeClr val="dk1"/>
              </a:solidFill>
              <a:effectLst/>
              <a:latin typeface="+mn-ea"/>
              <a:ea typeface="+mn-ea"/>
              <a:cs typeface="+mn-cs"/>
            </a:rPr>
            <a:t>。</a:t>
          </a:r>
          <a:endParaRPr lang="en-US" altLang="ja-JP" sz="1400" b="0" i="0" baseline="0">
            <a:solidFill>
              <a:schemeClr val="dk1"/>
            </a:solidFill>
            <a:effectLst/>
            <a:latin typeface="+mn-ea"/>
            <a:ea typeface="+mn-ea"/>
            <a:cs typeface="+mn-cs"/>
          </a:endParaRPr>
        </a:p>
        <a:p>
          <a:pPr rtl="0"/>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その他事業については</a:t>
          </a:r>
          <a:r>
            <a:rPr lang="ja-JP" altLang="en-US" sz="1400" b="0" i="0" baseline="0">
              <a:solidFill>
                <a:schemeClr val="dk1"/>
              </a:solidFill>
              <a:effectLst/>
              <a:latin typeface="+mn-ea"/>
              <a:ea typeface="+mn-ea"/>
              <a:cs typeface="+mn-cs"/>
            </a:rPr>
            <a:t>、過年より</a:t>
          </a:r>
          <a:r>
            <a:rPr lang="ja-JP" altLang="ja-JP" sz="1400" b="0" i="0" baseline="0">
              <a:solidFill>
                <a:schemeClr val="dk1"/>
              </a:solidFill>
              <a:effectLst/>
              <a:latin typeface="+mn-ea"/>
              <a:ea typeface="+mn-ea"/>
              <a:cs typeface="+mn-cs"/>
            </a:rPr>
            <a:t>ハードはもちろんソフト事業にも国庫補助金などの特定財源を有効活用</a:t>
          </a:r>
          <a:r>
            <a:rPr lang="ja-JP" altLang="en-US" sz="1400" b="0" i="0" baseline="0">
              <a:solidFill>
                <a:schemeClr val="dk1"/>
              </a:solidFill>
              <a:effectLst/>
              <a:latin typeface="+mn-ea"/>
              <a:ea typeface="+mn-ea"/>
              <a:cs typeface="+mn-cs"/>
            </a:rPr>
            <a:t>する取組の</a:t>
          </a:r>
          <a:r>
            <a:rPr lang="ja-JP" altLang="ja-JP" sz="1400" b="0" i="0" baseline="0">
              <a:solidFill>
                <a:schemeClr val="dk1"/>
              </a:solidFill>
              <a:effectLst/>
              <a:latin typeface="+mn-ea"/>
              <a:ea typeface="+mn-ea"/>
              <a:cs typeface="+mn-cs"/>
            </a:rPr>
            <a:t>ため数値の改善がみられた。</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今後においても、情報システム経費が増加するため、その他の物件費を抑制することにより数値の悪化を防ぐよう努める。</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109946</xdr:rowOff>
    </xdr:from>
    <xdr:to>
      <xdr:col>23</xdr:col>
      <xdr:colOff>133350</xdr:colOff>
      <xdr:row>62</xdr:row>
      <xdr:rowOff>130628</xdr:rowOff>
    </xdr:to>
    <xdr:cxnSp macro="">
      <xdr:nvCxnSpPr>
        <xdr:cNvPr id="133" name="直線コネクタ 132"/>
        <xdr:cNvCxnSpPr/>
      </xdr:nvCxnSpPr>
      <xdr:spPr>
        <a:xfrm>
          <a:off x="4114800" y="1073984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47897</xdr:rowOff>
    </xdr:from>
    <xdr:to>
      <xdr:col>19</xdr:col>
      <xdr:colOff>133350</xdr:colOff>
      <xdr:row>62</xdr:row>
      <xdr:rowOff>109946</xdr:rowOff>
    </xdr:to>
    <xdr:cxnSp macro="">
      <xdr:nvCxnSpPr>
        <xdr:cNvPr id="136" name="直線コネクタ 135"/>
        <xdr:cNvCxnSpPr/>
      </xdr:nvCxnSpPr>
      <xdr:spPr>
        <a:xfrm>
          <a:off x="3225800" y="106777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47897</xdr:rowOff>
    </xdr:from>
    <xdr:to>
      <xdr:col>15</xdr:col>
      <xdr:colOff>82550</xdr:colOff>
      <xdr:row>62</xdr:row>
      <xdr:rowOff>165100</xdr:rowOff>
    </xdr:to>
    <xdr:cxnSp macro="">
      <xdr:nvCxnSpPr>
        <xdr:cNvPr id="139" name="直線コネクタ 138"/>
        <xdr:cNvCxnSpPr/>
      </xdr:nvCxnSpPr>
      <xdr:spPr>
        <a:xfrm flipV="1">
          <a:off x="2336800" y="106777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33581</xdr:rowOff>
    </xdr:from>
    <xdr:ext cx="762000" cy="259045"/>
    <xdr:sp macro="" textlink="">
      <xdr:nvSpPr>
        <xdr:cNvPr id="141" name="テキスト ボックス 140"/>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75474</xdr:rowOff>
    </xdr:from>
    <xdr:to>
      <xdr:col>11</xdr:col>
      <xdr:colOff>31750</xdr:colOff>
      <xdr:row>62</xdr:row>
      <xdr:rowOff>165100</xdr:rowOff>
    </xdr:to>
    <xdr:cxnSp macro="">
      <xdr:nvCxnSpPr>
        <xdr:cNvPr id="142" name="直線コネクタ 141"/>
        <xdr:cNvCxnSpPr/>
      </xdr:nvCxnSpPr>
      <xdr:spPr>
        <a:xfrm>
          <a:off x="1447800" y="1070537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26488</xdr:rowOff>
    </xdr:from>
    <xdr:to>
      <xdr:col>11</xdr:col>
      <xdr:colOff>82550</xdr:colOff>
      <xdr:row>64</xdr:row>
      <xdr:rowOff>128088</xdr:rowOff>
    </xdr:to>
    <xdr:sp macro="" textlink="">
      <xdr:nvSpPr>
        <xdr:cNvPr id="143" name="フローチャート: 判断 142"/>
        <xdr:cNvSpPr/>
      </xdr:nvSpPr>
      <xdr:spPr>
        <a:xfrm>
          <a:off x="2286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112865</xdr:rowOff>
    </xdr:from>
    <xdr:ext cx="762000" cy="259045"/>
    <xdr:sp macro="" textlink="">
      <xdr:nvSpPr>
        <xdr:cNvPr id="144" name="テキスト ボックス 143"/>
        <xdr:cNvSpPr txBox="1"/>
      </xdr:nvSpPr>
      <xdr:spPr>
        <a:xfrm>
          <a:off x="1955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2" name="楕円 151"/>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3"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59146</xdr:rowOff>
    </xdr:from>
    <xdr:to>
      <xdr:col>19</xdr:col>
      <xdr:colOff>184150</xdr:colOff>
      <xdr:row>62</xdr:row>
      <xdr:rowOff>160746</xdr:rowOff>
    </xdr:to>
    <xdr:sp macro="" textlink="">
      <xdr:nvSpPr>
        <xdr:cNvPr id="154" name="楕円 153"/>
        <xdr:cNvSpPr/>
      </xdr:nvSpPr>
      <xdr:spPr>
        <a:xfrm>
          <a:off x="4064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170923</xdr:rowOff>
    </xdr:from>
    <xdr:ext cx="736600" cy="259045"/>
    <xdr:sp macro="" textlink="">
      <xdr:nvSpPr>
        <xdr:cNvPr id="155" name="テキスト ボックス 154"/>
        <xdr:cNvSpPr txBox="1"/>
      </xdr:nvSpPr>
      <xdr:spPr>
        <a:xfrm>
          <a:off x="3733800" y="1045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168547</xdr:rowOff>
    </xdr:from>
    <xdr:to>
      <xdr:col>15</xdr:col>
      <xdr:colOff>133350</xdr:colOff>
      <xdr:row>62</xdr:row>
      <xdr:rowOff>98697</xdr:rowOff>
    </xdr:to>
    <xdr:sp macro="" textlink="">
      <xdr:nvSpPr>
        <xdr:cNvPr id="156" name="楕円 155"/>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108874</xdr:rowOff>
    </xdr:from>
    <xdr:ext cx="762000" cy="259045"/>
    <xdr:sp macro="" textlink="">
      <xdr:nvSpPr>
        <xdr:cNvPr id="157" name="テキスト ボックス 156"/>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8" name="楕円 157"/>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9" name="テキスト ボックス 158"/>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24674</xdr:rowOff>
    </xdr:from>
    <xdr:to>
      <xdr:col>7</xdr:col>
      <xdr:colOff>31750</xdr:colOff>
      <xdr:row>62</xdr:row>
      <xdr:rowOff>126274</xdr:rowOff>
    </xdr:to>
    <xdr:sp macro="" textlink="">
      <xdr:nvSpPr>
        <xdr:cNvPr id="160" name="楕円 159"/>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136451</xdr:rowOff>
    </xdr:from>
    <xdr:ext cx="762000" cy="259045"/>
    <xdr:sp macro="" textlink="">
      <xdr:nvSpPr>
        <xdr:cNvPr id="161" name="テキスト ボックス 160"/>
        <xdr:cNvSpPr txBox="1"/>
      </xdr:nvSpPr>
      <xdr:spPr>
        <a:xfrm>
          <a:off x="1066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例年のとおり</a:t>
          </a:r>
          <a:r>
            <a:rPr lang="ja-JP" altLang="ja-JP" sz="1400" b="0" i="0" baseline="0">
              <a:solidFill>
                <a:schemeClr val="dk1"/>
              </a:solidFill>
              <a:effectLst/>
              <a:latin typeface="+mn-lt"/>
              <a:ea typeface="+mn-ea"/>
              <a:cs typeface="+mn-cs"/>
            </a:rPr>
            <a:t>職員の計画的な採用及び人口も減少により、一人当たりの額は前年度より増加した。</a:t>
          </a:r>
          <a:r>
            <a:rPr lang="ja-JP" altLang="en-US" sz="1400" b="0" i="0" baseline="0">
              <a:solidFill>
                <a:schemeClr val="dk1"/>
              </a:solidFill>
              <a:effectLst/>
              <a:latin typeface="+mn-lt"/>
              <a:ea typeface="+mn-ea"/>
              <a:cs typeface="+mn-cs"/>
            </a:rPr>
            <a:t>なお、</a:t>
          </a:r>
          <a:r>
            <a:rPr lang="en-US" altLang="ja-JP" sz="1400" b="0" i="0" baseline="0">
              <a:solidFill>
                <a:schemeClr val="dk1"/>
              </a:solidFill>
              <a:effectLst/>
              <a:latin typeface="+mn-lt"/>
              <a:ea typeface="+mn-ea"/>
              <a:cs typeface="+mn-cs"/>
            </a:rPr>
            <a:t>29</a:t>
          </a:r>
          <a:r>
            <a:rPr lang="ja-JP" altLang="en-US" sz="1400" b="0" i="0" baseline="0">
              <a:solidFill>
                <a:schemeClr val="dk1"/>
              </a:solidFill>
              <a:effectLst/>
              <a:latin typeface="+mn-lt"/>
              <a:ea typeface="+mn-ea"/>
              <a:cs typeface="+mn-cs"/>
            </a:rPr>
            <a:t>年度においては、電算システム共同化による移行費等があったため、前年より増加している。</a:t>
          </a:r>
          <a:endParaRPr lang="ja-JP" altLang="ja-JP" sz="1400">
            <a:effectLst/>
          </a:endParaRPr>
        </a:p>
        <a:p>
          <a:pPr rtl="0"/>
          <a:r>
            <a:rPr lang="ja-JP" altLang="ja-JP" sz="1400" b="0" i="0" baseline="0">
              <a:solidFill>
                <a:schemeClr val="dk1"/>
              </a:solidFill>
              <a:effectLst/>
              <a:latin typeface="+mn-lt"/>
              <a:ea typeface="+mn-ea"/>
              <a:cs typeface="+mn-cs"/>
            </a:rPr>
            <a:t>　当村は過疎地のため、今後も人口減少がつづき住民１人当たりの数値は上昇することが予想されるが、</a:t>
          </a:r>
          <a:r>
            <a:rPr lang="ja-JP" altLang="en-US" sz="1400" b="0" i="0" baseline="0">
              <a:solidFill>
                <a:schemeClr val="dk1"/>
              </a:solidFill>
              <a:effectLst/>
              <a:latin typeface="+mn-lt"/>
              <a:ea typeface="+mn-ea"/>
              <a:cs typeface="+mn-cs"/>
            </a:rPr>
            <a:t>今年度も類似団体の平均をしたまわれたため</a:t>
          </a:r>
          <a:r>
            <a:rPr lang="ja-JP" altLang="ja-JP" sz="1400" b="0" i="0" baseline="0">
              <a:solidFill>
                <a:schemeClr val="dk1"/>
              </a:solidFill>
              <a:effectLst/>
              <a:latin typeface="+mn-lt"/>
              <a:ea typeface="+mn-ea"/>
              <a:cs typeface="+mn-cs"/>
            </a:rPr>
            <a:t>効率的な行政運営に行うことにより、増加が緩やかになるよう努める。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135086</xdr:rowOff>
    </xdr:from>
    <xdr:to>
      <xdr:col>23</xdr:col>
      <xdr:colOff>133350</xdr:colOff>
      <xdr:row>82</xdr:row>
      <xdr:rowOff>154496</xdr:rowOff>
    </xdr:to>
    <xdr:cxnSp macro="">
      <xdr:nvCxnSpPr>
        <xdr:cNvPr id="197" name="直線コネクタ 196"/>
        <xdr:cNvCxnSpPr/>
      </xdr:nvCxnSpPr>
      <xdr:spPr>
        <a:xfrm>
          <a:off x="4114800" y="14193986"/>
          <a:ext cx="838200" cy="1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116244</xdr:rowOff>
    </xdr:from>
    <xdr:to>
      <xdr:col>19</xdr:col>
      <xdr:colOff>133350</xdr:colOff>
      <xdr:row>82</xdr:row>
      <xdr:rowOff>135086</xdr:rowOff>
    </xdr:to>
    <xdr:cxnSp macro="">
      <xdr:nvCxnSpPr>
        <xdr:cNvPr id="200" name="直線コネクタ 199"/>
        <xdr:cNvCxnSpPr/>
      </xdr:nvCxnSpPr>
      <xdr:spPr>
        <a:xfrm>
          <a:off x="3225800" y="14175144"/>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112545</xdr:rowOff>
    </xdr:from>
    <xdr:to>
      <xdr:col>15</xdr:col>
      <xdr:colOff>82550</xdr:colOff>
      <xdr:row>82</xdr:row>
      <xdr:rowOff>116244</xdr:rowOff>
    </xdr:to>
    <xdr:cxnSp macro="">
      <xdr:nvCxnSpPr>
        <xdr:cNvPr id="203" name="直線コネクタ 202"/>
        <xdr:cNvCxnSpPr/>
      </xdr:nvCxnSpPr>
      <xdr:spPr>
        <a:xfrm>
          <a:off x="2336800" y="14171445"/>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83866</xdr:rowOff>
    </xdr:from>
    <xdr:to>
      <xdr:col>11</xdr:col>
      <xdr:colOff>31750</xdr:colOff>
      <xdr:row>82</xdr:row>
      <xdr:rowOff>112545</xdr:rowOff>
    </xdr:to>
    <xdr:cxnSp macro="">
      <xdr:nvCxnSpPr>
        <xdr:cNvPr id="206" name="直線コネクタ 205"/>
        <xdr:cNvCxnSpPr/>
      </xdr:nvCxnSpPr>
      <xdr:spPr>
        <a:xfrm>
          <a:off x="1447800" y="14142766"/>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207" name="フローチャート: 判断 206"/>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8" name="テキスト ボックス 207"/>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9" name="フローチャート: 判断 208"/>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10" name="テキスト ボックス 209"/>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103696</xdr:rowOff>
    </xdr:from>
    <xdr:to>
      <xdr:col>23</xdr:col>
      <xdr:colOff>184150</xdr:colOff>
      <xdr:row>83</xdr:row>
      <xdr:rowOff>33846</xdr:rowOff>
    </xdr:to>
    <xdr:sp macro="" textlink="">
      <xdr:nvSpPr>
        <xdr:cNvPr id="216" name="楕円 215"/>
        <xdr:cNvSpPr/>
      </xdr:nvSpPr>
      <xdr:spPr>
        <a:xfrm>
          <a:off x="4902200" y="141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120223</xdr:rowOff>
    </xdr:from>
    <xdr:ext cx="762000" cy="259045"/>
    <xdr:sp macro="" textlink="">
      <xdr:nvSpPr>
        <xdr:cNvPr id="217" name="人件費・物件費等の状況該当値テキスト"/>
        <xdr:cNvSpPr txBox="1"/>
      </xdr:nvSpPr>
      <xdr:spPr>
        <a:xfrm>
          <a:off x="5041900" y="140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84286</xdr:rowOff>
    </xdr:from>
    <xdr:to>
      <xdr:col>19</xdr:col>
      <xdr:colOff>184150</xdr:colOff>
      <xdr:row>83</xdr:row>
      <xdr:rowOff>14436</xdr:rowOff>
    </xdr:to>
    <xdr:sp macro="" textlink="">
      <xdr:nvSpPr>
        <xdr:cNvPr id="218" name="楕円 217"/>
        <xdr:cNvSpPr/>
      </xdr:nvSpPr>
      <xdr:spPr>
        <a:xfrm>
          <a:off x="4064000" y="14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24613</xdr:rowOff>
    </xdr:from>
    <xdr:ext cx="736600" cy="259045"/>
    <xdr:sp macro="" textlink="">
      <xdr:nvSpPr>
        <xdr:cNvPr id="219" name="テキスト ボックス 218"/>
        <xdr:cNvSpPr txBox="1"/>
      </xdr:nvSpPr>
      <xdr:spPr>
        <a:xfrm>
          <a:off x="3733800" y="1391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65444</xdr:rowOff>
    </xdr:from>
    <xdr:to>
      <xdr:col>15</xdr:col>
      <xdr:colOff>133350</xdr:colOff>
      <xdr:row>82</xdr:row>
      <xdr:rowOff>167044</xdr:rowOff>
    </xdr:to>
    <xdr:sp macro="" textlink="">
      <xdr:nvSpPr>
        <xdr:cNvPr id="220" name="楕円 219"/>
        <xdr:cNvSpPr/>
      </xdr:nvSpPr>
      <xdr:spPr>
        <a:xfrm>
          <a:off x="3175000" y="141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151821</xdr:rowOff>
    </xdr:from>
    <xdr:ext cx="762000" cy="259045"/>
    <xdr:sp macro="" textlink="">
      <xdr:nvSpPr>
        <xdr:cNvPr id="221" name="テキスト ボックス 220"/>
        <xdr:cNvSpPr txBox="1"/>
      </xdr:nvSpPr>
      <xdr:spPr>
        <a:xfrm>
          <a:off x="2844800" y="1421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61745</xdr:rowOff>
    </xdr:from>
    <xdr:to>
      <xdr:col>11</xdr:col>
      <xdr:colOff>82550</xdr:colOff>
      <xdr:row>82</xdr:row>
      <xdr:rowOff>163345</xdr:rowOff>
    </xdr:to>
    <xdr:sp macro="" textlink="">
      <xdr:nvSpPr>
        <xdr:cNvPr id="222" name="楕円 221"/>
        <xdr:cNvSpPr/>
      </xdr:nvSpPr>
      <xdr:spPr>
        <a:xfrm>
          <a:off x="2286000" y="141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148122</xdr:rowOff>
    </xdr:from>
    <xdr:ext cx="762000" cy="259045"/>
    <xdr:sp macro="" textlink="">
      <xdr:nvSpPr>
        <xdr:cNvPr id="223" name="テキスト ボックス 222"/>
        <xdr:cNvSpPr txBox="1"/>
      </xdr:nvSpPr>
      <xdr:spPr>
        <a:xfrm>
          <a:off x="1955800" y="1420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33066</xdr:rowOff>
    </xdr:from>
    <xdr:to>
      <xdr:col>7</xdr:col>
      <xdr:colOff>31750</xdr:colOff>
      <xdr:row>82</xdr:row>
      <xdr:rowOff>134666</xdr:rowOff>
    </xdr:to>
    <xdr:sp macro="" textlink="">
      <xdr:nvSpPr>
        <xdr:cNvPr id="224" name="楕円 223"/>
        <xdr:cNvSpPr/>
      </xdr:nvSpPr>
      <xdr:spPr>
        <a:xfrm>
          <a:off x="1397000" y="140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144843</xdr:rowOff>
    </xdr:from>
    <xdr:ext cx="762000" cy="259045"/>
    <xdr:sp macro="" textlink="">
      <xdr:nvSpPr>
        <xdr:cNvPr id="225" name="テキスト ボックス 224"/>
        <xdr:cNvSpPr txBox="1"/>
      </xdr:nvSpPr>
      <xdr:spPr>
        <a:xfrm>
          <a:off x="1066800" y="1386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当村は以前より類似団体平均を大きく下回る状況となっている。平成</a:t>
          </a:r>
          <a:r>
            <a:rPr lang="en-US" altLang="ja-JP" sz="1400" b="0" i="0" baseline="0">
              <a:solidFill>
                <a:schemeClr val="dk1"/>
              </a:solidFill>
              <a:effectLst/>
              <a:latin typeface="+mn-ea"/>
              <a:ea typeface="+mn-ea"/>
              <a:cs typeface="+mn-cs"/>
            </a:rPr>
            <a:t>29</a:t>
          </a:r>
          <a:r>
            <a:rPr lang="ja-JP" altLang="ja-JP" sz="1400" b="0" i="0" baseline="0">
              <a:solidFill>
                <a:schemeClr val="dk1"/>
              </a:solidFill>
              <a:effectLst/>
              <a:latin typeface="+mn-ea"/>
              <a:ea typeface="+mn-ea"/>
              <a:cs typeface="+mn-cs"/>
            </a:rPr>
            <a:t>年度のラスパイ　レス指数は未公表のため平成</a:t>
          </a:r>
          <a:r>
            <a:rPr lang="en-US" altLang="ja-JP" sz="1400" b="0" i="0" baseline="0">
              <a:solidFill>
                <a:schemeClr val="dk1"/>
              </a:solidFill>
              <a:effectLst/>
              <a:latin typeface="+mn-ea"/>
              <a:ea typeface="+mn-ea"/>
              <a:cs typeface="+mn-cs"/>
            </a:rPr>
            <a:t>28</a:t>
          </a:r>
          <a:r>
            <a:rPr lang="ja-JP" altLang="ja-JP" sz="1400" b="0" i="0" baseline="0">
              <a:solidFill>
                <a:schemeClr val="dk1"/>
              </a:solidFill>
              <a:effectLst/>
              <a:latin typeface="+mn-ea"/>
              <a:ea typeface="+mn-ea"/>
              <a:cs typeface="+mn-cs"/>
            </a:rPr>
            <a:t>年度の</a:t>
          </a:r>
          <a:r>
            <a:rPr lang="en-US" altLang="ja-JP" sz="1400" b="0" i="0" baseline="0">
              <a:solidFill>
                <a:schemeClr val="dk1"/>
              </a:solidFill>
              <a:effectLst/>
              <a:latin typeface="+mn-ea"/>
              <a:ea typeface="+mn-ea"/>
              <a:cs typeface="+mn-cs"/>
            </a:rPr>
            <a:t>86.6</a:t>
          </a:r>
          <a:r>
            <a:rPr lang="ja-JP" altLang="ja-JP" sz="1400" b="0" i="0" baseline="0">
              <a:solidFill>
                <a:schemeClr val="dk1"/>
              </a:solidFill>
              <a:effectLst/>
              <a:latin typeface="+mn-ea"/>
              <a:ea typeface="+mn-ea"/>
              <a:cs typeface="+mn-cs"/>
            </a:rPr>
            <a:t>が記載されているが、前年と同程度と予測される。</a:t>
          </a:r>
          <a:endParaRPr lang="ja-JP" altLang="ja-JP" sz="1400">
            <a:effectLst/>
            <a:latin typeface="+mn-ea"/>
            <a:ea typeface="+mn-ea"/>
          </a:endParaRPr>
        </a:p>
        <a:p>
          <a:r>
            <a:rPr lang="ja-JP" altLang="ja-JP" sz="1400" b="0" i="0" baseline="0">
              <a:solidFill>
                <a:schemeClr val="dk1"/>
              </a:solidFill>
              <a:effectLst/>
              <a:latin typeface="+mn-ea"/>
              <a:ea typeface="+mn-ea"/>
              <a:cs typeface="+mn-cs"/>
            </a:rPr>
            <a:t>　財政状況の悪化のためここ１０年以上給与縮減を実施したためであり、今後は、状況を考慮して適正管理に努める</a:t>
          </a:r>
          <a:endParaRPr lang="ja-JP" altLang="ja-JP" sz="14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169545</xdr:rowOff>
    </xdr:from>
    <xdr:to>
      <xdr:col>81</xdr:col>
      <xdr:colOff>44450</xdr:colOff>
      <xdr:row>83</xdr:row>
      <xdr:rowOff>169545</xdr:rowOff>
    </xdr:to>
    <xdr:cxnSp macro="">
      <xdr:nvCxnSpPr>
        <xdr:cNvPr id="255" name="直線コネクタ 254"/>
        <xdr:cNvCxnSpPr/>
      </xdr:nvCxnSpPr>
      <xdr:spPr>
        <a:xfrm>
          <a:off x="16179800" y="1439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169545</xdr:rowOff>
    </xdr:from>
    <xdr:to>
      <xdr:col>77</xdr:col>
      <xdr:colOff>44450</xdr:colOff>
      <xdr:row>84</xdr:row>
      <xdr:rowOff>124777</xdr:rowOff>
    </xdr:to>
    <xdr:cxnSp macro="">
      <xdr:nvCxnSpPr>
        <xdr:cNvPr id="258" name="直線コネクタ 257"/>
        <xdr:cNvCxnSpPr/>
      </xdr:nvCxnSpPr>
      <xdr:spPr>
        <a:xfrm flipV="1">
          <a:off x="15290800" y="14399895"/>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124777</xdr:rowOff>
    </xdr:from>
    <xdr:to>
      <xdr:col>72</xdr:col>
      <xdr:colOff>203200</xdr:colOff>
      <xdr:row>85</xdr:row>
      <xdr:rowOff>19686</xdr:rowOff>
    </xdr:to>
    <xdr:cxnSp macro="">
      <xdr:nvCxnSpPr>
        <xdr:cNvPr id="261" name="直線コネクタ 260"/>
        <xdr:cNvCxnSpPr/>
      </xdr:nvCxnSpPr>
      <xdr:spPr>
        <a:xfrm flipV="1">
          <a:off x="14401800" y="14526577"/>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167005</xdr:rowOff>
    </xdr:from>
    <xdr:to>
      <xdr:col>68</xdr:col>
      <xdr:colOff>152400</xdr:colOff>
      <xdr:row>85</xdr:row>
      <xdr:rowOff>19686</xdr:rowOff>
    </xdr:to>
    <xdr:cxnSp macro="">
      <xdr:nvCxnSpPr>
        <xdr:cNvPr id="264" name="直線コネクタ 263"/>
        <xdr:cNvCxnSpPr/>
      </xdr:nvCxnSpPr>
      <xdr:spPr>
        <a:xfrm>
          <a:off x="13512800" y="1456880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86995</xdr:rowOff>
    </xdr:from>
    <xdr:to>
      <xdr:col>68</xdr:col>
      <xdr:colOff>203200</xdr:colOff>
      <xdr:row>87</xdr:row>
      <xdr:rowOff>17145</xdr:rowOff>
    </xdr:to>
    <xdr:sp macro="" textlink="">
      <xdr:nvSpPr>
        <xdr:cNvPr id="265" name="フローチャート: 判断 264"/>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1922</xdr:rowOff>
    </xdr:from>
    <xdr:ext cx="762000" cy="259045"/>
    <xdr:sp macro="" textlink="">
      <xdr:nvSpPr>
        <xdr:cNvPr id="266" name="テキスト ボックス 265"/>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67" name="フローチャート: 判断 266"/>
        <xdr:cNvSpPr/>
      </xdr:nvSpPr>
      <xdr:spPr>
        <a:xfrm>
          <a:off x="13462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119079</xdr:rowOff>
    </xdr:from>
    <xdr:ext cx="762000" cy="259045"/>
    <xdr:sp macro="" textlink="">
      <xdr:nvSpPr>
        <xdr:cNvPr id="268" name="テキスト ボックス 267"/>
        <xdr:cNvSpPr txBox="1"/>
      </xdr:nvSpPr>
      <xdr:spPr>
        <a:xfrm>
          <a:off x="13131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118745</xdr:rowOff>
    </xdr:from>
    <xdr:to>
      <xdr:col>81</xdr:col>
      <xdr:colOff>95250</xdr:colOff>
      <xdr:row>84</xdr:row>
      <xdr:rowOff>48895</xdr:rowOff>
    </xdr:to>
    <xdr:sp macro="" textlink="">
      <xdr:nvSpPr>
        <xdr:cNvPr id="274" name="楕円 273"/>
        <xdr:cNvSpPr/>
      </xdr:nvSpPr>
      <xdr:spPr>
        <a:xfrm>
          <a:off x="169672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135272</xdr:rowOff>
    </xdr:from>
    <xdr:ext cx="762000" cy="259045"/>
    <xdr:sp macro="" textlink="">
      <xdr:nvSpPr>
        <xdr:cNvPr id="275" name="給与水準   （国との比較）該当値テキスト"/>
        <xdr:cNvSpPr txBox="1"/>
      </xdr:nvSpPr>
      <xdr:spPr>
        <a:xfrm>
          <a:off x="17106900" y="1419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118745</xdr:rowOff>
    </xdr:from>
    <xdr:to>
      <xdr:col>77</xdr:col>
      <xdr:colOff>95250</xdr:colOff>
      <xdr:row>84</xdr:row>
      <xdr:rowOff>48895</xdr:rowOff>
    </xdr:to>
    <xdr:sp macro="" textlink="">
      <xdr:nvSpPr>
        <xdr:cNvPr id="276" name="楕円 275"/>
        <xdr:cNvSpPr/>
      </xdr:nvSpPr>
      <xdr:spPr>
        <a:xfrm>
          <a:off x="16129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59072</xdr:rowOff>
    </xdr:from>
    <xdr:ext cx="736600" cy="259045"/>
    <xdr:sp macro="" textlink="">
      <xdr:nvSpPr>
        <xdr:cNvPr id="277" name="テキスト ボックス 276"/>
        <xdr:cNvSpPr txBox="1"/>
      </xdr:nvSpPr>
      <xdr:spPr>
        <a:xfrm>
          <a:off x="15798800" y="1411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73977</xdr:rowOff>
    </xdr:from>
    <xdr:to>
      <xdr:col>73</xdr:col>
      <xdr:colOff>44450</xdr:colOff>
      <xdr:row>85</xdr:row>
      <xdr:rowOff>4127</xdr:rowOff>
    </xdr:to>
    <xdr:sp macro="" textlink="">
      <xdr:nvSpPr>
        <xdr:cNvPr id="278" name="楕円 277"/>
        <xdr:cNvSpPr/>
      </xdr:nvSpPr>
      <xdr:spPr>
        <a:xfrm>
          <a:off x="152400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14304</xdr:rowOff>
    </xdr:from>
    <xdr:ext cx="762000" cy="259045"/>
    <xdr:sp macro="" textlink="">
      <xdr:nvSpPr>
        <xdr:cNvPr id="279" name="テキスト ボックス 278"/>
        <xdr:cNvSpPr txBox="1"/>
      </xdr:nvSpPr>
      <xdr:spPr>
        <a:xfrm>
          <a:off x="14909800" y="142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140336</xdr:rowOff>
    </xdr:from>
    <xdr:to>
      <xdr:col>68</xdr:col>
      <xdr:colOff>203200</xdr:colOff>
      <xdr:row>85</xdr:row>
      <xdr:rowOff>70486</xdr:rowOff>
    </xdr:to>
    <xdr:sp macro="" textlink="">
      <xdr:nvSpPr>
        <xdr:cNvPr id="280" name="楕円 279"/>
        <xdr:cNvSpPr/>
      </xdr:nvSpPr>
      <xdr:spPr>
        <a:xfrm>
          <a:off x="14351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80663</xdr:rowOff>
    </xdr:from>
    <xdr:ext cx="762000" cy="259045"/>
    <xdr:sp macro="" textlink="">
      <xdr:nvSpPr>
        <xdr:cNvPr id="281" name="テキスト ボックス 280"/>
        <xdr:cNvSpPr txBox="1"/>
      </xdr:nvSpPr>
      <xdr:spPr>
        <a:xfrm>
          <a:off x="14020800" y="1431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116205</xdr:rowOff>
    </xdr:from>
    <xdr:to>
      <xdr:col>64</xdr:col>
      <xdr:colOff>152400</xdr:colOff>
      <xdr:row>85</xdr:row>
      <xdr:rowOff>46355</xdr:rowOff>
    </xdr:to>
    <xdr:sp macro="" textlink="">
      <xdr:nvSpPr>
        <xdr:cNvPr id="282" name="楕円 281"/>
        <xdr:cNvSpPr/>
      </xdr:nvSpPr>
      <xdr:spPr>
        <a:xfrm>
          <a:off x="13462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56532</xdr:rowOff>
    </xdr:from>
    <xdr:ext cx="762000" cy="259045"/>
    <xdr:sp macro="" textlink="">
      <xdr:nvSpPr>
        <xdr:cNvPr id="283" name="テキスト ボックス 282"/>
        <xdr:cNvSpPr txBox="1"/>
      </xdr:nvSpPr>
      <xdr:spPr>
        <a:xfrm>
          <a:off x="13131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職員の計画的な採用</a:t>
          </a:r>
          <a:r>
            <a:rPr lang="ja-JP" altLang="en-US" sz="1400" b="0" i="0" baseline="0">
              <a:solidFill>
                <a:schemeClr val="dk1"/>
              </a:solidFill>
              <a:effectLst/>
              <a:latin typeface="+mn-ea"/>
              <a:ea typeface="+mn-ea"/>
              <a:cs typeface="+mn-cs"/>
            </a:rPr>
            <a:t>により</a:t>
          </a:r>
          <a:r>
            <a:rPr lang="ja-JP" altLang="ja-JP" sz="1400" b="0" i="0" baseline="0">
              <a:solidFill>
                <a:schemeClr val="dk1"/>
              </a:solidFill>
              <a:effectLst/>
              <a:latin typeface="+mn-ea"/>
              <a:ea typeface="+mn-ea"/>
              <a:cs typeface="+mn-cs"/>
            </a:rPr>
            <a:t>、住民一人あたり職員数は</a:t>
          </a:r>
          <a:r>
            <a:rPr lang="ja-JP" altLang="en-US" sz="1400" b="0" i="0" baseline="0">
              <a:solidFill>
                <a:schemeClr val="dk1"/>
              </a:solidFill>
              <a:effectLst/>
              <a:latin typeface="+mn-ea"/>
              <a:ea typeface="+mn-ea"/>
              <a:cs typeface="+mn-cs"/>
            </a:rPr>
            <a:t>増加</a:t>
          </a:r>
          <a:r>
            <a:rPr lang="ja-JP" altLang="ja-JP" sz="1400" b="0" i="0" baseline="0">
              <a:solidFill>
                <a:schemeClr val="dk1"/>
              </a:solidFill>
              <a:effectLst/>
              <a:latin typeface="+mn-ea"/>
              <a:ea typeface="+mn-ea"/>
              <a:cs typeface="+mn-cs"/>
            </a:rPr>
            <a:t>した。</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長年の採用抑制により</a:t>
          </a:r>
          <a:r>
            <a:rPr lang="ja-JP" altLang="en-US" sz="1400" b="0" i="0" baseline="0">
              <a:solidFill>
                <a:schemeClr val="dk1"/>
              </a:solidFill>
              <a:effectLst/>
              <a:latin typeface="+mn-ea"/>
              <a:ea typeface="+mn-ea"/>
              <a:cs typeface="+mn-cs"/>
            </a:rPr>
            <a:t>、</a:t>
          </a:r>
          <a:r>
            <a:rPr lang="ja-JP" altLang="ja-JP" sz="1400" b="0" i="0" baseline="0">
              <a:solidFill>
                <a:schemeClr val="dk1"/>
              </a:solidFill>
              <a:effectLst/>
              <a:latin typeface="+mn-ea"/>
              <a:ea typeface="+mn-ea"/>
              <a:cs typeface="+mn-cs"/>
            </a:rPr>
            <a:t>正規職員数を削減し</a:t>
          </a:r>
          <a:r>
            <a:rPr lang="ja-JP" altLang="en-US" sz="1400" b="0" i="0" baseline="0">
              <a:solidFill>
                <a:schemeClr val="dk1"/>
              </a:solidFill>
              <a:effectLst/>
              <a:latin typeface="+mn-ea"/>
              <a:ea typeface="+mn-ea"/>
              <a:cs typeface="+mn-cs"/>
            </a:rPr>
            <a:t>たため</a:t>
          </a:r>
          <a:r>
            <a:rPr lang="ja-JP" altLang="ja-JP" sz="1400" b="0" i="0" baseline="0">
              <a:solidFill>
                <a:schemeClr val="dk1"/>
              </a:solidFill>
              <a:effectLst/>
              <a:latin typeface="+mn-ea"/>
              <a:ea typeface="+mn-ea"/>
              <a:cs typeface="+mn-cs"/>
            </a:rPr>
            <a:t>職員の年齢階層に極端な歪みが発生していることから、</a:t>
          </a:r>
          <a:r>
            <a:rPr lang="ja-JP" altLang="en-US" sz="1400" b="0" i="0" baseline="0">
              <a:solidFill>
                <a:schemeClr val="dk1"/>
              </a:solidFill>
              <a:effectLst/>
              <a:latin typeface="+mn-ea"/>
              <a:ea typeface="+mn-ea"/>
              <a:cs typeface="+mn-cs"/>
            </a:rPr>
            <a:t>ここ</a:t>
          </a:r>
          <a:r>
            <a:rPr lang="en-US" altLang="ja-JP" sz="1400" b="0" i="0" baseline="0">
              <a:solidFill>
                <a:schemeClr val="dk1"/>
              </a:solidFill>
              <a:effectLst/>
              <a:latin typeface="+mn-ea"/>
              <a:ea typeface="+mn-ea"/>
              <a:cs typeface="+mn-cs"/>
            </a:rPr>
            <a:t>2</a:t>
          </a:r>
          <a:r>
            <a:rPr lang="ja-JP" altLang="en-US" sz="1400" b="0" i="0" baseline="0">
              <a:solidFill>
                <a:schemeClr val="dk1"/>
              </a:solidFill>
              <a:effectLst/>
              <a:latin typeface="+mn-ea"/>
              <a:ea typeface="+mn-ea"/>
              <a:cs typeface="+mn-cs"/>
            </a:rPr>
            <a:t>、</a:t>
          </a:r>
          <a:r>
            <a:rPr lang="en-US" altLang="ja-JP" sz="1400" b="0" i="0" baseline="0">
              <a:solidFill>
                <a:schemeClr val="dk1"/>
              </a:solidFill>
              <a:effectLst/>
              <a:latin typeface="+mn-ea"/>
              <a:ea typeface="+mn-ea"/>
              <a:cs typeface="+mn-cs"/>
            </a:rPr>
            <a:t>3</a:t>
          </a:r>
          <a:r>
            <a:rPr lang="ja-JP" altLang="en-US" sz="1400" b="0" i="0" baseline="0">
              <a:solidFill>
                <a:schemeClr val="dk1"/>
              </a:solidFill>
              <a:effectLst/>
              <a:latin typeface="+mn-ea"/>
              <a:ea typeface="+mn-ea"/>
              <a:cs typeface="+mn-cs"/>
            </a:rPr>
            <a:t>年は、</a:t>
          </a:r>
          <a:r>
            <a:rPr lang="ja-JP" altLang="ja-JP" sz="1400" b="0" i="0" baseline="0">
              <a:solidFill>
                <a:schemeClr val="dk1"/>
              </a:solidFill>
              <a:effectLst/>
              <a:latin typeface="+mn-ea"/>
              <a:ea typeface="+mn-ea"/>
              <a:cs typeface="+mn-cs"/>
            </a:rPr>
            <a:t>年齢階層を考慮した計画的な採用を実施</a:t>
          </a:r>
          <a:r>
            <a:rPr lang="ja-JP" altLang="en-US" sz="1400" b="0" i="0" baseline="0">
              <a:solidFill>
                <a:schemeClr val="dk1"/>
              </a:solidFill>
              <a:effectLst/>
              <a:latin typeface="+mn-ea"/>
              <a:ea typeface="+mn-ea"/>
              <a:cs typeface="+mn-cs"/>
            </a:rPr>
            <a:t>したためである</a:t>
          </a:r>
          <a:r>
            <a:rPr lang="ja-JP" altLang="ja-JP" sz="1400" b="0" i="0" baseline="0">
              <a:solidFill>
                <a:schemeClr val="dk1"/>
              </a:solidFill>
              <a:effectLst/>
              <a:latin typeface="+mn-ea"/>
              <a:ea typeface="+mn-ea"/>
              <a:cs typeface="+mn-cs"/>
            </a:rPr>
            <a:t>。</a:t>
          </a:r>
          <a:endParaRPr lang="en-US" altLang="ja-JP" sz="1400" b="0" i="0" baseline="0">
            <a:solidFill>
              <a:schemeClr val="dk1"/>
            </a:solidFill>
            <a:effectLst/>
            <a:latin typeface="+mn-ea"/>
            <a:ea typeface="+mn-ea"/>
            <a:cs typeface="+mn-cs"/>
          </a:endParaRPr>
        </a:p>
        <a:p>
          <a:pPr rtl="0"/>
          <a:r>
            <a:rPr lang="ja-JP" altLang="en-US" sz="1400" b="0" i="0" baseline="0">
              <a:solidFill>
                <a:schemeClr val="dk1"/>
              </a:solidFill>
              <a:effectLst/>
              <a:latin typeface="+mn-ea"/>
              <a:ea typeface="+mn-ea"/>
              <a:cs typeface="+mn-cs"/>
            </a:rPr>
            <a:t>　財政面が悪化せずに、住民サービスを提供できるように今後も適正な定員管理に努める。</a:t>
          </a:r>
          <a:endParaRPr lang="ja-JP" altLang="ja-JP" sz="14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53746</xdr:rowOff>
    </xdr:from>
    <xdr:to>
      <xdr:col>81</xdr:col>
      <xdr:colOff>44450</xdr:colOff>
      <xdr:row>61</xdr:row>
      <xdr:rowOff>59296</xdr:rowOff>
    </xdr:to>
    <xdr:cxnSp macro="">
      <xdr:nvCxnSpPr>
        <xdr:cNvPr id="315" name="直線コネクタ 314"/>
        <xdr:cNvCxnSpPr/>
      </xdr:nvCxnSpPr>
      <xdr:spPr>
        <a:xfrm>
          <a:off x="16179800" y="10512196"/>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15380</xdr:rowOff>
    </xdr:from>
    <xdr:to>
      <xdr:col>77</xdr:col>
      <xdr:colOff>44450</xdr:colOff>
      <xdr:row>61</xdr:row>
      <xdr:rowOff>53746</xdr:rowOff>
    </xdr:to>
    <xdr:cxnSp macro="">
      <xdr:nvCxnSpPr>
        <xdr:cNvPr id="318" name="直線コネクタ 317"/>
        <xdr:cNvCxnSpPr/>
      </xdr:nvCxnSpPr>
      <xdr:spPr>
        <a:xfrm>
          <a:off x="15290800" y="10473830"/>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15380</xdr:rowOff>
    </xdr:from>
    <xdr:to>
      <xdr:col>72</xdr:col>
      <xdr:colOff>203200</xdr:colOff>
      <xdr:row>61</xdr:row>
      <xdr:rowOff>25997</xdr:rowOff>
    </xdr:to>
    <xdr:cxnSp macro="">
      <xdr:nvCxnSpPr>
        <xdr:cNvPr id="321" name="直線コネクタ 320"/>
        <xdr:cNvCxnSpPr/>
      </xdr:nvCxnSpPr>
      <xdr:spPr>
        <a:xfrm flipV="1">
          <a:off x="14401800" y="10473830"/>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3" name="テキスト ボックス 322"/>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18999</xdr:rowOff>
    </xdr:from>
    <xdr:to>
      <xdr:col>68</xdr:col>
      <xdr:colOff>152400</xdr:colOff>
      <xdr:row>61</xdr:row>
      <xdr:rowOff>25997</xdr:rowOff>
    </xdr:to>
    <xdr:cxnSp macro="">
      <xdr:nvCxnSpPr>
        <xdr:cNvPr id="324" name="直線コネクタ 323"/>
        <xdr:cNvCxnSpPr/>
      </xdr:nvCxnSpPr>
      <xdr:spPr>
        <a:xfrm>
          <a:off x="13512800" y="10477449"/>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5" name="フローチャート: 判断 324"/>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6" name="テキスト ボックス 325"/>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7" name="フローチャート: 判断 326"/>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8" name="テキスト ボックス 327"/>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8496</xdr:rowOff>
    </xdr:from>
    <xdr:to>
      <xdr:col>81</xdr:col>
      <xdr:colOff>95250</xdr:colOff>
      <xdr:row>61</xdr:row>
      <xdr:rowOff>110096</xdr:rowOff>
    </xdr:to>
    <xdr:sp macro="" textlink="">
      <xdr:nvSpPr>
        <xdr:cNvPr id="334" name="楕円 333"/>
        <xdr:cNvSpPr/>
      </xdr:nvSpPr>
      <xdr:spPr>
        <a:xfrm>
          <a:off x="16967200" y="1046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25023</xdr:rowOff>
    </xdr:from>
    <xdr:ext cx="762000" cy="259045"/>
    <xdr:sp macro="" textlink="">
      <xdr:nvSpPr>
        <xdr:cNvPr id="335" name="定員管理の状況該当値テキスト"/>
        <xdr:cNvSpPr txBox="1"/>
      </xdr:nvSpPr>
      <xdr:spPr>
        <a:xfrm>
          <a:off x="17106900" y="1031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2946</xdr:rowOff>
    </xdr:from>
    <xdr:to>
      <xdr:col>77</xdr:col>
      <xdr:colOff>95250</xdr:colOff>
      <xdr:row>61</xdr:row>
      <xdr:rowOff>104546</xdr:rowOff>
    </xdr:to>
    <xdr:sp macro="" textlink="">
      <xdr:nvSpPr>
        <xdr:cNvPr id="336" name="楕円 335"/>
        <xdr:cNvSpPr/>
      </xdr:nvSpPr>
      <xdr:spPr>
        <a:xfrm>
          <a:off x="16129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114723</xdr:rowOff>
    </xdr:from>
    <xdr:ext cx="736600" cy="259045"/>
    <xdr:sp macro="" textlink="">
      <xdr:nvSpPr>
        <xdr:cNvPr id="337" name="テキスト ボックス 336"/>
        <xdr:cNvSpPr txBox="1"/>
      </xdr:nvSpPr>
      <xdr:spPr>
        <a:xfrm>
          <a:off x="15798800" y="1023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136030</xdr:rowOff>
    </xdr:from>
    <xdr:to>
      <xdr:col>73</xdr:col>
      <xdr:colOff>44450</xdr:colOff>
      <xdr:row>61</xdr:row>
      <xdr:rowOff>66180</xdr:rowOff>
    </xdr:to>
    <xdr:sp macro="" textlink="">
      <xdr:nvSpPr>
        <xdr:cNvPr id="338" name="楕円 337"/>
        <xdr:cNvSpPr/>
      </xdr:nvSpPr>
      <xdr:spPr>
        <a:xfrm>
          <a:off x="15240000" y="10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76357</xdr:rowOff>
    </xdr:from>
    <xdr:ext cx="762000" cy="259045"/>
    <xdr:sp macro="" textlink="">
      <xdr:nvSpPr>
        <xdr:cNvPr id="339" name="テキスト ボックス 338"/>
        <xdr:cNvSpPr txBox="1"/>
      </xdr:nvSpPr>
      <xdr:spPr>
        <a:xfrm>
          <a:off x="14909800" y="1019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146647</xdr:rowOff>
    </xdr:from>
    <xdr:to>
      <xdr:col>68</xdr:col>
      <xdr:colOff>203200</xdr:colOff>
      <xdr:row>61</xdr:row>
      <xdr:rowOff>76797</xdr:rowOff>
    </xdr:to>
    <xdr:sp macro="" textlink="">
      <xdr:nvSpPr>
        <xdr:cNvPr id="340" name="楕円 339"/>
        <xdr:cNvSpPr/>
      </xdr:nvSpPr>
      <xdr:spPr>
        <a:xfrm>
          <a:off x="14351000" y="104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86974</xdr:rowOff>
    </xdr:from>
    <xdr:ext cx="762000" cy="259045"/>
    <xdr:sp macro="" textlink="">
      <xdr:nvSpPr>
        <xdr:cNvPr id="341" name="テキスト ボックス 340"/>
        <xdr:cNvSpPr txBox="1"/>
      </xdr:nvSpPr>
      <xdr:spPr>
        <a:xfrm>
          <a:off x="14020800" y="1020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139649</xdr:rowOff>
    </xdr:from>
    <xdr:to>
      <xdr:col>64</xdr:col>
      <xdr:colOff>152400</xdr:colOff>
      <xdr:row>61</xdr:row>
      <xdr:rowOff>69799</xdr:rowOff>
    </xdr:to>
    <xdr:sp macro="" textlink="">
      <xdr:nvSpPr>
        <xdr:cNvPr id="342" name="楕円 341"/>
        <xdr:cNvSpPr/>
      </xdr:nvSpPr>
      <xdr:spPr>
        <a:xfrm>
          <a:off x="13462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79976</xdr:rowOff>
    </xdr:from>
    <xdr:ext cx="762000" cy="259045"/>
    <xdr:sp macro="" textlink="">
      <xdr:nvSpPr>
        <xdr:cNvPr id="343" name="テキスト ボックス 342"/>
        <xdr:cNvSpPr txBox="1"/>
      </xdr:nvSpPr>
      <xdr:spPr>
        <a:xfrm>
          <a:off x="13131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新規発行地方債の抑制や、高利率地方債の繰上償還により数値は順調に改善が進み、類似団体平均に近づきつつある。</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今後２年は、投資的経費を抑制のうえ地方債の発行を減らし、繰り上げ償還による数値の改善をしていく予定だが、その後保育所立替等の大型事業が控えるため、それに伴う数値の悪化が懸念事項である。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25400</xdr:rowOff>
    </xdr:to>
    <xdr:cxnSp macro="">
      <xdr:nvCxnSpPr>
        <xdr:cNvPr id="376" name="直線コネクタ 375"/>
        <xdr:cNvCxnSpPr/>
      </xdr:nvCxnSpPr>
      <xdr:spPr>
        <a:xfrm flipV="1">
          <a:off x="16179800" y="72102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57573</xdr:rowOff>
    </xdr:to>
    <xdr:cxnSp macro="">
      <xdr:nvCxnSpPr>
        <xdr:cNvPr id="379" name="直線コネクタ 378"/>
        <xdr:cNvCxnSpPr/>
      </xdr:nvCxnSpPr>
      <xdr:spPr>
        <a:xfrm flipV="1">
          <a:off x="15290800" y="722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154094</xdr:rowOff>
    </xdr:to>
    <xdr:cxnSp macro="">
      <xdr:nvCxnSpPr>
        <xdr:cNvPr id="382" name="直線コネクタ 381"/>
        <xdr:cNvCxnSpPr/>
      </xdr:nvCxnSpPr>
      <xdr:spPr>
        <a:xfrm flipV="1">
          <a:off x="14401800" y="72584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4" name="テキスト ボックス 383"/>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55033</xdr:rowOff>
    </xdr:to>
    <xdr:cxnSp macro="">
      <xdr:nvCxnSpPr>
        <xdr:cNvPr id="385" name="直線コネクタ 384"/>
        <xdr:cNvCxnSpPr/>
      </xdr:nvCxnSpPr>
      <xdr:spPr>
        <a:xfrm flipV="1">
          <a:off x="13512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6" name="フローチャート: 判断 385"/>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7" name="テキスト ボックス 386"/>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88" name="フローチャート: 判断 387"/>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89" name="テキスト ボックス 388"/>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5" name="楕円 394"/>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396"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7" name="楕円 396"/>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8" name="テキスト ボックス 39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399" name="楕円 398"/>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0" name="テキスト ボックス 399"/>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1" name="楕円 400"/>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2" name="テキスト ボックス 401"/>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3" name="楕円 402"/>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4" name="テキスト ボックス 403"/>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平成</a:t>
          </a:r>
          <a:r>
            <a:rPr lang="en-US" altLang="ja-JP" sz="1400" b="0" i="0" baseline="0">
              <a:solidFill>
                <a:schemeClr val="dk1"/>
              </a:solidFill>
              <a:effectLst/>
              <a:latin typeface="+mn-ea"/>
              <a:ea typeface="+mn-ea"/>
              <a:cs typeface="+mn-cs"/>
            </a:rPr>
            <a:t>24</a:t>
          </a:r>
          <a:r>
            <a:rPr lang="ja-JP" altLang="ja-JP" sz="1400" b="0" i="0" baseline="0">
              <a:solidFill>
                <a:schemeClr val="dk1"/>
              </a:solidFill>
              <a:effectLst/>
              <a:latin typeface="+mn-ea"/>
              <a:ea typeface="+mn-ea"/>
              <a:cs typeface="+mn-cs"/>
            </a:rPr>
            <a:t>年度まで実施してきた繰上償還によって、地方債残高が減少したことや堅実な基金の積み立てを行ったことにより平成</a:t>
          </a:r>
          <a:r>
            <a:rPr lang="en-US" altLang="ja-JP" sz="1400" b="0" i="0" baseline="0">
              <a:solidFill>
                <a:schemeClr val="dk1"/>
              </a:solidFill>
              <a:effectLst/>
              <a:latin typeface="+mn-ea"/>
              <a:ea typeface="+mn-ea"/>
              <a:cs typeface="+mn-cs"/>
            </a:rPr>
            <a:t>25</a:t>
          </a:r>
          <a:r>
            <a:rPr lang="ja-JP" altLang="ja-JP" sz="1400" b="0" i="0" baseline="0">
              <a:solidFill>
                <a:schemeClr val="dk1"/>
              </a:solidFill>
              <a:effectLst/>
              <a:latin typeface="+mn-ea"/>
              <a:ea typeface="+mn-ea"/>
              <a:cs typeface="+mn-cs"/>
            </a:rPr>
            <a:t>年以降「</a:t>
          </a:r>
          <a:r>
            <a:rPr lang="en-US" altLang="ja-JP" sz="1400" b="0" i="0" baseline="0">
              <a:solidFill>
                <a:schemeClr val="dk1"/>
              </a:solidFill>
              <a:effectLst/>
              <a:latin typeface="+mn-ea"/>
              <a:ea typeface="+mn-ea"/>
              <a:cs typeface="+mn-cs"/>
            </a:rPr>
            <a:t>0.0</a:t>
          </a:r>
          <a:r>
            <a:rPr lang="ja-JP" altLang="ja-JP" sz="1400" b="0" i="0" baseline="0">
              <a:solidFill>
                <a:schemeClr val="dk1"/>
              </a:solidFill>
              <a:effectLst/>
              <a:latin typeface="+mn-ea"/>
              <a:ea typeface="+mn-ea"/>
              <a:cs typeface="+mn-cs"/>
            </a:rPr>
            <a:t>」を下回ることとなった。</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今後も数値が悪化しないよう、新規発行地方債の抑制及び経費の削減に努め、安定した財政運営を進めていく。</a:t>
          </a:r>
          <a:endParaRPr lang="ja-JP" altLang="ja-JP" sz="14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
1,645
64.59
2,478,938
2,256,490
194,619
1,266,459
2,548,078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長年の採用抑制により、正規職員数を削減したため職員の年齢階層に極端な歪みが発生していることから、今後は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人件費の状況を考慮しながら年齢構成を考慮した計画的な職員採用を行い、水準の維持</a:t>
          </a:r>
          <a:r>
            <a:rPr lang="ja-JP" altLang="en-US" sz="1400" b="0" i="0" baseline="0">
              <a:solidFill>
                <a:schemeClr val="dk1"/>
              </a:solidFill>
              <a:effectLst/>
              <a:latin typeface="+mn-lt"/>
              <a:ea typeface="+mn-ea"/>
              <a:cs typeface="+mn-cs"/>
            </a:rPr>
            <a:t>と住民サービスに支障をきたすことのないよう</a:t>
          </a:r>
          <a:r>
            <a:rPr lang="ja-JP" altLang="ja-JP" sz="1400" b="0" i="0" baseline="0">
              <a:solidFill>
                <a:schemeClr val="dk1"/>
              </a:solidFill>
              <a:effectLst/>
              <a:latin typeface="+mn-lt"/>
              <a:ea typeface="+mn-ea"/>
              <a:cs typeface="+mn-cs"/>
            </a:rPr>
            <a:t>に努めていく。</a:t>
          </a:r>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17272</xdr:rowOff>
    </xdr:to>
    <xdr:cxnSp macro="">
      <xdr:nvCxnSpPr>
        <xdr:cNvPr id="64" name="直線コネクタ 63"/>
        <xdr:cNvCxnSpPr/>
      </xdr:nvCxnSpPr>
      <xdr:spPr>
        <a:xfrm>
          <a:off x="3987800" y="6184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76708</xdr:rowOff>
    </xdr:to>
    <xdr:cxnSp macro="">
      <xdr:nvCxnSpPr>
        <xdr:cNvPr id="67" name="直線コネクタ 66"/>
        <xdr:cNvCxnSpPr/>
      </xdr:nvCxnSpPr>
      <xdr:spPr>
        <a:xfrm flipV="1">
          <a:off x="3098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76708</xdr:rowOff>
    </xdr:to>
    <xdr:cxnSp macro="">
      <xdr:nvCxnSpPr>
        <xdr:cNvPr id="70" name="直線コネクタ 69"/>
        <xdr:cNvCxnSpPr/>
      </xdr:nvCxnSpPr>
      <xdr:spPr>
        <a:xfrm>
          <a:off x="2209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148861</xdr:rowOff>
    </xdr:from>
    <xdr:ext cx="762000" cy="259045"/>
    <xdr:sp macro="" textlink="">
      <xdr:nvSpPr>
        <xdr:cNvPr id="72" name="テキスト ボックス 71"/>
        <xdr:cNvSpPr txBox="1"/>
      </xdr:nvSpPr>
      <xdr:spPr>
        <a:xfrm>
          <a:off x="2717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53848</xdr:rowOff>
    </xdr:to>
    <xdr:cxnSp macro="">
      <xdr:nvCxnSpPr>
        <xdr:cNvPr id="73" name="直線コネクタ 72"/>
        <xdr:cNvCxnSpPr/>
      </xdr:nvCxnSpPr>
      <xdr:spPr>
        <a:xfrm flipV="1">
          <a:off x="1320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物件費は、類似団体平均より▲</a:t>
          </a:r>
          <a:r>
            <a:rPr lang="en-US" altLang="ja-JP" sz="1400" b="0" i="0" baseline="0">
              <a:solidFill>
                <a:schemeClr val="dk1"/>
              </a:solidFill>
              <a:effectLst/>
              <a:latin typeface="+mn-lt"/>
              <a:ea typeface="+mn-ea"/>
              <a:cs typeface="+mn-cs"/>
            </a:rPr>
            <a:t>2.2</a:t>
          </a:r>
          <a:r>
            <a:rPr lang="ja-JP" altLang="en-US" sz="1400" b="0" i="0" baseline="0">
              <a:solidFill>
                <a:schemeClr val="dk1"/>
              </a:solidFill>
              <a:effectLst/>
              <a:latin typeface="+mn-lt"/>
              <a:ea typeface="+mn-ea"/>
              <a:cs typeface="+mn-cs"/>
            </a:rPr>
            <a:t>ポイントと低いが、</a:t>
          </a:r>
          <a:r>
            <a:rPr lang="ja-JP" altLang="ja-JP" sz="1400" b="0" i="0" baseline="0">
              <a:solidFill>
                <a:schemeClr val="dk1"/>
              </a:solidFill>
              <a:effectLst/>
              <a:latin typeface="+mn-lt"/>
              <a:ea typeface="+mn-ea"/>
              <a:cs typeface="+mn-cs"/>
            </a:rPr>
            <a:t>財政健全化のため経常経費の削減に努めているが、行政システムの更新・改修費・セキュリティ強化対策などあるため、年々上昇傾向にある。</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今後は、公共施設のＬＥＤ化等を進め光熱費の削減に努めるなど対策をしていく。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73116</xdr:rowOff>
    </xdr:from>
    <xdr:to>
      <xdr:col>82</xdr:col>
      <xdr:colOff>107950</xdr:colOff>
      <xdr:row>15</xdr:row>
      <xdr:rowOff>105773</xdr:rowOff>
    </xdr:to>
    <xdr:cxnSp macro="">
      <xdr:nvCxnSpPr>
        <xdr:cNvPr id="127" name="直線コネクタ 126"/>
        <xdr:cNvCxnSpPr/>
      </xdr:nvCxnSpPr>
      <xdr:spPr>
        <a:xfrm>
          <a:off x="15671800" y="2644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73116</xdr:rowOff>
    </xdr:to>
    <xdr:cxnSp macro="">
      <xdr:nvCxnSpPr>
        <xdr:cNvPr id="130" name="直線コネクタ 129"/>
        <xdr:cNvCxnSpPr/>
      </xdr:nvCxnSpPr>
      <xdr:spPr>
        <a:xfrm>
          <a:off x="14782800" y="26252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73116</xdr:rowOff>
    </xdr:to>
    <xdr:cxnSp macro="">
      <xdr:nvCxnSpPr>
        <xdr:cNvPr id="133" name="直線コネクタ 132"/>
        <xdr:cNvCxnSpPr/>
      </xdr:nvCxnSpPr>
      <xdr:spPr>
        <a:xfrm flipV="1">
          <a:off x="13893800" y="26252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147881</xdr:rowOff>
    </xdr:from>
    <xdr:ext cx="762000" cy="259045"/>
    <xdr:sp macro="" textlink="">
      <xdr:nvSpPr>
        <xdr:cNvPr id="135" name="テキスト ボックス 134"/>
        <xdr:cNvSpPr txBox="1"/>
      </xdr:nvSpPr>
      <xdr:spPr>
        <a:xfrm>
          <a:off x="14401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73116</xdr:rowOff>
    </xdr:to>
    <xdr:cxnSp macro="">
      <xdr:nvCxnSpPr>
        <xdr:cNvPr id="136" name="直線コネクタ 135"/>
        <xdr:cNvCxnSpPr/>
      </xdr:nvCxnSpPr>
      <xdr:spPr>
        <a:xfrm>
          <a:off x="13004800" y="255995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146413</xdr:rowOff>
    </xdr:from>
    <xdr:to>
      <xdr:col>69</xdr:col>
      <xdr:colOff>142875</xdr:colOff>
      <xdr:row>16</xdr:row>
      <xdr:rowOff>76563</xdr:rowOff>
    </xdr:to>
    <xdr:sp macro="" textlink="">
      <xdr:nvSpPr>
        <xdr:cNvPr id="137" name="フローチャート: 判断 136"/>
        <xdr:cNvSpPr/>
      </xdr:nvSpPr>
      <xdr:spPr>
        <a:xfrm>
          <a:off x="13843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61340</xdr:rowOff>
    </xdr:from>
    <xdr:ext cx="762000" cy="259045"/>
    <xdr:sp macro="" textlink="">
      <xdr:nvSpPr>
        <xdr:cNvPr id="138" name="テキスト ボックス 137"/>
        <xdr:cNvSpPr txBox="1"/>
      </xdr:nvSpPr>
      <xdr:spPr>
        <a:xfrm>
          <a:off x="13512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39" name="フローチャート: 判断 138"/>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40" name="テキスト ボックス 139"/>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46" name="楕円 145"/>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71500</xdr:rowOff>
    </xdr:from>
    <xdr:ext cx="762000" cy="259045"/>
    <xdr:sp macro="" textlink="">
      <xdr:nvSpPr>
        <xdr:cNvPr id="147" name="物件費該当値テキスト"/>
        <xdr:cNvSpPr txBox="1"/>
      </xdr:nvSpPr>
      <xdr:spPr>
        <a:xfrm>
          <a:off x="16598900" y="24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22316</xdr:rowOff>
    </xdr:from>
    <xdr:to>
      <xdr:col>78</xdr:col>
      <xdr:colOff>120650</xdr:colOff>
      <xdr:row>15</xdr:row>
      <xdr:rowOff>123916</xdr:rowOff>
    </xdr:to>
    <xdr:sp macro="" textlink="">
      <xdr:nvSpPr>
        <xdr:cNvPr id="148" name="楕円 147"/>
        <xdr:cNvSpPr/>
      </xdr:nvSpPr>
      <xdr:spPr>
        <a:xfrm>
          <a:off x="15621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134093</xdr:rowOff>
    </xdr:from>
    <xdr:ext cx="736600" cy="259045"/>
    <xdr:sp macro="" textlink="">
      <xdr:nvSpPr>
        <xdr:cNvPr id="149" name="テキスト ボックス 148"/>
        <xdr:cNvSpPr txBox="1"/>
      </xdr:nvSpPr>
      <xdr:spPr>
        <a:xfrm>
          <a:off x="15290800" y="236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22316</xdr:rowOff>
    </xdr:from>
    <xdr:to>
      <xdr:col>69</xdr:col>
      <xdr:colOff>142875</xdr:colOff>
      <xdr:row>15</xdr:row>
      <xdr:rowOff>123916</xdr:rowOff>
    </xdr:to>
    <xdr:sp macro="" textlink="">
      <xdr:nvSpPr>
        <xdr:cNvPr id="152" name="楕円 151"/>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134093</xdr:rowOff>
    </xdr:from>
    <xdr:ext cx="762000" cy="259045"/>
    <xdr:sp macro="" textlink="">
      <xdr:nvSpPr>
        <xdr:cNvPr id="153" name="テキスト ボックス 152"/>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4" name="楕円 153"/>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5" name="テキスト ボックス 154"/>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平年並みの水準であると考えられる。</a:t>
          </a:r>
          <a:r>
            <a:rPr lang="ja-JP" altLang="ja-JP" sz="1400" b="0" i="0" baseline="0">
              <a:solidFill>
                <a:schemeClr val="dk1"/>
              </a:solidFill>
              <a:effectLst/>
              <a:latin typeface="+mn-lt"/>
              <a:ea typeface="+mn-ea"/>
              <a:cs typeface="+mn-cs"/>
            </a:rPr>
            <a:t>泰阜村では、福祉の充実を政策として掲げているため、類似団体平均</a:t>
          </a:r>
          <a:r>
            <a:rPr lang="ja-JP" altLang="en-US" sz="1400" b="0" i="0" baseline="0">
              <a:solidFill>
                <a:schemeClr val="dk1"/>
              </a:solidFill>
              <a:effectLst/>
              <a:latin typeface="+mn-lt"/>
              <a:ea typeface="+mn-ea"/>
              <a:cs typeface="+mn-cs"/>
            </a:rPr>
            <a:t>より</a:t>
          </a:r>
          <a:r>
            <a:rPr lang="en-US" altLang="ja-JP" sz="1400" b="0" i="0" baseline="0">
              <a:solidFill>
                <a:schemeClr val="dk1"/>
              </a:solidFill>
              <a:effectLst/>
              <a:latin typeface="+mn-lt"/>
              <a:ea typeface="+mn-ea"/>
              <a:cs typeface="+mn-cs"/>
            </a:rPr>
            <a:t>1.9</a:t>
          </a:r>
          <a:r>
            <a:rPr lang="ja-JP" altLang="en-US" sz="1400" b="0" i="0" baseline="0">
              <a:solidFill>
                <a:schemeClr val="dk1"/>
              </a:solidFill>
              <a:effectLst/>
              <a:latin typeface="+mn-lt"/>
              <a:ea typeface="+mn-ea"/>
              <a:cs typeface="+mn-cs"/>
            </a:rPr>
            <a:t>ポイント高く、</a:t>
          </a:r>
          <a:r>
            <a:rPr lang="ja-JP" altLang="ja-JP" sz="1400" b="0" i="0" baseline="0">
              <a:solidFill>
                <a:schemeClr val="dk1"/>
              </a:solidFill>
              <a:effectLst/>
              <a:latin typeface="+mn-lt"/>
              <a:ea typeface="+mn-ea"/>
              <a:cs typeface="+mn-cs"/>
            </a:rPr>
            <a:t>今後も例年通りの　水準になるものと思われる。状況を考慮しつつ、水準の維持に努めたい。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88900</xdr:rowOff>
    </xdr:to>
    <xdr:cxnSp macro="">
      <xdr:nvCxnSpPr>
        <xdr:cNvPr id="187" name="直線コネクタ 186"/>
        <xdr:cNvCxnSpPr/>
      </xdr:nvCxnSpPr>
      <xdr:spPr>
        <a:xfrm>
          <a:off x="3987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88900</xdr:rowOff>
    </xdr:to>
    <xdr:cxnSp macro="">
      <xdr:nvCxnSpPr>
        <xdr:cNvPr id="190" name="直線コネクタ 189"/>
        <xdr:cNvCxnSpPr/>
      </xdr:nvCxnSpPr>
      <xdr:spPr>
        <a:xfrm>
          <a:off x="3098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0</xdr:rowOff>
    </xdr:to>
    <xdr:cxnSp macro="">
      <xdr:nvCxnSpPr>
        <xdr:cNvPr id="193" name="直線コネクタ 192"/>
        <xdr:cNvCxnSpPr/>
      </xdr:nvCxnSpPr>
      <xdr:spPr>
        <a:xfrm>
          <a:off x="2209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195" name="テキスト ボックス 194"/>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0</xdr:rowOff>
    </xdr:to>
    <xdr:cxnSp macro="">
      <xdr:nvCxnSpPr>
        <xdr:cNvPr id="196" name="直線コネクタ 195"/>
        <xdr:cNvCxnSpPr/>
      </xdr:nvCxnSpPr>
      <xdr:spPr>
        <a:xfrm>
          <a:off x="1320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6350</xdr:rowOff>
    </xdr:from>
    <xdr:to>
      <xdr:col>11</xdr:col>
      <xdr:colOff>60325</xdr:colOff>
      <xdr:row>55</xdr:row>
      <xdr:rowOff>107950</xdr:rowOff>
    </xdr:to>
    <xdr:sp macro="" textlink="">
      <xdr:nvSpPr>
        <xdr:cNvPr id="197" name="フローチャート: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9" name="フローチャート: 判断 198"/>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00" name="テキスト ボックス 199"/>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6" name="楕円 205"/>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7"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8" name="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9" name="テキスト ボックス 20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0" name="楕円 209"/>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1" name="テキスト ボックス 210"/>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2" name="楕円 211"/>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3" name="テキスト ボックス 212"/>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4" name="楕円 213"/>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15" name="テキスト ボックス 214"/>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　繰り出し金について、Ｈ</a:t>
          </a:r>
          <a:r>
            <a:rPr kumimoji="1" lang="en-US" altLang="ja-JP" sz="1400">
              <a:latin typeface="+mn-ea"/>
              <a:ea typeface="+mn-ea"/>
            </a:rPr>
            <a:t>28</a:t>
          </a:r>
          <a:r>
            <a:rPr kumimoji="1" lang="ja-JP" altLang="en-US" sz="1400">
              <a:latin typeface="+mn-ea"/>
              <a:ea typeface="+mn-ea"/>
            </a:rPr>
            <a:t>は診療所の繰越金が多く繰出金約</a:t>
          </a:r>
          <a:r>
            <a:rPr kumimoji="1" lang="en-US" altLang="ja-JP" sz="1400">
              <a:latin typeface="+mn-ea"/>
              <a:ea typeface="+mn-ea"/>
            </a:rPr>
            <a:t>4</a:t>
          </a:r>
          <a:r>
            <a:rPr kumimoji="1" lang="ja-JP" altLang="en-US" sz="1400">
              <a:latin typeface="+mn-ea"/>
              <a:ea typeface="+mn-ea"/>
            </a:rPr>
            <a:t>百万円であったのに対しＨ</a:t>
          </a:r>
          <a:r>
            <a:rPr kumimoji="1" lang="en-US" altLang="ja-JP" sz="1400">
              <a:latin typeface="+mn-ea"/>
              <a:ea typeface="+mn-ea"/>
            </a:rPr>
            <a:t>29</a:t>
          </a:r>
          <a:r>
            <a:rPr kumimoji="1" lang="ja-JP" altLang="en-US" sz="1400">
              <a:latin typeface="+mn-ea"/>
              <a:ea typeface="+mn-ea"/>
            </a:rPr>
            <a:t>は</a:t>
          </a:r>
          <a:r>
            <a:rPr kumimoji="1" lang="en-US" altLang="ja-JP" sz="1400">
              <a:latin typeface="+mn-ea"/>
              <a:ea typeface="+mn-ea"/>
            </a:rPr>
            <a:t>21</a:t>
          </a:r>
          <a:r>
            <a:rPr kumimoji="1" lang="ja-JP" altLang="en-US" sz="1400">
              <a:latin typeface="+mn-ea"/>
              <a:ea typeface="+mn-ea"/>
            </a:rPr>
            <a:t>百万円の</a:t>
          </a:r>
          <a:r>
            <a:rPr kumimoji="1" lang="en-US" altLang="ja-JP" sz="1400">
              <a:latin typeface="+mn-ea"/>
              <a:ea typeface="+mn-ea"/>
            </a:rPr>
            <a:t>17</a:t>
          </a:r>
          <a:r>
            <a:rPr kumimoji="1" lang="ja-JP" altLang="en-US" sz="1400">
              <a:latin typeface="+mn-ea"/>
              <a:ea typeface="+mn-ea"/>
            </a:rPr>
            <a:t>百万円増となったが、Ｈ</a:t>
          </a:r>
          <a:r>
            <a:rPr kumimoji="1" lang="en-US" altLang="ja-JP" sz="1400">
              <a:latin typeface="+mn-ea"/>
              <a:ea typeface="+mn-ea"/>
            </a:rPr>
            <a:t>28</a:t>
          </a:r>
          <a:r>
            <a:rPr kumimoji="1" lang="ja-JP" altLang="en-US" sz="1400">
              <a:latin typeface="+mn-ea"/>
              <a:ea typeface="+mn-ea"/>
            </a:rPr>
            <a:t>にて</a:t>
          </a:r>
          <a:r>
            <a:rPr kumimoji="1" lang="ja-JP" altLang="ja-JP" sz="1400">
              <a:solidFill>
                <a:schemeClr val="dk1"/>
              </a:solidFill>
              <a:effectLst/>
              <a:latin typeface="+mn-ea"/>
              <a:ea typeface="+mn-ea"/>
              <a:cs typeface="+mn-cs"/>
            </a:rPr>
            <a:t>簡易水道会計の高利率地方債繰り上げ償還したため</a:t>
          </a:r>
          <a:r>
            <a:rPr kumimoji="1" lang="en-US" altLang="ja-JP" sz="1400">
              <a:solidFill>
                <a:schemeClr val="dk1"/>
              </a:solidFill>
              <a:effectLst/>
              <a:latin typeface="+mn-ea"/>
              <a:ea typeface="+mn-ea"/>
              <a:cs typeface="+mn-cs"/>
            </a:rPr>
            <a:t>106</a:t>
          </a:r>
          <a:r>
            <a:rPr kumimoji="1" lang="ja-JP" altLang="ja-JP" sz="1400">
              <a:solidFill>
                <a:schemeClr val="dk1"/>
              </a:solidFill>
              <a:effectLst/>
              <a:latin typeface="+mn-ea"/>
              <a:ea typeface="+mn-ea"/>
              <a:cs typeface="+mn-cs"/>
            </a:rPr>
            <a:t>百万円を繰出し</a:t>
          </a:r>
          <a:r>
            <a:rPr kumimoji="1" lang="ja-JP" altLang="en-US" sz="1400">
              <a:solidFill>
                <a:schemeClr val="dk1"/>
              </a:solidFill>
              <a:effectLst/>
              <a:latin typeface="+mn-ea"/>
              <a:ea typeface="+mn-ea"/>
              <a:cs typeface="+mn-cs"/>
            </a:rPr>
            <a:t>ており、Ｈ</a:t>
          </a:r>
          <a:r>
            <a:rPr kumimoji="1" lang="en-US" altLang="ja-JP" sz="1400">
              <a:solidFill>
                <a:schemeClr val="dk1"/>
              </a:solidFill>
              <a:effectLst/>
              <a:latin typeface="+mn-ea"/>
              <a:ea typeface="+mn-ea"/>
              <a:cs typeface="+mn-cs"/>
            </a:rPr>
            <a:t>29</a:t>
          </a:r>
          <a:r>
            <a:rPr kumimoji="1" lang="ja-JP" altLang="en-US" sz="1400">
              <a:solidFill>
                <a:schemeClr val="dk1"/>
              </a:solidFill>
              <a:effectLst/>
              <a:latin typeface="+mn-ea"/>
              <a:ea typeface="+mn-ea"/>
              <a:cs typeface="+mn-cs"/>
            </a:rPr>
            <a:t>はその分が減ったため前年より▲</a:t>
          </a:r>
          <a:r>
            <a:rPr kumimoji="1" lang="en-US" altLang="ja-JP" sz="1400">
              <a:solidFill>
                <a:schemeClr val="dk1"/>
              </a:solidFill>
              <a:effectLst/>
              <a:latin typeface="+mn-ea"/>
              <a:ea typeface="+mn-ea"/>
              <a:cs typeface="+mn-cs"/>
            </a:rPr>
            <a:t>0.4</a:t>
          </a:r>
          <a:r>
            <a:rPr kumimoji="1" lang="ja-JP" altLang="en-US" sz="1400">
              <a:solidFill>
                <a:schemeClr val="dk1"/>
              </a:solidFill>
              <a:effectLst/>
              <a:latin typeface="+mn-ea"/>
              <a:ea typeface="+mn-ea"/>
              <a:cs typeface="+mn-cs"/>
            </a:rPr>
            <a:t>ポイントとなった。</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なお、修繕費約</a:t>
          </a:r>
          <a:r>
            <a:rPr kumimoji="1" lang="en-US" altLang="ja-JP" sz="1400">
              <a:solidFill>
                <a:schemeClr val="dk1"/>
              </a:solidFill>
              <a:effectLst/>
              <a:latin typeface="+mn-ea"/>
              <a:ea typeface="+mn-ea"/>
              <a:cs typeface="+mn-cs"/>
            </a:rPr>
            <a:t>8</a:t>
          </a:r>
          <a:r>
            <a:rPr kumimoji="1" lang="ja-JP" altLang="en-US" sz="1400">
              <a:solidFill>
                <a:schemeClr val="dk1"/>
              </a:solidFill>
              <a:effectLst/>
              <a:latin typeface="+mn-ea"/>
              <a:ea typeface="+mn-ea"/>
              <a:cs typeface="+mn-cs"/>
            </a:rPr>
            <a:t>百万円と比較的水準が低いためか、</a:t>
          </a:r>
          <a:r>
            <a:rPr lang="ja-JP" altLang="ja-JP" sz="1400" b="0" i="0" baseline="0">
              <a:solidFill>
                <a:schemeClr val="dk1"/>
              </a:solidFill>
              <a:effectLst/>
              <a:latin typeface="+mn-ea"/>
              <a:ea typeface="+mn-ea"/>
              <a:cs typeface="+mn-cs"/>
            </a:rPr>
            <a:t>類似団体平均</a:t>
          </a:r>
          <a:r>
            <a:rPr kumimoji="1" lang="ja-JP" altLang="ja-JP" sz="1400">
              <a:solidFill>
                <a:schemeClr val="dk1"/>
              </a:solidFill>
              <a:effectLst/>
              <a:latin typeface="+mn-ea"/>
              <a:ea typeface="+mn-ea"/>
              <a:cs typeface="+mn-cs"/>
            </a:rPr>
            <a:t>と比べると▲</a:t>
          </a:r>
          <a:r>
            <a:rPr kumimoji="1" lang="en-US" altLang="ja-JP" sz="1400">
              <a:solidFill>
                <a:schemeClr val="dk1"/>
              </a:solidFill>
              <a:effectLst/>
              <a:latin typeface="+mn-ea"/>
              <a:ea typeface="+mn-ea"/>
              <a:cs typeface="+mn-cs"/>
            </a:rPr>
            <a:t>4.6</a:t>
          </a:r>
          <a:r>
            <a:rPr kumimoji="1" lang="ja-JP" altLang="ja-JP" sz="1400">
              <a:solidFill>
                <a:schemeClr val="dk1"/>
              </a:solidFill>
              <a:effectLst/>
              <a:latin typeface="+mn-ea"/>
              <a:ea typeface="+mn-ea"/>
              <a:cs typeface="+mn-cs"/>
            </a:rPr>
            <a:t>ポイントと水準は低い。</a:t>
          </a:r>
          <a:endParaRPr lang="ja-JP" altLang="ja-JP" sz="1400">
            <a:effectLst/>
            <a:latin typeface="+mn-ea"/>
            <a:ea typeface="+mn-ea"/>
          </a:endParaRPr>
        </a:p>
        <a:p>
          <a:endParaRPr kumimoji="1" lang="ja-JP" altLang="en-US" sz="1400">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37846</xdr:rowOff>
    </xdr:from>
    <xdr:to>
      <xdr:col>82</xdr:col>
      <xdr:colOff>107950</xdr:colOff>
      <xdr:row>55</xdr:row>
      <xdr:rowOff>56134</xdr:rowOff>
    </xdr:to>
    <xdr:cxnSp macro="">
      <xdr:nvCxnSpPr>
        <xdr:cNvPr id="245" name="直線コネクタ 244"/>
        <xdr:cNvCxnSpPr/>
      </xdr:nvCxnSpPr>
      <xdr:spPr>
        <a:xfrm flipV="1">
          <a:off x="15671800" y="9467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33274</xdr:rowOff>
    </xdr:from>
    <xdr:to>
      <xdr:col>78</xdr:col>
      <xdr:colOff>69850</xdr:colOff>
      <xdr:row>55</xdr:row>
      <xdr:rowOff>56134</xdr:rowOff>
    </xdr:to>
    <xdr:cxnSp macro="">
      <xdr:nvCxnSpPr>
        <xdr:cNvPr id="248" name="直線コネクタ 247"/>
        <xdr:cNvCxnSpPr/>
      </xdr:nvCxnSpPr>
      <xdr:spPr>
        <a:xfrm>
          <a:off x="14782800" y="9463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33274</xdr:rowOff>
    </xdr:from>
    <xdr:to>
      <xdr:col>73</xdr:col>
      <xdr:colOff>180975</xdr:colOff>
      <xdr:row>55</xdr:row>
      <xdr:rowOff>60706</xdr:rowOff>
    </xdr:to>
    <xdr:cxnSp macro="">
      <xdr:nvCxnSpPr>
        <xdr:cNvPr id="251" name="直線コネクタ 250"/>
        <xdr:cNvCxnSpPr/>
      </xdr:nvCxnSpPr>
      <xdr:spPr>
        <a:xfrm flipV="1">
          <a:off x="13893800" y="94630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3" name="テキスト ボックス 252"/>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28702</xdr:rowOff>
    </xdr:from>
    <xdr:to>
      <xdr:col>69</xdr:col>
      <xdr:colOff>92075</xdr:colOff>
      <xdr:row>55</xdr:row>
      <xdr:rowOff>60706</xdr:rowOff>
    </xdr:to>
    <xdr:cxnSp macro="">
      <xdr:nvCxnSpPr>
        <xdr:cNvPr id="254" name="直線コネクタ 253"/>
        <xdr:cNvCxnSpPr/>
      </xdr:nvCxnSpPr>
      <xdr:spPr>
        <a:xfrm>
          <a:off x="13004800" y="9458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5" name="フローチャート: 判断 25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6" name="テキスト ボックス 25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8" name="テキスト ボックス 257"/>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158496</xdr:rowOff>
    </xdr:from>
    <xdr:to>
      <xdr:col>82</xdr:col>
      <xdr:colOff>158750</xdr:colOff>
      <xdr:row>55</xdr:row>
      <xdr:rowOff>88646</xdr:rowOff>
    </xdr:to>
    <xdr:sp macro="" textlink="">
      <xdr:nvSpPr>
        <xdr:cNvPr id="264" name="楕円 263"/>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3573</xdr:rowOff>
    </xdr:from>
    <xdr:ext cx="762000" cy="259045"/>
    <xdr:sp macro="" textlink="">
      <xdr:nvSpPr>
        <xdr:cNvPr id="265" name="その他該当値テキスト"/>
        <xdr:cNvSpPr txBox="1"/>
      </xdr:nvSpPr>
      <xdr:spPr>
        <a:xfrm>
          <a:off x="16598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66" name="楕円 265"/>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67" name="テキスト ボックス 266"/>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153924</xdr:rowOff>
    </xdr:from>
    <xdr:to>
      <xdr:col>74</xdr:col>
      <xdr:colOff>31750</xdr:colOff>
      <xdr:row>55</xdr:row>
      <xdr:rowOff>84074</xdr:rowOff>
    </xdr:to>
    <xdr:sp macro="" textlink="">
      <xdr:nvSpPr>
        <xdr:cNvPr id="268" name="楕円 267"/>
        <xdr:cNvSpPr/>
      </xdr:nvSpPr>
      <xdr:spPr>
        <a:xfrm>
          <a:off x="14732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94251</xdr:rowOff>
    </xdr:from>
    <xdr:ext cx="762000" cy="259045"/>
    <xdr:sp macro="" textlink="">
      <xdr:nvSpPr>
        <xdr:cNvPr id="269" name="テキスト ボックス 268"/>
        <xdr:cNvSpPr txBox="1"/>
      </xdr:nvSpPr>
      <xdr:spPr>
        <a:xfrm>
          <a:off x="14401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9906</xdr:rowOff>
    </xdr:from>
    <xdr:to>
      <xdr:col>69</xdr:col>
      <xdr:colOff>142875</xdr:colOff>
      <xdr:row>55</xdr:row>
      <xdr:rowOff>111506</xdr:rowOff>
    </xdr:to>
    <xdr:sp macro="" textlink="">
      <xdr:nvSpPr>
        <xdr:cNvPr id="270" name="楕円 269"/>
        <xdr:cNvSpPr/>
      </xdr:nvSpPr>
      <xdr:spPr>
        <a:xfrm>
          <a:off x="13843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121683</xdr:rowOff>
    </xdr:from>
    <xdr:ext cx="762000" cy="259045"/>
    <xdr:sp macro="" textlink="">
      <xdr:nvSpPr>
        <xdr:cNvPr id="271" name="テキスト ボックス 270"/>
        <xdr:cNvSpPr txBox="1"/>
      </xdr:nvSpPr>
      <xdr:spPr>
        <a:xfrm>
          <a:off x="13512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149352</xdr:rowOff>
    </xdr:from>
    <xdr:to>
      <xdr:col>65</xdr:col>
      <xdr:colOff>53975</xdr:colOff>
      <xdr:row>55</xdr:row>
      <xdr:rowOff>79502</xdr:rowOff>
    </xdr:to>
    <xdr:sp macro="" textlink="">
      <xdr:nvSpPr>
        <xdr:cNvPr id="272" name="楕円 271"/>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89679</xdr:rowOff>
    </xdr:from>
    <xdr:ext cx="762000" cy="259045"/>
    <xdr:sp macro="" textlink="">
      <xdr:nvSpPr>
        <xdr:cNvPr id="273" name="テキスト ボックス 272"/>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例年並みの水準と思われる。若者定住補助金や商工業振興法補助金等を実施して地域活性化に取り組んでいるが、</a:t>
          </a:r>
          <a:r>
            <a:rPr lang="ja-JP" altLang="ja-JP" sz="1400" b="0" i="0" baseline="0">
              <a:solidFill>
                <a:schemeClr val="dk1"/>
              </a:solidFill>
              <a:effectLst/>
              <a:latin typeface="+mn-lt"/>
              <a:ea typeface="+mn-ea"/>
              <a:cs typeface="+mn-cs"/>
            </a:rPr>
            <a:t>類似団体平均</a:t>
          </a:r>
          <a:r>
            <a:rPr kumimoji="1" lang="ja-JP" altLang="en-US" sz="1300">
              <a:latin typeface="ＭＳ Ｐゴシック" panose="020B0600070205080204" pitchFamily="50" charset="-128"/>
              <a:ea typeface="ＭＳ Ｐゴシック" panose="020B0600070205080204" pitchFamily="50" charset="-128"/>
            </a:rPr>
            <a:t>と比べると▲</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ポイントと水準は低い。</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42418</xdr:rowOff>
    </xdr:to>
    <xdr:cxnSp macro="">
      <xdr:nvCxnSpPr>
        <xdr:cNvPr id="303" name="直線コネクタ 302"/>
        <xdr:cNvCxnSpPr/>
      </xdr:nvCxnSpPr>
      <xdr:spPr>
        <a:xfrm flipV="1">
          <a:off x="15671800" y="60157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42418</xdr:rowOff>
    </xdr:to>
    <xdr:cxnSp macro="">
      <xdr:nvCxnSpPr>
        <xdr:cNvPr id="306" name="直線コネクタ 305"/>
        <xdr:cNvCxnSpPr/>
      </xdr:nvCxnSpPr>
      <xdr:spPr>
        <a:xfrm>
          <a:off x="14782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37846</xdr:rowOff>
    </xdr:to>
    <xdr:cxnSp macro="">
      <xdr:nvCxnSpPr>
        <xdr:cNvPr id="309" name="直線コネクタ 308"/>
        <xdr:cNvCxnSpPr/>
      </xdr:nvCxnSpPr>
      <xdr:spPr>
        <a:xfrm flipV="1">
          <a:off x="13893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37846</xdr:rowOff>
    </xdr:to>
    <xdr:cxnSp macro="">
      <xdr:nvCxnSpPr>
        <xdr:cNvPr id="312" name="直線コネクタ 311"/>
        <xdr:cNvCxnSpPr/>
      </xdr:nvCxnSpPr>
      <xdr:spPr>
        <a:xfrm>
          <a:off x="13004800" y="6002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13" name="フローチャート: 判断 312"/>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14" name="テキスト ボックス 313"/>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5" name="フローチャート: 判断 31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16" name="テキスト ボックス 315"/>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2" name="楕円 321"/>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23"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24" name="楕円 323"/>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25" name="テキスト ボックス 324"/>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26" name="楕円 325"/>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27" name="テキスト ボックス 326"/>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8" name="楕円 327"/>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9" name="テキスト ボックス 328"/>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0" name="楕円 329"/>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1" name="テキスト ボックス 330"/>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繰上償還の効果もあり、</a:t>
          </a:r>
          <a:r>
            <a:rPr lang="ja-JP" altLang="en-US" sz="1400" b="0" i="0" baseline="0">
              <a:solidFill>
                <a:schemeClr val="dk1"/>
              </a:solidFill>
              <a:effectLst/>
              <a:latin typeface="+mn-lt"/>
              <a:ea typeface="+mn-ea"/>
              <a:cs typeface="+mn-cs"/>
            </a:rPr>
            <a:t>ここ数年は、</a:t>
          </a:r>
          <a:r>
            <a:rPr lang="ja-JP" altLang="ja-JP" sz="1400" b="0" i="0" baseline="0">
              <a:solidFill>
                <a:schemeClr val="dk1"/>
              </a:solidFill>
              <a:effectLst/>
              <a:latin typeface="+mn-lt"/>
              <a:ea typeface="+mn-ea"/>
              <a:cs typeface="+mn-cs"/>
            </a:rPr>
            <a:t>改善傾向にあ</a:t>
          </a:r>
          <a:r>
            <a:rPr lang="ja-JP" altLang="en-US" sz="1400" b="0" i="0" baseline="0">
              <a:solidFill>
                <a:schemeClr val="dk1"/>
              </a:solidFill>
              <a:effectLst/>
              <a:latin typeface="+mn-lt"/>
              <a:ea typeface="+mn-ea"/>
              <a:cs typeface="+mn-cs"/>
            </a:rPr>
            <a:t>った</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今年度増加した</a:t>
          </a:r>
          <a:r>
            <a:rPr lang="ja-JP" altLang="ja-JP" sz="1400" b="0" i="0" baseline="0">
              <a:solidFill>
                <a:schemeClr val="dk1"/>
              </a:solidFill>
              <a:effectLst/>
              <a:latin typeface="+mn-lt"/>
              <a:ea typeface="+mn-ea"/>
              <a:cs typeface="+mn-cs"/>
            </a:rPr>
            <a:t>原因は、過疎対策事業債</a:t>
          </a:r>
          <a:r>
            <a:rPr lang="ja-JP" altLang="en-US" sz="1400" b="0" i="0" baseline="0">
              <a:solidFill>
                <a:schemeClr val="dk1"/>
              </a:solidFill>
              <a:effectLst/>
              <a:latin typeface="+mn-lt"/>
              <a:ea typeface="+mn-ea"/>
              <a:cs typeface="+mn-cs"/>
            </a:rPr>
            <a:t>の平成２１年度から平成２４年度に実施した大規模事業分の償還がはじまったことと、臨時財政対策債の償還費が年々負担となっているためで</a:t>
          </a:r>
          <a:r>
            <a:rPr lang="ja-JP" altLang="ja-JP" sz="1400" b="0" i="0" baseline="0">
              <a:solidFill>
                <a:schemeClr val="dk1"/>
              </a:solidFill>
              <a:effectLst/>
              <a:latin typeface="+mn-lt"/>
              <a:ea typeface="+mn-ea"/>
              <a:cs typeface="+mn-cs"/>
            </a:rPr>
            <a:t>ある。</a:t>
          </a:r>
          <a:endParaRPr lang="ja-JP" altLang="ja-JP" sz="1400">
            <a:effectLst/>
          </a:endParaRPr>
        </a:p>
        <a:p>
          <a:pPr rtl="0"/>
          <a:r>
            <a:rPr lang="ja-JP" altLang="ja-JP" sz="1400" b="0" i="0" baseline="0">
              <a:solidFill>
                <a:schemeClr val="dk1"/>
              </a:solidFill>
              <a:effectLst/>
              <a:latin typeface="+mn-lt"/>
              <a:ea typeface="+mn-ea"/>
              <a:cs typeface="+mn-cs"/>
            </a:rPr>
            <a:t>　今後も繰上償還を随時的に実施することにより、緩やかに改善し</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財政健全化と住民サービスの両立を目指した財政運営を行う。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20320</xdr:rowOff>
    </xdr:to>
    <xdr:cxnSp macro="">
      <xdr:nvCxnSpPr>
        <xdr:cNvPr id="363" name="直線コネクタ 362"/>
        <xdr:cNvCxnSpPr/>
      </xdr:nvCxnSpPr>
      <xdr:spPr>
        <a:xfrm>
          <a:off x="3987800" y="13355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119380</xdr:rowOff>
    </xdr:from>
    <xdr:to>
      <xdr:col>19</xdr:col>
      <xdr:colOff>187325</xdr:colOff>
      <xdr:row>77</xdr:row>
      <xdr:rowOff>153670</xdr:rowOff>
    </xdr:to>
    <xdr:cxnSp macro="">
      <xdr:nvCxnSpPr>
        <xdr:cNvPr id="366" name="直線コネクタ 365"/>
        <xdr:cNvCxnSpPr/>
      </xdr:nvCxnSpPr>
      <xdr:spPr>
        <a:xfrm>
          <a:off x="3098800" y="13321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119380</xdr:rowOff>
    </xdr:from>
    <xdr:to>
      <xdr:col>15</xdr:col>
      <xdr:colOff>98425</xdr:colOff>
      <xdr:row>78</xdr:row>
      <xdr:rowOff>39370</xdr:rowOff>
    </xdr:to>
    <xdr:cxnSp macro="">
      <xdr:nvCxnSpPr>
        <xdr:cNvPr id="369" name="直線コネクタ 368"/>
        <xdr:cNvCxnSpPr/>
      </xdr:nvCxnSpPr>
      <xdr:spPr>
        <a:xfrm flipV="1">
          <a:off x="2209800" y="13321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39370</xdr:rowOff>
    </xdr:from>
    <xdr:to>
      <xdr:col>11</xdr:col>
      <xdr:colOff>9525</xdr:colOff>
      <xdr:row>78</xdr:row>
      <xdr:rowOff>58420</xdr:rowOff>
    </xdr:to>
    <xdr:cxnSp macro="">
      <xdr:nvCxnSpPr>
        <xdr:cNvPr id="372" name="直線コネクタ 371"/>
        <xdr:cNvCxnSpPr/>
      </xdr:nvCxnSpPr>
      <xdr:spPr>
        <a:xfrm flipV="1">
          <a:off x="1320800" y="13412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5" name="フローチャート: 判断 374"/>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6" name="テキスト ボックス 375"/>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82" name="楕円 381"/>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83"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4" name="楕円 383"/>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5" name="テキスト ボックス 384"/>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68580</xdr:rowOff>
    </xdr:from>
    <xdr:to>
      <xdr:col>15</xdr:col>
      <xdr:colOff>149225</xdr:colOff>
      <xdr:row>77</xdr:row>
      <xdr:rowOff>170180</xdr:rowOff>
    </xdr:to>
    <xdr:sp macro="" textlink="">
      <xdr:nvSpPr>
        <xdr:cNvPr id="386" name="楕円 385"/>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154957</xdr:rowOff>
    </xdr:from>
    <xdr:ext cx="762000" cy="259045"/>
    <xdr:sp macro="" textlink="">
      <xdr:nvSpPr>
        <xdr:cNvPr id="387" name="テキスト ボックス 386"/>
        <xdr:cNvSpPr txBox="1"/>
      </xdr:nvSpPr>
      <xdr:spPr>
        <a:xfrm>
          <a:off x="2717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160020</xdr:rowOff>
    </xdr:from>
    <xdr:to>
      <xdr:col>11</xdr:col>
      <xdr:colOff>60325</xdr:colOff>
      <xdr:row>78</xdr:row>
      <xdr:rowOff>90170</xdr:rowOff>
    </xdr:to>
    <xdr:sp macro="" textlink="">
      <xdr:nvSpPr>
        <xdr:cNvPr id="388" name="楕円 387"/>
        <xdr:cNvSpPr/>
      </xdr:nvSpPr>
      <xdr:spPr>
        <a:xfrm>
          <a:off x="2159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74947</xdr:rowOff>
    </xdr:from>
    <xdr:ext cx="762000" cy="259045"/>
    <xdr:sp macro="" textlink="">
      <xdr:nvSpPr>
        <xdr:cNvPr id="389" name="テキスト ボックス 388"/>
        <xdr:cNvSpPr txBox="1"/>
      </xdr:nvSpPr>
      <xdr:spPr>
        <a:xfrm>
          <a:off x="1828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0" name="楕円 389"/>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1" name="テキスト ボックス 390"/>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例年並みに推移していると思われる。</a:t>
          </a:r>
          <a:r>
            <a:rPr lang="ja-JP" altLang="ja-JP" sz="1400" b="0" i="0" baseline="0">
              <a:solidFill>
                <a:schemeClr val="dk1"/>
              </a:solidFill>
              <a:effectLst/>
              <a:latin typeface="+mn-lt"/>
              <a:ea typeface="+mn-ea"/>
              <a:cs typeface="+mn-cs"/>
            </a:rPr>
            <a:t>　今後、公債費は緩やかに減少していくため、公債費以外は緩やかに増加することが予想される。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120469</xdr:rowOff>
    </xdr:from>
    <xdr:to>
      <xdr:col>82</xdr:col>
      <xdr:colOff>107950</xdr:colOff>
      <xdr:row>74</xdr:row>
      <xdr:rowOff>133531</xdr:rowOff>
    </xdr:to>
    <xdr:cxnSp macro="">
      <xdr:nvCxnSpPr>
        <xdr:cNvPr id="426" name="直線コネクタ 425"/>
        <xdr:cNvCxnSpPr/>
      </xdr:nvCxnSpPr>
      <xdr:spPr>
        <a:xfrm flipV="1">
          <a:off x="15671800" y="128077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74</xdr:row>
      <xdr:rowOff>133531</xdr:rowOff>
    </xdr:to>
    <xdr:cxnSp macro="">
      <xdr:nvCxnSpPr>
        <xdr:cNvPr id="429" name="直線コネクタ 428"/>
        <xdr:cNvCxnSpPr/>
      </xdr:nvCxnSpPr>
      <xdr:spPr>
        <a:xfrm>
          <a:off x="14782800" y="127914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74</xdr:row>
      <xdr:rowOff>136797</xdr:rowOff>
    </xdr:to>
    <xdr:cxnSp macro="">
      <xdr:nvCxnSpPr>
        <xdr:cNvPr id="432" name="直線コネクタ 431"/>
        <xdr:cNvCxnSpPr/>
      </xdr:nvCxnSpPr>
      <xdr:spPr>
        <a:xfrm flipV="1">
          <a:off x="13893800" y="12791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136797</xdr:rowOff>
    </xdr:to>
    <xdr:cxnSp macro="">
      <xdr:nvCxnSpPr>
        <xdr:cNvPr id="435" name="直線コネクタ 434"/>
        <xdr:cNvCxnSpPr/>
      </xdr:nvCxnSpPr>
      <xdr:spPr>
        <a:xfrm>
          <a:off x="13004800" y="1272286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5987</xdr:rowOff>
    </xdr:from>
    <xdr:to>
      <xdr:col>69</xdr:col>
      <xdr:colOff>142875</xdr:colOff>
      <xdr:row>77</xdr:row>
      <xdr:rowOff>107587</xdr:rowOff>
    </xdr:to>
    <xdr:sp macro="" textlink="">
      <xdr:nvSpPr>
        <xdr:cNvPr id="436" name="フローチャート: 判断 435"/>
        <xdr:cNvSpPr/>
      </xdr:nvSpPr>
      <xdr:spPr>
        <a:xfrm>
          <a:off x="13843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92364</xdr:rowOff>
    </xdr:from>
    <xdr:ext cx="762000" cy="259045"/>
    <xdr:sp macro="" textlink="">
      <xdr:nvSpPr>
        <xdr:cNvPr id="437" name="テキスト ボックス 436"/>
        <xdr:cNvSpPr txBox="1"/>
      </xdr:nvSpPr>
      <xdr:spPr>
        <a:xfrm>
          <a:off x="13512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38" name="フローチャート: 判断 437"/>
        <xdr:cNvSpPr/>
      </xdr:nvSpPr>
      <xdr:spPr>
        <a:xfrm>
          <a:off x="12954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136451</xdr:rowOff>
    </xdr:from>
    <xdr:ext cx="762000" cy="259045"/>
    <xdr:sp macro="" textlink="">
      <xdr:nvSpPr>
        <xdr:cNvPr id="439" name="テキスト ボックス 438"/>
        <xdr:cNvSpPr txBox="1"/>
      </xdr:nvSpPr>
      <xdr:spPr>
        <a:xfrm>
          <a:off x="12623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69669</xdr:rowOff>
    </xdr:from>
    <xdr:to>
      <xdr:col>82</xdr:col>
      <xdr:colOff>158750</xdr:colOff>
      <xdr:row>74</xdr:row>
      <xdr:rowOff>171269</xdr:rowOff>
    </xdr:to>
    <xdr:sp macro="" textlink="">
      <xdr:nvSpPr>
        <xdr:cNvPr id="445" name="楕円 444"/>
        <xdr:cNvSpPr/>
      </xdr:nvSpPr>
      <xdr:spPr>
        <a:xfrm>
          <a:off x="164592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86196</xdr:rowOff>
    </xdr:from>
    <xdr:ext cx="762000" cy="259045"/>
    <xdr:sp macro="" textlink="">
      <xdr:nvSpPr>
        <xdr:cNvPr id="446" name="公債費以外該当値テキスト"/>
        <xdr:cNvSpPr txBox="1"/>
      </xdr:nvSpPr>
      <xdr:spPr>
        <a:xfrm>
          <a:off x="16598900" y="126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82731</xdr:rowOff>
    </xdr:from>
    <xdr:to>
      <xdr:col>78</xdr:col>
      <xdr:colOff>120650</xdr:colOff>
      <xdr:row>75</xdr:row>
      <xdr:rowOff>12881</xdr:rowOff>
    </xdr:to>
    <xdr:sp macro="" textlink="">
      <xdr:nvSpPr>
        <xdr:cNvPr id="447" name="楕円 446"/>
        <xdr:cNvSpPr/>
      </xdr:nvSpPr>
      <xdr:spPr>
        <a:xfrm>
          <a:off x="15621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23058</xdr:rowOff>
    </xdr:from>
    <xdr:ext cx="736600" cy="259045"/>
    <xdr:sp macro="" textlink="">
      <xdr:nvSpPr>
        <xdr:cNvPr id="448" name="テキスト ボックス 447"/>
        <xdr:cNvSpPr txBox="1"/>
      </xdr:nvSpPr>
      <xdr:spPr>
        <a:xfrm>
          <a:off x="15290800" y="1253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49" name="楕円 448"/>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50" name="テキスト ボックス 449"/>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85997</xdr:rowOff>
    </xdr:from>
    <xdr:to>
      <xdr:col>69</xdr:col>
      <xdr:colOff>142875</xdr:colOff>
      <xdr:row>75</xdr:row>
      <xdr:rowOff>16147</xdr:rowOff>
    </xdr:to>
    <xdr:sp macro="" textlink="">
      <xdr:nvSpPr>
        <xdr:cNvPr id="451" name="楕円 450"/>
        <xdr:cNvSpPr/>
      </xdr:nvSpPr>
      <xdr:spPr>
        <a:xfrm>
          <a:off x="13843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26324</xdr:rowOff>
    </xdr:from>
    <xdr:ext cx="762000" cy="259045"/>
    <xdr:sp macro="" textlink="">
      <xdr:nvSpPr>
        <xdr:cNvPr id="452" name="テキスト ボックス 451"/>
        <xdr:cNvSpPr txBox="1"/>
      </xdr:nvSpPr>
      <xdr:spPr>
        <a:xfrm>
          <a:off x="13512800" y="12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53" name="楕円 452"/>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54" name="テキスト ボックス 453"/>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137323</xdr:rowOff>
    </xdr:from>
    <xdr:to>
      <xdr:col>29</xdr:col>
      <xdr:colOff>127000</xdr:colOff>
      <xdr:row>17</xdr:row>
      <xdr:rowOff>143892</xdr:rowOff>
    </xdr:to>
    <xdr:cxnSp macro="">
      <xdr:nvCxnSpPr>
        <xdr:cNvPr id="49" name="直線コネクタ 48"/>
        <xdr:cNvCxnSpPr/>
      </xdr:nvCxnSpPr>
      <xdr:spPr bwMode="auto">
        <a:xfrm flipV="1">
          <a:off x="5003800" y="3099598"/>
          <a:ext cx="647700" cy="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120858</xdr:rowOff>
    </xdr:from>
    <xdr:to>
      <xdr:col>26</xdr:col>
      <xdr:colOff>50800</xdr:colOff>
      <xdr:row>17</xdr:row>
      <xdr:rowOff>143892</xdr:rowOff>
    </xdr:to>
    <xdr:cxnSp macro="">
      <xdr:nvCxnSpPr>
        <xdr:cNvPr id="52" name="直線コネクタ 51"/>
        <xdr:cNvCxnSpPr/>
      </xdr:nvCxnSpPr>
      <xdr:spPr bwMode="auto">
        <a:xfrm>
          <a:off x="4305300" y="3083133"/>
          <a:ext cx="698500" cy="2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120858</xdr:rowOff>
    </xdr:from>
    <xdr:to>
      <xdr:col>22</xdr:col>
      <xdr:colOff>114300</xdr:colOff>
      <xdr:row>17</xdr:row>
      <xdr:rowOff>126970</xdr:rowOff>
    </xdr:to>
    <xdr:cxnSp macro="">
      <xdr:nvCxnSpPr>
        <xdr:cNvPr id="55" name="直線コネクタ 54"/>
        <xdr:cNvCxnSpPr/>
      </xdr:nvCxnSpPr>
      <xdr:spPr bwMode="auto">
        <a:xfrm flipV="1">
          <a:off x="3606800" y="3083133"/>
          <a:ext cx="6985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126970</xdr:rowOff>
    </xdr:from>
    <xdr:to>
      <xdr:col>18</xdr:col>
      <xdr:colOff>177800</xdr:colOff>
      <xdr:row>17</xdr:row>
      <xdr:rowOff>147665</xdr:rowOff>
    </xdr:to>
    <xdr:cxnSp macro="">
      <xdr:nvCxnSpPr>
        <xdr:cNvPr id="58" name="直線コネクタ 57"/>
        <xdr:cNvCxnSpPr/>
      </xdr:nvCxnSpPr>
      <xdr:spPr bwMode="auto">
        <a:xfrm flipV="1">
          <a:off x="2908300" y="3089245"/>
          <a:ext cx="698500" cy="20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171239</xdr:rowOff>
    </xdr:from>
    <xdr:to>
      <xdr:col>19</xdr:col>
      <xdr:colOff>38100</xdr:colOff>
      <xdr:row>18</xdr:row>
      <xdr:rowOff>101389</xdr:rowOff>
    </xdr:to>
    <xdr:sp macro="" textlink="">
      <xdr:nvSpPr>
        <xdr:cNvPr id="59" name="フローチャート: 判断 58"/>
        <xdr:cNvSpPr/>
      </xdr:nvSpPr>
      <xdr:spPr bwMode="auto">
        <a:xfrm>
          <a:off x="3556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86165</xdr:rowOff>
    </xdr:from>
    <xdr:ext cx="762000" cy="259045"/>
    <xdr:sp macro="" textlink="">
      <xdr:nvSpPr>
        <xdr:cNvPr id="60" name="テキスト ボックス 59"/>
        <xdr:cNvSpPr txBox="1"/>
      </xdr:nvSpPr>
      <xdr:spPr>
        <a:xfrm>
          <a:off x="3225800" y="321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7111</xdr:rowOff>
    </xdr:from>
    <xdr:to>
      <xdr:col>15</xdr:col>
      <xdr:colOff>101600</xdr:colOff>
      <xdr:row>18</xdr:row>
      <xdr:rowOff>108711</xdr:rowOff>
    </xdr:to>
    <xdr:sp macro="" textlink="">
      <xdr:nvSpPr>
        <xdr:cNvPr id="61" name="フローチャート: 判断 60"/>
        <xdr:cNvSpPr/>
      </xdr:nvSpPr>
      <xdr:spPr bwMode="auto">
        <a:xfrm>
          <a:off x="2857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93488</xdr:rowOff>
    </xdr:from>
    <xdr:ext cx="762000" cy="259045"/>
    <xdr:sp macro="" textlink="">
      <xdr:nvSpPr>
        <xdr:cNvPr id="62" name="テキスト ボックス 61"/>
        <xdr:cNvSpPr txBox="1"/>
      </xdr:nvSpPr>
      <xdr:spPr>
        <a:xfrm>
          <a:off x="2527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86523</xdr:rowOff>
    </xdr:from>
    <xdr:to>
      <xdr:col>29</xdr:col>
      <xdr:colOff>177800</xdr:colOff>
      <xdr:row>18</xdr:row>
      <xdr:rowOff>16673</xdr:rowOff>
    </xdr:to>
    <xdr:sp macro="" textlink="">
      <xdr:nvSpPr>
        <xdr:cNvPr id="68" name="楕円 67"/>
        <xdr:cNvSpPr/>
      </xdr:nvSpPr>
      <xdr:spPr bwMode="auto">
        <a:xfrm>
          <a:off x="5600700" y="304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58600</xdr:rowOff>
    </xdr:from>
    <xdr:ext cx="762000" cy="259045"/>
    <xdr:sp macro="" textlink="">
      <xdr:nvSpPr>
        <xdr:cNvPr id="69" name="人口1人当たり決算額の推移該当値テキスト130"/>
        <xdr:cNvSpPr txBox="1"/>
      </xdr:nvSpPr>
      <xdr:spPr>
        <a:xfrm>
          <a:off x="5740400" y="302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93092</xdr:rowOff>
    </xdr:from>
    <xdr:to>
      <xdr:col>26</xdr:col>
      <xdr:colOff>101600</xdr:colOff>
      <xdr:row>18</xdr:row>
      <xdr:rowOff>23242</xdr:rowOff>
    </xdr:to>
    <xdr:sp macro="" textlink="">
      <xdr:nvSpPr>
        <xdr:cNvPr id="70" name="楕円 69"/>
        <xdr:cNvSpPr/>
      </xdr:nvSpPr>
      <xdr:spPr bwMode="auto">
        <a:xfrm>
          <a:off x="4953000" y="305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8019</xdr:rowOff>
    </xdr:from>
    <xdr:ext cx="736600" cy="259045"/>
    <xdr:sp macro="" textlink="">
      <xdr:nvSpPr>
        <xdr:cNvPr id="71" name="テキスト ボックス 70"/>
        <xdr:cNvSpPr txBox="1"/>
      </xdr:nvSpPr>
      <xdr:spPr>
        <a:xfrm>
          <a:off x="4622800" y="314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70058</xdr:rowOff>
    </xdr:from>
    <xdr:to>
      <xdr:col>22</xdr:col>
      <xdr:colOff>165100</xdr:colOff>
      <xdr:row>18</xdr:row>
      <xdr:rowOff>208</xdr:rowOff>
    </xdr:to>
    <xdr:sp macro="" textlink="">
      <xdr:nvSpPr>
        <xdr:cNvPr id="72" name="楕円 71"/>
        <xdr:cNvSpPr/>
      </xdr:nvSpPr>
      <xdr:spPr bwMode="auto">
        <a:xfrm>
          <a:off x="4254500" y="303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10385</xdr:rowOff>
    </xdr:from>
    <xdr:ext cx="762000" cy="259045"/>
    <xdr:sp macro="" textlink="">
      <xdr:nvSpPr>
        <xdr:cNvPr id="73" name="テキスト ボックス 72"/>
        <xdr:cNvSpPr txBox="1"/>
      </xdr:nvSpPr>
      <xdr:spPr>
        <a:xfrm>
          <a:off x="3924300" y="280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76170</xdr:rowOff>
    </xdr:from>
    <xdr:to>
      <xdr:col>19</xdr:col>
      <xdr:colOff>38100</xdr:colOff>
      <xdr:row>18</xdr:row>
      <xdr:rowOff>6320</xdr:rowOff>
    </xdr:to>
    <xdr:sp macro="" textlink="">
      <xdr:nvSpPr>
        <xdr:cNvPr id="74" name="楕円 73"/>
        <xdr:cNvSpPr/>
      </xdr:nvSpPr>
      <xdr:spPr bwMode="auto">
        <a:xfrm>
          <a:off x="3556000" y="303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xdr:rowOff>
    </xdr:from>
    <xdr:ext cx="762000" cy="259045"/>
    <xdr:sp macro="" textlink="">
      <xdr:nvSpPr>
        <xdr:cNvPr id="75" name="テキスト ボックス 74"/>
        <xdr:cNvSpPr txBox="1"/>
      </xdr:nvSpPr>
      <xdr:spPr>
        <a:xfrm>
          <a:off x="3225800" y="280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96865</xdr:rowOff>
    </xdr:from>
    <xdr:to>
      <xdr:col>15</xdr:col>
      <xdr:colOff>101600</xdr:colOff>
      <xdr:row>18</xdr:row>
      <xdr:rowOff>27015</xdr:rowOff>
    </xdr:to>
    <xdr:sp macro="" textlink="">
      <xdr:nvSpPr>
        <xdr:cNvPr id="76" name="楕円 75"/>
        <xdr:cNvSpPr/>
      </xdr:nvSpPr>
      <xdr:spPr bwMode="auto">
        <a:xfrm>
          <a:off x="2857500" y="305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37192</xdr:rowOff>
    </xdr:from>
    <xdr:ext cx="762000" cy="259045"/>
    <xdr:sp macro="" textlink="">
      <xdr:nvSpPr>
        <xdr:cNvPr id="77" name="テキスト ボックス 76"/>
        <xdr:cNvSpPr txBox="1"/>
      </xdr:nvSpPr>
      <xdr:spPr>
        <a:xfrm>
          <a:off x="2527300" y="282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181315</xdr:rowOff>
    </xdr:from>
    <xdr:to>
      <xdr:col>29</xdr:col>
      <xdr:colOff>127000</xdr:colOff>
      <xdr:row>35</xdr:row>
      <xdr:rowOff>205401</xdr:rowOff>
    </xdr:to>
    <xdr:cxnSp macro="">
      <xdr:nvCxnSpPr>
        <xdr:cNvPr id="108" name="直線コネクタ 107"/>
        <xdr:cNvCxnSpPr/>
      </xdr:nvCxnSpPr>
      <xdr:spPr bwMode="auto">
        <a:xfrm>
          <a:off x="5003800" y="6791665"/>
          <a:ext cx="647700" cy="2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190178</xdr:rowOff>
    </xdr:from>
    <xdr:ext cx="762000" cy="259045"/>
    <xdr:sp macro="" textlink="">
      <xdr:nvSpPr>
        <xdr:cNvPr id="109" name="人口1人当たり決算額の推移平均値テキスト445"/>
        <xdr:cNvSpPr txBox="1"/>
      </xdr:nvSpPr>
      <xdr:spPr>
        <a:xfrm>
          <a:off x="5740400" y="6800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181315</xdr:rowOff>
    </xdr:from>
    <xdr:to>
      <xdr:col>26</xdr:col>
      <xdr:colOff>50800</xdr:colOff>
      <xdr:row>35</xdr:row>
      <xdr:rowOff>209534</xdr:rowOff>
    </xdr:to>
    <xdr:cxnSp macro="">
      <xdr:nvCxnSpPr>
        <xdr:cNvPr id="111" name="直線コネクタ 110"/>
        <xdr:cNvCxnSpPr/>
      </xdr:nvCxnSpPr>
      <xdr:spPr bwMode="auto">
        <a:xfrm flipV="1">
          <a:off x="4305300" y="6791665"/>
          <a:ext cx="698500" cy="2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196910</xdr:rowOff>
    </xdr:from>
    <xdr:to>
      <xdr:col>22</xdr:col>
      <xdr:colOff>114300</xdr:colOff>
      <xdr:row>35</xdr:row>
      <xdr:rowOff>209534</xdr:rowOff>
    </xdr:to>
    <xdr:cxnSp macro="">
      <xdr:nvCxnSpPr>
        <xdr:cNvPr id="114" name="直線コネクタ 113"/>
        <xdr:cNvCxnSpPr/>
      </xdr:nvCxnSpPr>
      <xdr:spPr bwMode="auto">
        <a:xfrm>
          <a:off x="3606800" y="6807260"/>
          <a:ext cx="698500" cy="12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167384</xdr:rowOff>
    </xdr:from>
    <xdr:to>
      <xdr:col>18</xdr:col>
      <xdr:colOff>177800</xdr:colOff>
      <xdr:row>35</xdr:row>
      <xdr:rowOff>196910</xdr:rowOff>
    </xdr:to>
    <xdr:cxnSp macro="">
      <xdr:nvCxnSpPr>
        <xdr:cNvPr id="117" name="直線コネクタ 116"/>
        <xdr:cNvCxnSpPr/>
      </xdr:nvCxnSpPr>
      <xdr:spPr bwMode="auto">
        <a:xfrm>
          <a:off x="2908300" y="6777734"/>
          <a:ext cx="698500" cy="29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213442</xdr:rowOff>
    </xdr:from>
    <xdr:to>
      <xdr:col>19</xdr:col>
      <xdr:colOff>38100</xdr:colOff>
      <xdr:row>35</xdr:row>
      <xdr:rowOff>315042</xdr:rowOff>
    </xdr:to>
    <xdr:sp macro="" textlink="">
      <xdr:nvSpPr>
        <xdr:cNvPr id="118" name="フローチャート: 判断 117"/>
        <xdr:cNvSpPr/>
      </xdr:nvSpPr>
      <xdr:spPr bwMode="auto">
        <a:xfrm>
          <a:off x="35560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299819</xdr:rowOff>
    </xdr:from>
    <xdr:ext cx="762000" cy="259045"/>
    <xdr:sp macro="" textlink="">
      <xdr:nvSpPr>
        <xdr:cNvPr id="119" name="テキスト ボックス 118"/>
        <xdr:cNvSpPr txBox="1"/>
      </xdr:nvSpPr>
      <xdr:spPr>
        <a:xfrm>
          <a:off x="32258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186659</xdr:rowOff>
    </xdr:from>
    <xdr:to>
      <xdr:col>15</xdr:col>
      <xdr:colOff>101600</xdr:colOff>
      <xdr:row>35</xdr:row>
      <xdr:rowOff>288259</xdr:rowOff>
    </xdr:to>
    <xdr:sp macro="" textlink="">
      <xdr:nvSpPr>
        <xdr:cNvPr id="120" name="フローチャート: 判断 119"/>
        <xdr:cNvSpPr/>
      </xdr:nvSpPr>
      <xdr:spPr bwMode="auto">
        <a:xfrm>
          <a:off x="28575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273036</xdr:rowOff>
    </xdr:from>
    <xdr:ext cx="762000" cy="259045"/>
    <xdr:sp macro="" textlink="">
      <xdr:nvSpPr>
        <xdr:cNvPr id="121" name="テキスト ボックス 120"/>
        <xdr:cNvSpPr txBox="1"/>
      </xdr:nvSpPr>
      <xdr:spPr>
        <a:xfrm>
          <a:off x="2527300" y="68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154601</xdr:rowOff>
    </xdr:from>
    <xdr:to>
      <xdr:col>29</xdr:col>
      <xdr:colOff>177800</xdr:colOff>
      <xdr:row>35</xdr:row>
      <xdr:rowOff>256201</xdr:rowOff>
    </xdr:to>
    <xdr:sp macro="" textlink="">
      <xdr:nvSpPr>
        <xdr:cNvPr id="127" name="楕円 126"/>
        <xdr:cNvSpPr/>
      </xdr:nvSpPr>
      <xdr:spPr bwMode="auto">
        <a:xfrm>
          <a:off x="5600700" y="676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342578</xdr:rowOff>
    </xdr:from>
    <xdr:ext cx="762000" cy="259045"/>
    <xdr:sp macro="" textlink="">
      <xdr:nvSpPr>
        <xdr:cNvPr id="128" name="人口1人当たり決算額の推移該当値テキスト445"/>
        <xdr:cNvSpPr txBox="1"/>
      </xdr:nvSpPr>
      <xdr:spPr>
        <a:xfrm>
          <a:off x="5740400" y="661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130515</xdr:rowOff>
    </xdr:from>
    <xdr:to>
      <xdr:col>26</xdr:col>
      <xdr:colOff>101600</xdr:colOff>
      <xdr:row>35</xdr:row>
      <xdr:rowOff>232115</xdr:rowOff>
    </xdr:to>
    <xdr:sp macro="" textlink="">
      <xdr:nvSpPr>
        <xdr:cNvPr id="129" name="楕円 128"/>
        <xdr:cNvSpPr/>
      </xdr:nvSpPr>
      <xdr:spPr bwMode="auto">
        <a:xfrm>
          <a:off x="4953000" y="674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242292</xdr:rowOff>
    </xdr:from>
    <xdr:ext cx="736600" cy="259045"/>
    <xdr:sp macro="" textlink="">
      <xdr:nvSpPr>
        <xdr:cNvPr id="130" name="テキスト ボックス 129"/>
        <xdr:cNvSpPr txBox="1"/>
      </xdr:nvSpPr>
      <xdr:spPr>
        <a:xfrm>
          <a:off x="4622800" y="650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158734</xdr:rowOff>
    </xdr:from>
    <xdr:to>
      <xdr:col>22</xdr:col>
      <xdr:colOff>165100</xdr:colOff>
      <xdr:row>35</xdr:row>
      <xdr:rowOff>260334</xdr:rowOff>
    </xdr:to>
    <xdr:sp macro="" textlink="">
      <xdr:nvSpPr>
        <xdr:cNvPr id="131" name="楕円 130"/>
        <xdr:cNvSpPr/>
      </xdr:nvSpPr>
      <xdr:spPr bwMode="auto">
        <a:xfrm>
          <a:off x="4254500" y="676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270511</xdr:rowOff>
    </xdr:from>
    <xdr:ext cx="762000" cy="259045"/>
    <xdr:sp macro="" textlink="">
      <xdr:nvSpPr>
        <xdr:cNvPr id="132" name="テキスト ボックス 131"/>
        <xdr:cNvSpPr txBox="1"/>
      </xdr:nvSpPr>
      <xdr:spPr>
        <a:xfrm>
          <a:off x="3924300" y="653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146110</xdr:rowOff>
    </xdr:from>
    <xdr:to>
      <xdr:col>19</xdr:col>
      <xdr:colOff>38100</xdr:colOff>
      <xdr:row>35</xdr:row>
      <xdr:rowOff>247710</xdr:rowOff>
    </xdr:to>
    <xdr:sp macro="" textlink="">
      <xdr:nvSpPr>
        <xdr:cNvPr id="133" name="楕円 132"/>
        <xdr:cNvSpPr/>
      </xdr:nvSpPr>
      <xdr:spPr bwMode="auto">
        <a:xfrm>
          <a:off x="3556000" y="675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257887</xdr:rowOff>
    </xdr:from>
    <xdr:ext cx="762000" cy="259045"/>
    <xdr:sp macro="" textlink="">
      <xdr:nvSpPr>
        <xdr:cNvPr id="134" name="テキスト ボックス 133"/>
        <xdr:cNvSpPr txBox="1"/>
      </xdr:nvSpPr>
      <xdr:spPr>
        <a:xfrm>
          <a:off x="3225800" y="65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116584</xdr:rowOff>
    </xdr:from>
    <xdr:to>
      <xdr:col>15</xdr:col>
      <xdr:colOff>101600</xdr:colOff>
      <xdr:row>35</xdr:row>
      <xdr:rowOff>218184</xdr:rowOff>
    </xdr:to>
    <xdr:sp macro="" textlink="">
      <xdr:nvSpPr>
        <xdr:cNvPr id="135" name="楕円 134"/>
        <xdr:cNvSpPr/>
      </xdr:nvSpPr>
      <xdr:spPr bwMode="auto">
        <a:xfrm>
          <a:off x="2857500" y="672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228361</xdr:rowOff>
    </xdr:from>
    <xdr:ext cx="762000" cy="259045"/>
    <xdr:sp macro="" textlink="">
      <xdr:nvSpPr>
        <xdr:cNvPr id="136" name="テキスト ボックス 135"/>
        <xdr:cNvSpPr txBox="1"/>
      </xdr:nvSpPr>
      <xdr:spPr>
        <a:xfrm>
          <a:off x="2527300" y="649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
1,645
64.59
2,478,938
2,256,490
194,619
1,266,459
2,548,078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108368</xdr:rowOff>
    </xdr:from>
    <xdr:to>
      <xdr:col>24</xdr:col>
      <xdr:colOff>63500</xdr:colOff>
      <xdr:row>36</xdr:row>
      <xdr:rowOff>114163</xdr:rowOff>
    </xdr:to>
    <xdr:cxnSp macro="">
      <xdr:nvCxnSpPr>
        <xdr:cNvPr id="58" name="直線コネクタ 57"/>
        <xdr:cNvCxnSpPr/>
      </xdr:nvCxnSpPr>
      <xdr:spPr>
        <a:xfrm>
          <a:off x="3797300" y="6280568"/>
          <a:ext cx="8382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86626</xdr:rowOff>
    </xdr:from>
    <xdr:to>
      <xdr:col>19</xdr:col>
      <xdr:colOff>177800</xdr:colOff>
      <xdr:row>36</xdr:row>
      <xdr:rowOff>108368</xdr:rowOff>
    </xdr:to>
    <xdr:cxnSp macro="">
      <xdr:nvCxnSpPr>
        <xdr:cNvPr id="61" name="直線コネクタ 60"/>
        <xdr:cNvCxnSpPr/>
      </xdr:nvCxnSpPr>
      <xdr:spPr>
        <a:xfrm>
          <a:off x="2908300" y="6258826"/>
          <a:ext cx="889000" cy="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86626</xdr:rowOff>
    </xdr:from>
    <xdr:to>
      <xdr:col>15</xdr:col>
      <xdr:colOff>50800</xdr:colOff>
      <xdr:row>36</xdr:row>
      <xdr:rowOff>96982</xdr:rowOff>
    </xdr:to>
    <xdr:cxnSp macro="">
      <xdr:nvCxnSpPr>
        <xdr:cNvPr id="64" name="直線コネクタ 63"/>
        <xdr:cNvCxnSpPr/>
      </xdr:nvCxnSpPr>
      <xdr:spPr>
        <a:xfrm flipV="1">
          <a:off x="2019300" y="6258826"/>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96982</xdr:rowOff>
    </xdr:from>
    <xdr:to>
      <xdr:col>10</xdr:col>
      <xdr:colOff>114300</xdr:colOff>
      <xdr:row>36</xdr:row>
      <xdr:rowOff>103263</xdr:rowOff>
    </xdr:to>
    <xdr:cxnSp macro="">
      <xdr:nvCxnSpPr>
        <xdr:cNvPr id="67" name="直線コネクタ 66"/>
        <xdr:cNvCxnSpPr/>
      </xdr:nvCxnSpPr>
      <xdr:spPr>
        <a:xfrm flipV="1">
          <a:off x="1130300" y="6269182"/>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74238</xdr:rowOff>
    </xdr:from>
    <xdr:to>
      <xdr:col>10</xdr:col>
      <xdr:colOff>165100</xdr:colOff>
      <xdr:row>37</xdr:row>
      <xdr:rowOff>4388</xdr:rowOff>
    </xdr:to>
    <xdr:sp macro="" textlink="">
      <xdr:nvSpPr>
        <xdr:cNvPr id="68" name="フローチャート: 判断 67"/>
        <xdr:cNvSpPr/>
      </xdr:nvSpPr>
      <xdr:spPr>
        <a:xfrm>
          <a:off x="1968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166965</xdr:rowOff>
    </xdr:from>
    <xdr:ext cx="599010" cy="259045"/>
    <xdr:sp macro="" textlink="">
      <xdr:nvSpPr>
        <xdr:cNvPr id="69" name="テキスト ボックス 68"/>
        <xdr:cNvSpPr txBox="1"/>
      </xdr:nvSpPr>
      <xdr:spPr>
        <a:xfrm>
          <a:off x="1719795" y="63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75397</xdr:rowOff>
    </xdr:from>
    <xdr:to>
      <xdr:col>6</xdr:col>
      <xdr:colOff>38100</xdr:colOff>
      <xdr:row>37</xdr:row>
      <xdr:rowOff>5547</xdr:rowOff>
    </xdr:to>
    <xdr:sp macro="" textlink="">
      <xdr:nvSpPr>
        <xdr:cNvPr id="70" name="フローチャート: 判断 69"/>
        <xdr:cNvSpPr/>
      </xdr:nvSpPr>
      <xdr:spPr>
        <a:xfrm>
          <a:off x="1079500" y="624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168124</xdr:rowOff>
    </xdr:from>
    <xdr:ext cx="599010" cy="259045"/>
    <xdr:sp macro="" textlink="">
      <xdr:nvSpPr>
        <xdr:cNvPr id="71" name="テキスト ボックス 70"/>
        <xdr:cNvSpPr txBox="1"/>
      </xdr:nvSpPr>
      <xdr:spPr>
        <a:xfrm>
          <a:off x="830795" y="634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63363</xdr:rowOff>
    </xdr:from>
    <xdr:to>
      <xdr:col>24</xdr:col>
      <xdr:colOff>114300</xdr:colOff>
      <xdr:row>36</xdr:row>
      <xdr:rowOff>164963</xdr:rowOff>
    </xdr:to>
    <xdr:sp macro="" textlink="">
      <xdr:nvSpPr>
        <xdr:cNvPr id="77" name="楕円 76"/>
        <xdr:cNvSpPr/>
      </xdr:nvSpPr>
      <xdr:spPr>
        <a:xfrm>
          <a:off x="4584700" y="62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41790</xdr:rowOff>
    </xdr:from>
    <xdr:ext cx="599010" cy="259045"/>
    <xdr:sp macro="" textlink="">
      <xdr:nvSpPr>
        <xdr:cNvPr id="78" name="人件費該当値テキスト"/>
        <xdr:cNvSpPr txBox="1"/>
      </xdr:nvSpPr>
      <xdr:spPr>
        <a:xfrm>
          <a:off x="4686300" y="621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57568</xdr:rowOff>
    </xdr:from>
    <xdr:to>
      <xdr:col>20</xdr:col>
      <xdr:colOff>38100</xdr:colOff>
      <xdr:row>36</xdr:row>
      <xdr:rowOff>159168</xdr:rowOff>
    </xdr:to>
    <xdr:sp macro="" textlink="">
      <xdr:nvSpPr>
        <xdr:cNvPr id="79" name="楕円 78"/>
        <xdr:cNvSpPr/>
      </xdr:nvSpPr>
      <xdr:spPr>
        <a:xfrm>
          <a:off x="3746500" y="62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150295</xdr:rowOff>
    </xdr:from>
    <xdr:ext cx="599010" cy="259045"/>
    <xdr:sp macro="" textlink="">
      <xdr:nvSpPr>
        <xdr:cNvPr id="80" name="テキスト ボックス 79"/>
        <xdr:cNvSpPr txBox="1"/>
      </xdr:nvSpPr>
      <xdr:spPr>
        <a:xfrm>
          <a:off x="3497795" y="632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35826</xdr:rowOff>
    </xdr:from>
    <xdr:to>
      <xdr:col>15</xdr:col>
      <xdr:colOff>101600</xdr:colOff>
      <xdr:row>36</xdr:row>
      <xdr:rowOff>137426</xdr:rowOff>
    </xdr:to>
    <xdr:sp macro="" textlink="">
      <xdr:nvSpPr>
        <xdr:cNvPr id="81" name="楕円 80"/>
        <xdr:cNvSpPr/>
      </xdr:nvSpPr>
      <xdr:spPr>
        <a:xfrm>
          <a:off x="2857500" y="62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153953</xdr:rowOff>
    </xdr:from>
    <xdr:ext cx="599010" cy="259045"/>
    <xdr:sp macro="" textlink="">
      <xdr:nvSpPr>
        <xdr:cNvPr id="82" name="テキスト ボックス 81"/>
        <xdr:cNvSpPr txBox="1"/>
      </xdr:nvSpPr>
      <xdr:spPr>
        <a:xfrm>
          <a:off x="2608795" y="59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46182</xdr:rowOff>
    </xdr:from>
    <xdr:to>
      <xdr:col>10</xdr:col>
      <xdr:colOff>165100</xdr:colOff>
      <xdr:row>36</xdr:row>
      <xdr:rowOff>147782</xdr:rowOff>
    </xdr:to>
    <xdr:sp macro="" textlink="">
      <xdr:nvSpPr>
        <xdr:cNvPr id="83" name="楕円 82"/>
        <xdr:cNvSpPr/>
      </xdr:nvSpPr>
      <xdr:spPr>
        <a:xfrm>
          <a:off x="1968500" y="62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164309</xdr:rowOff>
    </xdr:from>
    <xdr:ext cx="599010" cy="259045"/>
    <xdr:sp macro="" textlink="">
      <xdr:nvSpPr>
        <xdr:cNvPr id="84" name="テキスト ボックス 83"/>
        <xdr:cNvSpPr txBox="1"/>
      </xdr:nvSpPr>
      <xdr:spPr>
        <a:xfrm>
          <a:off x="1719795" y="599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52463</xdr:rowOff>
    </xdr:from>
    <xdr:to>
      <xdr:col>6</xdr:col>
      <xdr:colOff>38100</xdr:colOff>
      <xdr:row>36</xdr:row>
      <xdr:rowOff>154063</xdr:rowOff>
    </xdr:to>
    <xdr:sp macro="" textlink="">
      <xdr:nvSpPr>
        <xdr:cNvPr id="85" name="楕円 84"/>
        <xdr:cNvSpPr/>
      </xdr:nvSpPr>
      <xdr:spPr>
        <a:xfrm>
          <a:off x="1079500" y="62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170590</xdr:rowOff>
    </xdr:from>
    <xdr:ext cx="599010" cy="259045"/>
    <xdr:sp macro="" textlink="">
      <xdr:nvSpPr>
        <xdr:cNvPr id="86" name="テキスト ボックス 85"/>
        <xdr:cNvSpPr txBox="1"/>
      </xdr:nvSpPr>
      <xdr:spPr>
        <a:xfrm>
          <a:off x="830795" y="599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23811</xdr:rowOff>
    </xdr:from>
    <xdr:to>
      <xdr:col>24</xdr:col>
      <xdr:colOff>63500</xdr:colOff>
      <xdr:row>57</xdr:row>
      <xdr:rowOff>54207</xdr:rowOff>
    </xdr:to>
    <xdr:cxnSp macro="">
      <xdr:nvCxnSpPr>
        <xdr:cNvPr id="117" name="直線コネクタ 116"/>
        <xdr:cNvCxnSpPr/>
      </xdr:nvCxnSpPr>
      <xdr:spPr>
        <a:xfrm flipV="1">
          <a:off x="3797300" y="9796461"/>
          <a:ext cx="838200" cy="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54207</xdr:rowOff>
    </xdr:from>
    <xdr:to>
      <xdr:col>19</xdr:col>
      <xdr:colOff>177800</xdr:colOff>
      <xdr:row>57</xdr:row>
      <xdr:rowOff>94333</xdr:rowOff>
    </xdr:to>
    <xdr:cxnSp macro="">
      <xdr:nvCxnSpPr>
        <xdr:cNvPr id="120" name="直線コネクタ 119"/>
        <xdr:cNvCxnSpPr/>
      </xdr:nvCxnSpPr>
      <xdr:spPr>
        <a:xfrm flipV="1">
          <a:off x="2908300" y="9826857"/>
          <a:ext cx="889000" cy="4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93097</xdr:rowOff>
    </xdr:from>
    <xdr:to>
      <xdr:col>15</xdr:col>
      <xdr:colOff>50800</xdr:colOff>
      <xdr:row>57</xdr:row>
      <xdr:rowOff>94333</xdr:rowOff>
    </xdr:to>
    <xdr:cxnSp macro="">
      <xdr:nvCxnSpPr>
        <xdr:cNvPr id="123" name="直線コネクタ 122"/>
        <xdr:cNvCxnSpPr/>
      </xdr:nvCxnSpPr>
      <xdr:spPr>
        <a:xfrm>
          <a:off x="2019300" y="9865747"/>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25" name="テキスト ボックス 124"/>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93097</xdr:rowOff>
    </xdr:from>
    <xdr:to>
      <xdr:col>10</xdr:col>
      <xdr:colOff>114300</xdr:colOff>
      <xdr:row>57</xdr:row>
      <xdr:rowOff>126763</xdr:rowOff>
    </xdr:to>
    <xdr:cxnSp macro="">
      <xdr:nvCxnSpPr>
        <xdr:cNvPr id="126" name="直線コネクタ 125"/>
        <xdr:cNvCxnSpPr/>
      </xdr:nvCxnSpPr>
      <xdr:spPr>
        <a:xfrm flipV="1">
          <a:off x="1130300" y="9865747"/>
          <a:ext cx="889000" cy="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27" name="フローチャート: 判断 126"/>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28" name="テキスト ボックス 127"/>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29" name="フローチャート: 判断 128"/>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0" name="テキスト ボックス 129"/>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144461</xdr:rowOff>
    </xdr:from>
    <xdr:to>
      <xdr:col>24</xdr:col>
      <xdr:colOff>114300</xdr:colOff>
      <xdr:row>57</xdr:row>
      <xdr:rowOff>74611</xdr:rowOff>
    </xdr:to>
    <xdr:sp macro="" textlink="">
      <xdr:nvSpPr>
        <xdr:cNvPr id="136" name="楕円 135"/>
        <xdr:cNvSpPr/>
      </xdr:nvSpPr>
      <xdr:spPr>
        <a:xfrm>
          <a:off x="4584700" y="97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167338</xdr:rowOff>
    </xdr:from>
    <xdr:ext cx="599010" cy="259045"/>
    <xdr:sp macro="" textlink="">
      <xdr:nvSpPr>
        <xdr:cNvPr id="137" name="物件費該当値テキスト"/>
        <xdr:cNvSpPr txBox="1"/>
      </xdr:nvSpPr>
      <xdr:spPr>
        <a:xfrm>
          <a:off x="4686300" y="959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3407</xdr:rowOff>
    </xdr:from>
    <xdr:to>
      <xdr:col>20</xdr:col>
      <xdr:colOff>38100</xdr:colOff>
      <xdr:row>57</xdr:row>
      <xdr:rowOff>105007</xdr:rowOff>
    </xdr:to>
    <xdr:sp macro="" textlink="">
      <xdr:nvSpPr>
        <xdr:cNvPr id="138" name="楕円 137"/>
        <xdr:cNvSpPr/>
      </xdr:nvSpPr>
      <xdr:spPr>
        <a:xfrm>
          <a:off x="3746500" y="97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121534</xdr:rowOff>
    </xdr:from>
    <xdr:ext cx="599010" cy="259045"/>
    <xdr:sp macro="" textlink="">
      <xdr:nvSpPr>
        <xdr:cNvPr id="139" name="テキスト ボックス 138"/>
        <xdr:cNvSpPr txBox="1"/>
      </xdr:nvSpPr>
      <xdr:spPr>
        <a:xfrm>
          <a:off x="3497795" y="955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43533</xdr:rowOff>
    </xdr:from>
    <xdr:to>
      <xdr:col>15</xdr:col>
      <xdr:colOff>101600</xdr:colOff>
      <xdr:row>57</xdr:row>
      <xdr:rowOff>145133</xdr:rowOff>
    </xdr:to>
    <xdr:sp macro="" textlink="">
      <xdr:nvSpPr>
        <xdr:cNvPr id="140" name="楕円 139"/>
        <xdr:cNvSpPr/>
      </xdr:nvSpPr>
      <xdr:spPr>
        <a:xfrm>
          <a:off x="2857500" y="98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161660</xdr:rowOff>
    </xdr:from>
    <xdr:ext cx="599010" cy="259045"/>
    <xdr:sp macro="" textlink="">
      <xdr:nvSpPr>
        <xdr:cNvPr id="141" name="テキスト ボックス 140"/>
        <xdr:cNvSpPr txBox="1"/>
      </xdr:nvSpPr>
      <xdr:spPr>
        <a:xfrm>
          <a:off x="2608795" y="95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42297</xdr:rowOff>
    </xdr:from>
    <xdr:to>
      <xdr:col>10</xdr:col>
      <xdr:colOff>165100</xdr:colOff>
      <xdr:row>57</xdr:row>
      <xdr:rowOff>143897</xdr:rowOff>
    </xdr:to>
    <xdr:sp macro="" textlink="">
      <xdr:nvSpPr>
        <xdr:cNvPr id="142" name="楕円 141"/>
        <xdr:cNvSpPr/>
      </xdr:nvSpPr>
      <xdr:spPr>
        <a:xfrm>
          <a:off x="1968500" y="98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160424</xdr:rowOff>
    </xdr:from>
    <xdr:ext cx="599010" cy="259045"/>
    <xdr:sp macro="" textlink="">
      <xdr:nvSpPr>
        <xdr:cNvPr id="143" name="テキスト ボックス 142"/>
        <xdr:cNvSpPr txBox="1"/>
      </xdr:nvSpPr>
      <xdr:spPr>
        <a:xfrm>
          <a:off x="1719795" y="959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75963</xdr:rowOff>
    </xdr:from>
    <xdr:to>
      <xdr:col>6</xdr:col>
      <xdr:colOff>38100</xdr:colOff>
      <xdr:row>58</xdr:row>
      <xdr:rowOff>6113</xdr:rowOff>
    </xdr:to>
    <xdr:sp macro="" textlink="">
      <xdr:nvSpPr>
        <xdr:cNvPr id="144" name="楕円 143"/>
        <xdr:cNvSpPr/>
      </xdr:nvSpPr>
      <xdr:spPr>
        <a:xfrm>
          <a:off x="1079500" y="98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168690</xdr:rowOff>
    </xdr:from>
    <xdr:ext cx="599010" cy="259045"/>
    <xdr:sp macro="" textlink="">
      <xdr:nvSpPr>
        <xdr:cNvPr id="145" name="テキスト ボックス 144"/>
        <xdr:cNvSpPr txBox="1"/>
      </xdr:nvSpPr>
      <xdr:spPr>
        <a:xfrm>
          <a:off x="830795" y="99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168018</xdr:rowOff>
    </xdr:from>
    <xdr:to>
      <xdr:col>24</xdr:col>
      <xdr:colOff>63500</xdr:colOff>
      <xdr:row>77</xdr:row>
      <xdr:rowOff>170932</xdr:rowOff>
    </xdr:to>
    <xdr:cxnSp macro="">
      <xdr:nvCxnSpPr>
        <xdr:cNvPr id="170" name="直線コネクタ 169"/>
        <xdr:cNvCxnSpPr/>
      </xdr:nvCxnSpPr>
      <xdr:spPr>
        <a:xfrm flipV="1">
          <a:off x="3797300" y="13369668"/>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170932</xdr:rowOff>
    </xdr:from>
    <xdr:to>
      <xdr:col>19</xdr:col>
      <xdr:colOff>177800</xdr:colOff>
      <xdr:row>78</xdr:row>
      <xdr:rowOff>4341</xdr:rowOff>
    </xdr:to>
    <xdr:cxnSp macro="">
      <xdr:nvCxnSpPr>
        <xdr:cNvPr id="173" name="直線コネクタ 172"/>
        <xdr:cNvCxnSpPr/>
      </xdr:nvCxnSpPr>
      <xdr:spPr>
        <a:xfrm flipV="1">
          <a:off x="2908300" y="13372582"/>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3580</xdr:rowOff>
    </xdr:from>
    <xdr:to>
      <xdr:col>15</xdr:col>
      <xdr:colOff>50800</xdr:colOff>
      <xdr:row>78</xdr:row>
      <xdr:rowOff>4341</xdr:rowOff>
    </xdr:to>
    <xdr:cxnSp macro="">
      <xdr:nvCxnSpPr>
        <xdr:cNvPr id="176" name="直線コネクタ 175"/>
        <xdr:cNvCxnSpPr/>
      </xdr:nvCxnSpPr>
      <xdr:spPr>
        <a:xfrm>
          <a:off x="2019300" y="1337668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3580</xdr:rowOff>
    </xdr:from>
    <xdr:to>
      <xdr:col>10</xdr:col>
      <xdr:colOff>114300</xdr:colOff>
      <xdr:row>78</xdr:row>
      <xdr:rowOff>10564</xdr:rowOff>
    </xdr:to>
    <xdr:cxnSp macro="">
      <xdr:nvCxnSpPr>
        <xdr:cNvPr id="179" name="直線コネクタ 178"/>
        <xdr:cNvCxnSpPr/>
      </xdr:nvCxnSpPr>
      <xdr:spPr>
        <a:xfrm flipV="1">
          <a:off x="1130300" y="13376680"/>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12640</xdr:rowOff>
    </xdr:from>
    <xdr:to>
      <xdr:col>10</xdr:col>
      <xdr:colOff>165100</xdr:colOff>
      <xdr:row>77</xdr:row>
      <xdr:rowOff>114240</xdr:rowOff>
    </xdr:to>
    <xdr:sp macro="" textlink="">
      <xdr:nvSpPr>
        <xdr:cNvPr id="180" name="フローチャート: 判断 179"/>
        <xdr:cNvSpPr/>
      </xdr:nvSpPr>
      <xdr:spPr>
        <a:xfrm>
          <a:off x="1968500" y="132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130767</xdr:rowOff>
    </xdr:from>
    <xdr:ext cx="534377" cy="259045"/>
    <xdr:sp macro="" textlink="">
      <xdr:nvSpPr>
        <xdr:cNvPr id="181" name="テキスト ボックス 180"/>
        <xdr:cNvSpPr txBox="1"/>
      </xdr:nvSpPr>
      <xdr:spPr>
        <a:xfrm>
          <a:off x="1752111" y="129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34058</xdr:rowOff>
    </xdr:from>
    <xdr:to>
      <xdr:col>6</xdr:col>
      <xdr:colOff>38100</xdr:colOff>
      <xdr:row>77</xdr:row>
      <xdr:rowOff>135658</xdr:rowOff>
    </xdr:to>
    <xdr:sp macro="" textlink="">
      <xdr:nvSpPr>
        <xdr:cNvPr id="182" name="フローチャート: 判断 181"/>
        <xdr:cNvSpPr/>
      </xdr:nvSpPr>
      <xdr:spPr>
        <a:xfrm>
          <a:off x="1079500" y="1323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152185</xdr:rowOff>
    </xdr:from>
    <xdr:ext cx="534377" cy="259045"/>
    <xdr:sp macro="" textlink="">
      <xdr:nvSpPr>
        <xdr:cNvPr id="183" name="テキスト ボックス 182"/>
        <xdr:cNvSpPr txBox="1"/>
      </xdr:nvSpPr>
      <xdr:spPr>
        <a:xfrm>
          <a:off x="863111" y="130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117218</xdr:rowOff>
    </xdr:from>
    <xdr:to>
      <xdr:col>24</xdr:col>
      <xdr:colOff>114300</xdr:colOff>
      <xdr:row>78</xdr:row>
      <xdr:rowOff>47368</xdr:rowOff>
    </xdr:to>
    <xdr:sp macro="" textlink="">
      <xdr:nvSpPr>
        <xdr:cNvPr id="189" name="楕円 188"/>
        <xdr:cNvSpPr/>
      </xdr:nvSpPr>
      <xdr:spPr>
        <a:xfrm>
          <a:off x="4584700" y="133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32145</xdr:rowOff>
    </xdr:from>
    <xdr:ext cx="469744" cy="259045"/>
    <xdr:sp macro="" textlink="">
      <xdr:nvSpPr>
        <xdr:cNvPr id="190" name="維持補修費該当値テキスト"/>
        <xdr:cNvSpPr txBox="1"/>
      </xdr:nvSpPr>
      <xdr:spPr>
        <a:xfrm>
          <a:off x="4686300" y="1323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120132</xdr:rowOff>
    </xdr:from>
    <xdr:to>
      <xdr:col>20</xdr:col>
      <xdr:colOff>38100</xdr:colOff>
      <xdr:row>78</xdr:row>
      <xdr:rowOff>50282</xdr:rowOff>
    </xdr:to>
    <xdr:sp macro="" textlink="">
      <xdr:nvSpPr>
        <xdr:cNvPr id="191" name="楕円 190"/>
        <xdr:cNvSpPr/>
      </xdr:nvSpPr>
      <xdr:spPr>
        <a:xfrm>
          <a:off x="3746500" y="13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41409</xdr:rowOff>
    </xdr:from>
    <xdr:ext cx="469744" cy="259045"/>
    <xdr:sp macro="" textlink="">
      <xdr:nvSpPr>
        <xdr:cNvPr id="192" name="テキスト ボックス 191"/>
        <xdr:cNvSpPr txBox="1"/>
      </xdr:nvSpPr>
      <xdr:spPr>
        <a:xfrm>
          <a:off x="3562428" y="13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124991</xdr:rowOff>
    </xdr:from>
    <xdr:to>
      <xdr:col>15</xdr:col>
      <xdr:colOff>101600</xdr:colOff>
      <xdr:row>78</xdr:row>
      <xdr:rowOff>55141</xdr:rowOff>
    </xdr:to>
    <xdr:sp macro="" textlink="">
      <xdr:nvSpPr>
        <xdr:cNvPr id="193" name="楕円 192"/>
        <xdr:cNvSpPr/>
      </xdr:nvSpPr>
      <xdr:spPr>
        <a:xfrm>
          <a:off x="2857500" y="133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46268</xdr:rowOff>
    </xdr:from>
    <xdr:ext cx="469744" cy="259045"/>
    <xdr:sp macro="" textlink="">
      <xdr:nvSpPr>
        <xdr:cNvPr id="194" name="テキスト ボックス 193"/>
        <xdr:cNvSpPr txBox="1"/>
      </xdr:nvSpPr>
      <xdr:spPr>
        <a:xfrm>
          <a:off x="2673428" y="134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124230</xdr:rowOff>
    </xdr:from>
    <xdr:to>
      <xdr:col>10</xdr:col>
      <xdr:colOff>165100</xdr:colOff>
      <xdr:row>78</xdr:row>
      <xdr:rowOff>54380</xdr:rowOff>
    </xdr:to>
    <xdr:sp macro="" textlink="">
      <xdr:nvSpPr>
        <xdr:cNvPr id="195" name="楕円 194"/>
        <xdr:cNvSpPr/>
      </xdr:nvSpPr>
      <xdr:spPr>
        <a:xfrm>
          <a:off x="1968500" y="133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45507</xdr:rowOff>
    </xdr:from>
    <xdr:ext cx="469744" cy="259045"/>
    <xdr:sp macro="" textlink="">
      <xdr:nvSpPr>
        <xdr:cNvPr id="196" name="テキスト ボックス 195"/>
        <xdr:cNvSpPr txBox="1"/>
      </xdr:nvSpPr>
      <xdr:spPr>
        <a:xfrm>
          <a:off x="1784428" y="134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131214</xdr:rowOff>
    </xdr:from>
    <xdr:to>
      <xdr:col>6</xdr:col>
      <xdr:colOff>38100</xdr:colOff>
      <xdr:row>78</xdr:row>
      <xdr:rowOff>61364</xdr:rowOff>
    </xdr:to>
    <xdr:sp macro="" textlink="">
      <xdr:nvSpPr>
        <xdr:cNvPr id="197" name="楕円 196"/>
        <xdr:cNvSpPr/>
      </xdr:nvSpPr>
      <xdr:spPr>
        <a:xfrm>
          <a:off x="1079500" y="133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52491</xdr:rowOff>
    </xdr:from>
    <xdr:ext cx="469744" cy="259045"/>
    <xdr:sp macro="" textlink="">
      <xdr:nvSpPr>
        <xdr:cNvPr id="198" name="テキスト ボックス 197"/>
        <xdr:cNvSpPr txBox="1"/>
      </xdr:nvSpPr>
      <xdr:spPr>
        <a:xfrm>
          <a:off x="895428" y="1342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104620</xdr:rowOff>
    </xdr:from>
    <xdr:to>
      <xdr:col>24</xdr:col>
      <xdr:colOff>63500</xdr:colOff>
      <xdr:row>95</xdr:row>
      <xdr:rowOff>131166</xdr:rowOff>
    </xdr:to>
    <xdr:cxnSp macro="">
      <xdr:nvCxnSpPr>
        <xdr:cNvPr id="231" name="直線コネクタ 230"/>
        <xdr:cNvCxnSpPr/>
      </xdr:nvCxnSpPr>
      <xdr:spPr>
        <a:xfrm>
          <a:off x="3797300" y="16392370"/>
          <a:ext cx="8382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104620</xdr:rowOff>
    </xdr:from>
    <xdr:to>
      <xdr:col>19</xdr:col>
      <xdr:colOff>177800</xdr:colOff>
      <xdr:row>96</xdr:row>
      <xdr:rowOff>57386</xdr:rowOff>
    </xdr:to>
    <xdr:cxnSp macro="">
      <xdr:nvCxnSpPr>
        <xdr:cNvPr id="234" name="直線コネクタ 233"/>
        <xdr:cNvCxnSpPr/>
      </xdr:nvCxnSpPr>
      <xdr:spPr>
        <a:xfrm flipV="1">
          <a:off x="2908300" y="16392370"/>
          <a:ext cx="889000" cy="1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57386</xdr:rowOff>
    </xdr:from>
    <xdr:to>
      <xdr:col>15</xdr:col>
      <xdr:colOff>50800</xdr:colOff>
      <xdr:row>96</xdr:row>
      <xdr:rowOff>63948</xdr:rowOff>
    </xdr:to>
    <xdr:cxnSp macro="">
      <xdr:nvCxnSpPr>
        <xdr:cNvPr id="237" name="直線コネクタ 236"/>
        <xdr:cNvCxnSpPr/>
      </xdr:nvCxnSpPr>
      <xdr:spPr>
        <a:xfrm flipV="1">
          <a:off x="2019300" y="16516586"/>
          <a:ext cx="889000" cy="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128058</xdr:rowOff>
    </xdr:from>
    <xdr:ext cx="534377" cy="259045"/>
    <xdr:sp macro="" textlink="">
      <xdr:nvSpPr>
        <xdr:cNvPr id="239" name="テキスト ボックス 238"/>
        <xdr:cNvSpPr txBox="1"/>
      </xdr:nvSpPr>
      <xdr:spPr>
        <a:xfrm>
          <a:off x="2641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63948</xdr:rowOff>
    </xdr:from>
    <xdr:to>
      <xdr:col>10</xdr:col>
      <xdr:colOff>114300</xdr:colOff>
      <xdr:row>96</xdr:row>
      <xdr:rowOff>92436</xdr:rowOff>
    </xdr:to>
    <xdr:cxnSp macro="">
      <xdr:nvCxnSpPr>
        <xdr:cNvPr id="240" name="直線コネクタ 239"/>
        <xdr:cNvCxnSpPr/>
      </xdr:nvCxnSpPr>
      <xdr:spPr>
        <a:xfrm flipV="1">
          <a:off x="1130300" y="16523148"/>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144754</xdr:rowOff>
    </xdr:from>
    <xdr:to>
      <xdr:col>10</xdr:col>
      <xdr:colOff>165100</xdr:colOff>
      <xdr:row>96</xdr:row>
      <xdr:rowOff>74904</xdr:rowOff>
    </xdr:to>
    <xdr:sp macro="" textlink="">
      <xdr:nvSpPr>
        <xdr:cNvPr id="241" name="フローチャート: 判断 240"/>
        <xdr:cNvSpPr/>
      </xdr:nvSpPr>
      <xdr:spPr>
        <a:xfrm>
          <a:off x="1968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91431</xdr:rowOff>
    </xdr:from>
    <xdr:ext cx="534377" cy="259045"/>
    <xdr:sp macro="" textlink="">
      <xdr:nvSpPr>
        <xdr:cNvPr id="242" name="テキスト ボックス 241"/>
        <xdr:cNvSpPr txBox="1"/>
      </xdr:nvSpPr>
      <xdr:spPr>
        <a:xfrm>
          <a:off x="1752111" y="16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46952</xdr:rowOff>
    </xdr:from>
    <xdr:to>
      <xdr:col>6</xdr:col>
      <xdr:colOff>38100</xdr:colOff>
      <xdr:row>96</xdr:row>
      <xdr:rowOff>148552</xdr:rowOff>
    </xdr:to>
    <xdr:sp macro="" textlink="">
      <xdr:nvSpPr>
        <xdr:cNvPr id="243" name="フローチャート: 判断 242"/>
        <xdr:cNvSpPr/>
      </xdr:nvSpPr>
      <xdr:spPr>
        <a:xfrm>
          <a:off x="1079500" y="1650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139679</xdr:rowOff>
    </xdr:from>
    <xdr:ext cx="534377" cy="259045"/>
    <xdr:sp macro="" textlink="">
      <xdr:nvSpPr>
        <xdr:cNvPr id="244" name="テキスト ボックス 243"/>
        <xdr:cNvSpPr txBox="1"/>
      </xdr:nvSpPr>
      <xdr:spPr>
        <a:xfrm>
          <a:off x="863111" y="165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80366</xdr:rowOff>
    </xdr:from>
    <xdr:to>
      <xdr:col>24</xdr:col>
      <xdr:colOff>114300</xdr:colOff>
      <xdr:row>96</xdr:row>
      <xdr:rowOff>10516</xdr:rowOff>
    </xdr:to>
    <xdr:sp macro="" textlink="">
      <xdr:nvSpPr>
        <xdr:cNvPr id="250" name="楕円 249"/>
        <xdr:cNvSpPr/>
      </xdr:nvSpPr>
      <xdr:spPr>
        <a:xfrm>
          <a:off x="4584700" y="163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103243</xdr:rowOff>
    </xdr:from>
    <xdr:ext cx="534377" cy="259045"/>
    <xdr:sp macro="" textlink="">
      <xdr:nvSpPr>
        <xdr:cNvPr id="251" name="扶助費該当値テキスト"/>
        <xdr:cNvSpPr txBox="1"/>
      </xdr:nvSpPr>
      <xdr:spPr>
        <a:xfrm>
          <a:off x="4686300" y="162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53820</xdr:rowOff>
    </xdr:from>
    <xdr:to>
      <xdr:col>20</xdr:col>
      <xdr:colOff>38100</xdr:colOff>
      <xdr:row>95</xdr:row>
      <xdr:rowOff>155420</xdr:rowOff>
    </xdr:to>
    <xdr:sp macro="" textlink="">
      <xdr:nvSpPr>
        <xdr:cNvPr id="252" name="楕円 251"/>
        <xdr:cNvSpPr/>
      </xdr:nvSpPr>
      <xdr:spPr>
        <a:xfrm>
          <a:off x="3746500" y="163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497</xdr:rowOff>
    </xdr:from>
    <xdr:ext cx="534377" cy="259045"/>
    <xdr:sp macro="" textlink="">
      <xdr:nvSpPr>
        <xdr:cNvPr id="253" name="テキスト ボックス 252"/>
        <xdr:cNvSpPr txBox="1"/>
      </xdr:nvSpPr>
      <xdr:spPr>
        <a:xfrm>
          <a:off x="3530111" y="1611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6586</xdr:rowOff>
    </xdr:from>
    <xdr:to>
      <xdr:col>15</xdr:col>
      <xdr:colOff>101600</xdr:colOff>
      <xdr:row>96</xdr:row>
      <xdr:rowOff>108186</xdr:rowOff>
    </xdr:to>
    <xdr:sp macro="" textlink="">
      <xdr:nvSpPr>
        <xdr:cNvPr id="254" name="楕円 253"/>
        <xdr:cNvSpPr/>
      </xdr:nvSpPr>
      <xdr:spPr>
        <a:xfrm>
          <a:off x="2857500" y="164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124713</xdr:rowOff>
    </xdr:from>
    <xdr:ext cx="534377" cy="259045"/>
    <xdr:sp macro="" textlink="">
      <xdr:nvSpPr>
        <xdr:cNvPr id="255" name="テキスト ボックス 254"/>
        <xdr:cNvSpPr txBox="1"/>
      </xdr:nvSpPr>
      <xdr:spPr>
        <a:xfrm>
          <a:off x="2641111" y="162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13148</xdr:rowOff>
    </xdr:from>
    <xdr:to>
      <xdr:col>10</xdr:col>
      <xdr:colOff>165100</xdr:colOff>
      <xdr:row>96</xdr:row>
      <xdr:rowOff>114748</xdr:rowOff>
    </xdr:to>
    <xdr:sp macro="" textlink="">
      <xdr:nvSpPr>
        <xdr:cNvPr id="256" name="楕円 255"/>
        <xdr:cNvSpPr/>
      </xdr:nvSpPr>
      <xdr:spPr>
        <a:xfrm>
          <a:off x="1968500" y="164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105875</xdr:rowOff>
    </xdr:from>
    <xdr:ext cx="534377" cy="259045"/>
    <xdr:sp macro="" textlink="">
      <xdr:nvSpPr>
        <xdr:cNvPr id="257" name="テキスト ボックス 256"/>
        <xdr:cNvSpPr txBox="1"/>
      </xdr:nvSpPr>
      <xdr:spPr>
        <a:xfrm>
          <a:off x="1752111" y="165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41636</xdr:rowOff>
    </xdr:from>
    <xdr:to>
      <xdr:col>6</xdr:col>
      <xdr:colOff>38100</xdr:colOff>
      <xdr:row>96</xdr:row>
      <xdr:rowOff>143236</xdr:rowOff>
    </xdr:to>
    <xdr:sp macro="" textlink="">
      <xdr:nvSpPr>
        <xdr:cNvPr id="258" name="楕円 257"/>
        <xdr:cNvSpPr/>
      </xdr:nvSpPr>
      <xdr:spPr>
        <a:xfrm>
          <a:off x="1079500" y="165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159763</xdr:rowOff>
    </xdr:from>
    <xdr:ext cx="534377" cy="259045"/>
    <xdr:sp macro="" textlink="">
      <xdr:nvSpPr>
        <xdr:cNvPr id="259" name="テキスト ボックス 258"/>
        <xdr:cNvSpPr txBox="1"/>
      </xdr:nvSpPr>
      <xdr:spPr>
        <a:xfrm>
          <a:off x="863111" y="16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35772</xdr:rowOff>
    </xdr:from>
    <xdr:to>
      <xdr:col>55</xdr:col>
      <xdr:colOff>0</xdr:colOff>
      <xdr:row>38</xdr:row>
      <xdr:rowOff>40039</xdr:rowOff>
    </xdr:to>
    <xdr:cxnSp macro="">
      <xdr:nvCxnSpPr>
        <xdr:cNvPr id="290" name="直線コネクタ 289"/>
        <xdr:cNvCxnSpPr/>
      </xdr:nvCxnSpPr>
      <xdr:spPr>
        <a:xfrm flipV="1">
          <a:off x="9639300" y="6550872"/>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40039</xdr:rowOff>
    </xdr:from>
    <xdr:to>
      <xdr:col>50</xdr:col>
      <xdr:colOff>114300</xdr:colOff>
      <xdr:row>38</xdr:row>
      <xdr:rowOff>83879</xdr:rowOff>
    </xdr:to>
    <xdr:cxnSp macro="">
      <xdr:nvCxnSpPr>
        <xdr:cNvPr id="293" name="直線コネクタ 292"/>
        <xdr:cNvCxnSpPr/>
      </xdr:nvCxnSpPr>
      <xdr:spPr>
        <a:xfrm flipV="1">
          <a:off x="8750300" y="6555139"/>
          <a:ext cx="889000" cy="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83879</xdr:rowOff>
    </xdr:from>
    <xdr:to>
      <xdr:col>45</xdr:col>
      <xdr:colOff>177800</xdr:colOff>
      <xdr:row>38</xdr:row>
      <xdr:rowOff>87723</xdr:rowOff>
    </xdr:to>
    <xdr:cxnSp macro="">
      <xdr:nvCxnSpPr>
        <xdr:cNvPr id="296" name="直線コネクタ 295"/>
        <xdr:cNvCxnSpPr/>
      </xdr:nvCxnSpPr>
      <xdr:spPr>
        <a:xfrm flipV="1">
          <a:off x="7861300" y="6598979"/>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127468</xdr:rowOff>
    </xdr:from>
    <xdr:ext cx="599010" cy="259045"/>
    <xdr:sp macro="" textlink="">
      <xdr:nvSpPr>
        <xdr:cNvPr id="298" name="テキスト ボックス 297"/>
        <xdr:cNvSpPr txBox="1"/>
      </xdr:nvSpPr>
      <xdr:spPr>
        <a:xfrm>
          <a:off x="8450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87723</xdr:rowOff>
    </xdr:from>
    <xdr:to>
      <xdr:col>41</xdr:col>
      <xdr:colOff>50800</xdr:colOff>
      <xdr:row>38</xdr:row>
      <xdr:rowOff>137902</xdr:rowOff>
    </xdr:to>
    <xdr:cxnSp macro="">
      <xdr:nvCxnSpPr>
        <xdr:cNvPr id="299" name="直線コネクタ 298"/>
        <xdr:cNvCxnSpPr/>
      </xdr:nvCxnSpPr>
      <xdr:spPr>
        <a:xfrm flipV="1">
          <a:off x="6972300" y="6602823"/>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13645</xdr:rowOff>
    </xdr:from>
    <xdr:to>
      <xdr:col>41</xdr:col>
      <xdr:colOff>101600</xdr:colOff>
      <xdr:row>38</xdr:row>
      <xdr:rowOff>115245</xdr:rowOff>
    </xdr:to>
    <xdr:sp macro="" textlink="">
      <xdr:nvSpPr>
        <xdr:cNvPr id="300" name="フローチャート: 判断 299"/>
        <xdr:cNvSpPr/>
      </xdr:nvSpPr>
      <xdr:spPr>
        <a:xfrm>
          <a:off x="7810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131772</xdr:rowOff>
    </xdr:from>
    <xdr:ext cx="599010" cy="259045"/>
    <xdr:sp macro="" textlink="">
      <xdr:nvSpPr>
        <xdr:cNvPr id="301" name="テキスト ボックス 300"/>
        <xdr:cNvSpPr txBox="1"/>
      </xdr:nvSpPr>
      <xdr:spPr>
        <a:xfrm>
          <a:off x="7561795" y="63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33634</xdr:rowOff>
    </xdr:from>
    <xdr:to>
      <xdr:col>36</xdr:col>
      <xdr:colOff>165100</xdr:colOff>
      <xdr:row>38</xdr:row>
      <xdr:rowOff>135234</xdr:rowOff>
    </xdr:to>
    <xdr:sp macro="" textlink="">
      <xdr:nvSpPr>
        <xdr:cNvPr id="302" name="フローチャート: 判断 301"/>
        <xdr:cNvSpPr/>
      </xdr:nvSpPr>
      <xdr:spPr>
        <a:xfrm>
          <a:off x="6921500" y="654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151761</xdr:rowOff>
    </xdr:from>
    <xdr:ext cx="599010" cy="259045"/>
    <xdr:sp macro="" textlink="">
      <xdr:nvSpPr>
        <xdr:cNvPr id="303" name="テキスト ボックス 302"/>
        <xdr:cNvSpPr txBox="1"/>
      </xdr:nvSpPr>
      <xdr:spPr>
        <a:xfrm>
          <a:off x="6672795" y="632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156422</xdr:rowOff>
    </xdr:from>
    <xdr:to>
      <xdr:col>55</xdr:col>
      <xdr:colOff>50800</xdr:colOff>
      <xdr:row>38</xdr:row>
      <xdr:rowOff>86571</xdr:rowOff>
    </xdr:to>
    <xdr:sp macro="" textlink="">
      <xdr:nvSpPr>
        <xdr:cNvPr id="309" name="楕円 308"/>
        <xdr:cNvSpPr/>
      </xdr:nvSpPr>
      <xdr:spPr>
        <a:xfrm>
          <a:off x="10426700" y="65000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134849</xdr:rowOff>
    </xdr:from>
    <xdr:ext cx="599010" cy="259045"/>
    <xdr:sp macro="" textlink="">
      <xdr:nvSpPr>
        <xdr:cNvPr id="310" name="補助費等該当値テキスト"/>
        <xdr:cNvSpPr txBox="1"/>
      </xdr:nvSpPr>
      <xdr:spPr>
        <a:xfrm>
          <a:off x="10528300" y="64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160689</xdr:rowOff>
    </xdr:from>
    <xdr:to>
      <xdr:col>50</xdr:col>
      <xdr:colOff>165100</xdr:colOff>
      <xdr:row>38</xdr:row>
      <xdr:rowOff>90839</xdr:rowOff>
    </xdr:to>
    <xdr:sp macro="" textlink="">
      <xdr:nvSpPr>
        <xdr:cNvPr id="311" name="楕円 310"/>
        <xdr:cNvSpPr/>
      </xdr:nvSpPr>
      <xdr:spPr>
        <a:xfrm>
          <a:off x="9588500" y="65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81966</xdr:rowOff>
    </xdr:from>
    <xdr:ext cx="599010" cy="259045"/>
    <xdr:sp macro="" textlink="">
      <xdr:nvSpPr>
        <xdr:cNvPr id="312" name="テキスト ボックス 311"/>
        <xdr:cNvSpPr txBox="1"/>
      </xdr:nvSpPr>
      <xdr:spPr>
        <a:xfrm>
          <a:off x="9339795" y="659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33079</xdr:rowOff>
    </xdr:from>
    <xdr:to>
      <xdr:col>46</xdr:col>
      <xdr:colOff>38100</xdr:colOff>
      <xdr:row>38</xdr:row>
      <xdr:rowOff>134679</xdr:rowOff>
    </xdr:to>
    <xdr:sp macro="" textlink="">
      <xdr:nvSpPr>
        <xdr:cNvPr id="313" name="楕円 312"/>
        <xdr:cNvSpPr/>
      </xdr:nvSpPr>
      <xdr:spPr>
        <a:xfrm>
          <a:off x="8699500" y="6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125806</xdr:rowOff>
    </xdr:from>
    <xdr:ext cx="599010" cy="259045"/>
    <xdr:sp macro="" textlink="">
      <xdr:nvSpPr>
        <xdr:cNvPr id="314" name="テキスト ボックス 313"/>
        <xdr:cNvSpPr txBox="1"/>
      </xdr:nvSpPr>
      <xdr:spPr>
        <a:xfrm>
          <a:off x="8450795" y="66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36923</xdr:rowOff>
    </xdr:from>
    <xdr:to>
      <xdr:col>41</xdr:col>
      <xdr:colOff>101600</xdr:colOff>
      <xdr:row>38</xdr:row>
      <xdr:rowOff>138523</xdr:rowOff>
    </xdr:to>
    <xdr:sp macro="" textlink="">
      <xdr:nvSpPr>
        <xdr:cNvPr id="315" name="楕円 314"/>
        <xdr:cNvSpPr/>
      </xdr:nvSpPr>
      <xdr:spPr>
        <a:xfrm>
          <a:off x="7810500" y="655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129650</xdr:rowOff>
    </xdr:from>
    <xdr:ext cx="599010" cy="259045"/>
    <xdr:sp macro="" textlink="">
      <xdr:nvSpPr>
        <xdr:cNvPr id="316" name="テキスト ボックス 315"/>
        <xdr:cNvSpPr txBox="1"/>
      </xdr:nvSpPr>
      <xdr:spPr>
        <a:xfrm>
          <a:off x="7561795" y="664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87102</xdr:rowOff>
    </xdr:from>
    <xdr:to>
      <xdr:col>36</xdr:col>
      <xdr:colOff>165100</xdr:colOff>
      <xdr:row>39</xdr:row>
      <xdr:rowOff>17252</xdr:rowOff>
    </xdr:to>
    <xdr:sp macro="" textlink="">
      <xdr:nvSpPr>
        <xdr:cNvPr id="317" name="楕円 316"/>
        <xdr:cNvSpPr/>
      </xdr:nvSpPr>
      <xdr:spPr>
        <a:xfrm>
          <a:off x="6921500" y="66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8379</xdr:rowOff>
    </xdr:from>
    <xdr:ext cx="534377" cy="259045"/>
    <xdr:sp macro="" textlink="">
      <xdr:nvSpPr>
        <xdr:cNvPr id="318" name="テキスト ボックス 317"/>
        <xdr:cNvSpPr txBox="1"/>
      </xdr:nvSpPr>
      <xdr:spPr>
        <a:xfrm>
          <a:off x="6705111" y="66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153011</xdr:rowOff>
    </xdr:from>
    <xdr:to>
      <xdr:col>55</xdr:col>
      <xdr:colOff>0</xdr:colOff>
      <xdr:row>58</xdr:row>
      <xdr:rowOff>14855</xdr:rowOff>
    </xdr:to>
    <xdr:cxnSp macro="">
      <xdr:nvCxnSpPr>
        <xdr:cNvPr id="345" name="直線コネクタ 344"/>
        <xdr:cNvCxnSpPr/>
      </xdr:nvCxnSpPr>
      <xdr:spPr>
        <a:xfrm flipV="1">
          <a:off x="9639300" y="9925661"/>
          <a:ext cx="8382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169073</xdr:rowOff>
    </xdr:from>
    <xdr:to>
      <xdr:col>50</xdr:col>
      <xdr:colOff>114300</xdr:colOff>
      <xdr:row>58</xdr:row>
      <xdr:rowOff>14855</xdr:rowOff>
    </xdr:to>
    <xdr:cxnSp macro="">
      <xdr:nvCxnSpPr>
        <xdr:cNvPr id="348" name="直線コネクタ 347"/>
        <xdr:cNvCxnSpPr/>
      </xdr:nvCxnSpPr>
      <xdr:spPr>
        <a:xfrm>
          <a:off x="8750300" y="9941723"/>
          <a:ext cx="889000" cy="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169073</xdr:rowOff>
    </xdr:from>
    <xdr:to>
      <xdr:col>45</xdr:col>
      <xdr:colOff>177800</xdr:colOff>
      <xdr:row>58</xdr:row>
      <xdr:rowOff>8862</xdr:rowOff>
    </xdr:to>
    <xdr:cxnSp macro="">
      <xdr:nvCxnSpPr>
        <xdr:cNvPr id="351" name="直線コネクタ 350"/>
        <xdr:cNvCxnSpPr/>
      </xdr:nvCxnSpPr>
      <xdr:spPr>
        <a:xfrm flipV="1">
          <a:off x="7861300" y="9941723"/>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3" name="テキスト ボックス 352"/>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8862</xdr:rowOff>
    </xdr:from>
    <xdr:to>
      <xdr:col>41</xdr:col>
      <xdr:colOff>50800</xdr:colOff>
      <xdr:row>58</xdr:row>
      <xdr:rowOff>14025</xdr:rowOff>
    </xdr:to>
    <xdr:cxnSp macro="">
      <xdr:nvCxnSpPr>
        <xdr:cNvPr id="354" name="直線コネクタ 353"/>
        <xdr:cNvCxnSpPr/>
      </xdr:nvCxnSpPr>
      <xdr:spPr>
        <a:xfrm flipV="1">
          <a:off x="6972300" y="9952962"/>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55" name="フローチャート: 判断 354"/>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56" name="テキスト ボックス 355"/>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57" name="フローチャート: 判断 356"/>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61365</xdr:rowOff>
    </xdr:from>
    <xdr:ext cx="599010" cy="259045"/>
    <xdr:sp macro="" textlink="">
      <xdr:nvSpPr>
        <xdr:cNvPr id="358" name="テキスト ボックス 357"/>
        <xdr:cNvSpPr txBox="1"/>
      </xdr:nvSpPr>
      <xdr:spPr>
        <a:xfrm>
          <a:off x="6672795"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102211</xdr:rowOff>
    </xdr:from>
    <xdr:to>
      <xdr:col>55</xdr:col>
      <xdr:colOff>50800</xdr:colOff>
      <xdr:row>58</xdr:row>
      <xdr:rowOff>32361</xdr:rowOff>
    </xdr:to>
    <xdr:sp macro="" textlink="">
      <xdr:nvSpPr>
        <xdr:cNvPr id="364" name="楕円 363"/>
        <xdr:cNvSpPr/>
      </xdr:nvSpPr>
      <xdr:spPr>
        <a:xfrm>
          <a:off x="10426700" y="98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125088</xdr:rowOff>
    </xdr:from>
    <xdr:ext cx="599010" cy="259045"/>
    <xdr:sp macro="" textlink="">
      <xdr:nvSpPr>
        <xdr:cNvPr id="365" name="普通建設事業費該当値テキスト"/>
        <xdr:cNvSpPr txBox="1"/>
      </xdr:nvSpPr>
      <xdr:spPr>
        <a:xfrm>
          <a:off x="10528300" y="97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135505</xdr:rowOff>
    </xdr:from>
    <xdr:to>
      <xdr:col>50</xdr:col>
      <xdr:colOff>165100</xdr:colOff>
      <xdr:row>58</xdr:row>
      <xdr:rowOff>65655</xdr:rowOff>
    </xdr:to>
    <xdr:sp macro="" textlink="">
      <xdr:nvSpPr>
        <xdr:cNvPr id="366" name="楕円 365"/>
        <xdr:cNvSpPr/>
      </xdr:nvSpPr>
      <xdr:spPr>
        <a:xfrm>
          <a:off x="9588500" y="99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56782</xdr:rowOff>
    </xdr:from>
    <xdr:ext cx="599010" cy="259045"/>
    <xdr:sp macro="" textlink="">
      <xdr:nvSpPr>
        <xdr:cNvPr id="367" name="テキスト ボックス 366"/>
        <xdr:cNvSpPr txBox="1"/>
      </xdr:nvSpPr>
      <xdr:spPr>
        <a:xfrm>
          <a:off x="9339795" y="100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118273</xdr:rowOff>
    </xdr:from>
    <xdr:to>
      <xdr:col>46</xdr:col>
      <xdr:colOff>38100</xdr:colOff>
      <xdr:row>58</xdr:row>
      <xdr:rowOff>48423</xdr:rowOff>
    </xdr:to>
    <xdr:sp macro="" textlink="">
      <xdr:nvSpPr>
        <xdr:cNvPr id="368" name="楕円 367"/>
        <xdr:cNvSpPr/>
      </xdr:nvSpPr>
      <xdr:spPr>
        <a:xfrm>
          <a:off x="8699500" y="98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64950</xdr:rowOff>
    </xdr:from>
    <xdr:ext cx="599010" cy="259045"/>
    <xdr:sp macro="" textlink="">
      <xdr:nvSpPr>
        <xdr:cNvPr id="369" name="テキスト ボックス 368"/>
        <xdr:cNvSpPr txBox="1"/>
      </xdr:nvSpPr>
      <xdr:spPr>
        <a:xfrm>
          <a:off x="8450795" y="966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129512</xdr:rowOff>
    </xdr:from>
    <xdr:to>
      <xdr:col>41</xdr:col>
      <xdr:colOff>101600</xdr:colOff>
      <xdr:row>58</xdr:row>
      <xdr:rowOff>59662</xdr:rowOff>
    </xdr:to>
    <xdr:sp macro="" textlink="">
      <xdr:nvSpPr>
        <xdr:cNvPr id="370" name="楕円 369"/>
        <xdr:cNvSpPr/>
      </xdr:nvSpPr>
      <xdr:spPr>
        <a:xfrm>
          <a:off x="7810500" y="99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76189</xdr:rowOff>
    </xdr:from>
    <xdr:ext cx="599010" cy="259045"/>
    <xdr:sp macro="" textlink="">
      <xdr:nvSpPr>
        <xdr:cNvPr id="371" name="テキスト ボックス 370"/>
        <xdr:cNvSpPr txBox="1"/>
      </xdr:nvSpPr>
      <xdr:spPr>
        <a:xfrm>
          <a:off x="7561795" y="967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134675</xdr:rowOff>
    </xdr:from>
    <xdr:to>
      <xdr:col>36</xdr:col>
      <xdr:colOff>165100</xdr:colOff>
      <xdr:row>58</xdr:row>
      <xdr:rowOff>64825</xdr:rowOff>
    </xdr:to>
    <xdr:sp macro="" textlink="">
      <xdr:nvSpPr>
        <xdr:cNvPr id="372" name="楕円 371"/>
        <xdr:cNvSpPr/>
      </xdr:nvSpPr>
      <xdr:spPr>
        <a:xfrm>
          <a:off x="6921500" y="99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81352</xdr:rowOff>
    </xdr:from>
    <xdr:ext cx="599010" cy="259045"/>
    <xdr:sp macro="" textlink="">
      <xdr:nvSpPr>
        <xdr:cNvPr id="373" name="テキスト ボックス 372"/>
        <xdr:cNvSpPr txBox="1"/>
      </xdr:nvSpPr>
      <xdr:spPr>
        <a:xfrm>
          <a:off x="6672795" y="968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73230</xdr:rowOff>
    </xdr:from>
    <xdr:to>
      <xdr:col>55</xdr:col>
      <xdr:colOff>0</xdr:colOff>
      <xdr:row>77</xdr:row>
      <xdr:rowOff>117322</xdr:rowOff>
    </xdr:to>
    <xdr:cxnSp macro="">
      <xdr:nvCxnSpPr>
        <xdr:cNvPr id="404" name="直線コネクタ 403"/>
        <xdr:cNvCxnSpPr/>
      </xdr:nvCxnSpPr>
      <xdr:spPr>
        <a:xfrm flipV="1">
          <a:off x="9639300" y="13274880"/>
          <a:ext cx="838200" cy="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68407</xdr:rowOff>
    </xdr:from>
    <xdr:to>
      <xdr:col>50</xdr:col>
      <xdr:colOff>114300</xdr:colOff>
      <xdr:row>77</xdr:row>
      <xdr:rowOff>117322</xdr:rowOff>
    </xdr:to>
    <xdr:cxnSp macro="">
      <xdr:nvCxnSpPr>
        <xdr:cNvPr id="407" name="直線コネクタ 406"/>
        <xdr:cNvCxnSpPr/>
      </xdr:nvCxnSpPr>
      <xdr:spPr>
        <a:xfrm>
          <a:off x="8750300" y="13270057"/>
          <a:ext cx="889000" cy="4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68407</xdr:rowOff>
    </xdr:from>
    <xdr:to>
      <xdr:col>45</xdr:col>
      <xdr:colOff>177800</xdr:colOff>
      <xdr:row>77</xdr:row>
      <xdr:rowOff>104180</xdr:rowOff>
    </xdr:to>
    <xdr:cxnSp macro="">
      <xdr:nvCxnSpPr>
        <xdr:cNvPr id="410" name="直線コネクタ 409"/>
        <xdr:cNvCxnSpPr/>
      </xdr:nvCxnSpPr>
      <xdr:spPr>
        <a:xfrm flipV="1">
          <a:off x="7861300" y="13270057"/>
          <a:ext cx="889000" cy="3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142958</xdr:rowOff>
    </xdr:from>
    <xdr:ext cx="599010" cy="259045"/>
    <xdr:sp macro="" textlink="">
      <xdr:nvSpPr>
        <xdr:cNvPr id="412" name="テキスト ボックス 411"/>
        <xdr:cNvSpPr txBox="1"/>
      </xdr:nvSpPr>
      <xdr:spPr>
        <a:xfrm>
          <a:off x="8450795" y="135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27174</xdr:rowOff>
    </xdr:from>
    <xdr:to>
      <xdr:col>41</xdr:col>
      <xdr:colOff>101600</xdr:colOff>
      <xdr:row>78</xdr:row>
      <xdr:rowOff>128774</xdr:rowOff>
    </xdr:to>
    <xdr:sp macro="" textlink="">
      <xdr:nvSpPr>
        <xdr:cNvPr id="413" name="フローチャート: 判断 412"/>
        <xdr:cNvSpPr/>
      </xdr:nvSpPr>
      <xdr:spPr>
        <a:xfrm>
          <a:off x="7810500" y="1340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119901</xdr:rowOff>
    </xdr:from>
    <xdr:ext cx="599010" cy="259045"/>
    <xdr:sp macro="" textlink="">
      <xdr:nvSpPr>
        <xdr:cNvPr id="414" name="テキスト ボックス 413"/>
        <xdr:cNvSpPr txBox="1"/>
      </xdr:nvSpPr>
      <xdr:spPr>
        <a:xfrm>
          <a:off x="7561795" y="1349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22430</xdr:rowOff>
    </xdr:from>
    <xdr:to>
      <xdr:col>55</xdr:col>
      <xdr:colOff>50800</xdr:colOff>
      <xdr:row>77</xdr:row>
      <xdr:rowOff>124030</xdr:rowOff>
    </xdr:to>
    <xdr:sp macro="" textlink="">
      <xdr:nvSpPr>
        <xdr:cNvPr id="420" name="楕円 419"/>
        <xdr:cNvSpPr/>
      </xdr:nvSpPr>
      <xdr:spPr>
        <a:xfrm>
          <a:off x="10426700" y="132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45307</xdr:rowOff>
    </xdr:from>
    <xdr:ext cx="599010" cy="259045"/>
    <xdr:sp macro="" textlink="">
      <xdr:nvSpPr>
        <xdr:cNvPr id="421" name="普通建設事業費 （ うち新規整備　）該当値テキスト"/>
        <xdr:cNvSpPr txBox="1"/>
      </xdr:nvSpPr>
      <xdr:spPr>
        <a:xfrm>
          <a:off x="10528300" y="1307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66522</xdr:rowOff>
    </xdr:from>
    <xdr:to>
      <xdr:col>50</xdr:col>
      <xdr:colOff>165100</xdr:colOff>
      <xdr:row>77</xdr:row>
      <xdr:rowOff>168122</xdr:rowOff>
    </xdr:to>
    <xdr:sp macro="" textlink="">
      <xdr:nvSpPr>
        <xdr:cNvPr id="422" name="楕円 421"/>
        <xdr:cNvSpPr/>
      </xdr:nvSpPr>
      <xdr:spPr>
        <a:xfrm>
          <a:off x="9588500" y="132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13199</xdr:rowOff>
    </xdr:from>
    <xdr:ext cx="599010" cy="259045"/>
    <xdr:sp macro="" textlink="">
      <xdr:nvSpPr>
        <xdr:cNvPr id="423" name="テキスト ボックス 422"/>
        <xdr:cNvSpPr txBox="1"/>
      </xdr:nvSpPr>
      <xdr:spPr>
        <a:xfrm>
          <a:off x="9339795" y="1304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17607</xdr:rowOff>
    </xdr:from>
    <xdr:to>
      <xdr:col>46</xdr:col>
      <xdr:colOff>38100</xdr:colOff>
      <xdr:row>77</xdr:row>
      <xdr:rowOff>119207</xdr:rowOff>
    </xdr:to>
    <xdr:sp macro="" textlink="">
      <xdr:nvSpPr>
        <xdr:cNvPr id="424" name="楕円 423"/>
        <xdr:cNvSpPr/>
      </xdr:nvSpPr>
      <xdr:spPr>
        <a:xfrm>
          <a:off x="8699500" y="132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135734</xdr:rowOff>
    </xdr:from>
    <xdr:ext cx="599010" cy="259045"/>
    <xdr:sp macro="" textlink="">
      <xdr:nvSpPr>
        <xdr:cNvPr id="425" name="テキスト ボックス 424"/>
        <xdr:cNvSpPr txBox="1"/>
      </xdr:nvSpPr>
      <xdr:spPr>
        <a:xfrm>
          <a:off x="8450795" y="1299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53380</xdr:rowOff>
    </xdr:from>
    <xdr:to>
      <xdr:col>41</xdr:col>
      <xdr:colOff>101600</xdr:colOff>
      <xdr:row>77</xdr:row>
      <xdr:rowOff>154980</xdr:rowOff>
    </xdr:to>
    <xdr:sp macro="" textlink="">
      <xdr:nvSpPr>
        <xdr:cNvPr id="426" name="楕円 425"/>
        <xdr:cNvSpPr/>
      </xdr:nvSpPr>
      <xdr:spPr>
        <a:xfrm>
          <a:off x="7810500" y="132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57</xdr:rowOff>
    </xdr:from>
    <xdr:ext cx="599010" cy="259045"/>
    <xdr:sp macro="" textlink="">
      <xdr:nvSpPr>
        <xdr:cNvPr id="427" name="テキスト ボックス 426"/>
        <xdr:cNvSpPr txBox="1"/>
      </xdr:nvSpPr>
      <xdr:spPr>
        <a:xfrm>
          <a:off x="7561795" y="130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134055</xdr:rowOff>
    </xdr:from>
    <xdr:to>
      <xdr:col>55</xdr:col>
      <xdr:colOff>0</xdr:colOff>
      <xdr:row>97</xdr:row>
      <xdr:rowOff>162633</xdr:rowOff>
    </xdr:to>
    <xdr:cxnSp macro="">
      <xdr:nvCxnSpPr>
        <xdr:cNvPr id="452" name="直線コネクタ 451"/>
        <xdr:cNvCxnSpPr/>
      </xdr:nvCxnSpPr>
      <xdr:spPr>
        <a:xfrm flipV="1">
          <a:off x="9639300" y="16764705"/>
          <a:ext cx="838200" cy="2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157679</xdr:rowOff>
    </xdr:from>
    <xdr:to>
      <xdr:col>50</xdr:col>
      <xdr:colOff>114300</xdr:colOff>
      <xdr:row>97</xdr:row>
      <xdr:rowOff>162633</xdr:rowOff>
    </xdr:to>
    <xdr:cxnSp macro="">
      <xdr:nvCxnSpPr>
        <xdr:cNvPr id="455" name="直線コネクタ 454"/>
        <xdr:cNvCxnSpPr/>
      </xdr:nvCxnSpPr>
      <xdr:spPr>
        <a:xfrm>
          <a:off x="8750300" y="16788329"/>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157679</xdr:rowOff>
    </xdr:from>
    <xdr:to>
      <xdr:col>45</xdr:col>
      <xdr:colOff>177800</xdr:colOff>
      <xdr:row>97</xdr:row>
      <xdr:rowOff>165660</xdr:rowOff>
    </xdr:to>
    <xdr:cxnSp macro="">
      <xdr:nvCxnSpPr>
        <xdr:cNvPr id="458" name="直線コネクタ 457"/>
        <xdr:cNvCxnSpPr/>
      </xdr:nvCxnSpPr>
      <xdr:spPr>
        <a:xfrm flipV="1">
          <a:off x="7861300" y="16788329"/>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60" name="テキスト ボックス 459"/>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71687</xdr:rowOff>
    </xdr:from>
    <xdr:to>
      <xdr:col>41</xdr:col>
      <xdr:colOff>101600</xdr:colOff>
      <xdr:row>98</xdr:row>
      <xdr:rowOff>1837</xdr:rowOff>
    </xdr:to>
    <xdr:sp macro="" textlink="">
      <xdr:nvSpPr>
        <xdr:cNvPr id="461" name="フローチャート: 判断 460"/>
        <xdr:cNvSpPr/>
      </xdr:nvSpPr>
      <xdr:spPr>
        <a:xfrm>
          <a:off x="7810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18364</xdr:rowOff>
    </xdr:from>
    <xdr:ext cx="599010" cy="259045"/>
    <xdr:sp macro="" textlink="">
      <xdr:nvSpPr>
        <xdr:cNvPr id="462" name="テキスト ボックス 461"/>
        <xdr:cNvSpPr txBox="1"/>
      </xdr:nvSpPr>
      <xdr:spPr>
        <a:xfrm>
          <a:off x="7561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83255</xdr:rowOff>
    </xdr:from>
    <xdr:to>
      <xdr:col>55</xdr:col>
      <xdr:colOff>50800</xdr:colOff>
      <xdr:row>98</xdr:row>
      <xdr:rowOff>13405</xdr:rowOff>
    </xdr:to>
    <xdr:sp macro="" textlink="">
      <xdr:nvSpPr>
        <xdr:cNvPr id="468" name="楕円 467"/>
        <xdr:cNvSpPr/>
      </xdr:nvSpPr>
      <xdr:spPr>
        <a:xfrm>
          <a:off x="10426700" y="167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111833</xdr:rowOff>
    </xdr:from>
    <xdr:to>
      <xdr:col>50</xdr:col>
      <xdr:colOff>165100</xdr:colOff>
      <xdr:row>98</xdr:row>
      <xdr:rowOff>41983</xdr:rowOff>
    </xdr:to>
    <xdr:sp macro="" textlink="">
      <xdr:nvSpPr>
        <xdr:cNvPr id="470" name="楕円 469"/>
        <xdr:cNvSpPr/>
      </xdr:nvSpPr>
      <xdr:spPr>
        <a:xfrm>
          <a:off x="9588500" y="167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33110</xdr:rowOff>
    </xdr:from>
    <xdr:ext cx="534377" cy="259045"/>
    <xdr:sp macro="" textlink="">
      <xdr:nvSpPr>
        <xdr:cNvPr id="471" name="テキスト ボックス 470"/>
        <xdr:cNvSpPr txBox="1"/>
      </xdr:nvSpPr>
      <xdr:spPr>
        <a:xfrm>
          <a:off x="9372111" y="1683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106879</xdr:rowOff>
    </xdr:from>
    <xdr:to>
      <xdr:col>46</xdr:col>
      <xdr:colOff>38100</xdr:colOff>
      <xdr:row>98</xdr:row>
      <xdr:rowOff>37029</xdr:rowOff>
    </xdr:to>
    <xdr:sp macro="" textlink="">
      <xdr:nvSpPr>
        <xdr:cNvPr id="472" name="楕円 471"/>
        <xdr:cNvSpPr/>
      </xdr:nvSpPr>
      <xdr:spPr>
        <a:xfrm>
          <a:off x="8699500" y="167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28156</xdr:rowOff>
    </xdr:from>
    <xdr:ext cx="534377" cy="259045"/>
    <xdr:sp macro="" textlink="">
      <xdr:nvSpPr>
        <xdr:cNvPr id="473" name="テキスト ボックス 472"/>
        <xdr:cNvSpPr txBox="1"/>
      </xdr:nvSpPr>
      <xdr:spPr>
        <a:xfrm>
          <a:off x="8483111" y="168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114860</xdr:rowOff>
    </xdr:from>
    <xdr:to>
      <xdr:col>41</xdr:col>
      <xdr:colOff>101600</xdr:colOff>
      <xdr:row>98</xdr:row>
      <xdr:rowOff>45010</xdr:rowOff>
    </xdr:to>
    <xdr:sp macro="" textlink="">
      <xdr:nvSpPr>
        <xdr:cNvPr id="474" name="楕円 473"/>
        <xdr:cNvSpPr/>
      </xdr:nvSpPr>
      <xdr:spPr>
        <a:xfrm>
          <a:off x="7810500" y="167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36137</xdr:rowOff>
    </xdr:from>
    <xdr:ext cx="534377" cy="259045"/>
    <xdr:sp macro="" textlink="">
      <xdr:nvSpPr>
        <xdr:cNvPr id="475" name="テキスト ボックス 474"/>
        <xdr:cNvSpPr txBox="1"/>
      </xdr:nvSpPr>
      <xdr:spPr>
        <a:xfrm>
          <a:off x="7594111" y="168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3584</xdr:rowOff>
    </xdr:from>
    <xdr:to>
      <xdr:col>85</xdr:col>
      <xdr:colOff>127000</xdr:colOff>
      <xdr:row>39</xdr:row>
      <xdr:rowOff>35416</xdr:rowOff>
    </xdr:to>
    <xdr:cxnSp macro="">
      <xdr:nvCxnSpPr>
        <xdr:cNvPr id="504" name="直線コネクタ 503"/>
        <xdr:cNvCxnSpPr/>
      </xdr:nvCxnSpPr>
      <xdr:spPr>
        <a:xfrm flipV="1">
          <a:off x="15481300" y="6690134"/>
          <a:ext cx="8382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35416</xdr:rowOff>
    </xdr:from>
    <xdr:to>
      <xdr:col>81</xdr:col>
      <xdr:colOff>50800</xdr:colOff>
      <xdr:row>39</xdr:row>
      <xdr:rowOff>44450</xdr:rowOff>
    </xdr:to>
    <xdr:cxnSp macro="">
      <xdr:nvCxnSpPr>
        <xdr:cNvPr id="507" name="直線コネクタ 506"/>
        <xdr:cNvCxnSpPr/>
      </xdr:nvCxnSpPr>
      <xdr:spPr>
        <a:xfrm flipV="1">
          <a:off x="14592300" y="6721966"/>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5051</xdr:rowOff>
    </xdr:from>
    <xdr:to>
      <xdr:col>76</xdr:col>
      <xdr:colOff>114300</xdr:colOff>
      <xdr:row>39</xdr:row>
      <xdr:rowOff>44450</xdr:rowOff>
    </xdr:to>
    <xdr:cxnSp macro="">
      <xdr:nvCxnSpPr>
        <xdr:cNvPr id="510" name="直線コネクタ 509"/>
        <xdr:cNvCxnSpPr/>
      </xdr:nvCxnSpPr>
      <xdr:spPr>
        <a:xfrm>
          <a:off x="13703300" y="6691601"/>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140</xdr:rowOff>
    </xdr:from>
    <xdr:to>
      <xdr:col>71</xdr:col>
      <xdr:colOff>177800</xdr:colOff>
      <xdr:row>39</xdr:row>
      <xdr:rowOff>5051</xdr:rowOff>
    </xdr:to>
    <xdr:cxnSp macro="">
      <xdr:nvCxnSpPr>
        <xdr:cNvPr id="513" name="直線コネクタ 512"/>
        <xdr:cNvCxnSpPr/>
      </xdr:nvCxnSpPr>
      <xdr:spPr>
        <a:xfrm>
          <a:off x="12814300" y="6686690"/>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110811</xdr:rowOff>
    </xdr:from>
    <xdr:to>
      <xdr:col>72</xdr:col>
      <xdr:colOff>38100</xdr:colOff>
      <xdr:row>39</xdr:row>
      <xdr:rowOff>40961</xdr:rowOff>
    </xdr:to>
    <xdr:sp macro="" textlink="">
      <xdr:nvSpPr>
        <xdr:cNvPr id="514" name="フローチャート: 判断 513"/>
        <xdr:cNvSpPr/>
      </xdr:nvSpPr>
      <xdr:spPr>
        <a:xfrm>
          <a:off x="13652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57488</xdr:rowOff>
    </xdr:from>
    <xdr:ext cx="534377" cy="259045"/>
    <xdr:sp macro="" textlink="">
      <xdr:nvSpPr>
        <xdr:cNvPr id="515" name="テキスト ボックス 514"/>
        <xdr:cNvSpPr txBox="1"/>
      </xdr:nvSpPr>
      <xdr:spPr>
        <a:xfrm>
          <a:off x="13436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105184</xdr:rowOff>
    </xdr:from>
    <xdr:to>
      <xdr:col>67</xdr:col>
      <xdr:colOff>101600</xdr:colOff>
      <xdr:row>39</xdr:row>
      <xdr:rowOff>35334</xdr:rowOff>
    </xdr:to>
    <xdr:sp macro="" textlink="">
      <xdr:nvSpPr>
        <xdr:cNvPr id="516" name="フローチャート: 判断 515"/>
        <xdr:cNvSpPr/>
      </xdr:nvSpPr>
      <xdr:spPr>
        <a:xfrm>
          <a:off x="12763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51861</xdr:rowOff>
    </xdr:from>
    <xdr:ext cx="534377" cy="259045"/>
    <xdr:sp macro="" textlink="">
      <xdr:nvSpPr>
        <xdr:cNvPr id="517" name="テキスト ボックス 516"/>
        <xdr:cNvSpPr txBox="1"/>
      </xdr:nvSpPr>
      <xdr:spPr>
        <a:xfrm>
          <a:off x="12547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124234</xdr:rowOff>
    </xdr:from>
    <xdr:to>
      <xdr:col>85</xdr:col>
      <xdr:colOff>177800</xdr:colOff>
      <xdr:row>39</xdr:row>
      <xdr:rowOff>54384</xdr:rowOff>
    </xdr:to>
    <xdr:sp macro="" textlink="">
      <xdr:nvSpPr>
        <xdr:cNvPr id="523" name="楕円 522"/>
        <xdr:cNvSpPr/>
      </xdr:nvSpPr>
      <xdr:spPr>
        <a:xfrm>
          <a:off x="16268700" y="66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156066</xdr:rowOff>
    </xdr:from>
    <xdr:to>
      <xdr:col>81</xdr:col>
      <xdr:colOff>101600</xdr:colOff>
      <xdr:row>39</xdr:row>
      <xdr:rowOff>86216</xdr:rowOff>
    </xdr:to>
    <xdr:sp macro="" textlink="">
      <xdr:nvSpPr>
        <xdr:cNvPr id="525" name="楕円 524"/>
        <xdr:cNvSpPr/>
      </xdr:nvSpPr>
      <xdr:spPr>
        <a:xfrm>
          <a:off x="15430500" y="66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77343</xdr:rowOff>
    </xdr:from>
    <xdr:ext cx="469744" cy="259045"/>
    <xdr:sp macro="" textlink="">
      <xdr:nvSpPr>
        <xdr:cNvPr id="526" name="テキスト ボックス 525"/>
        <xdr:cNvSpPr txBox="1"/>
      </xdr:nvSpPr>
      <xdr:spPr>
        <a:xfrm>
          <a:off x="15246428" y="676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125701</xdr:rowOff>
    </xdr:from>
    <xdr:to>
      <xdr:col>72</xdr:col>
      <xdr:colOff>38100</xdr:colOff>
      <xdr:row>39</xdr:row>
      <xdr:rowOff>55851</xdr:rowOff>
    </xdr:to>
    <xdr:sp macro="" textlink="">
      <xdr:nvSpPr>
        <xdr:cNvPr id="529" name="楕円 528"/>
        <xdr:cNvSpPr/>
      </xdr:nvSpPr>
      <xdr:spPr>
        <a:xfrm>
          <a:off x="13652500" y="66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46978</xdr:rowOff>
    </xdr:from>
    <xdr:ext cx="534377" cy="259045"/>
    <xdr:sp macro="" textlink="">
      <xdr:nvSpPr>
        <xdr:cNvPr id="530" name="テキスト ボックス 529"/>
        <xdr:cNvSpPr txBox="1"/>
      </xdr:nvSpPr>
      <xdr:spPr>
        <a:xfrm>
          <a:off x="13436111" y="67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120790</xdr:rowOff>
    </xdr:from>
    <xdr:to>
      <xdr:col>67</xdr:col>
      <xdr:colOff>101600</xdr:colOff>
      <xdr:row>39</xdr:row>
      <xdr:rowOff>50940</xdr:rowOff>
    </xdr:to>
    <xdr:sp macro="" textlink="">
      <xdr:nvSpPr>
        <xdr:cNvPr id="531" name="楕円 530"/>
        <xdr:cNvSpPr/>
      </xdr:nvSpPr>
      <xdr:spPr>
        <a:xfrm>
          <a:off x="127635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42067</xdr:rowOff>
    </xdr:from>
    <xdr:ext cx="534377" cy="259045"/>
    <xdr:sp macro="" textlink="">
      <xdr:nvSpPr>
        <xdr:cNvPr id="532" name="テキスト ボックス 531"/>
        <xdr:cNvSpPr txBox="1"/>
      </xdr:nvSpPr>
      <xdr:spPr>
        <a:xfrm>
          <a:off x="12547111" y="67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67411</xdr:rowOff>
    </xdr:from>
    <xdr:to>
      <xdr:col>67</xdr:col>
      <xdr:colOff>101600</xdr:colOff>
      <xdr:row>58</xdr:row>
      <xdr:rowOff>169011</xdr:rowOff>
    </xdr:to>
    <xdr:sp macro="" textlink="">
      <xdr:nvSpPr>
        <xdr:cNvPr id="571" name="フローチャート: 判断 570"/>
        <xdr:cNvSpPr/>
      </xdr:nvSpPr>
      <xdr:spPr>
        <a:xfrm>
          <a:off x="12763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14088</xdr:rowOff>
    </xdr:from>
    <xdr:ext cx="313932" cy="259045"/>
    <xdr:sp macro="" textlink="">
      <xdr:nvSpPr>
        <xdr:cNvPr id="572" name="テキスト ボックス 571"/>
        <xdr:cNvSpPr txBox="1"/>
      </xdr:nvSpPr>
      <xdr:spPr>
        <a:xfrm>
          <a:off x="12657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42824</xdr:rowOff>
    </xdr:from>
    <xdr:to>
      <xdr:col>85</xdr:col>
      <xdr:colOff>127000</xdr:colOff>
      <xdr:row>77</xdr:row>
      <xdr:rowOff>53783</xdr:rowOff>
    </xdr:to>
    <xdr:cxnSp macro="">
      <xdr:nvCxnSpPr>
        <xdr:cNvPr id="616" name="直線コネクタ 615"/>
        <xdr:cNvCxnSpPr/>
      </xdr:nvCxnSpPr>
      <xdr:spPr>
        <a:xfrm flipV="1">
          <a:off x="15481300" y="13244474"/>
          <a:ext cx="8382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53783</xdr:rowOff>
    </xdr:from>
    <xdr:to>
      <xdr:col>81</xdr:col>
      <xdr:colOff>50800</xdr:colOff>
      <xdr:row>77</xdr:row>
      <xdr:rowOff>69159</xdr:rowOff>
    </xdr:to>
    <xdr:cxnSp macro="">
      <xdr:nvCxnSpPr>
        <xdr:cNvPr id="619" name="直線コネクタ 618"/>
        <xdr:cNvCxnSpPr/>
      </xdr:nvCxnSpPr>
      <xdr:spPr>
        <a:xfrm flipV="1">
          <a:off x="14592300" y="13255433"/>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52783</xdr:rowOff>
    </xdr:from>
    <xdr:to>
      <xdr:col>76</xdr:col>
      <xdr:colOff>114300</xdr:colOff>
      <xdr:row>77</xdr:row>
      <xdr:rowOff>69159</xdr:rowOff>
    </xdr:to>
    <xdr:cxnSp macro="">
      <xdr:nvCxnSpPr>
        <xdr:cNvPr id="622" name="直線コネクタ 621"/>
        <xdr:cNvCxnSpPr/>
      </xdr:nvCxnSpPr>
      <xdr:spPr>
        <a:xfrm>
          <a:off x="13703300" y="13254433"/>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36181</xdr:rowOff>
    </xdr:from>
    <xdr:to>
      <xdr:col>71</xdr:col>
      <xdr:colOff>177800</xdr:colOff>
      <xdr:row>77</xdr:row>
      <xdr:rowOff>52783</xdr:rowOff>
    </xdr:to>
    <xdr:cxnSp macro="">
      <xdr:nvCxnSpPr>
        <xdr:cNvPr id="625" name="直線コネクタ 624"/>
        <xdr:cNvCxnSpPr/>
      </xdr:nvCxnSpPr>
      <xdr:spPr>
        <a:xfrm>
          <a:off x="12814300" y="13237831"/>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115258</xdr:rowOff>
    </xdr:from>
    <xdr:to>
      <xdr:col>72</xdr:col>
      <xdr:colOff>38100</xdr:colOff>
      <xdr:row>78</xdr:row>
      <xdr:rowOff>45408</xdr:rowOff>
    </xdr:to>
    <xdr:sp macro="" textlink="">
      <xdr:nvSpPr>
        <xdr:cNvPr id="626" name="フローチャート: 判断 625"/>
        <xdr:cNvSpPr/>
      </xdr:nvSpPr>
      <xdr:spPr>
        <a:xfrm>
          <a:off x="13652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36535</xdr:rowOff>
    </xdr:from>
    <xdr:ext cx="599010" cy="259045"/>
    <xdr:sp macro="" textlink="">
      <xdr:nvSpPr>
        <xdr:cNvPr id="627" name="テキスト ボックス 626"/>
        <xdr:cNvSpPr txBox="1"/>
      </xdr:nvSpPr>
      <xdr:spPr>
        <a:xfrm>
          <a:off x="13403795" y="134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100247</xdr:rowOff>
    </xdr:from>
    <xdr:to>
      <xdr:col>67</xdr:col>
      <xdr:colOff>101600</xdr:colOff>
      <xdr:row>78</xdr:row>
      <xdr:rowOff>30397</xdr:rowOff>
    </xdr:to>
    <xdr:sp macro="" textlink="">
      <xdr:nvSpPr>
        <xdr:cNvPr id="628" name="フローチャート: 判断 627"/>
        <xdr:cNvSpPr/>
      </xdr:nvSpPr>
      <xdr:spPr>
        <a:xfrm>
          <a:off x="12763500" y="133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21524</xdr:rowOff>
    </xdr:from>
    <xdr:ext cx="599010" cy="259045"/>
    <xdr:sp macro="" textlink="">
      <xdr:nvSpPr>
        <xdr:cNvPr id="629" name="テキスト ボックス 628"/>
        <xdr:cNvSpPr txBox="1"/>
      </xdr:nvSpPr>
      <xdr:spPr>
        <a:xfrm>
          <a:off x="12514795" y="1339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163474</xdr:rowOff>
    </xdr:from>
    <xdr:to>
      <xdr:col>85</xdr:col>
      <xdr:colOff>177800</xdr:colOff>
      <xdr:row>77</xdr:row>
      <xdr:rowOff>93624</xdr:rowOff>
    </xdr:to>
    <xdr:sp macro="" textlink="">
      <xdr:nvSpPr>
        <xdr:cNvPr id="635" name="楕円 634"/>
        <xdr:cNvSpPr/>
      </xdr:nvSpPr>
      <xdr:spPr>
        <a:xfrm>
          <a:off x="16268700" y="131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14901</xdr:rowOff>
    </xdr:from>
    <xdr:ext cx="599010" cy="259045"/>
    <xdr:sp macro="" textlink="">
      <xdr:nvSpPr>
        <xdr:cNvPr id="636" name="公債費該当値テキスト"/>
        <xdr:cNvSpPr txBox="1"/>
      </xdr:nvSpPr>
      <xdr:spPr>
        <a:xfrm>
          <a:off x="16370300" y="1304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2983</xdr:rowOff>
    </xdr:from>
    <xdr:to>
      <xdr:col>81</xdr:col>
      <xdr:colOff>101600</xdr:colOff>
      <xdr:row>77</xdr:row>
      <xdr:rowOff>104583</xdr:rowOff>
    </xdr:to>
    <xdr:sp macro="" textlink="">
      <xdr:nvSpPr>
        <xdr:cNvPr id="637" name="楕円 636"/>
        <xdr:cNvSpPr/>
      </xdr:nvSpPr>
      <xdr:spPr>
        <a:xfrm>
          <a:off x="15430500" y="1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121110</xdr:rowOff>
    </xdr:from>
    <xdr:ext cx="599010" cy="259045"/>
    <xdr:sp macro="" textlink="">
      <xdr:nvSpPr>
        <xdr:cNvPr id="638" name="テキスト ボックス 637"/>
        <xdr:cNvSpPr txBox="1"/>
      </xdr:nvSpPr>
      <xdr:spPr>
        <a:xfrm>
          <a:off x="15181795" y="1297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18359</xdr:rowOff>
    </xdr:from>
    <xdr:to>
      <xdr:col>76</xdr:col>
      <xdr:colOff>165100</xdr:colOff>
      <xdr:row>77</xdr:row>
      <xdr:rowOff>119959</xdr:rowOff>
    </xdr:to>
    <xdr:sp macro="" textlink="">
      <xdr:nvSpPr>
        <xdr:cNvPr id="639" name="楕円 638"/>
        <xdr:cNvSpPr/>
      </xdr:nvSpPr>
      <xdr:spPr>
        <a:xfrm>
          <a:off x="14541500" y="132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136486</xdr:rowOff>
    </xdr:from>
    <xdr:ext cx="599010" cy="259045"/>
    <xdr:sp macro="" textlink="">
      <xdr:nvSpPr>
        <xdr:cNvPr id="640" name="テキスト ボックス 639"/>
        <xdr:cNvSpPr txBox="1"/>
      </xdr:nvSpPr>
      <xdr:spPr>
        <a:xfrm>
          <a:off x="14292795" y="129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1983</xdr:rowOff>
    </xdr:from>
    <xdr:to>
      <xdr:col>72</xdr:col>
      <xdr:colOff>38100</xdr:colOff>
      <xdr:row>77</xdr:row>
      <xdr:rowOff>103583</xdr:rowOff>
    </xdr:to>
    <xdr:sp macro="" textlink="">
      <xdr:nvSpPr>
        <xdr:cNvPr id="641" name="楕円 640"/>
        <xdr:cNvSpPr/>
      </xdr:nvSpPr>
      <xdr:spPr>
        <a:xfrm>
          <a:off x="13652500" y="132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120110</xdr:rowOff>
    </xdr:from>
    <xdr:ext cx="599010" cy="259045"/>
    <xdr:sp macro="" textlink="">
      <xdr:nvSpPr>
        <xdr:cNvPr id="642" name="テキスト ボックス 641"/>
        <xdr:cNvSpPr txBox="1"/>
      </xdr:nvSpPr>
      <xdr:spPr>
        <a:xfrm>
          <a:off x="13403795" y="1297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156831</xdr:rowOff>
    </xdr:from>
    <xdr:to>
      <xdr:col>67</xdr:col>
      <xdr:colOff>101600</xdr:colOff>
      <xdr:row>77</xdr:row>
      <xdr:rowOff>86981</xdr:rowOff>
    </xdr:to>
    <xdr:sp macro="" textlink="">
      <xdr:nvSpPr>
        <xdr:cNvPr id="643" name="楕円 642"/>
        <xdr:cNvSpPr/>
      </xdr:nvSpPr>
      <xdr:spPr>
        <a:xfrm>
          <a:off x="12763500" y="131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103508</xdr:rowOff>
    </xdr:from>
    <xdr:ext cx="599010" cy="259045"/>
    <xdr:sp macro="" textlink="">
      <xdr:nvSpPr>
        <xdr:cNvPr id="644" name="テキスト ボックス 643"/>
        <xdr:cNvSpPr txBox="1"/>
      </xdr:nvSpPr>
      <xdr:spPr>
        <a:xfrm>
          <a:off x="12514795" y="1296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76667</xdr:rowOff>
    </xdr:from>
    <xdr:to>
      <xdr:col>85</xdr:col>
      <xdr:colOff>127000</xdr:colOff>
      <xdr:row>98</xdr:row>
      <xdr:rowOff>86043</xdr:rowOff>
    </xdr:to>
    <xdr:cxnSp macro="">
      <xdr:nvCxnSpPr>
        <xdr:cNvPr id="671" name="直線コネクタ 670"/>
        <xdr:cNvCxnSpPr/>
      </xdr:nvCxnSpPr>
      <xdr:spPr>
        <a:xfrm flipV="1">
          <a:off x="15481300" y="16878767"/>
          <a:ext cx="838200" cy="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19963</xdr:rowOff>
    </xdr:from>
    <xdr:to>
      <xdr:col>81</xdr:col>
      <xdr:colOff>50800</xdr:colOff>
      <xdr:row>98</xdr:row>
      <xdr:rowOff>86043</xdr:rowOff>
    </xdr:to>
    <xdr:cxnSp macro="">
      <xdr:nvCxnSpPr>
        <xdr:cNvPr id="674" name="直線コネクタ 673"/>
        <xdr:cNvCxnSpPr/>
      </xdr:nvCxnSpPr>
      <xdr:spPr>
        <a:xfrm>
          <a:off x="14592300" y="16822063"/>
          <a:ext cx="889000" cy="6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19963</xdr:rowOff>
    </xdr:from>
    <xdr:to>
      <xdr:col>76</xdr:col>
      <xdr:colOff>114300</xdr:colOff>
      <xdr:row>98</xdr:row>
      <xdr:rowOff>67666</xdr:rowOff>
    </xdr:to>
    <xdr:cxnSp macro="">
      <xdr:nvCxnSpPr>
        <xdr:cNvPr id="677" name="直線コネクタ 676"/>
        <xdr:cNvCxnSpPr/>
      </xdr:nvCxnSpPr>
      <xdr:spPr>
        <a:xfrm flipV="1">
          <a:off x="13703300" y="16822063"/>
          <a:ext cx="889000" cy="4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107701</xdr:rowOff>
    </xdr:from>
    <xdr:ext cx="534377" cy="259045"/>
    <xdr:sp macro="" textlink="">
      <xdr:nvSpPr>
        <xdr:cNvPr id="679" name="テキスト ボックス 678"/>
        <xdr:cNvSpPr txBox="1"/>
      </xdr:nvSpPr>
      <xdr:spPr>
        <a:xfrm>
          <a:off x="14325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32121</xdr:rowOff>
    </xdr:from>
    <xdr:to>
      <xdr:col>71</xdr:col>
      <xdr:colOff>177800</xdr:colOff>
      <xdr:row>98</xdr:row>
      <xdr:rowOff>67666</xdr:rowOff>
    </xdr:to>
    <xdr:cxnSp macro="">
      <xdr:nvCxnSpPr>
        <xdr:cNvPr id="680" name="直線コネクタ 679"/>
        <xdr:cNvCxnSpPr/>
      </xdr:nvCxnSpPr>
      <xdr:spPr>
        <a:xfrm>
          <a:off x="12814300" y="16834221"/>
          <a:ext cx="889000" cy="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23386</xdr:rowOff>
    </xdr:from>
    <xdr:to>
      <xdr:col>72</xdr:col>
      <xdr:colOff>38100</xdr:colOff>
      <xdr:row>98</xdr:row>
      <xdr:rowOff>124986</xdr:rowOff>
    </xdr:to>
    <xdr:sp macro="" textlink="">
      <xdr:nvSpPr>
        <xdr:cNvPr id="681" name="フローチャート: 判断 680"/>
        <xdr:cNvSpPr/>
      </xdr:nvSpPr>
      <xdr:spPr>
        <a:xfrm>
          <a:off x="13652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116113</xdr:rowOff>
    </xdr:from>
    <xdr:ext cx="534377" cy="259045"/>
    <xdr:sp macro="" textlink="">
      <xdr:nvSpPr>
        <xdr:cNvPr id="682" name="テキスト ボックス 681"/>
        <xdr:cNvSpPr txBox="1"/>
      </xdr:nvSpPr>
      <xdr:spPr>
        <a:xfrm>
          <a:off x="13436111" y="169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13790</xdr:rowOff>
    </xdr:from>
    <xdr:to>
      <xdr:col>67</xdr:col>
      <xdr:colOff>101600</xdr:colOff>
      <xdr:row>98</xdr:row>
      <xdr:rowOff>115390</xdr:rowOff>
    </xdr:to>
    <xdr:sp macro="" textlink="">
      <xdr:nvSpPr>
        <xdr:cNvPr id="683" name="フローチャート: 判断 682"/>
        <xdr:cNvSpPr/>
      </xdr:nvSpPr>
      <xdr:spPr>
        <a:xfrm>
          <a:off x="12763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106517</xdr:rowOff>
    </xdr:from>
    <xdr:ext cx="534377" cy="259045"/>
    <xdr:sp macro="" textlink="">
      <xdr:nvSpPr>
        <xdr:cNvPr id="684" name="テキスト ボックス 683"/>
        <xdr:cNvSpPr txBox="1"/>
      </xdr:nvSpPr>
      <xdr:spPr>
        <a:xfrm>
          <a:off x="12547111" y="169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25867</xdr:rowOff>
    </xdr:from>
    <xdr:to>
      <xdr:col>85</xdr:col>
      <xdr:colOff>177800</xdr:colOff>
      <xdr:row>98</xdr:row>
      <xdr:rowOff>127467</xdr:rowOff>
    </xdr:to>
    <xdr:sp macro="" textlink="">
      <xdr:nvSpPr>
        <xdr:cNvPr id="690" name="楕円 689"/>
        <xdr:cNvSpPr/>
      </xdr:nvSpPr>
      <xdr:spPr>
        <a:xfrm>
          <a:off x="16268700" y="168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35243</xdr:rowOff>
    </xdr:from>
    <xdr:to>
      <xdr:col>81</xdr:col>
      <xdr:colOff>101600</xdr:colOff>
      <xdr:row>98</xdr:row>
      <xdr:rowOff>136843</xdr:rowOff>
    </xdr:to>
    <xdr:sp macro="" textlink="">
      <xdr:nvSpPr>
        <xdr:cNvPr id="692" name="楕円 691"/>
        <xdr:cNvSpPr/>
      </xdr:nvSpPr>
      <xdr:spPr>
        <a:xfrm>
          <a:off x="15430500" y="168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127970</xdr:rowOff>
    </xdr:from>
    <xdr:ext cx="534377" cy="259045"/>
    <xdr:sp macro="" textlink="">
      <xdr:nvSpPr>
        <xdr:cNvPr id="693" name="テキスト ボックス 692"/>
        <xdr:cNvSpPr txBox="1"/>
      </xdr:nvSpPr>
      <xdr:spPr>
        <a:xfrm>
          <a:off x="15214111" y="169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140613</xdr:rowOff>
    </xdr:from>
    <xdr:to>
      <xdr:col>76</xdr:col>
      <xdr:colOff>165100</xdr:colOff>
      <xdr:row>98</xdr:row>
      <xdr:rowOff>70763</xdr:rowOff>
    </xdr:to>
    <xdr:sp macro="" textlink="">
      <xdr:nvSpPr>
        <xdr:cNvPr id="694" name="楕円 693"/>
        <xdr:cNvSpPr/>
      </xdr:nvSpPr>
      <xdr:spPr>
        <a:xfrm>
          <a:off x="14541500" y="167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87290</xdr:rowOff>
    </xdr:from>
    <xdr:ext cx="599010" cy="259045"/>
    <xdr:sp macro="" textlink="">
      <xdr:nvSpPr>
        <xdr:cNvPr id="695" name="テキスト ボックス 694"/>
        <xdr:cNvSpPr txBox="1"/>
      </xdr:nvSpPr>
      <xdr:spPr>
        <a:xfrm>
          <a:off x="14292795" y="1654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16866</xdr:rowOff>
    </xdr:from>
    <xdr:to>
      <xdr:col>72</xdr:col>
      <xdr:colOff>38100</xdr:colOff>
      <xdr:row>98</xdr:row>
      <xdr:rowOff>118466</xdr:rowOff>
    </xdr:to>
    <xdr:sp macro="" textlink="">
      <xdr:nvSpPr>
        <xdr:cNvPr id="696" name="楕円 695"/>
        <xdr:cNvSpPr/>
      </xdr:nvSpPr>
      <xdr:spPr>
        <a:xfrm>
          <a:off x="13652500" y="168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134993</xdr:rowOff>
    </xdr:from>
    <xdr:ext cx="534377" cy="259045"/>
    <xdr:sp macro="" textlink="">
      <xdr:nvSpPr>
        <xdr:cNvPr id="697" name="テキスト ボックス 696"/>
        <xdr:cNvSpPr txBox="1"/>
      </xdr:nvSpPr>
      <xdr:spPr>
        <a:xfrm>
          <a:off x="13436111" y="1659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152771</xdr:rowOff>
    </xdr:from>
    <xdr:to>
      <xdr:col>67</xdr:col>
      <xdr:colOff>101600</xdr:colOff>
      <xdr:row>98</xdr:row>
      <xdr:rowOff>82921</xdr:rowOff>
    </xdr:to>
    <xdr:sp macro="" textlink="">
      <xdr:nvSpPr>
        <xdr:cNvPr id="698" name="楕円 697"/>
        <xdr:cNvSpPr/>
      </xdr:nvSpPr>
      <xdr:spPr>
        <a:xfrm>
          <a:off x="12763500" y="167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99448</xdr:rowOff>
    </xdr:from>
    <xdr:ext cx="599010" cy="259045"/>
    <xdr:sp macro="" textlink="">
      <xdr:nvSpPr>
        <xdr:cNvPr id="699" name="テキスト ボックス 698"/>
        <xdr:cNvSpPr txBox="1"/>
      </xdr:nvSpPr>
      <xdr:spPr>
        <a:xfrm>
          <a:off x="12514795" y="1655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120452</xdr:rowOff>
    </xdr:from>
    <xdr:to>
      <xdr:col>102</xdr:col>
      <xdr:colOff>114300</xdr:colOff>
      <xdr:row>38</xdr:row>
      <xdr:rowOff>139700</xdr:rowOff>
    </xdr:to>
    <xdr:cxnSp macro="">
      <xdr:nvCxnSpPr>
        <xdr:cNvPr id="735" name="直線コネクタ 734"/>
        <xdr:cNvCxnSpPr/>
      </xdr:nvCxnSpPr>
      <xdr:spPr>
        <a:xfrm>
          <a:off x="18656300" y="6635552"/>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83893</xdr:rowOff>
    </xdr:from>
    <xdr:to>
      <xdr:col>102</xdr:col>
      <xdr:colOff>165100</xdr:colOff>
      <xdr:row>39</xdr:row>
      <xdr:rowOff>14043</xdr:rowOff>
    </xdr:to>
    <xdr:sp macro="" textlink="">
      <xdr:nvSpPr>
        <xdr:cNvPr id="736" name="フローチャート: 判断 735"/>
        <xdr:cNvSpPr/>
      </xdr:nvSpPr>
      <xdr:spPr>
        <a:xfrm>
          <a:off x="19494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30571</xdr:rowOff>
    </xdr:from>
    <xdr:ext cx="378565" cy="259045"/>
    <xdr:sp macro="" textlink="">
      <xdr:nvSpPr>
        <xdr:cNvPr id="737" name="テキスト ボックス 736"/>
        <xdr:cNvSpPr txBox="1"/>
      </xdr:nvSpPr>
      <xdr:spPr>
        <a:xfrm>
          <a:off x="19356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52964</xdr:rowOff>
    </xdr:from>
    <xdr:to>
      <xdr:col>98</xdr:col>
      <xdr:colOff>38100</xdr:colOff>
      <xdr:row>38</xdr:row>
      <xdr:rowOff>154564</xdr:rowOff>
    </xdr:to>
    <xdr:sp macro="" textlink="">
      <xdr:nvSpPr>
        <xdr:cNvPr id="738" name="フローチャート: 判断 737"/>
        <xdr:cNvSpPr/>
      </xdr:nvSpPr>
      <xdr:spPr>
        <a:xfrm>
          <a:off x="18605500" y="656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171091</xdr:rowOff>
    </xdr:from>
    <xdr:ext cx="469744" cy="259045"/>
    <xdr:sp macro="" textlink="">
      <xdr:nvSpPr>
        <xdr:cNvPr id="739" name="テキスト ボックス 738"/>
        <xdr:cNvSpPr txBox="1"/>
      </xdr:nvSpPr>
      <xdr:spPr>
        <a:xfrm>
          <a:off x="18421428" y="63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69652</xdr:rowOff>
    </xdr:from>
    <xdr:to>
      <xdr:col>98</xdr:col>
      <xdr:colOff>38100</xdr:colOff>
      <xdr:row>38</xdr:row>
      <xdr:rowOff>171252</xdr:rowOff>
    </xdr:to>
    <xdr:sp macro="" textlink="">
      <xdr:nvSpPr>
        <xdr:cNvPr id="753" name="楕円 752"/>
        <xdr:cNvSpPr/>
      </xdr:nvSpPr>
      <xdr:spPr>
        <a:xfrm>
          <a:off x="18605500" y="65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162379</xdr:rowOff>
    </xdr:from>
    <xdr:ext cx="378565" cy="259045"/>
    <xdr:sp macro="" textlink="">
      <xdr:nvSpPr>
        <xdr:cNvPr id="754" name="テキスト ボックス 753"/>
        <xdr:cNvSpPr txBox="1"/>
      </xdr:nvSpPr>
      <xdr:spPr>
        <a:xfrm>
          <a:off x="18467017" y="667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41097</xdr:rowOff>
    </xdr:from>
    <xdr:to>
      <xdr:col>116</xdr:col>
      <xdr:colOff>63500</xdr:colOff>
      <xdr:row>59</xdr:row>
      <xdr:rowOff>41453</xdr:rowOff>
    </xdr:to>
    <xdr:cxnSp macro="">
      <xdr:nvCxnSpPr>
        <xdr:cNvPr id="783" name="直線コネクタ 782"/>
        <xdr:cNvCxnSpPr/>
      </xdr:nvCxnSpPr>
      <xdr:spPr>
        <a:xfrm flipV="1">
          <a:off x="21323300" y="10156647"/>
          <a:ext cx="8382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41453</xdr:rowOff>
    </xdr:from>
    <xdr:to>
      <xdr:col>111</xdr:col>
      <xdr:colOff>177800</xdr:colOff>
      <xdr:row>59</xdr:row>
      <xdr:rowOff>44044</xdr:rowOff>
    </xdr:to>
    <xdr:cxnSp macro="">
      <xdr:nvCxnSpPr>
        <xdr:cNvPr id="786" name="直線コネクタ 785"/>
        <xdr:cNvCxnSpPr/>
      </xdr:nvCxnSpPr>
      <xdr:spPr>
        <a:xfrm flipV="1">
          <a:off x="20434300" y="1015700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44044</xdr:rowOff>
    </xdr:from>
    <xdr:to>
      <xdr:col>107</xdr:col>
      <xdr:colOff>50800</xdr:colOff>
      <xdr:row>59</xdr:row>
      <xdr:rowOff>44450</xdr:rowOff>
    </xdr:to>
    <xdr:cxnSp macro="">
      <xdr:nvCxnSpPr>
        <xdr:cNvPr id="789" name="直線コネクタ 788"/>
        <xdr:cNvCxnSpPr/>
      </xdr:nvCxnSpPr>
      <xdr:spPr>
        <a:xfrm flipV="1">
          <a:off x="19545300" y="10159594"/>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87096</xdr:rowOff>
    </xdr:from>
    <xdr:to>
      <xdr:col>102</xdr:col>
      <xdr:colOff>165100</xdr:colOff>
      <xdr:row>58</xdr:row>
      <xdr:rowOff>17246</xdr:rowOff>
    </xdr:to>
    <xdr:sp macro="" textlink="">
      <xdr:nvSpPr>
        <xdr:cNvPr id="793" name="フローチャート: 判断 792"/>
        <xdr:cNvSpPr/>
      </xdr:nvSpPr>
      <xdr:spPr>
        <a:xfrm>
          <a:off x="19494500" y="985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33773</xdr:rowOff>
    </xdr:from>
    <xdr:ext cx="534377" cy="259045"/>
    <xdr:sp macro="" textlink="">
      <xdr:nvSpPr>
        <xdr:cNvPr id="794" name="テキスト ボックス 793"/>
        <xdr:cNvSpPr txBox="1"/>
      </xdr:nvSpPr>
      <xdr:spPr>
        <a:xfrm>
          <a:off x="19278111" y="96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79515</xdr:rowOff>
    </xdr:from>
    <xdr:to>
      <xdr:col>98</xdr:col>
      <xdr:colOff>38100</xdr:colOff>
      <xdr:row>58</xdr:row>
      <xdr:rowOff>9665</xdr:rowOff>
    </xdr:to>
    <xdr:sp macro="" textlink="">
      <xdr:nvSpPr>
        <xdr:cNvPr id="795" name="フローチャート: 判断 794"/>
        <xdr:cNvSpPr/>
      </xdr:nvSpPr>
      <xdr:spPr>
        <a:xfrm>
          <a:off x="18605500" y="98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26192</xdr:rowOff>
    </xdr:from>
    <xdr:ext cx="534377" cy="259045"/>
    <xdr:sp macro="" textlink="">
      <xdr:nvSpPr>
        <xdr:cNvPr id="796" name="テキスト ボックス 795"/>
        <xdr:cNvSpPr txBox="1"/>
      </xdr:nvSpPr>
      <xdr:spPr>
        <a:xfrm>
          <a:off x="18389111" y="96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161747</xdr:rowOff>
    </xdr:from>
    <xdr:to>
      <xdr:col>116</xdr:col>
      <xdr:colOff>114300</xdr:colOff>
      <xdr:row>59</xdr:row>
      <xdr:rowOff>91897</xdr:rowOff>
    </xdr:to>
    <xdr:sp macro="" textlink="">
      <xdr:nvSpPr>
        <xdr:cNvPr id="802" name="楕円 801"/>
        <xdr:cNvSpPr/>
      </xdr:nvSpPr>
      <xdr:spPr>
        <a:xfrm>
          <a:off x="221107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76674</xdr:rowOff>
    </xdr:from>
    <xdr:ext cx="378565" cy="259045"/>
    <xdr:sp macro="" textlink="">
      <xdr:nvSpPr>
        <xdr:cNvPr id="803" name="貸付金該当値テキスト"/>
        <xdr:cNvSpPr txBox="1"/>
      </xdr:nvSpPr>
      <xdr:spPr>
        <a:xfrm>
          <a:off x="22212300" y="1002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162103</xdr:rowOff>
    </xdr:from>
    <xdr:to>
      <xdr:col>112</xdr:col>
      <xdr:colOff>38100</xdr:colOff>
      <xdr:row>59</xdr:row>
      <xdr:rowOff>92253</xdr:rowOff>
    </xdr:to>
    <xdr:sp macro="" textlink="">
      <xdr:nvSpPr>
        <xdr:cNvPr id="804" name="楕円 803"/>
        <xdr:cNvSpPr/>
      </xdr:nvSpPr>
      <xdr:spPr>
        <a:xfrm>
          <a:off x="21272500" y="101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83380</xdr:rowOff>
    </xdr:from>
    <xdr:ext cx="378565" cy="259045"/>
    <xdr:sp macro="" textlink="">
      <xdr:nvSpPr>
        <xdr:cNvPr id="805" name="テキスト ボックス 804"/>
        <xdr:cNvSpPr txBox="1"/>
      </xdr:nvSpPr>
      <xdr:spPr>
        <a:xfrm>
          <a:off x="21134017" y="1019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164694</xdr:rowOff>
    </xdr:from>
    <xdr:to>
      <xdr:col>107</xdr:col>
      <xdr:colOff>101600</xdr:colOff>
      <xdr:row>59</xdr:row>
      <xdr:rowOff>94844</xdr:rowOff>
    </xdr:to>
    <xdr:sp macro="" textlink="">
      <xdr:nvSpPr>
        <xdr:cNvPr id="806" name="楕円 805"/>
        <xdr:cNvSpPr/>
      </xdr:nvSpPr>
      <xdr:spPr>
        <a:xfrm>
          <a:off x="20383500" y="101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85971</xdr:rowOff>
    </xdr:from>
    <xdr:ext cx="313932" cy="259045"/>
    <xdr:sp macro="" textlink="">
      <xdr:nvSpPr>
        <xdr:cNvPr id="807" name="テキスト ボックス 806"/>
        <xdr:cNvSpPr txBox="1"/>
      </xdr:nvSpPr>
      <xdr:spPr>
        <a:xfrm>
          <a:off x="20277333" y="10201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122597</xdr:rowOff>
    </xdr:from>
    <xdr:to>
      <xdr:col>116</xdr:col>
      <xdr:colOff>63500</xdr:colOff>
      <xdr:row>76</xdr:row>
      <xdr:rowOff>171087</xdr:rowOff>
    </xdr:to>
    <xdr:cxnSp macro="">
      <xdr:nvCxnSpPr>
        <xdr:cNvPr id="840" name="直線コネクタ 839"/>
        <xdr:cNvCxnSpPr/>
      </xdr:nvCxnSpPr>
      <xdr:spPr>
        <a:xfrm>
          <a:off x="21323300" y="12981347"/>
          <a:ext cx="838200" cy="2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122597</xdr:rowOff>
    </xdr:from>
    <xdr:to>
      <xdr:col>111</xdr:col>
      <xdr:colOff>177800</xdr:colOff>
      <xdr:row>77</xdr:row>
      <xdr:rowOff>23690</xdr:rowOff>
    </xdr:to>
    <xdr:cxnSp macro="">
      <xdr:nvCxnSpPr>
        <xdr:cNvPr id="843" name="直線コネクタ 842"/>
        <xdr:cNvCxnSpPr/>
      </xdr:nvCxnSpPr>
      <xdr:spPr>
        <a:xfrm flipV="1">
          <a:off x="20434300" y="12981347"/>
          <a:ext cx="889000" cy="2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18915</xdr:rowOff>
    </xdr:from>
    <xdr:to>
      <xdr:col>107</xdr:col>
      <xdr:colOff>50800</xdr:colOff>
      <xdr:row>77</xdr:row>
      <xdr:rowOff>23690</xdr:rowOff>
    </xdr:to>
    <xdr:cxnSp macro="">
      <xdr:nvCxnSpPr>
        <xdr:cNvPr id="846" name="直線コネクタ 845"/>
        <xdr:cNvCxnSpPr/>
      </xdr:nvCxnSpPr>
      <xdr:spPr>
        <a:xfrm>
          <a:off x="19545300" y="13220565"/>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59477</xdr:rowOff>
    </xdr:from>
    <xdr:ext cx="599010" cy="259045"/>
    <xdr:sp macro="" textlink="">
      <xdr:nvSpPr>
        <xdr:cNvPr id="848" name="テキスト ボックス 847"/>
        <xdr:cNvSpPr txBox="1"/>
      </xdr:nvSpPr>
      <xdr:spPr>
        <a:xfrm>
          <a:off x="20134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18915</xdr:rowOff>
    </xdr:from>
    <xdr:to>
      <xdr:col>102</xdr:col>
      <xdr:colOff>114300</xdr:colOff>
      <xdr:row>77</xdr:row>
      <xdr:rowOff>45749</xdr:rowOff>
    </xdr:to>
    <xdr:cxnSp macro="">
      <xdr:nvCxnSpPr>
        <xdr:cNvPr id="849" name="直線コネクタ 848"/>
        <xdr:cNvCxnSpPr/>
      </xdr:nvCxnSpPr>
      <xdr:spPr>
        <a:xfrm flipV="1">
          <a:off x="18656300" y="13220565"/>
          <a:ext cx="889000" cy="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112099</xdr:rowOff>
    </xdr:from>
    <xdr:to>
      <xdr:col>102</xdr:col>
      <xdr:colOff>165100</xdr:colOff>
      <xdr:row>77</xdr:row>
      <xdr:rowOff>42249</xdr:rowOff>
    </xdr:to>
    <xdr:sp macro="" textlink="">
      <xdr:nvSpPr>
        <xdr:cNvPr id="850" name="フローチャート: 判断 849"/>
        <xdr:cNvSpPr/>
      </xdr:nvSpPr>
      <xdr:spPr>
        <a:xfrm>
          <a:off x="19494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58776</xdr:rowOff>
    </xdr:from>
    <xdr:ext cx="599010" cy="259045"/>
    <xdr:sp macro="" textlink="">
      <xdr:nvSpPr>
        <xdr:cNvPr id="851" name="テキスト ボックス 850"/>
        <xdr:cNvSpPr txBox="1"/>
      </xdr:nvSpPr>
      <xdr:spPr>
        <a:xfrm>
          <a:off x="19245795"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126443</xdr:rowOff>
    </xdr:from>
    <xdr:to>
      <xdr:col>98</xdr:col>
      <xdr:colOff>38100</xdr:colOff>
      <xdr:row>77</xdr:row>
      <xdr:rowOff>56593</xdr:rowOff>
    </xdr:to>
    <xdr:sp macro="" textlink="">
      <xdr:nvSpPr>
        <xdr:cNvPr id="852" name="フローチャート: 判断 851"/>
        <xdr:cNvSpPr/>
      </xdr:nvSpPr>
      <xdr:spPr>
        <a:xfrm>
          <a:off x="18605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73120</xdr:rowOff>
    </xdr:from>
    <xdr:ext cx="599010" cy="259045"/>
    <xdr:sp macro="" textlink="">
      <xdr:nvSpPr>
        <xdr:cNvPr id="853" name="テキスト ボックス 852"/>
        <xdr:cNvSpPr txBox="1"/>
      </xdr:nvSpPr>
      <xdr:spPr>
        <a:xfrm>
          <a:off x="18356795"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120287</xdr:rowOff>
    </xdr:from>
    <xdr:to>
      <xdr:col>116</xdr:col>
      <xdr:colOff>114300</xdr:colOff>
      <xdr:row>77</xdr:row>
      <xdr:rowOff>50437</xdr:rowOff>
    </xdr:to>
    <xdr:sp macro="" textlink="">
      <xdr:nvSpPr>
        <xdr:cNvPr id="859" name="楕円 858"/>
        <xdr:cNvSpPr/>
      </xdr:nvSpPr>
      <xdr:spPr>
        <a:xfrm>
          <a:off x="22110700" y="131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98714</xdr:rowOff>
    </xdr:from>
    <xdr:ext cx="599010" cy="259045"/>
    <xdr:sp macro="" textlink="">
      <xdr:nvSpPr>
        <xdr:cNvPr id="860" name="繰出金該当値テキスト"/>
        <xdr:cNvSpPr txBox="1"/>
      </xdr:nvSpPr>
      <xdr:spPr>
        <a:xfrm>
          <a:off x="22212300" y="131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71797</xdr:rowOff>
    </xdr:from>
    <xdr:to>
      <xdr:col>112</xdr:col>
      <xdr:colOff>38100</xdr:colOff>
      <xdr:row>76</xdr:row>
      <xdr:rowOff>1947</xdr:rowOff>
    </xdr:to>
    <xdr:sp macro="" textlink="">
      <xdr:nvSpPr>
        <xdr:cNvPr id="861" name="楕円 860"/>
        <xdr:cNvSpPr/>
      </xdr:nvSpPr>
      <xdr:spPr>
        <a:xfrm>
          <a:off x="21272500" y="129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18474</xdr:rowOff>
    </xdr:from>
    <xdr:ext cx="599010" cy="259045"/>
    <xdr:sp macro="" textlink="">
      <xdr:nvSpPr>
        <xdr:cNvPr id="862" name="テキスト ボックス 861"/>
        <xdr:cNvSpPr txBox="1"/>
      </xdr:nvSpPr>
      <xdr:spPr>
        <a:xfrm>
          <a:off x="21023795" y="1270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144340</xdr:rowOff>
    </xdr:from>
    <xdr:to>
      <xdr:col>107</xdr:col>
      <xdr:colOff>101600</xdr:colOff>
      <xdr:row>77</xdr:row>
      <xdr:rowOff>74490</xdr:rowOff>
    </xdr:to>
    <xdr:sp macro="" textlink="">
      <xdr:nvSpPr>
        <xdr:cNvPr id="863" name="楕円 862"/>
        <xdr:cNvSpPr/>
      </xdr:nvSpPr>
      <xdr:spPr>
        <a:xfrm>
          <a:off x="20383500" y="131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65617</xdr:rowOff>
    </xdr:from>
    <xdr:ext cx="534377" cy="259045"/>
    <xdr:sp macro="" textlink="">
      <xdr:nvSpPr>
        <xdr:cNvPr id="864" name="テキスト ボックス 863"/>
        <xdr:cNvSpPr txBox="1"/>
      </xdr:nvSpPr>
      <xdr:spPr>
        <a:xfrm>
          <a:off x="20167111" y="132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139565</xdr:rowOff>
    </xdr:from>
    <xdr:to>
      <xdr:col>102</xdr:col>
      <xdr:colOff>165100</xdr:colOff>
      <xdr:row>77</xdr:row>
      <xdr:rowOff>69715</xdr:rowOff>
    </xdr:to>
    <xdr:sp macro="" textlink="">
      <xdr:nvSpPr>
        <xdr:cNvPr id="865" name="楕円 864"/>
        <xdr:cNvSpPr/>
      </xdr:nvSpPr>
      <xdr:spPr>
        <a:xfrm>
          <a:off x="19494500" y="131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60842</xdr:rowOff>
    </xdr:from>
    <xdr:ext cx="534377" cy="259045"/>
    <xdr:sp macro="" textlink="">
      <xdr:nvSpPr>
        <xdr:cNvPr id="866" name="テキスト ボックス 865"/>
        <xdr:cNvSpPr txBox="1"/>
      </xdr:nvSpPr>
      <xdr:spPr>
        <a:xfrm>
          <a:off x="19278111" y="132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166399</xdr:rowOff>
    </xdr:from>
    <xdr:to>
      <xdr:col>98</xdr:col>
      <xdr:colOff>38100</xdr:colOff>
      <xdr:row>77</xdr:row>
      <xdr:rowOff>96549</xdr:rowOff>
    </xdr:to>
    <xdr:sp macro="" textlink="">
      <xdr:nvSpPr>
        <xdr:cNvPr id="867" name="楕円 866"/>
        <xdr:cNvSpPr/>
      </xdr:nvSpPr>
      <xdr:spPr>
        <a:xfrm>
          <a:off x="18605500" y="131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87676</xdr:rowOff>
    </xdr:from>
    <xdr:ext cx="534377" cy="259045"/>
    <xdr:sp macro="" textlink="">
      <xdr:nvSpPr>
        <xdr:cNvPr id="868" name="テキスト ボックス 867"/>
        <xdr:cNvSpPr txBox="1"/>
      </xdr:nvSpPr>
      <xdr:spPr>
        <a:xfrm>
          <a:off x="18389111" y="132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ea"/>
              <a:ea typeface="+mn-ea"/>
              <a:cs typeface="+mn-cs"/>
            </a:rPr>
            <a:t>物件費、扶助費、普通建設事業費（新規整備）、公債費など全国平均を上回っている。</a:t>
          </a:r>
          <a:r>
            <a:rPr kumimoji="1" lang="ja-JP" altLang="en-US" sz="1400">
              <a:solidFill>
                <a:schemeClr val="dk1"/>
              </a:solidFill>
              <a:effectLst/>
              <a:latin typeface="+mn-ea"/>
              <a:ea typeface="+mn-ea"/>
              <a:cs typeface="+mn-cs"/>
            </a:rPr>
            <a:t>今年は、投資的経費を抑制したが、道路改良率が</a:t>
          </a:r>
          <a:r>
            <a:rPr kumimoji="1" lang="en-US" altLang="ja-JP" sz="1400">
              <a:solidFill>
                <a:schemeClr val="dk1"/>
              </a:solidFill>
              <a:effectLst/>
              <a:latin typeface="+mn-ea"/>
              <a:ea typeface="+mn-ea"/>
              <a:cs typeface="+mn-cs"/>
            </a:rPr>
            <a:t>53.8</a:t>
          </a:r>
          <a:r>
            <a:rPr kumimoji="1" lang="ja-JP" altLang="en-US" sz="1400">
              <a:solidFill>
                <a:schemeClr val="dk1"/>
              </a:solidFill>
              <a:effectLst/>
              <a:latin typeface="+mn-ea"/>
              <a:ea typeface="+mn-ea"/>
              <a:cs typeface="+mn-cs"/>
            </a:rPr>
            <a:t>％と低いため</a:t>
          </a:r>
          <a:r>
            <a:rPr kumimoji="1" lang="ja-JP" altLang="ja-JP" sz="1400">
              <a:solidFill>
                <a:schemeClr val="dk1"/>
              </a:solidFill>
              <a:effectLst/>
              <a:latin typeface="+mn-ea"/>
              <a:ea typeface="+mn-ea"/>
              <a:cs typeface="+mn-cs"/>
            </a:rPr>
            <a:t>インフラや公共施設の更新のための整備費用や、</a:t>
          </a:r>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移住定住政策に向けた住宅整備費用</a:t>
          </a:r>
          <a:r>
            <a:rPr kumimoji="1" lang="ja-JP" altLang="en-US"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農業の６次産業化に向けた経費が</a:t>
          </a:r>
          <a:r>
            <a:rPr kumimoji="1" lang="ja-JP" altLang="en-US" sz="1400">
              <a:solidFill>
                <a:schemeClr val="dk1"/>
              </a:solidFill>
              <a:effectLst/>
              <a:latin typeface="+mn-ea"/>
              <a:ea typeface="+mn-ea"/>
              <a:cs typeface="+mn-cs"/>
            </a:rPr>
            <a:t>あっ</a:t>
          </a:r>
          <a:r>
            <a:rPr kumimoji="1" lang="ja-JP" altLang="ja-JP" sz="1400">
              <a:solidFill>
                <a:schemeClr val="dk1"/>
              </a:solidFill>
              <a:effectLst/>
              <a:latin typeface="+mn-ea"/>
              <a:ea typeface="+mn-ea"/>
              <a:cs typeface="+mn-cs"/>
            </a:rPr>
            <a:t>たためで</a:t>
          </a:r>
          <a:r>
            <a:rPr kumimoji="1" lang="ja-JP" altLang="en-US" sz="1400">
              <a:solidFill>
                <a:schemeClr val="dk1"/>
              </a:solidFill>
              <a:effectLst/>
              <a:latin typeface="+mn-ea"/>
              <a:ea typeface="+mn-ea"/>
              <a:cs typeface="+mn-cs"/>
            </a:rPr>
            <a:t>それに伴う地方債の借り入れも増加した</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また、</a:t>
          </a:r>
          <a:r>
            <a:rPr kumimoji="1" lang="ja-JP" altLang="en-US" sz="1400">
              <a:solidFill>
                <a:schemeClr val="dk1"/>
              </a:solidFill>
              <a:effectLst/>
              <a:latin typeface="+mn-ea"/>
              <a:ea typeface="+mn-ea"/>
              <a:cs typeface="+mn-cs"/>
            </a:rPr>
            <a:t>主な扶助費で自立支援介護給付費約</a:t>
          </a:r>
          <a:r>
            <a:rPr kumimoji="1" lang="en-US" altLang="ja-JP" sz="1400">
              <a:solidFill>
                <a:schemeClr val="dk1"/>
              </a:solidFill>
              <a:effectLst/>
              <a:latin typeface="+mn-ea"/>
              <a:ea typeface="+mn-ea"/>
              <a:cs typeface="+mn-cs"/>
            </a:rPr>
            <a:t>36</a:t>
          </a:r>
          <a:r>
            <a:rPr kumimoji="1" lang="ja-JP" altLang="en-US" sz="1400">
              <a:solidFill>
                <a:schemeClr val="dk1"/>
              </a:solidFill>
              <a:effectLst/>
              <a:latin typeface="+mn-ea"/>
              <a:ea typeface="+mn-ea"/>
              <a:cs typeface="+mn-cs"/>
            </a:rPr>
            <a:t>百万円、在宅福祉扶助費約</a:t>
          </a:r>
          <a:r>
            <a:rPr kumimoji="1" lang="en-US" altLang="ja-JP" sz="1400">
              <a:solidFill>
                <a:schemeClr val="dk1"/>
              </a:solidFill>
              <a:effectLst/>
              <a:latin typeface="+mn-ea"/>
              <a:ea typeface="+mn-ea"/>
              <a:cs typeface="+mn-cs"/>
            </a:rPr>
            <a:t>20</a:t>
          </a:r>
          <a:r>
            <a:rPr kumimoji="1" lang="ja-JP" altLang="en-US" sz="1400">
              <a:solidFill>
                <a:schemeClr val="dk1"/>
              </a:solidFill>
              <a:effectLst/>
              <a:latin typeface="+mn-ea"/>
              <a:ea typeface="+mn-ea"/>
              <a:cs typeface="+mn-cs"/>
            </a:rPr>
            <a:t>百万円があり、福祉事業を推進してきたため、扶助費も</a:t>
          </a:r>
          <a:r>
            <a:rPr kumimoji="1" lang="ja-JP" altLang="ja-JP" sz="1400">
              <a:solidFill>
                <a:schemeClr val="dk1"/>
              </a:solidFill>
              <a:effectLst/>
              <a:latin typeface="+mn-ea"/>
              <a:ea typeface="+mn-ea"/>
              <a:cs typeface="+mn-cs"/>
            </a:rPr>
            <a:t>全国平均を上回った。</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なお、繰り出し金が</a:t>
          </a:r>
          <a:r>
            <a:rPr kumimoji="1" lang="en-US" altLang="ja-JP" sz="1400">
              <a:solidFill>
                <a:schemeClr val="dk1"/>
              </a:solidFill>
              <a:effectLst/>
              <a:latin typeface="+mn-ea"/>
              <a:ea typeface="+mn-ea"/>
              <a:cs typeface="+mn-cs"/>
            </a:rPr>
            <a:t>H28</a:t>
          </a:r>
          <a:r>
            <a:rPr kumimoji="1" lang="ja-JP" altLang="en-US" sz="1400">
              <a:solidFill>
                <a:schemeClr val="dk1"/>
              </a:solidFill>
              <a:effectLst/>
              <a:latin typeface="+mn-ea"/>
              <a:ea typeface="+mn-ea"/>
              <a:cs typeface="+mn-cs"/>
            </a:rPr>
            <a:t>突出しているのは、簡易水道会計の高利率地方債</a:t>
          </a:r>
          <a:r>
            <a:rPr kumimoji="1" lang="ja-JP" altLang="ja-JP" sz="1400">
              <a:solidFill>
                <a:schemeClr val="dk1"/>
              </a:solidFill>
              <a:effectLst/>
              <a:latin typeface="+mn-ea"/>
              <a:ea typeface="+mn-ea"/>
              <a:cs typeface="+mn-cs"/>
            </a:rPr>
            <a:t>繰り上げ償還したため</a:t>
          </a:r>
          <a:r>
            <a:rPr kumimoji="1" lang="en-US" altLang="ja-JP" sz="1400">
              <a:solidFill>
                <a:schemeClr val="dk1"/>
              </a:solidFill>
              <a:effectLst/>
              <a:latin typeface="+mn-ea"/>
              <a:ea typeface="+mn-ea"/>
              <a:cs typeface="+mn-cs"/>
            </a:rPr>
            <a:t>106</a:t>
          </a:r>
          <a:r>
            <a:rPr kumimoji="1" lang="ja-JP" altLang="en-US" sz="1400">
              <a:solidFill>
                <a:schemeClr val="dk1"/>
              </a:solidFill>
              <a:effectLst/>
              <a:latin typeface="+mn-ea"/>
              <a:ea typeface="+mn-ea"/>
              <a:cs typeface="+mn-cs"/>
            </a:rPr>
            <a:t>百万</a:t>
          </a:r>
          <a:r>
            <a:rPr kumimoji="1" lang="ja-JP" altLang="ja-JP" sz="1400">
              <a:solidFill>
                <a:schemeClr val="dk1"/>
              </a:solidFill>
              <a:effectLst/>
              <a:latin typeface="+mn-ea"/>
              <a:ea typeface="+mn-ea"/>
              <a:cs typeface="+mn-cs"/>
            </a:rPr>
            <a:t>円</a:t>
          </a:r>
          <a:r>
            <a:rPr kumimoji="1" lang="ja-JP" altLang="en-US" sz="1400">
              <a:solidFill>
                <a:schemeClr val="dk1"/>
              </a:solidFill>
              <a:effectLst/>
              <a:latin typeface="+mn-ea"/>
              <a:ea typeface="+mn-ea"/>
              <a:cs typeface="+mn-cs"/>
            </a:rPr>
            <a:t>を繰出したためである。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
1,645
64.59
2,478,938
2,256,490
194,619
1,266,459
2,548,078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49384</xdr:rowOff>
    </xdr:from>
    <xdr:to>
      <xdr:col>24</xdr:col>
      <xdr:colOff>63500</xdr:colOff>
      <xdr:row>37</xdr:row>
      <xdr:rowOff>50413</xdr:rowOff>
    </xdr:to>
    <xdr:cxnSp macro="">
      <xdr:nvCxnSpPr>
        <xdr:cNvPr id="60" name="直線コネクタ 59"/>
        <xdr:cNvCxnSpPr/>
      </xdr:nvCxnSpPr>
      <xdr:spPr>
        <a:xfrm>
          <a:off x="3797300" y="639303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29020</xdr:rowOff>
    </xdr:from>
    <xdr:to>
      <xdr:col>19</xdr:col>
      <xdr:colOff>177800</xdr:colOff>
      <xdr:row>37</xdr:row>
      <xdr:rowOff>49384</xdr:rowOff>
    </xdr:to>
    <xdr:cxnSp macro="">
      <xdr:nvCxnSpPr>
        <xdr:cNvPr id="63" name="直線コネクタ 62"/>
        <xdr:cNvCxnSpPr/>
      </xdr:nvCxnSpPr>
      <xdr:spPr>
        <a:xfrm>
          <a:off x="2908300" y="6372670"/>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29020</xdr:rowOff>
    </xdr:from>
    <xdr:to>
      <xdr:col>15</xdr:col>
      <xdr:colOff>50800</xdr:colOff>
      <xdr:row>37</xdr:row>
      <xdr:rowOff>40945</xdr:rowOff>
    </xdr:to>
    <xdr:cxnSp macro="">
      <xdr:nvCxnSpPr>
        <xdr:cNvPr id="66" name="直線コネクタ 65"/>
        <xdr:cNvCxnSpPr/>
      </xdr:nvCxnSpPr>
      <xdr:spPr>
        <a:xfrm flipV="1">
          <a:off x="2019300" y="6372670"/>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40945</xdr:rowOff>
    </xdr:from>
    <xdr:to>
      <xdr:col>10</xdr:col>
      <xdr:colOff>114300</xdr:colOff>
      <xdr:row>37</xdr:row>
      <xdr:rowOff>73025</xdr:rowOff>
    </xdr:to>
    <xdr:cxnSp macro="">
      <xdr:nvCxnSpPr>
        <xdr:cNvPr id="69" name="直線コネクタ 68"/>
        <xdr:cNvCxnSpPr/>
      </xdr:nvCxnSpPr>
      <xdr:spPr>
        <a:xfrm flipV="1">
          <a:off x="1130300" y="6384595"/>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26359</xdr:rowOff>
    </xdr:from>
    <xdr:to>
      <xdr:col>10</xdr:col>
      <xdr:colOff>165100</xdr:colOff>
      <xdr:row>37</xdr:row>
      <xdr:rowOff>127959</xdr:rowOff>
    </xdr:to>
    <xdr:sp macro="" textlink="">
      <xdr:nvSpPr>
        <xdr:cNvPr id="70" name="フローチャート: 判断 69"/>
        <xdr:cNvSpPr/>
      </xdr:nvSpPr>
      <xdr:spPr>
        <a:xfrm>
          <a:off x="1968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119086</xdr:rowOff>
    </xdr:from>
    <xdr:ext cx="534377" cy="259045"/>
    <xdr:sp macro="" textlink="">
      <xdr:nvSpPr>
        <xdr:cNvPr id="71" name="テキスト ボックス 70"/>
        <xdr:cNvSpPr txBox="1"/>
      </xdr:nvSpPr>
      <xdr:spPr>
        <a:xfrm>
          <a:off x="1752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26644</xdr:rowOff>
    </xdr:from>
    <xdr:to>
      <xdr:col>6</xdr:col>
      <xdr:colOff>38100</xdr:colOff>
      <xdr:row>37</xdr:row>
      <xdr:rowOff>128244</xdr:rowOff>
    </xdr:to>
    <xdr:sp macro="" textlink="">
      <xdr:nvSpPr>
        <xdr:cNvPr id="72" name="フローチャート: 判断 71"/>
        <xdr:cNvSpPr/>
      </xdr:nvSpPr>
      <xdr:spPr>
        <a:xfrm>
          <a:off x="1079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119371</xdr:rowOff>
    </xdr:from>
    <xdr:ext cx="534377" cy="259045"/>
    <xdr:sp macro="" textlink="">
      <xdr:nvSpPr>
        <xdr:cNvPr id="73" name="テキスト ボックス 72"/>
        <xdr:cNvSpPr txBox="1"/>
      </xdr:nvSpPr>
      <xdr:spPr>
        <a:xfrm>
          <a:off x="863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171063</xdr:rowOff>
    </xdr:from>
    <xdr:to>
      <xdr:col>24</xdr:col>
      <xdr:colOff>114300</xdr:colOff>
      <xdr:row>37</xdr:row>
      <xdr:rowOff>101213</xdr:rowOff>
    </xdr:to>
    <xdr:sp macro="" textlink="">
      <xdr:nvSpPr>
        <xdr:cNvPr id="79" name="楕円 78"/>
        <xdr:cNvSpPr/>
      </xdr:nvSpPr>
      <xdr:spPr>
        <a:xfrm>
          <a:off x="4584700" y="63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22490</xdr:rowOff>
    </xdr:from>
    <xdr:ext cx="534377" cy="259045"/>
    <xdr:sp macro="" textlink="">
      <xdr:nvSpPr>
        <xdr:cNvPr id="80" name="議会費該当値テキスト"/>
        <xdr:cNvSpPr txBox="1"/>
      </xdr:nvSpPr>
      <xdr:spPr>
        <a:xfrm>
          <a:off x="4686300" y="61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170034</xdr:rowOff>
    </xdr:from>
    <xdr:to>
      <xdr:col>20</xdr:col>
      <xdr:colOff>38100</xdr:colOff>
      <xdr:row>37</xdr:row>
      <xdr:rowOff>100184</xdr:rowOff>
    </xdr:to>
    <xdr:sp macro="" textlink="">
      <xdr:nvSpPr>
        <xdr:cNvPr id="81" name="楕円 80"/>
        <xdr:cNvSpPr/>
      </xdr:nvSpPr>
      <xdr:spPr>
        <a:xfrm>
          <a:off x="3746500" y="63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116711</xdr:rowOff>
    </xdr:from>
    <xdr:ext cx="534377" cy="259045"/>
    <xdr:sp macro="" textlink="">
      <xdr:nvSpPr>
        <xdr:cNvPr id="82" name="テキスト ボックス 81"/>
        <xdr:cNvSpPr txBox="1"/>
      </xdr:nvSpPr>
      <xdr:spPr>
        <a:xfrm>
          <a:off x="3530111" y="61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149670</xdr:rowOff>
    </xdr:from>
    <xdr:to>
      <xdr:col>15</xdr:col>
      <xdr:colOff>101600</xdr:colOff>
      <xdr:row>37</xdr:row>
      <xdr:rowOff>79820</xdr:rowOff>
    </xdr:to>
    <xdr:sp macro="" textlink="">
      <xdr:nvSpPr>
        <xdr:cNvPr id="83" name="楕円 82"/>
        <xdr:cNvSpPr/>
      </xdr:nvSpPr>
      <xdr:spPr>
        <a:xfrm>
          <a:off x="2857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96347</xdr:rowOff>
    </xdr:from>
    <xdr:ext cx="534377" cy="259045"/>
    <xdr:sp macro="" textlink="">
      <xdr:nvSpPr>
        <xdr:cNvPr id="84" name="テキスト ボックス 83"/>
        <xdr:cNvSpPr txBox="1"/>
      </xdr:nvSpPr>
      <xdr:spPr>
        <a:xfrm>
          <a:off x="2641111" y="609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161595</xdr:rowOff>
    </xdr:from>
    <xdr:to>
      <xdr:col>10</xdr:col>
      <xdr:colOff>165100</xdr:colOff>
      <xdr:row>37</xdr:row>
      <xdr:rowOff>91745</xdr:rowOff>
    </xdr:to>
    <xdr:sp macro="" textlink="">
      <xdr:nvSpPr>
        <xdr:cNvPr id="85" name="楕円 84"/>
        <xdr:cNvSpPr/>
      </xdr:nvSpPr>
      <xdr:spPr>
        <a:xfrm>
          <a:off x="1968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108272</xdr:rowOff>
    </xdr:from>
    <xdr:ext cx="534377" cy="259045"/>
    <xdr:sp macro="" textlink="">
      <xdr:nvSpPr>
        <xdr:cNvPr id="86" name="テキスト ボックス 85"/>
        <xdr:cNvSpPr txBox="1"/>
      </xdr:nvSpPr>
      <xdr:spPr>
        <a:xfrm>
          <a:off x="1752111" y="61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22225</xdr:rowOff>
    </xdr:from>
    <xdr:to>
      <xdr:col>6</xdr:col>
      <xdr:colOff>38100</xdr:colOff>
      <xdr:row>37</xdr:row>
      <xdr:rowOff>123825</xdr:rowOff>
    </xdr:to>
    <xdr:sp macro="" textlink="">
      <xdr:nvSpPr>
        <xdr:cNvPr id="87" name="楕円 86"/>
        <xdr:cNvSpPr/>
      </xdr:nvSpPr>
      <xdr:spPr>
        <a:xfrm>
          <a:off x="1079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140352</xdr:rowOff>
    </xdr:from>
    <xdr:ext cx="534377" cy="259045"/>
    <xdr:sp macro="" textlink="">
      <xdr:nvSpPr>
        <xdr:cNvPr id="88" name="テキスト ボックス 87"/>
        <xdr:cNvSpPr txBox="1"/>
      </xdr:nvSpPr>
      <xdr:spPr>
        <a:xfrm>
          <a:off x="863111" y="61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14583</xdr:rowOff>
    </xdr:from>
    <xdr:to>
      <xdr:col>24</xdr:col>
      <xdr:colOff>63500</xdr:colOff>
      <xdr:row>58</xdr:row>
      <xdr:rowOff>23408</xdr:rowOff>
    </xdr:to>
    <xdr:cxnSp macro="">
      <xdr:nvCxnSpPr>
        <xdr:cNvPr id="115" name="直線コネクタ 114"/>
        <xdr:cNvCxnSpPr/>
      </xdr:nvCxnSpPr>
      <xdr:spPr>
        <a:xfrm>
          <a:off x="3797300" y="9958683"/>
          <a:ext cx="8382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14583</xdr:rowOff>
    </xdr:from>
    <xdr:to>
      <xdr:col>19</xdr:col>
      <xdr:colOff>177800</xdr:colOff>
      <xdr:row>58</xdr:row>
      <xdr:rowOff>27277</xdr:rowOff>
    </xdr:to>
    <xdr:cxnSp macro="">
      <xdr:nvCxnSpPr>
        <xdr:cNvPr id="118" name="直線コネクタ 117"/>
        <xdr:cNvCxnSpPr/>
      </xdr:nvCxnSpPr>
      <xdr:spPr>
        <a:xfrm flipV="1">
          <a:off x="2908300" y="9958683"/>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27277</xdr:rowOff>
    </xdr:from>
    <xdr:to>
      <xdr:col>15</xdr:col>
      <xdr:colOff>50800</xdr:colOff>
      <xdr:row>58</xdr:row>
      <xdr:rowOff>39246</xdr:rowOff>
    </xdr:to>
    <xdr:cxnSp macro="">
      <xdr:nvCxnSpPr>
        <xdr:cNvPr id="121" name="直線コネクタ 120"/>
        <xdr:cNvCxnSpPr/>
      </xdr:nvCxnSpPr>
      <xdr:spPr>
        <a:xfrm flipV="1">
          <a:off x="2019300" y="9971377"/>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77446</xdr:rowOff>
    </xdr:from>
    <xdr:ext cx="599010" cy="259045"/>
    <xdr:sp macro="" textlink="">
      <xdr:nvSpPr>
        <xdr:cNvPr id="123" name="テキスト ボックス 122"/>
        <xdr:cNvSpPr txBox="1"/>
      </xdr:nvSpPr>
      <xdr:spPr>
        <a:xfrm>
          <a:off x="2608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38243</xdr:rowOff>
    </xdr:from>
    <xdr:to>
      <xdr:col>10</xdr:col>
      <xdr:colOff>114300</xdr:colOff>
      <xdr:row>58</xdr:row>
      <xdr:rowOff>39246</xdr:rowOff>
    </xdr:to>
    <xdr:cxnSp macro="">
      <xdr:nvCxnSpPr>
        <xdr:cNvPr id="124" name="直線コネクタ 123"/>
        <xdr:cNvCxnSpPr/>
      </xdr:nvCxnSpPr>
      <xdr:spPr>
        <a:xfrm>
          <a:off x="1130300" y="9982343"/>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158600</xdr:rowOff>
    </xdr:from>
    <xdr:to>
      <xdr:col>10</xdr:col>
      <xdr:colOff>165100</xdr:colOff>
      <xdr:row>58</xdr:row>
      <xdr:rowOff>88750</xdr:rowOff>
    </xdr:to>
    <xdr:sp macro="" textlink="">
      <xdr:nvSpPr>
        <xdr:cNvPr id="125" name="フローチャート: 判断 124"/>
        <xdr:cNvSpPr/>
      </xdr:nvSpPr>
      <xdr:spPr>
        <a:xfrm>
          <a:off x="1968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105277</xdr:rowOff>
    </xdr:from>
    <xdr:ext cx="599010" cy="259045"/>
    <xdr:sp macro="" textlink="">
      <xdr:nvSpPr>
        <xdr:cNvPr id="126" name="テキスト ボックス 125"/>
        <xdr:cNvSpPr txBox="1"/>
      </xdr:nvSpPr>
      <xdr:spPr>
        <a:xfrm>
          <a:off x="1719795" y="97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156698</xdr:rowOff>
    </xdr:from>
    <xdr:to>
      <xdr:col>6</xdr:col>
      <xdr:colOff>38100</xdr:colOff>
      <xdr:row>58</xdr:row>
      <xdr:rowOff>86848</xdr:rowOff>
    </xdr:to>
    <xdr:sp macro="" textlink="">
      <xdr:nvSpPr>
        <xdr:cNvPr id="127" name="フローチャート: 判断 126"/>
        <xdr:cNvSpPr/>
      </xdr:nvSpPr>
      <xdr:spPr>
        <a:xfrm>
          <a:off x="1079500" y="9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103375</xdr:rowOff>
    </xdr:from>
    <xdr:ext cx="599010" cy="259045"/>
    <xdr:sp macro="" textlink="">
      <xdr:nvSpPr>
        <xdr:cNvPr id="128" name="テキスト ボックス 127"/>
        <xdr:cNvSpPr txBox="1"/>
      </xdr:nvSpPr>
      <xdr:spPr>
        <a:xfrm>
          <a:off x="830795" y="970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144058</xdr:rowOff>
    </xdr:from>
    <xdr:to>
      <xdr:col>24</xdr:col>
      <xdr:colOff>114300</xdr:colOff>
      <xdr:row>58</xdr:row>
      <xdr:rowOff>74208</xdr:rowOff>
    </xdr:to>
    <xdr:sp macro="" textlink="">
      <xdr:nvSpPr>
        <xdr:cNvPr id="134" name="楕円 133"/>
        <xdr:cNvSpPr/>
      </xdr:nvSpPr>
      <xdr:spPr>
        <a:xfrm>
          <a:off x="4584700" y="99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135233</xdr:rowOff>
    </xdr:from>
    <xdr:to>
      <xdr:col>20</xdr:col>
      <xdr:colOff>38100</xdr:colOff>
      <xdr:row>58</xdr:row>
      <xdr:rowOff>65383</xdr:rowOff>
    </xdr:to>
    <xdr:sp macro="" textlink="">
      <xdr:nvSpPr>
        <xdr:cNvPr id="136" name="楕円 135"/>
        <xdr:cNvSpPr/>
      </xdr:nvSpPr>
      <xdr:spPr>
        <a:xfrm>
          <a:off x="3746500" y="99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81910</xdr:rowOff>
    </xdr:from>
    <xdr:ext cx="599010" cy="259045"/>
    <xdr:sp macro="" textlink="">
      <xdr:nvSpPr>
        <xdr:cNvPr id="137" name="テキスト ボックス 136"/>
        <xdr:cNvSpPr txBox="1"/>
      </xdr:nvSpPr>
      <xdr:spPr>
        <a:xfrm>
          <a:off x="3497795" y="968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147927</xdr:rowOff>
    </xdr:from>
    <xdr:to>
      <xdr:col>15</xdr:col>
      <xdr:colOff>101600</xdr:colOff>
      <xdr:row>58</xdr:row>
      <xdr:rowOff>78077</xdr:rowOff>
    </xdr:to>
    <xdr:sp macro="" textlink="">
      <xdr:nvSpPr>
        <xdr:cNvPr id="138" name="楕円 137"/>
        <xdr:cNvSpPr/>
      </xdr:nvSpPr>
      <xdr:spPr>
        <a:xfrm>
          <a:off x="2857500" y="99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94604</xdr:rowOff>
    </xdr:from>
    <xdr:ext cx="599010" cy="259045"/>
    <xdr:sp macro="" textlink="">
      <xdr:nvSpPr>
        <xdr:cNvPr id="139" name="テキスト ボックス 138"/>
        <xdr:cNvSpPr txBox="1"/>
      </xdr:nvSpPr>
      <xdr:spPr>
        <a:xfrm>
          <a:off x="2608795" y="969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159896</xdr:rowOff>
    </xdr:from>
    <xdr:to>
      <xdr:col>10</xdr:col>
      <xdr:colOff>165100</xdr:colOff>
      <xdr:row>58</xdr:row>
      <xdr:rowOff>90046</xdr:rowOff>
    </xdr:to>
    <xdr:sp macro="" textlink="">
      <xdr:nvSpPr>
        <xdr:cNvPr id="140" name="楕円 139"/>
        <xdr:cNvSpPr/>
      </xdr:nvSpPr>
      <xdr:spPr>
        <a:xfrm>
          <a:off x="1968500" y="99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81173</xdr:rowOff>
    </xdr:from>
    <xdr:ext cx="599010" cy="259045"/>
    <xdr:sp macro="" textlink="">
      <xdr:nvSpPr>
        <xdr:cNvPr id="141" name="テキスト ボックス 140"/>
        <xdr:cNvSpPr txBox="1"/>
      </xdr:nvSpPr>
      <xdr:spPr>
        <a:xfrm>
          <a:off x="1719795" y="1002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158893</xdr:rowOff>
    </xdr:from>
    <xdr:to>
      <xdr:col>6</xdr:col>
      <xdr:colOff>38100</xdr:colOff>
      <xdr:row>58</xdr:row>
      <xdr:rowOff>89043</xdr:rowOff>
    </xdr:to>
    <xdr:sp macro="" textlink="">
      <xdr:nvSpPr>
        <xdr:cNvPr id="142" name="楕円 141"/>
        <xdr:cNvSpPr/>
      </xdr:nvSpPr>
      <xdr:spPr>
        <a:xfrm>
          <a:off x="1079500" y="99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80170</xdr:rowOff>
    </xdr:from>
    <xdr:ext cx="599010" cy="259045"/>
    <xdr:sp macro="" textlink="">
      <xdr:nvSpPr>
        <xdr:cNvPr id="143" name="テキスト ボックス 142"/>
        <xdr:cNvSpPr txBox="1"/>
      </xdr:nvSpPr>
      <xdr:spPr>
        <a:xfrm>
          <a:off x="830795" y="1002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65988</xdr:rowOff>
    </xdr:from>
    <xdr:to>
      <xdr:col>24</xdr:col>
      <xdr:colOff>63500</xdr:colOff>
      <xdr:row>75</xdr:row>
      <xdr:rowOff>128601</xdr:rowOff>
    </xdr:to>
    <xdr:cxnSp macro="">
      <xdr:nvCxnSpPr>
        <xdr:cNvPr id="170" name="直線コネクタ 169"/>
        <xdr:cNvCxnSpPr/>
      </xdr:nvCxnSpPr>
      <xdr:spPr>
        <a:xfrm flipV="1">
          <a:off x="3797300" y="12924738"/>
          <a:ext cx="838200" cy="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123079</xdr:rowOff>
    </xdr:from>
    <xdr:to>
      <xdr:col>19</xdr:col>
      <xdr:colOff>177800</xdr:colOff>
      <xdr:row>75</xdr:row>
      <xdr:rowOff>128601</xdr:rowOff>
    </xdr:to>
    <xdr:cxnSp macro="">
      <xdr:nvCxnSpPr>
        <xdr:cNvPr id="173" name="直線コネクタ 172"/>
        <xdr:cNvCxnSpPr/>
      </xdr:nvCxnSpPr>
      <xdr:spPr>
        <a:xfrm>
          <a:off x="2908300" y="12981829"/>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90812</xdr:rowOff>
    </xdr:from>
    <xdr:to>
      <xdr:col>15</xdr:col>
      <xdr:colOff>50800</xdr:colOff>
      <xdr:row>75</xdr:row>
      <xdr:rowOff>123079</xdr:rowOff>
    </xdr:to>
    <xdr:cxnSp macro="">
      <xdr:nvCxnSpPr>
        <xdr:cNvPr id="176" name="直線コネクタ 175"/>
        <xdr:cNvCxnSpPr/>
      </xdr:nvCxnSpPr>
      <xdr:spPr>
        <a:xfrm>
          <a:off x="2019300" y="12949562"/>
          <a:ext cx="889000" cy="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90812</xdr:rowOff>
    </xdr:from>
    <xdr:to>
      <xdr:col>10</xdr:col>
      <xdr:colOff>114300</xdr:colOff>
      <xdr:row>76</xdr:row>
      <xdr:rowOff>17982</xdr:rowOff>
    </xdr:to>
    <xdr:cxnSp macro="">
      <xdr:nvCxnSpPr>
        <xdr:cNvPr id="179" name="直線コネクタ 178"/>
        <xdr:cNvCxnSpPr/>
      </xdr:nvCxnSpPr>
      <xdr:spPr>
        <a:xfrm flipV="1">
          <a:off x="1130300" y="12949562"/>
          <a:ext cx="889000" cy="9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153676</xdr:rowOff>
    </xdr:from>
    <xdr:to>
      <xdr:col>10</xdr:col>
      <xdr:colOff>165100</xdr:colOff>
      <xdr:row>76</xdr:row>
      <xdr:rowOff>83826</xdr:rowOff>
    </xdr:to>
    <xdr:sp macro="" textlink="">
      <xdr:nvSpPr>
        <xdr:cNvPr id="180" name="フローチャート: 判断 179"/>
        <xdr:cNvSpPr/>
      </xdr:nvSpPr>
      <xdr:spPr>
        <a:xfrm>
          <a:off x="1968500" y="130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74953</xdr:rowOff>
    </xdr:from>
    <xdr:ext cx="599010" cy="259045"/>
    <xdr:sp macro="" textlink="">
      <xdr:nvSpPr>
        <xdr:cNvPr id="181" name="テキスト ボックス 180"/>
        <xdr:cNvSpPr txBox="1"/>
      </xdr:nvSpPr>
      <xdr:spPr>
        <a:xfrm>
          <a:off x="1719795" y="1310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75495</xdr:rowOff>
    </xdr:from>
    <xdr:to>
      <xdr:col>6</xdr:col>
      <xdr:colOff>38100</xdr:colOff>
      <xdr:row>76</xdr:row>
      <xdr:rowOff>5645</xdr:rowOff>
    </xdr:to>
    <xdr:sp macro="" textlink="">
      <xdr:nvSpPr>
        <xdr:cNvPr id="182" name="フローチャート: 判断 181"/>
        <xdr:cNvSpPr/>
      </xdr:nvSpPr>
      <xdr:spPr>
        <a:xfrm>
          <a:off x="1079500" y="129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22172</xdr:rowOff>
    </xdr:from>
    <xdr:ext cx="599010" cy="259045"/>
    <xdr:sp macro="" textlink="">
      <xdr:nvSpPr>
        <xdr:cNvPr id="183" name="テキスト ボックス 182"/>
        <xdr:cNvSpPr txBox="1"/>
      </xdr:nvSpPr>
      <xdr:spPr>
        <a:xfrm>
          <a:off x="830795" y="127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15188</xdr:rowOff>
    </xdr:from>
    <xdr:to>
      <xdr:col>24</xdr:col>
      <xdr:colOff>114300</xdr:colOff>
      <xdr:row>75</xdr:row>
      <xdr:rowOff>116788</xdr:rowOff>
    </xdr:to>
    <xdr:sp macro="" textlink="">
      <xdr:nvSpPr>
        <xdr:cNvPr id="189" name="楕円 188"/>
        <xdr:cNvSpPr/>
      </xdr:nvSpPr>
      <xdr:spPr>
        <a:xfrm>
          <a:off x="4584700" y="1287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38065</xdr:rowOff>
    </xdr:from>
    <xdr:ext cx="599010" cy="259045"/>
    <xdr:sp macro="" textlink="">
      <xdr:nvSpPr>
        <xdr:cNvPr id="190" name="民生費該当値テキスト"/>
        <xdr:cNvSpPr txBox="1"/>
      </xdr:nvSpPr>
      <xdr:spPr>
        <a:xfrm>
          <a:off x="4686300" y="1272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77801</xdr:rowOff>
    </xdr:from>
    <xdr:to>
      <xdr:col>20</xdr:col>
      <xdr:colOff>38100</xdr:colOff>
      <xdr:row>76</xdr:row>
      <xdr:rowOff>7951</xdr:rowOff>
    </xdr:to>
    <xdr:sp macro="" textlink="">
      <xdr:nvSpPr>
        <xdr:cNvPr id="191" name="楕円 190"/>
        <xdr:cNvSpPr/>
      </xdr:nvSpPr>
      <xdr:spPr>
        <a:xfrm>
          <a:off x="3746500" y="129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24478</xdr:rowOff>
    </xdr:from>
    <xdr:ext cx="599010" cy="259045"/>
    <xdr:sp macro="" textlink="">
      <xdr:nvSpPr>
        <xdr:cNvPr id="192" name="テキスト ボックス 191"/>
        <xdr:cNvSpPr txBox="1"/>
      </xdr:nvSpPr>
      <xdr:spPr>
        <a:xfrm>
          <a:off x="3497795" y="127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72279</xdr:rowOff>
    </xdr:from>
    <xdr:to>
      <xdr:col>15</xdr:col>
      <xdr:colOff>101600</xdr:colOff>
      <xdr:row>76</xdr:row>
      <xdr:rowOff>2428</xdr:rowOff>
    </xdr:to>
    <xdr:sp macro="" textlink="">
      <xdr:nvSpPr>
        <xdr:cNvPr id="193" name="楕円 192"/>
        <xdr:cNvSpPr/>
      </xdr:nvSpPr>
      <xdr:spPr>
        <a:xfrm>
          <a:off x="2857500" y="12931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18956</xdr:rowOff>
    </xdr:from>
    <xdr:ext cx="599010" cy="259045"/>
    <xdr:sp macro="" textlink="">
      <xdr:nvSpPr>
        <xdr:cNvPr id="194" name="テキスト ボックス 193"/>
        <xdr:cNvSpPr txBox="1"/>
      </xdr:nvSpPr>
      <xdr:spPr>
        <a:xfrm>
          <a:off x="2608795" y="1270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40012</xdr:rowOff>
    </xdr:from>
    <xdr:to>
      <xdr:col>10</xdr:col>
      <xdr:colOff>165100</xdr:colOff>
      <xdr:row>75</xdr:row>
      <xdr:rowOff>141612</xdr:rowOff>
    </xdr:to>
    <xdr:sp macro="" textlink="">
      <xdr:nvSpPr>
        <xdr:cNvPr id="195" name="楕円 194"/>
        <xdr:cNvSpPr/>
      </xdr:nvSpPr>
      <xdr:spPr>
        <a:xfrm>
          <a:off x="1968500" y="128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158139</xdr:rowOff>
    </xdr:from>
    <xdr:ext cx="599010" cy="259045"/>
    <xdr:sp macro="" textlink="">
      <xdr:nvSpPr>
        <xdr:cNvPr id="196" name="テキスト ボックス 195"/>
        <xdr:cNvSpPr txBox="1"/>
      </xdr:nvSpPr>
      <xdr:spPr>
        <a:xfrm>
          <a:off x="1719795" y="1267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138632</xdr:rowOff>
    </xdr:from>
    <xdr:to>
      <xdr:col>6</xdr:col>
      <xdr:colOff>38100</xdr:colOff>
      <xdr:row>76</xdr:row>
      <xdr:rowOff>68782</xdr:rowOff>
    </xdr:to>
    <xdr:sp macro="" textlink="">
      <xdr:nvSpPr>
        <xdr:cNvPr id="197" name="楕円 196"/>
        <xdr:cNvSpPr/>
      </xdr:nvSpPr>
      <xdr:spPr>
        <a:xfrm>
          <a:off x="1079500" y="129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59909</xdr:rowOff>
    </xdr:from>
    <xdr:ext cx="599010" cy="259045"/>
    <xdr:sp macro="" textlink="">
      <xdr:nvSpPr>
        <xdr:cNvPr id="198" name="テキスト ボックス 197"/>
        <xdr:cNvSpPr txBox="1"/>
      </xdr:nvSpPr>
      <xdr:spPr>
        <a:xfrm>
          <a:off x="830795" y="1309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28482</xdr:rowOff>
    </xdr:from>
    <xdr:to>
      <xdr:col>24</xdr:col>
      <xdr:colOff>63500</xdr:colOff>
      <xdr:row>97</xdr:row>
      <xdr:rowOff>116002</xdr:rowOff>
    </xdr:to>
    <xdr:cxnSp macro="">
      <xdr:nvCxnSpPr>
        <xdr:cNvPr id="227" name="直線コネクタ 226"/>
        <xdr:cNvCxnSpPr/>
      </xdr:nvCxnSpPr>
      <xdr:spPr>
        <a:xfrm>
          <a:off x="3797300" y="16487682"/>
          <a:ext cx="838200" cy="25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28482</xdr:rowOff>
    </xdr:from>
    <xdr:to>
      <xdr:col>19</xdr:col>
      <xdr:colOff>177800</xdr:colOff>
      <xdr:row>97</xdr:row>
      <xdr:rowOff>91599</xdr:rowOff>
    </xdr:to>
    <xdr:cxnSp macro="">
      <xdr:nvCxnSpPr>
        <xdr:cNvPr id="230" name="直線コネクタ 229"/>
        <xdr:cNvCxnSpPr/>
      </xdr:nvCxnSpPr>
      <xdr:spPr>
        <a:xfrm flipV="1">
          <a:off x="2908300" y="16487682"/>
          <a:ext cx="8890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89861</xdr:rowOff>
    </xdr:from>
    <xdr:to>
      <xdr:col>15</xdr:col>
      <xdr:colOff>50800</xdr:colOff>
      <xdr:row>97</xdr:row>
      <xdr:rowOff>91599</xdr:rowOff>
    </xdr:to>
    <xdr:cxnSp macro="">
      <xdr:nvCxnSpPr>
        <xdr:cNvPr id="233" name="直線コネクタ 232"/>
        <xdr:cNvCxnSpPr/>
      </xdr:nvCxnSpPr>
      <xdr:spPr>
        <a:xfrm>
          <a:off x="2019300" y="1672051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135417</xdr:rowOff>
    </xdr:from>
    <xdr:ext cx="534377" cy="259045"/>
    <xdr:sp macro="" textlink="">
      <xdr:nvSpPr>
        <xdr:cNvPr id="235" name="テキスト ボックス 234"/>
        <xdr:cNvSpPr txBox="1"/>
      </xdr:nvSpPr>
      <xdr:spPr>
        <a:xfrm>
          <a:off x="2641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89861</xdr:rowOff>
    </xdr:from>
    <xdr:to>
      <xdr:col>10</xdr:col>
      <xdr:colOff>114300</xdr:colOff>
      <xdr:row>97</xdr:row>
      <xdr:rowOff>114546</xdr:rowOff>
    </xdr:to>
    <xdr:cxnSp macro="">
      <xdr:nvCxnSpPr>
        <xdr:cNvPr id="236" name="直線コネクタ 235"/>
        <xdr:cNvCxnSpPr/>
      </xdr:nvCxnSpPr>
      <xdr:spPr>
        <a:xfrm flipV="1">
          <a:off x="1130300" y="16720511"/>
          <a:ext cx="8890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34824</xdr:rowOff>
    </xdr:from>
    <xdr:to>
      <xdr:col>10</xdr:col>
      <xdr:colOff>165100</xdr:colOff>
      <xdr:row>97</xdr:row>
      <xdr:rowOff>136424</xdr:rowOff>
    </xdr:to>
    <xdr:sp macro="" textlink="">
      <xdr:nvSpPr>
        <xdr:cNvPr id="237" name="フローチャート: 判断 236"/>
        <xdr:cNvSpPr/>
      </xdr:nvSpPr>
      <xdr:spPr>
        <a:xfrm>
          <a:off x="1968500" y="166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152951</xdr:rowOff>
    </xdr:from>
    <xdr:ext cx="534377" cy="259045"/>
    <xdr:sp macro="" textlink="">
      <xdr:nvSpPr>
        <xdr:cNvPr id="238" name="テキスト ボックス 237"/>
        <xdr:cNvSpPr txBox="1"/>
      </xdr:nvSpPr>
      <xdr:spPr>
        <a:xfrm>
          <a:off x="1752111" y="164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48262</xdr:rowOff>
    </xdr:from>
    <xdr:to>
      <xdr:col>6</xdr:col>
      <xdr:colOff>38100</xdr:colOff>
      <xdr:row>97</xdr:row>
      <xdr:rowOff>149862</xdr:rowOff>
    </xdr:to>
    <xdr:sp macro="" textlink="">
      <xdr:nvSpPr>
        <xdr:cNvPr id="239" name="フローチャート: 判断 238"/>
        <xdr:cNvSpPr/>
      </xdr:nvSpPr>
      <xdr:spPr>
        <a:xfrm>
          <a:off x="1079500" y="166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166389</xdr:rowOff>
    </xdr:from>
    <xdr:ext cx="534377" cy="259045"/>
    <xdr:sp macro="" textlink="">
      <xdr:nvSpPr>
        <xdr:cNvPr id="240" name="テキスト ボックス 239"/>
        <xdr:cNvSpPr txBox="1"/>
      </xdr:nvSpPr>
      <xdr:spPr>
        <a:xfrm>
          <a:off x="863111" y="164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65202</xdr:rowOff>
    </xdr:from>
    <xdr:to>
      <xdr:col>24</xdr:col>
      <xdr:colOff>114300</xdr:colOff>
      <xdr:row>97</xdr:row>
      <xdr:rowOff>166802</xdr:rowOff>
    </xdr:to>
    <xdr:sp macro="" textlink="">
      <xdr:nvSpPr>
        <xdr:cNvPr id="246" name="楕円 245"/>
        <xdr:cNvSpPr/>
      </xdr:nvSpPr>
      <xdr:spPr>
        <a:xfrm>
          <a:off x="4584700" y="166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43629</xdr:rowOff>
    </xdr:from>
    <xdr:ext cx="534377" cy="259045"/>
    <xdr:sp macro="" textlink="">
      <xdr:nvSpPr>
        <xdr:cNvPr id="247" name="衛生費該当値テキスト"/>
        <xdr:cNvSpPr txBox="1"/>
      </xdr:nvSpPr>
      <xdr:spPr>
        <a:xfrm>
          <a:off x="4686300" y="166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149132</xdr:rowOff>
    </xdr:from>
    <xdr:to>
      <xdr:col>20</xdr:col>
      <xdr:colOff>38100</xdr:colOff>
      <xdr:row>96</xdr:row>
      <xdr:rowOff>79282</xdr:rowOff>
    </xdr:to>
    <xdr:sp macro="" textlink="">
      <xdr:nvSpPr>
        <xdr:cNvPr id="248" name="楕円 247"/>
        <xdr:cNvSpPr/>
      </xdr:nvSpPr>
      <xdr:spPr>
        <a:xfrm>
          <a:off x="3746500" y="164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95809</xdr:rowOff>
    </xdr:from>
    <xdr:ext cx="599010" cy="259045"/>
    <xdr:sp macro="" textlink="">
      <xdr:nvSpPr>
        <xdr:cNvPr id="249" name="テキスト ボックス 248"/>
        <xdr:cNvSpPr txBox="1"/>
      </xdr:nvSpPr>
      <xdr:spPr>
        <a:xfrm>
          <a:off x="3497795" y="1621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40799</xdr:rowOff>
    </xdr:from>
    <xdr:to>
      <xdr:col>15</xdr:col>
      <xdr:colOff>101600</xdr:colOff>
      <xdr:row>97</xdr:row>
      <xdr:rowOff>142399</xdr:rowOff>
    </xdr:to>
    <xdr:sp macro="" textlink="">
      <xdr:nvSpPr>
        <xdr:cNvPr id="250" name="楕円 249"/>
        <xdr:cNvSpPr/>
      </xdr:nvSpPr>
      <xdr:spPr>
        <a:xfrm>
          <a:off x="2857500" y="166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133526</xdr:rowOff>
    </xdr:from>
    <xdr:ext cx="534377" cy="259045"/>
    <xdr:sp macro="" textlink="">
      <xdr:nvSpPr>
        <xdr:cNvPr id="251" name="テキスト ボックス 250"/>
        <xdr:cNvSpPr txBox="1"/>
      </xdr:nvSpPr>
      <xdr:spPr>
        <a:xfrm>
          <a:off x="2641111" y="167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39061</xdr:rowOff>
    </xdr:from>
    <xdr:to>
      <xdr:col>10</xdr:col>
      <xdr:colOff>165100</xdr:colOff>
      <xdr:row>97</xdr:row>
      <xdr:rowOff>140661</xdr:rowOff>
    </xdr:to>
    <xdr:sp macro="" textlink="">
      <xdr:nvSpPr>
        <xdr:cNvPr id="252" name="楕円 251"/>
        <xdr:cNvSpPr/>
      </xdr:nvSpPr>
      <xdr:spPr>
        <a:xfrm>
          <a:off x="1968500" y="166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131788</xdr:rowOff>
    </xdr:from>
    <xdr:ext cx="534377" cy="259045"/>
    <xdr:sp macro="" textlink="">
      <xdr:nvSpPr>
        <xdr:cNvPr id="253" name="テキスト ボックス 252"/>
        <xdr:cNvSpPr txBox="1"/>
      </xdr:nvSpPr>
      <xdr:spPr>
        <a:xfrm>
          <a:off x="1752111" y="167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63746</xdr:rowOff>
    </xdr:from>
    <xdr:to>
      <xdr:col>6</xdr:col>
      <xdr:colOff>38100</xdr:colOff>
      <xdr:row>97</xdr:row>
      <xdr:rowOff>165346</xdr:rowOff>
    </xdr:to>
    <xdr:sp macro="" textlink="">
      <xdr:nvSpPr>
        <xdr:cNvPr id="254" name="楕円 253"/>
        <xdr:cNvSpPr/>
      </xdr:nvSpPr>
      <xdr:spPr>
        <a:xfrm>
          <a:off x="1079500" y="166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156473</xdr:rowOff>
    </xdr:from>
    <xdr:ext cx="534377" cy="259045"/>
    <xdr:sp macro="" textlink="">
      <xdr:nvSpPr>
        <xdr:cNvPr id="255" name="テキスト ボックス 254"/>
        <xdr:cNvSpPr txBox="1"/>
      </xdr:nvSpPr>
      <xdr:spPr>
        <a:xfrm>
          <a:off x="863111" y="167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43459</xdr:rowOff>
    </xdr:from>
    <xdr:to>
      <xdr:col>55</xdr:col>
      <xdr:colOff>0</xdr:colOff>
      <xdr:row>39</xdr:row>
      <xdr:rowOff>43497</xdr:rowOff>
    </xdr:to>
    <xdr:cxnSp macro="">
      <xdr:nvCxnSpPr>
        <xdr:cNvPr id="284" name="直線コネクタ 283"/>
        <xdr:cNvCxnSpPr/>
      </xdr:nvCxnSpPr>
      <xdr:spPr>
        <a:xfrm flipV="1">
          <a:off x="9639300" y="673000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43497</xdr:rowOff>
    </xdr:from>
    <xdr:to>
      <xdr:col>50</xdr:col>
      <xdr:colOff>114300</xdr:colOff>
      <xdr:row>39</xdr:row>
      <xdr:rowOff>43726</xdr:rowOff>
    </xdr:to>
    <xdr:cxnSp macro="">
      <xdr:nvCxnSpPr>
        <xdr:cNvPr id="287" name="直線コネクタ 286"/>
        <xdr:cNvCxnSpPr/>
      </xdr:nvCxnSpPr>
      <xdr:spPr>
        <a:xfrm flipV="1">
          <a:off x="8750300" y="673004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43459</xdr:rowOff>
    </xdr:from>
    <xdr:to>
      <xdr:col>45</xdr:col>
      <xdr:colOff>177800</xdr:colOff>
      <xdr:row>39</xdr:row>
      <xdr:rowOff>43726</xdr:rowOff>
    </xdr:to>
    <xdr:cxnSp macro="">
      <xdr:nvCxnSpPr>
        <xdr:cNvPr id="290" name="直線コネクタ 289"/>
        <xdr:cNvCxnSpPr/>
      </xdr:nvCxnSpPr>
      <xdr:spPr>
        <a:xfrm>
          <a:off x="7861300" y="673000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43459</xdr:rowOff>
    </xdr:from>
    <xdr:to>
      <xdr:col>41</xdr:col>
      <xdr:colOff>50800</xdr:colOff>
      <xdr:row>39</xdr:row>
      <xdr:rowOff>43497</xdr:rowOff>
    </xdr:to>
    <xdr:cxnSp macro="">
      <xdr:nvCxnSpPr>
        <xdr:cNvPr id="293" name="直線コネクタ 292"/>
        <xdr:cNvCxnSpPr/>
      </xdr:nvCxnSpPr>
      <xdr:spPr>
        <a:xfrm flipV="1">
          <a:off x="6972300" y="67300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41008</xdr:rowOff>
    </xdr:from>
    <xdr:to>
      <xdr:col>41</xdr:col>
      <xdr:colOff>101600</xdr:colOff>
      <xdr:row>38</xdr:row>
      <xdr:rowOff>142608</xdr:rowOff>
    </xdr:to>
    <xdr:sp macro="" textlink="">
      <xdr:nvSpPr>
        <xdr:cNvPr id="294" name="フローチャート: 判断 293"/>
        <xdr:cNvSpPr/>
      </xdr:nvSpPr>
      <xdr:spPr>
        <a:xfrm>
          <a:off x="7810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159135</xdr:rowOff>
    </xdr:from>
    <xdr:ext cx="469744" cy="259045"/>
    <xdr:sp macro="" textlink="">
      <xdr:nvSpPr>
        <xdr:cNvPr id="295" name="テキスト ボックス 294"/>
        <xdr:cNvSpPr txBox="1"/>
      </xdr:nvSpPr>
      <xdr:spPr>
        <a:xfrm>
          <a:off x="7626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38722</xdr:rowOff>
    </xdr:from>
    <xdr:to>
      <xdr:col>36</xdr:col>
      <xdr:colOff>165100</xdr:colOff>
      <xdr:row>38</xdr:row>
      <xdr:rowOff>140322</xdr:rowOff>
    </xdr:to>
    <xdr:sp macro="" textlink="">
      <xdr:nvSpPr>
        <xdr:cNvPr id="296" name="フローチャート: 判断 295"/>
        <xdr:cNvSpPr/>
      </xdr:nvSpPr>
      <xdr:spPr>
        <a:xfrm>
          <a:off x="6921500" y="655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156849</xdr:rowOff>
    </xdr:from>
    <xdr:ext cx="469744" cy="259045"/>
    <xdr:sp macro="" textlink="">
      <xdr:nvSpPr>
        <xdr:cNvPr id="297" name="テキスト ボックス 296"/>
        <xdr:cNvSpPr txBox="1"/>
      </xdr:nvSpPr>
      <xdr:spPr>
        <a:xfrm>
          <a:off x="6737428" y="632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164109</xdr:rowOff>
    </xdr:from>
    <xdr:to>
      <xdr:col>55</xdr:col>
      <xdr:colOff>50800</xdr:colOff>
      <xdr:row>39</xdr:row>
      <xdr:rowOff>94259</xdr:rowOff>
    </xdr:to>
    <xdr:sp macro="" textlink="">
      <xdr:nvSpPr>
        <xdr:cNvPr id="303" name="楕円 302"/>
        <xdr:cNvSpPr/>
      </xdr:nvSpPr>
      <xdr:spPr>
        <a:xfrm>
          <a:off x="104267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164147</xdr:rowOff>
    </xdr:from>
    <xdr:to>
      <xdr:col>50</xdr:col>
      <xdr:colOff>165100</xdr:colOff>
      <xdr:row>39</xdr:row>
      <xdr:rowOff>94297</xdr:rowOff>
    </xdr:to>
    <xdr:sp macro="" textlink="">
      <xdr:nvSpPr>
        <xdr:cNvPr id="305" name="楕円 304"/>
        <xdr:cNvSpPr/>
      </xdr:nvSpPr>
      <xdr:spPr>
        <a:xfrm>
          <a:off x="9588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85424</xdr:rowOff>
    </xdr:from>
    <xdr:ext cx="313932" cy="259045"/>
    <xdr:sp macro="" textlink="">
      <xdr:nvSpPr>
        <xdr:cNvPr id="306" name="テキスト ボックス 305"/>
        <xdr:cNvSpPr txBox="1"/>
      </xdr:nvSpPr>
      <xdr:spPr>
        <a:xfrm>
          <a:off x="9482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164376</xdr:rowOff>
    </xdr:from>
    <xdr:to>
      <xdr:col>46</xdr:col>
      <xdr:colOff>38100</xdr:colOff>
      <xdr:row>39</xdr:row>
      <xdr:rowOff>94526</xdr:rowOff>
    </xdr:to>
    <xdr:sp macro="" textlink="">
      <xdr:nvSpPr>
        <xdr:cNvPr id="307" name="楕円 306"/>
        <xdr:cNvSpPr/>
      </xdr:nvSpPr>
      <xdr:spPr>
        <a:xfrm>
          <a:off x="8699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85653</xdr:rowOff>
    </xdr:from>
    <xdr:ext cx="313932" cy="259045"/>
    <xdr:sp macro="" textlink="">
      <xdr:nvSpPr>
        <xdr:cNvPr id="308" name="テキスト ボックス 307"/>
        <xdr:cNvSpPr txBox="1"/>
      </xdr:nvSpPr>
      <xdr:spPr>
        <a:xfrm>
          <a:off x="8593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164109</xdr:rowOff>
    </xdr:from>
    <xdr:to>
      <xdr:col>41</xdr:col>
      <xdr:colOff>101600</xdr:colOff>
      <xdr:row>39</xdr:row>
      <xdr:rowOff>94259</xdr:rowOff>
    </xdr:to>
    <xdr:sp macro="" textlink="">
      <xdr:nvSpPr>
        <xdr:cNvPr id="309" name="楕円 308"/>
        <xdr:cNvSpPr/>
      </xdr:nvSpPr>
      <xdr:spPr>
        <a:xfrm>
          <a:off x="7810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85386</xdr:rowOff>
    </xdr:from>
    <xdr:ext cx="313932" cy="259045"/>
    <xdr:sp macro="" textlink="">
      <xdr:nvSpPr>
        <xdr:cNvPr id="310" name="テキスト ボックス 309"/>
        <xdr:cNvSpPr txBox="1"/>
      </xdr:nvSpPr>
      <xdr:spPr>
        <a:xfrm>
          <a:off x="7704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164147</xdr:rowOff>
    </xdr:from>
    <xdr:to>
      <xdr:col>36</xdr:col>
      <xdr:colOff>165100</xdr:colOff>
      <xdr:row>39</xdr:row>
      <xdr:rowOff>94297</xdr:rowOff>
    </xdr:to>
    <xdr:sp macro="" textlink="">
      <xdr:nvSpPr>
        <xdr:cNvPr id="311" name="楕円 310"/>
        <xdr:cNvSpPr/>
      </xdr:nvSpPr>
      <xdr:spPr>
        <a:xfrm>
          <a:off x="6921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85424</xdr:rowOff>
    </xdr:from>
    <xdr:ext cx="313932" cy="259045"/>
    <xdr:sp macro="" textlink="">
      <xdr:nvSpPr>
        <xdr:cNvPr id="312" name="テキスト ボックス 311"/>
        <xdr:cNvSpPr txBox="1"/>
      </xdr:nvSpPr>
      <xdr:spPr>
        <a:xfrm>
          <a:off x="6815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61010</xdr:rowOff>
    </xdr:from>
    <xdr:to>
      <xdr:col>55</xdr:col>
      <xdr:colOff>0</xdr:colOff>
      <xdr:row>58</xdr:row>
      <xdr:rowOff>78991</xdr:rowOff>
    </xdr:to>
    <xdr:cxnSp macro="">
      <xdr:nvCxnSpPr>
        <xdr:cNvPr id="339" name="直線コネクタ 338"/>
        <xdr:cNvCxnSpPr/>
      </xdr:nvCxnSpPr>
      <xdr:spPr>
        <a:xfrm>
          <a:off x="9639300" y="10005110"/>
          <a:ext cx="838200" cy="1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61010</xdr:rowOff>
    </xdr:from>
    <xdr:to>
      <xdr:col>50</xdr:col>
      <xdr:colOff>114300</xdr:colOff>
      <xdr:row>58</xdr:row>
      <xdr:rowOff>62667</xdr:rowOff>
    </xdr:to>
    <xdr:cxnSp macro="">
      <xdr:nvCxnSpPr>
        <xdr:cNvPr id="342" name="直線コネクタ 341"/>
        <xdr:cNvCxnSpPr/>
      </xdr:nvCxnSpPr>
      <xdr:spPr>
        <a:xfrm flipV="1">
          <a:off x="8750300" y="10005110"/>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62667</xdr:rowOff>
    </xdr:from>
    <xdr:to>
      <xdr:col>45</xdr:col>
      <xdr:colOff>177800</xdr:colOff>
      <xdr:row>58</xdr:row>
      <xdr:rowOff>85437</xdr:rowOff>
    </xdr:to>
    <xdr:cxnSp macro="">
      <xdr:nvCxnSpPr>
        <xdr:cNvPr id="345" name="直線コネクタ 344"/>
        <xdr:cNvCxnSpPr/>
      </xdr:nvCxnSpPr>
      <xdr:spPr>
        <a:xfrm flipV="1">
          <a:off x="7861300" y="10006767"/>
          <a:ext cx="889000" cy="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135287</xdr:rowOff>
    </xdr:from>
    <xdr:ext cx="599010" cy="259045"/>
    <xdr:sp macro="" textlink="">
      <xdr:nvSpPr>
        <xdr:cNvPr id="347" name="テキスト ボックス 346"/>
        <xdr:cNvSpPr txBox="1"/>
      </xdr:nvSpPr>
      <xdr:spPr>
        <a:xfrm>
          <a:off x="8450795" y="1007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85437</xdr:rowOff>
    </xdr:from>
    <xdr:to>
      <xdr:col>41</xdr:col>
      <xdr:colOff>50800</xdr:colOff>
      <xdr:row>58</xdr:row>
      <xdr:rowOff>91339</xdr:rowOff>
    </xdr:to>
    <xdr:cxnSp macro="">
      <xdr:nvCxnSpPr>
        <xdr:cNvPr id="348" name="直線コネクタ 347"/>
        <xdr:cNvCxnSpPr/>
      </xdr:nvCxnSpPr>
      <xdr:spPr>
        <a:xfrm flipV="1">
          <a:off x="6972300" y="10029537"/>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34665</xdr:rowOff>
    </xdr:from>
    <xdr:to>
      <xdr:col>41</xdr:col>
      <xdr:colOff>101600</xdr:colOff>
      <xdr:row>58</xdr:row>
      <xdr:rowOff>136265</xdr:rowOff>
    </xdr:to>
    <xdr:sp macro="" textlink="">
      <xdr:nvSpPr>
        <xdr:cNvPr id="349" name="フローチャート: 判断 348"/>
        <xdr:cNvSpPr/>
      </xdr:nvSpPr>
      <xdr:spPr>
        <a:xfrm>
          <a:off x="7810500" y="997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127392</xdr:rowOff>
    </xdr:from>
    <xdr:ext cx="599010" cy="259045"/>
    <xdr:sp macro="" textlink="">
      <xdr:nvSpPr>
        <xdr:cNvPr id="350" name="テキスト ボックス 349"/>
        <xdr:cNvSpPr txBox="1"/>
      </xdr:nvSpPr>
      <xdr:spPr>
        <a:xfrm>
          <a:off x="7561795" y="100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28494</xdr:rowOff>
    </xdr:from>
    <xdr:to>
      <xdr:col>36</xdr:col>
      <xdr:colOff>165100</xdr:colOff>
      <xdr:row>58</xdr:row>
      <xdr:rowOff>130094</xdr:rowOff>
    </xdr:to>
    <xdr:sp macro="" textlink="">
      <xdr:nvSpPr>
        <xdr:cNvPr id="351" name="フローチャート: 判断 350"/>
        <xdr:cNvSpPr/>
      </xdr:nvSpPr>
      <xdr:spPr>
        <a:xfrm>
          <a:off x="6921500" y="99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146621</xdr:rowOff>
    </xdr:from>
    <xdr:ext cx="599010" cy="259045"/>
    <xdr:sp macro="" textlink="">
      <xdr:nvSpPr>
        <xdr:cNvPr id="352" name="テキスト ボックス 351"/>
        <xdr:cNvSpPr txBox="1"/>
      </xdr:nvSpPr>
      <xdr:spPr>
        <a:xfrm>
          <a:off x="6672795" y="974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28191</xdr:rowOff>
    </xdr:from>
    <xdr:to>
      <xdr:col>55</xdr:col>
      <xdr:colOff>50800</xdr:colOff>
      <xdr:row>58</xdr:row>
      <xdr:rowOff>129791</xdr:rowOff>
    </xdr:to>
    <xdr:sp macro="" textlink="">
      <xdr:nvSpPr>
        <xdr:cNvPr id="358" name="楕円 357"/>
        <xdr:cNvSpPr/>
      </xdr:nvSpPr>
      <xdr:spPr>
        <a:xfrm>
          <a:off x="10426700" y="99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10210</xdr:rowOff>
    </xdr:from>
    <xdr:to>
      <xdr:col>50</xdr:col>
      <xdr:colOff>165100</xdr:colOff>
      <xdr:row>58</xdr:row>
      <xdr:rowOff>111810</xdr:rowOff>
    </xdr:to>
    <xdr:sp macro="" textlink="">
      <xdr:nvSpPr>
        <xdr:cNvPr id="360" name="楕円 359"/>
        <xdr:cNvSpPr/>
      </xdr:nvSpPr>
      <xdr:spPr>
        <a:xfrm>
          <a:off x="9588500" y="99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128337</xdr:rowOff>
    </xdr:from>
    <xdr:ext cx="599010" cy="259045"/>
    <xdr:sp macro="" textlink="">
      <xdr:nvSpPr>
        <xdr:cNvPr id="361" name="テキスト ボックス 360"/>
        <xdr:cNvSpPr txBox="1"/>
      </xdr:nvSpPr>
      <xdr:spPr>
        <a:xfrm>
          <a:off x="9339795" y="972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11867</xdr:rowOff>
    </xdr:from>
    <xdr:to>
      <xdr:col>46</xdr:col>
      <xdr:colOff>38100</xdr:colOff>
      <xdr:row>58</xdr:row>
      <xdr:rowOff>113467</xdr:rowOff>
    </xdr:to>
    <xdr:sp macro="" textlink="">
      <xdr:nvSpPr>
        <xdr:cNvPr id="362" name="楕円 361"/>
        <xdr:cNvSpPr/>
      </xdr:nvSpPr>
      <xdr:spPr>
        <a:xfrm>
          <a:off x="8699500" y="995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129994</xdr:rowOff>
    </xdr:from>
    <xdr:ext cx="599010" cy="259045"/>
    <xdr:sp macro="" textlink="">
      <xdr:nvSpPr>
        <xdr:cNvPr id="363" name="テキスト ボックス 362"/>
        <xdr:cNvSpPr txBox="1"/>
      </xdr:nvSpPr>
      <xdr:spPr>
        <a:xfrm>
          <a:off x="8450795" y="973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34637</xdr:rowOff>
    </xdr:from>
    <xdr:to>
      <xdr:col>41</xdr:col>
      <xdr:colOff>101600</xdr:colOff>
      <xdr:row>58</xdr:row>
      <xdr:rowOff>136237</xdr:rowOff>
    </xdr:to>
    <xdr:sp macro="" textlink="">
      <xdr:nvSpPr>
        <xdr:cNvPr id="364" name="楕円 363"/>
        <xdr:cNvSpPr/>
      </xdr:nvSpPr>
      <xdr:spPr>
        <a:xfrm>
          <a:off x="7810500" y="99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152764</xdr:rowOff>
    </xdr:from>
    <xdr:ext cx="599010" cy="259045"/>
    <xdr:sp macro="" textlink="">
      <xdr:nvSpPr>
        <xdr:cNvPr id="365" name="テキスト ボックス 364"/>
        <xdr:cNvSpPr txBox="1"/>
      </xdr:nvSpPr>
      <xdr:spPr>
        <a:xfrm>
          <a:off x="7561795" y="97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40539</xdr:rowOff>
    </xdr:from>
    <xdr:to>
      <xdr:col>36</xdr:col>
      <xdr:colOff>165100</xdr:colOff>
      <xdr:row>58</xdr:row>
      <xdr:rowOff>142139</xdr:rowOff>
    </xdr:to>
    <xdr:sp macro="" textlink="">
      <xdr:nvSpPr>
        <xdr:cNvPr id="366" name="楕円 365"/>
        <xdr:cNvSpPr/>
      </xdr:nvSpPr>
      <xdr:spPr>
        <a:xfrm>
          <a:off x="6921500" y="99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133266</xdr:rowOff>
    </xdr:from>
    <xdr:ext cx="599010" cy="259045"/>
    <xdr:sp macro="" textlink="">
      <xdr:nvSpPr>
        <xdr:cNvPr id="367" name="テキスト ボックス 366"/>
        <xdr:cNvSpPr txBox="1"/>
      </xdr:nvSpPr>
      <xdr:spPr>
        <a:xfrm>
          <a:off x="6672795" y="1007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122459</xdr:rowOff>
    </xdr:from>
    <xdr:to>
      <xdr:col>55</xdr:col>
      <xdr:colOff>0</xdr:colOff>
      <xdr:row>79</xdr:row>
      <xdr:rowOff>12985</xdr:rowOff>
    </xdr:to>
    <xdr:cxnSp macro="">
      <xdr:nvCxnSpPr>
        <xdr:cNvPr id="396" name="直線コネクタ 395"/>
        <xdr:cNvCxnSpPr/>
      </xdr:nvCxnSpPr>
      <xdr:spPr>
        <a:xfrm flipV="1">
          <a:off x="9639300" y="13495559"/>
          <a:ext cx="8382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154287</xdr:rowOff>
    </xdr:from>
    <xdr:to>
      <xdr:col>50</xdr:col>
      <xdr:colOff>114300</xdr:colOff>
      <xdr:row>79</xdr:row>
      <xdr:rowOff>12985</xdr:rowOff>
    </xdr:to>
    <xdr:cxnSp macro="">
      <xdr:nvCxnSpPr>
        <xdr:cNvPr id="399" name="直線コネクタ 398"/>
        <xdr:cNvCxnSpPr/>
      </xdr:nvCxnSpPr>
      <xdr:spPr>
        <a:xfrm>
          <a:off x="8750300" y="13527387"/>
          <a:ext cx="8890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154287</xdr:rowOff>
    </xdr:from>
    <xdr:to>
      <xdr:col>45</xdr:col>
      <xdr:colOff>177800</xdr:colOff>
      <xdr:row>79</xdr:row>
      <xdr:rowOff>9878</xdr:rowOff>
    </xdr:to>
    <xdr:cxnSp macro="">
      <xdr:nvCxnSpPr>
        <xdr:cNvPr id="402" name="直線コネクタ 401"/>
        <xdr:cNvCxnSpPr/>
      </xdr:nvCxnSpPr>
      <xdr:spPr>
        <a:xfrm flipV="1">
          <a:off x="7861300" y="13527387"/>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32346</xdr:rowOff>
    </xdr:from>
    <xdr:ext cx="534377" cy="259045"/>
    <xdr:sp macro="" textlink="">
      <xdr:nvSpPr>
        <xdr:cNvPr id="404" name="テキスト ボックス 403"/>
        <xdr:cNvSpPr txBox="1"/>
      </xdr:nvSpPr>
      <xdr:spPr>
        <a:xfrm>
          <a:off x="8483111" y="132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9878</xdr:rowOff>
    </xdr:from>
    <xdr:to>
      <xdr:col>41</xdr:col>
      <xdr:colOff>50800</xdr:colOff>
      <xdr:row>79</xdr:row>
      <xdr:rowOff>16083</xdr:rowOff>
    </xdr:to>
    <xdr:cxnSp macro="">
      <xdr:nvCxnSpPr>
        <xdr:cNvPr id="405" name="直線コネクタ 404"/>
        <xdr:cNvCxnSpPr/>
      </xdr:nvCxnSpPr>
      <xdr:spPr>
        <a:xfrm flipV="1">
          <a:off x="6972300" y="1355442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66360</xdr:rowOff>
    </xdr:from>
    <xdr:to>
      <xdr:col>41</xdr:col>
      <xdr:colOff>101600</xdr:colOff>
      <xdr:row>78</xdr:row>
      <xdr:rowOff>167960</xdr:rowOff>
    </xdr:to>
    <xdr:sp macro="" textlink="">
      <xdr:nvSpPr>
        <xdr:cNvPr id="406" name="フローチャート: 判断 405"/>
        <xdr:cNvSpPr/>
      </xdr:nvSpPr>
      <xdr:spPr>
        <a:xfrm>
          <a:off x="7810500" y="134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13037</xdr:rowOff>
    </xdr:from>
    <xdr:ext cx="534377" cy="259045"/>
    <xdr:sp macro="" textlink="">
      <xdr:nvSpPr>
        <xdr:cNvPr id="407" name="テキスト ボックス 406"/>
        <xdr:cNvSpPr txBox="1"/>
      </xdr:nvSpPr>
      <xdr:spPr>
        <a:xfrm>
          <a:off x="7594111" y="132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86866</xdr:rowOff>
    </xdr:from>
    <xdr:to>
      <xdr:col>36</xdr:col>
      <xdr:colOff>165100</xdr:colOff>
      <xdr:row>79</xdr:row>
      <xdr:rowOff>17016</xdr:rowOff>
    </xdr:to>
    <xdr:sp macro="" textlink="">
      <xdr:nvSpPr>
        <xdr:cNvPr id="408" name="フローチャート: 判断 407"/>
        <xdr:cNvSpPr/>
      </xdr:nvSpPr>
      <xdr:spPr>
        <a:xfrm>
          <a:off x="6921500" y="134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33543</xdr:rowOff>
    </xdr:from>
    <xdr:ext cx="534377" cy="259045"/>
    <xdr:sp macro="" textlink="">
      <xdr:nvSpPr>
        <xdr:cNvPr id="409" name="テキスト ボックス 408"/>
        <xdr:cNvSpPr txBox="1"/>
      </xdr:nvSpPr>
      <xdr:spPr>
        <a:xfrm>
          <a:off x="6705111" y="1323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71659</xdr:rowOff>
    </xdr:from>
    <xdr:to>
      <xdr:col>55</xdr:col>
      <xdr:colOff>50800</xdr:colOff>
      <xdr:row>79</xdr:row>
      <xdr:rowOff>1809</xdr:rowOff>
    </xdr:to>
    <xdr:sp macro="" textlink="">
      <xdr:nvSpPr>
        <xdr:cNvPr id="415" name="楕円 414"/>
        <xdr:cNvSpPr/>
      </xdr:nvSpPr>
      <xdr:spPr>
        <a:xfrm>
          <a:off x="10426700" y="134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31036</xdr:rowOff>
    </xdr:from>
    <xdr:ext cx="534377" cy="259045"/>
    <xdr:sp macro="" textlink="">
      <xdr:nvSpPr>
        <xdr:cNvPr id="416" name="商工費該当値テキスト"/>
        <xdr:cNvSpPr txBox="1"/>
      </xdr:nvSpPr>
      <xdr:spPr>
        <a:xfrm>
          <a:off x="10528300" y="1323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133635</xdr:rowOff>
    </xdr:from>
    <xdr:to>
      <xdr:col>50</xdr:col>
      <xdr:colOff>165100</xdr:colOff>
      <xdr:row>79</xdr:row>
      <xdr:rowOff>63785</xdr:rowOff>
    </xdr:to>
    <xdr:sp macro="" textlink="">
      <xdr:nvSpPr>
        <xdr:cNvPr id="417" name="楕円 416"/>
        <xdr:cNvSpPr/>
      </xdr:nvSpPr>
      <xdr:spPr>
        <a:xfrm>
          <a:off x="9588500" y="135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54912</xdr:rowOff>
    </xdr:from>
    <xdr:ext cx="534377" cy="259045"/>
    <xdr:sp macro="" textlink="">
      <xdr:nvSpPr>
        <xdr:cNvPr id="418" name="テキスト ボックス 417"/>
        <xdr:cNvSpPr txBox="1"/>
      </xdr:nvSpPr>
      <xdr:spPr>
        <a:xfrm>
          <a:off x="9372111" y="135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103487</xdr:rowOff>
    </xdr:from>
    <xdr:to>
      <xdr:col>46</xdr:col>
      <xdr:colOff>38100</xdr:colOff>
      <xdr:row>79</xdr:row>
      <xdr:rowOff>33637</xdr:rowOff>
    </xdr:to>
    <xdr:sp macro="" textlink="">
      <xdr:nvSpPr>
        <xdr:cNvPr id="419" name="楕円 418"/>
        <xdr:cNvSpPr/>
      </xdr:nvSpPr>
      <xdr:spPr>
        <a:xfrm>
          <a:off x="8699500" y="134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24764</xdr:rowOff>
    </xdr:from>
    <xdr:ext cx="534377" cy="259045"/>
    <xdr:sp macro="" textlink="">
      <xdr:nvSpPr>
        <xdr:cNvPr id="420" name="テキスト ボックス 419"/>
        <xdr:cNvSpPr txBox="1"/>
      </xdr:nvSpPr>
      <xdr:spPr>
        <a:xfrm>
          <a:off x="8483111" y="13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130528</xdr:rowOff>
    </xdr:from>
    <xdr:to>
      <xdr:col>41</xdr:col>
      <xdr:colOff>101600</xdr:colOff>
      <xdr:row>79</xdr:row>
      <xdr:rowOff>60678</xdr:rowOff>
    </xdr:to>
    <xdr:sp macro="" textlink="">
      <xdr:nvSpPr>
        <xdr:cNvPr id="421" name="楕円 420"/>
        <xdr:cNvSpPr/>
      </xdr:nvSpPr>
      <xdr:spPr>
        <a:xfrm>
          <a:off x="7810500" y="135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51805</xdr:rowOff>
    </xdr:from>
    <xdr:ext cx="534377" cy="259045"/>
    <xdr:sp macro="" textlink="">
      <xdr:nvSpPr>
        <xdr:cNvPr id="422" name="テキスト ボックス 421"/>
        <xdr:cNvSpPr txBox="1"/>
      </xdr:nvSpPr>
      <xdr:spPr>
        <a:xfrm>
          <a:off x="7594111" y="135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136733</xdr:rowOff>
    </xdr:from>
    <xdr:to>
      <xdr:col>36</xdr:col>
      <xdr:colOff>165100</xdr:colOff>
      <xdr:row>79</xdr:row>
      <xdr:rowOff>66883</xdr:rowOff>
    </xdr:to>
    <xdr:sp macro="" textlink="">
      <xdr:nvSpPr>
        <xdr:cNvPr id="423" name="楕円 422"/>
        <xdr:cNvSpPr/>
      </xdr:nvSpPr>
      <xdr:spPr>
        <a:xfrm>
          <a:off x="6921500" y="135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58010</xdr:rowOff>
    </xdr:from>
    <xdr:ext cx="534377" cy="259045"/>
    <xdr:sp macro="" textlink="">
      <xdr:nvSpPr>
        <xdr:cNvPr id="424" name="テキスト ボックス 423"/>
        <xdr:cNvSpPr txBox="1"/>
      </xdr:nvSpPr>
      <xdr:spPr>
        <a:xfrm>
          <a:off x="6705111" y="136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82214</xdr:rowOff>
    </xdr:from>
    <xdr:to>
      <xdr:col>55</xdr:col>
      <xdr:colOff>0</xdr:colOff>
      <xdr:row>98</xdr:row>
      <xdr:rowOff>2437</xdr:rowOff>
    </xdr:to>
    <xdr:cxnSp macro="">
      <xdr:nvCxnSpPr>
        <xdr:cNvPr id="451" name="直線コネクタ 450"/>
        <xdr:cNvCxnSpPr/>
      </xdr:nvCxnSpPr>
      <xdr:spPr>
        <a:xfrm flipV="1">
          <a:off x="9639300" y="16712864"/>
          <a:ext cx="838200" cy="9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123028</xdr:rowOff>
    </xdr:from>
    <xdr:to>
      <xdr:col>50</xdr:col>
      <xdr:colOff>114300</xdr:colOff>
      <xdr:row>98</xdr:row>
      <xdr:rowOff>2437</xdr:rowOff>
    </xdr:to>
    <xdr:cxnSp macro="">
      <xdr:nvCxnSpPr>
        <xdr:cNvPr id="454" name="直線コネクタ 453"/>
        <xdr:cNvCxnSpPr/>
      </xdr:nvCxnSpPr>
      <xdr:spPr>
        <a:xfrm>
          <a:off x="8750300" y="16753678"/>
          <a:ext cx="889000" cy="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113061</xdr:rowOff>
    </xdr:from>
    <xdr:to>
      <xdr:col>45</xdr:col>
      <xdr:colOff>177800</xdr:colOff>
      <xdr:row>97</xdr:row>
      <xdr:rowOff>123028</xdr:rowOff>
    </xdr:to>
    <xdr:cxnSp macro="">
      <xdr:nvCxnSpPr>
        <xdr:cNvPr id="457" name="直線コネクタ 456"/>
        <xdr:cNvCxnSpPr/>
      </xdr:nvCxnSpPr>
      <xdr:spPr>
        <a:xfrm>
          <a:off x="7861300" y="1674371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53560</xdr:rowOff>
    </xdr:from>
    <xdr:ext cx="599010" cy="259045"/>
    <xdr:sp macro="" textlink="">
      <xdr:nvSpPr>
        <xdr:cNvPr id="459" name="テキスト ボックス 458"/>
        <xdr:cNvSpPr txBox="1"/>
      </xdr:nvSpPr>
      <xdr:spPr>
        <a:xfrm>
          <a:off x="8450795" y="168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99388</xdr:rowOff>
    </xdr:from>
    <xdr:to>
      <xdr:col>41</xdr:col>
      <xdr:colOff>50800</xdr:colOff>
      <xdr:row>97</xdr:row>
      <xdr:rowOff>113061</xdr:rowOff>
    </xdr:to>
    <xdr:cxnSp macro="">
      <xdr:nvCxnSpPr>
        <xdr:cNvPr id="460" name="直線コネクタ 459"/>
        <xdr:cNvCxnSpPr/>
      </xdr:nvCxnSpPr>
      <xdr:spPr>
        <a:xfrm>
          <a:off x="6972300" y="16730038"/>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107798</xdr:rowOff>
    </xdr:from>
    <xdr:to>
      <xdr:col>41</xdr:col>
      <xdr:colOff>101600</xdr:colOff>
      <xdr:row>98</xdr:row>
      <xdr:rowOff>37948</xdr:rowOff>
    </xdr:to>
    <xdr:sp macro="" textlink="">
      <xdr:nvSpPr>
        <xdr:cNvPr id="461" name="フローチャート: 判断 460"/>
        <xdr:cNvSpPr/>
      </xdr:nvSpPr>
      <xdr:spPr>
        <a:xfrm>
          <a:off x="7810500" y="1673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29075</xdr:rowOff>
    </xdr:from>
    <xdr:ext cx="599010" cy="259045"/>
    <xdr:sp macro="" textlink="">
      <xdr:nvSpPr>
        <xdr:cNvPr id="462" name="テキスト ボックス 461"/>
        <xdr:cNvSpPr txBox="1"/>
      </xdr:nvSpPr>
      <xdr:spPr>
        <a:xfrm>
          <a:off x="7561795" y="1683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133629</xdr:rowOff>
    </xdr:from>
    <xdr:to>
      <xdr:col>36</xdr:col>
      <xdr:colOff>165100</xdr:colOff>
      <xdr:row>98</xdr:row>
      <xdr:rowOff>63779</xdr:rowOff>
    </xdr:to>
    <xdr:sp macro="" textlink="">
      <xdr:nvSpPr>
        <xdr:cNvPr id="463" name="フローチャート: 判断 462"/>
        <xdr:cNvSpPr/>
      </xdr:nvSpPr>
      <xdr:spPr>
        <a:xfrm>
          <a:off x="6921500" y="167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54906</xdr:rowOff>
    </xdr:from>
    <xdr:ext cx="599010" cy="259045"/>
    <xdr:sp macro="" textlink="">
      <xdr:nvSpPr>
        <xdr:cNvPr id="464" name="テキスト ボックス 463"/>
        <xdr:cNvSpPr txBox="1"/>
      </xdr:nvSpPr>
      <xdr:spPr>
        <a:xfrm>
          <a:off x="6672795" y="1685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31414</xdr:rowOff>
    </xdr:from>
    <xdr:to>
      <xdr:col>55</xdr:col>
      <xdr:colOff>50800</xdr:colOff>
      <xdr:row>97</xdr:row>
      <xdr:rowOff>133014</xdr:rowOff>
    </xdr:to>
    <xdr:sp macro="" textlink="">
      <xdr:nvSpPr>
        <xdr:cNvPr id="470" name="楕円 469"/>
        <xdr:cNvSpPr/>
      </xdr:nvSpPr>
      <xdr:spPr>
        <a:xfrm>
          <a:off x="10426700" y="16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54291</xdr:rowOff>
    </xdr:from>
    <xdr:ext cx="599010" cy="259045"/>
    <xdr:sp macro="" textlink="">
      <xdr:nvSpPr>
        <xdr:cNvPr id="471" name="土木費該当値テキスト"/>
        <xdr:cNvSpPr txBox="1"/>
      </xdr:nvSpPr>
      <xdr:spPr>
        <a:xfrm>
          <a:off x="10528300" y="1651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123087</xdr:rowOff>
    </xdr:from>
    <xdr:to>
      <xdr:col>50</xdr:col>
      <xdr:colOff>165100</xdr:colOff>
      <xdr:row>98</xdr:row>
      <xdr:rowOff>53237</xdr:rowOff>
    </xdr:to>
    <xdr:sp macro="" textlink="">
      <xdr:nvSpPr>
        <xdr:cNvPr id="472" name="楕円 471"/>
        <xdr:cNvSpPr/>
      </xdr:nvSpPr>
      <xdr:spPr>
        <a:xfrm>
          <a:off x="9588500" y="1675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69764</xdr:rowOff>
    </xdr:from>
    <xdr:ext cx="599010" cy="259045"/>
    <xdr:sp macro="" textlink="">
      <xdr:nvSpPr>
        <xdr:cNvPr id="473" name="テキスト ボックス 472"/>
        <xdr:cNvSpPr txBox="1"/>
      </xdr:nvSpPr>
      <xdr:spPr>
        <a:xfrm>
          <a:off x="9339795" y="1652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72228</xdr:rowOff>
    </xdr:from>
    <xdr:to>
      <xdr:col>46</xdr:col>
      <xdr:colOff>38100</xdr:colOff>
      <xdr:row>98</xdr:row>
      <xdr:rowOff>2378</xdr:rowOff>
    </xdr:to>
    <xdr:sp macro="" textlink="">
      <xdr:nvSpPr>
        <xdr:cNvPr id="474" name="楕円 473"/>
        <xdr:cNvSpPr/>
      </xdr:nvSpPr>
      <xdr:spPr>
        <a:xfrm>
          <a:off x="8699500" y="1670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18905</xdr:rowOff>
    </xdr:from>
    <xdr:ext cx="599010" cy="259045"/>
    <xdr:sp macro="" textlink="">
      <xdr:nvSpPr>
        <xdr:cNvPr id="475" name="テキスト ボックス 474"/>
        <xdr:cNvSpPr txBox="1"/>
      </xdr:nvSpPr>
      <xdr:spPr>
        <a:xfrm>
          <a:off x="8450795" y="1647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62261</xdr:rowOff>
    </xdr:from>
    <xdr:to>
      <xdr:col>41</xdr:col>
      <xdr:colOff>101600</xdr:colOff>
      <xdr:row>97</xdr:row>
      <xdr:rowOff>163861</xdr:rowOff>
    </xdr:to>
    <xdr:sp macro="" textlink="">
      <xdr:nvSpPr>
        <xdr:cNvPr id="476" name="楕円 475"/>
        <xdr:cNvSpPr/>
      </xdr:nvSpPr>
      <xdr:spPr>
        <a:xfrm>
          <a:off x="7810500" y="166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8938</xdr:rowOff>
    </xdr:from>
    <xdr:ext cx="599010" cy="259045"/>
    <xdr:sp macro="" textlink="">
      <xdr:nvSpPr>
        <xdr:cNvPr id="477" name="テキスト ボックス 476"/>
        <xdr:cNvSpPr txBox="1"/>
      </xdr:nvSpPr>
      <xdr:spPr>
        <a:xfrm>
          <a:off x="7561795" y="1646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48588</xdr:rowOff>
    </xdr:from>
    <xdr:to>
      <xdr:col>36</xdr:col>
      <xdr:colOff>165100</xdr:colOff>
      <xdr:row>97</xdr:row>
      <xdr:rowOff>150188</xdr:rowOff>
    </xdr:to>
    <xdr:sp macro="" textlink="">
      <xdr:nvSpPr>
        <xdr:cNvPr id="478" name="楕円 477"/>
        <xdr:cNvSpPr/>
      </xdr:nvSpPr>
      <xdr:spPr>
        <a:xfrm>
          <a:off x="6921500" y="166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166715</xdr:rowOff>
    </xdr:from>
    <xdr:ext cx="599010" cy="259045"/>
    <xdr:sp macro="" textlink="">
      <xdr:nvSpPr>
        <xdr:cNvPr id="479" name="テキスト ボックス 478"/>
        <xdr:cNvSpPr txBox="1"/>
      </xdr:nvSpPr>
      <xdr:spPr>
        <a:xfrm>
          <a:off x="6672795" y="1645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122989</xdr:rowOff>
    </xdr:from>
    <xdr:to>
      <xdr:col>85</xdr:col>
      <xdr:colOff>127000</xdr:colOff>
      <xdr:row>37</xdr:row>
      <xdr:rowOff>126495</xdr:rowOff>
    </xdr:to>
    <xdr:cxnSp macro="">
      <xdr:nvCxnSpPr>
        <xdr:cNvPr id="508" name="直線コネクタ 507"/>
        <xdr:cNvCxnSpPr/>
      </xdr:nvCxnSpPr>
      <xdr:spPr>
        <a:xfrm>
          <a:off x="15481300" y="6466639"/>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47376</xdr:rowOff>
    </xdr:from>
    <xdr:to>
      <xdr:col>81</xdr:col>
      <xdr:colOff>50800</xdr:colOff>
      <xdr:row>37</xdr:row>
      <xdr:rowOff>122989</xdr:rowOff>
    </xdr:to>
    <xdr:cxnSp macro="">
      <xdr:nvCxnSpPr>
        <xdr:cNvPr id="511" name="直線コネクタ 510"/>
        <xdr:cNvCxnSpPr/>
      </xdr:nvCxnSpPr>
      <xdr:spPr>
        <a:xfrm>
          <a:off x="14592300" y="6391026"/>
          <a:ext cx="8890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47376</xdr:rowOff>
    </xdr:from>
    <xdr:to>
      <xdr:col>76</xdr:col>
      <xdr:colOff>114300</xdr:colOff>
      <xdr:row>37</xdr:row>
      <xdr:rowOff>118875</xdr:rowOff>
    </xdr:to>
    <xdr:cxnSp macro="">
      <xdr:nvCxnSpPr>
        <xdr:cNvPr id="514" name="直線コネクタ 513"/>
        <xdr:cNvCxnSpPr/>
      </xdr:nvCxnSpPr>
      <xdr:spPr>
        <a:xfrm flipV="1">
          <a:off x="13703300" y="6391026"/>
          <a:ext cx="889000" cy="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152559</xdr:rowOff>
    </xdr:from>
    <xdr:ext cx="534377" cy="259045"/>
    <xdr:sp macro="" textlink="">
      <xdr:nvSpPr>
        <xdr:cNvPr id="516" name="テキスト ボックス 515"/>
        <xdr:cNvSpPr txBox="1"/>
      </xdr:nvSpPr>
      <xdr:spPr>
        <a:xfrm>
          <a:off x="14325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170850</xdr:rowOff>
    </xdr:from>
    <xdr:to>
      <xdr:col>71</xdr:col>
      <xdr:colOff>177800</xdr:colOff>
      <xdr:row>37</xdr:row>
      <xdr:rowOff>118875</xdr:rowOff>
    </xdr:to>
    <xdr:cxnSp macro="">
      <xdr:nvCxnSpPr>
        <xdr:cNvPr id="517" name="直線コネクタ 516"/>
        <xdr:cNvCxnSpPr/>
      </xdr:nvCxnSpPr>
      <xdr:spPr>
        <a:xfrm>
          <a:off x="12814300" y="6343050"/>
          <a:ext cx="889000" cy="1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86744</xdr:rowOff>
    </xdr:from>
    <xdr:to>
      <xdr:col>72</xdr:col>
      <xdr:colOff>38100</xdr:colOff>
      <xdr:row>37</xdr:row>
      <xdr:rowOff>16894</xdr:rowOff>
    </xdr:to>
    <xdr:sp macro="" textlink="">
      <xdr:nvSpPr>
        <xdr:cNvPr id="518" name="フローチャート: 判断 517"/>
        <xdr:cNvSpPr/>
      </xdr:nvSpPr>
      <xdr:spPr>
        <a:xfrm>
          <a:off x="13652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33421</xdr:rowOff>
    </xdr:from>
    <xdr:ext cx="534377" cy="259045"/>
    <xdr:sp macro="" textlink="">
      <xdr:nvSpPr>
        <xdr:cNvPr id="519" name="テキスト ボックス 518"/>
        <xdr:cNvSpPr txBox="1"/>
      </xdr:nvSpPr>
      <xdr:spPr>
        <a:xfrm>
          <a:off x="13436111" y="603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90005</xdr:rowOff>
    </xdr:from>
    <xdr:to>
      <xdr:col>67</xdr:col>
      <xdr:colOff>101600</xdr:colOff>
      <xdr:row>37</xdr:row>
      <xdr:rowOff>20155</xdr:rowOff>
    </xdr:to>
    <xdr:sp macro="" textlink="">
      <xdr:nvSpPr>
        <xdr:cNvPr id="520" name="フローチャート: 判断 519"/>
        <xdr:cNvSpPr/>
      </xdr:nvSpPr>
      <xdr:spPr>
        <a:xfrm>
          <a:off x="12763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36682</xdr:rowOff>
    </xdr:from>
    <xdr:ext cx="534377" cy="259045"/>
    <xdr:sp macro="" textlink="">
      <xdr:nvSpPr>
        <xdr:cNvPr id="521" name="テキスト ボックス 520"/>
        <xdr:cNvSpPr txBox="1"/>
      </xdr:nvSpPr>
      <xdr:spPr>
        <a:xfrm>
          <a:off x="12547111" y="60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75695</xdr:rowOff>
    </xdr:from>
    <xdr:to>
      <xdr:col>85</xdr:col>
      <xdr:colOff>177800</xdr:colOff>
      <xdr:row>38</xdr:row>
      <xdr:rowOff>5845</xdr:rowOff>
    </xdr:to>
    <xdr:sp macro="" textlink="">
      <xdr:nvSpPr>
        <xdr:cNvPr id="527" name="楕円 526"/>
        <xdr:cNvSpPr/>
      </xdr:nvSpPr>
      <xdr:spPr>
        <a:xfrm>
          <a:off x="16268700" y="64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54122</xdr:rowOff>
    </xdr:from>
    <xdr:ext cx="534377" cy="259045"/>
    <xdr:sp macro="" textlink="">
      <xdr:nvSpPr>
        <xdr:cNvPr id="528" name="消防費該当値テキスト"/>
        <xdr:cNvSpPr txBox="1"/>
      </xdr:nvSpPr>
      <xdr:spPr>
        <a:xfrm>
          <a:off x="16370300" y="639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72189</xdr:rowOff>
    </xdr:from>
    <xdr:to>
      <xdr:col>81</xdr:col>
      <xdr:colOff>101600</xdr:colOff>
      <xdr:row>38</xdr:row>
      <xdr:rowOff>2339</xdr:rowOff>
    </xdr:to>
    <xdr:sp macro="" textlink="">
      <xdr:nvSpPr>
        <xdr:cNvPr id="529" name="楕円 528"/>
        <xdr:cNvSpPr/>
      </xdr:nvSpPr>
      <xdr:spPr>
        <a:xfrm>
          <a:off x="15430500" y="64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164916</xdr:rowOff>
    </xdr:from>
    <xdr:ext cx="534377" cy="259045"/>
    <xdr:sp macro="" textlink="">
      <xdr:nvSpPr>
        <xdr:cNvPr id="530" name="テキスト ボックス 529"/>
        <xdr:cNvSpPr txBox="1"/>
      </xdr:nvSpPr>
      <xdr:spPr>
        <a:xfrm>
          <a:off x="15214111" y="65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168026</xdr:rowOff>
    </xdr:from>
    <xdr:to>
      <xdr:col>76</xdr:col>
      <xdr:colOff>165100</xdr:colOff>
      <xdr:row>37</xdr:row>
      <xdr:rowOff>98176</xdr:rowOff>
    </xdr:to>
    <xdr:sp macro="" textlink="">
      <xdr:nvSpPr>
        <xdr:cNvPr id="531" name="楕円 530"/>
        <xdr:cNvSpPr/>
      </xdr:nvSpPr>
      <xdr:spPr>
        <a:xfrm>
          <a:off x="14541500" y="63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89303</xdr:rowOff>
    </xdr:from>
    <xdr:ext cx="534377" cy="259045"/>
    <xdr:sp macro="" textlink="">
      <xdr:nvSpPr>
        <xdr:cNvPr id="532" name="テキスト ボックス 531"/>
        <xdr:cNvSpPr txBox="1"/>
      </xdr:nvSpPr>
      <xdr:spPr>
        <a:xfrm>
          <a:off x="14325111" y="64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68075</xdr:rowOff>
    </xdr:from>
    <xdr:to>
      <xdr:col>72</xdr:col>
      <xdr:colOff>38100</xdr:colOff>
      <xdr:row>37</xdr:row>
      <xdr:rowOff>169675</xdr:rowOff>
    </xdr:to>
    <xdr:sp macro="" textlink="">
      <xdr:nvSpPr>
        <xdr:cNvPr id="533" name="楕円 532"/>
        <xdr:cNvSpPr/>
      </xdr:nvSpPr>
      <xdr:spPr>
        <a:xfrm>
          <a:off x="13652500" y="64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160802</xdr:rowOff>
    </xdr:from>
    <xdr:ext cx="534377" cy="259045"/>
    <xdr:sp macro="" textlink="">
      <xdr:nvSpPr>
        <xdr:cNvPr id="534" name="テキスト ボックス 533"/>
        <xdr:cNvSpPr txBox="1"/>
      </xdr:nvSpPr>
      <xdr:spPr>
        <a:xfrm>
          <a:off x="13436111" y="65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120050</xdr:rowOff>
    </xdr:from>
    <xdr:to>
      <xdr:col>67</xdr:col>
      <xdr:colOff>101600</xdr:colOff>
      <xdr:row>37</xdr:row>
      <xdr:rowOff>50200</xdr:rowOff>
    </xdr:to>
    <xdr:sp macro="" textlink="">
      <xdr:nvSpPr>
        <xdr:cNvPr id="535" name="楕円 534"/>
        <xdr:cNvSpPr/>
      </xdr:nvSpPr>
      <xdr:spPr>
        <a:xfrm>
          <a:off x="12763500" y="62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41327</xdr:rowOff>
    </xdr:from>
    <xdr:ext cx="534377" cy="259045"/>
    <xdr:sp macro="" textlink="">
      <xdr:nvSpPr>
        <xdr:cNvPr id="536" name="テキスト ボックス 535"/>
        <xdr:cNvSpPr txBox="1"/>
      </xdr:nvSpPr>
      <xdr:spPr>
        <a:xfrm>
          <a:off x="12547111" y="638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47103</xdr:rowOff>
    </xdr:from>
    <xdr:to>
      <xdr:col>85</xdr:col>
      <xdr:colOff>127000</xdr:colOff>
      <xdr:row>58</xdr:row>
      <xdr:rowOff>63729</xdr:rowOff>
    </xdr:to>
    <xdr:cxnSp macro="">
      <xdr:nvCxnSpPr>
        <xdr:cNvPr id="565" name="直線コネクタ 564"/>
        <xdr:cNvCxnSpPr/>
      </xdr:nvCxnSpPr>
      <xdr:spPr>
        <a:xfrm flipV="1">
          <a:off x="15481300" y="9991203"/>
          <a:ext cx="8382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63729</xdr:rowOff>
    </xdr:from>
    <xdr:to>
      <xdr:col>81</xdr:col>
      <xdr:colOff>50800</xdr:colOff>
      <xdr:row>58</xdr:row>
      <xdr:rowOff>67533</xdr:rowOff>
    </xdr:to>
    <xdr:cxnSp macro="">
      <xdr:nvCxnSpPr>
        <xdr:cNvPr id="568" name="直線コネクタ 567"/>
        <xdr:cNvCxnSpPr/>
      </xdr:nvCxnSpPr>
      <xdr:spPr>
        <a:xfrm flipV="1">
          <a:off x="14592300" y="1000782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67533</xdr:rowOff>
    </xdr:from>
    <xdr:to>
      <xdr:col>76</xdr:col>
      <xdr:colOff>114300</xdr:colOff>
      <xdr:row>58</xdr:row>
      <xdr:rowOff>81813</xdr:rowOff>
    </xdr:to>
    <xdr:cxnSp macro="">
      <xdr:nvCxnSpPr>
        <xdr:cNvPr id="571" name="直線コネクタ 570"/>
        <xdr:cNvCxnSpPr/>
      </xdr:nvCxnSpPr>
      <xdr:spPr>
        <a:xfrm flipV="1">
          <a:off x="13703300" y="10011633"/>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3" name="テキスト ボックス 572"/>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81813</xdr:rowOff>
    </xdr:from>
    <xdr:to>
      <xdr:col>71</xdr:col>
      <xdr:colOff>177800</xdr:colOff>
      <xdr:row>58</xdr:row>
      <xdr:rowOff>86154</xdr:rowOff>
    </xdr:to>
    <xdr:cxnSp macro="">
      <xdr:nvCxnSpPr>
        <xdr:cNvPr id="574" name="直線コネクタ 573"/>
        <xdr:cNvCxnSpPr/>
      </xdr:nvCxnSpPr>
      <xdr:spPr>
        <a:xfrm flipV="1">
          <a:off x="12814300" y="10025913"/>
          <a:ext cx="889000" cy="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141783</xdr:rowOff>
    </xdr:from>
    <xdr:to>
      <xdr:col>72</xdr:col>
      <xdr:colOff>38100</xdr:colOff>
      <xdr:row>58</xdr:row>
      <xdr:rowOff>71933</xdr:rowOff>
    </xdr:to>
    <xdr:sp macro="" textlink="">
      <xdr:nvSpPr>
        <xdr:cNvPr id="575" name="フローチャート: 判断 574"/>
        <xdr:cNvSpPr/>
      </xdr:nvSpPr>
      <xdr:spPr>
        <a:xfrm>
          <a:off x="13652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88460</xdr:rowOff>
    </xdr:from>
    <xdr:ext cx="599010" cy="259045"/>
    <xdr:sp macro="" textlink="">
      <xdr:nvSpPr>
        <xdr:cNvPr id="576" name="テキスト ボックス 575"/>
        <xdr:cNvSpPr txBox="1"/>
      </xdr:nvSpPr>
      <xdr:spPr>
        <a:xfrm>
          <a:off x="13403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151554</xdr:rowOff>
    </xdr:from>
    <xdr:to>
      <xdr:col>67</xdr:col>
      <xdr:colOff>101600</xdr:colOff>
      <xdr:row>58</xdr:row>
      <xdr:rowOff>81704</xdr:rowOff>
    </xdr:to>
    <xdr:sp macro="" textlink="">
      <xdr:nvSpPr>
        <xdr:cNvPr id="577" name="フローチャート: 判断 576"/>
        <xdr:cNvSpPr/>
      </xdr:nvSpPr>
      <xdr:spPr>
        <a:xfrm>
          <a:off x="12763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98231</xdr:rowOff>
    </xdr:from>
    <xdr:ext cx="534377" cy="259045"/>
    <xdr:sp macro="" textlink="">
      <xdr:nvSpPr>
        <xdr:cNvPr id="578" name="テキスト ボックス 577"/>
        <xdr:cNvSpPr txBox="1"/>
      </xdr:nvSpPr>
      <xdr:spPr>
        <a:xfrm>
          <a:off x="12547111" y="96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167753</xdr:rowOff>
    </xdr:from>
    <xdr:to>
      <xdr:col>85</xdr:col>
      <xdr:colOff>177800</xdr:colOff>
      <xdr:row>58</xdr:row>
      <xdr:rowOff>97903</xdr:rowOff>
    </xdr:to>
    <xdr:sp macro="" textlink="">
      <xdr:nvSpPr>
        <xdr:cNvPr id="584" name="楕円 583"/>
        <xdr:cNvSpPr/>
      </xdr:nvSpPr>
      <xdr:spPr>
        <a:xfrm>
          <a:off x="16268700" y="99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82680</xdr:rowOff>
    </xdr:from>
    <xdr:ext cx="534377" cy="259045"/>
    <xdr:sp macro="" textlink="">
      <xdr:nvSpPr>
        <xdr:cNvPr id="585" name="教育費該当値テキスト"/>
        <xdr:cNvSpPr txBox="1"/>
      </xdr:nvSpPr>
      <xdr:spPr>
        <a:xfrm>
          <a:off x="16370300" y="98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12929</xdr:rowOff>
    </xdr:from>
    <xdr:to>
      <xdr:col>81</xdr:col>
      <xdr:colOff>101600</xdr:colOff>
      <xdr:row>58</xdr:row>
      <xdr:rowOff>114529</xdr:rowOff>
    </xdr:to>
    <xdr:sp macro="" textlink="">
      <xdr:nvSpPr>
        <xdr:cNvPr id="586" name="楕円 585"/>
        <xdr:cNvSpPr/>
      </xdr:nvSpPr>
      <xdr:spPr>
        <a:xfrm>
          <a:off x="15430500" y="99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105656</xdr:rowOff>
    </xdr:from>
    <xdr:ext cx="534377" cy="259045"/>
    <xdr:sp macro="" textlink="">
      <xdr:nvSpPr>
        <xdr:cNvPr id="587" name="テキスト ボックス 586"/>
        <xdr:cNvSpPr txBox="1"/>
      </xdr:nvSpPr>
      <xdr:spPr>
        <a:xfrm>
          <a:off x="15214111" y="100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16733</xdr:rowOff>
    </xdr:from>
    <xdr:to>
      <xdr:col>76</xdr:col>
      <xdr:colOff>165100</xdr:colOff>
      <xdr:row>58</xdr:row>
      <xdr:rowOff>118333</xdr:rowOff>
    </xdr:to>
    <xdr:sp macro="" textlink="">
      <xdr:nvSpPr>
        <xdr:cNvPr id="588" name="楕円 587"/>
        <xdr:cNvSpPr/>
      </xdr:nvSpPr>
      <xdr:spPr>
        <a:xfrm>
          <a:off x="14541500" y="99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109460</xdr:rowOff>
    </xdr:from>
    <xdr:ext cx="534377" cy="259045"/>
    <xdr:sp macro="" textlink="">
      <xdr:nvSpPr>
        <xdr:cNvPr id="589" name="テキスト ボックス 588"/>
        <xdr:cNvSpPr txBox="1"/>
      </xdr:nvSpPr>
      <xdr:spPr>
        <a:xfrm>
          <a:off x="14325111" y="100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31013</xdr:rowOff>
    </xdr:from>
    <xdr:to>
      <xdr:col>72</xdr:col>
      <xdr:colOff>38100</xdr:colOff>
      <xdr:row>58</xdr:row>
      <xdr:rowOff>132613</xdr:rowOff>
    </xdr:to>
    <xdr:sp macro="" textlink="">
      <xdr:nvSpPr>
        <xdr:cNvPr id="590" name="楕円 589"/>
        <xdr:cNvSpPr/>
      </xdr:nvSpPr>
      <xdr:spPr>
        <a:xfrm>
          <a:off x="13652500" y="99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123740</xdr:rowOff>
    </xdr:from>
    <xdr:ext cx="534377" cy="259045"/>
    <xdr:sp macro="" textlink="">
      <xdr:nvSpPr>
        <xdr:cNvPr id="591" name="テキスト ボックス 590"/>
        <xdr:cNvSpPr txBox="1"/>
      </xdr:nvSpPr>
      <xdr:spPr>
        <a:xfrm>
          <a:off x="13436111" y="100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35354</xdr:rowOff>
    </xdr:from>
    <xdr:to>
      <xdr:col>67</xdr:col>
      <xdr:colOff>101600</xdr:colOff>
      <xdr:row>58</xdr:row>
      <xdr:rowOff>136954</xdr:rowOff>
    </xdr:to>
    <xdr:sp macro="" textlink="">
      <xdr:nvSpPr>
        <xdr:cNvPr id="592" name="楕円 591"/>
        <xdr:cNvSpPr/>
      </xdr:nvSpPr>
      <xdr:spPr>
        <a:xfrm>
          <a:off x="12763500" y="99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128081</xdr:rowOff>
    </xdr:from>
    <xdr:ext cx="534377" cy="259045"/>
    <xdr:sp macro="" textlink="">
      <xdr:nvSpPr>
        <xdr:cNvPr id="593" name="テキスト ボックス 592"/>
        <xdr:cNvSpPr txBox="1"/>
      </xdr:nvSpPr>
      <xdr:spPr>
        <a:xfrm>
          <a:off x="12547111" y="100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3584</xdr:rowOff>
    </xdr:from>
    <xdr:to>
      <xdr:col>85</xdr:col>
      <xdr:colOff>127000</xdr:colOff>
      <xdr:row>79</xdr:row>
      <xdr:rowOff>35416</xdr:rowOff>
    </xdr:to>
    <xdr:cxnSp macro="">
      <xdr:nvCxnSpPr>
        <xdr:cNvPr id="622" name="直線コネクタ 621"/>
        <xdr:cNvCxnSpPr/>
      </xdr:nvCxnSpPr>
      <xdr:spPr>
        <a:xfrm flipV="1">
          <a:off x="15481300" y="13548134"/>
          <a:ext cx="8382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35416</xdr:rowOff>
    </xdr:from>
    <xdr:to>
      <xdr:col>81</xdr:col>
      <xdr:colOff>50800</xdr:colOff>
      <xdr:row>79</xdr:row>
      <xdr:rowOff>44450</xdr:rowOff>
    </xdr:to>
    <xdr:cxnSp macro="">
      <xdr:nvCxnSpPr>
        <xdr:cNvPr id="625" name="直線コネクタ 624"/>
        <xdr:cNvCxnSpPr/>
      </xdr:nvCxnSpPr>
      <xdr:spPr>
        <a:xfrm flipV="1">
          <a:off x="14592300" y="13579966"/>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5051</xdr:rowOff>
    </xdr:from>
    <xdr:to>
      <xdr:col>76</xdr:col>
      <xdr:colOff>114300</xdr:colOff>
      <xdr:row>79</xdr:row>
      <xdr:rowOff>44450</xdr:rowOff>
    </xdr:to>
    <xdr:cxnSp macro="">
      <xdr:nvCxnSpPr>
        <xdr:cNvPr id="628" name="直線コネクタ 627"/>
        <xdr:cNvCxnSpPr/>
      </xdr:nvCxnSpPr>
      <xdr:spPr>
        <a:xfrm>
          <a:off x="13703300" y="13549601"/>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140</xdr:rowOff>
    </xdr:from>
    <xdr:to>
      <xdr:col>71</xdr:col>
      <xdr:colOff>177800</xdr:colOff>
      <xdr:row>79</xdr:row>
      <xdr:rowOff>5051</xdr:rowOff>
    </xdr:to>
    <xdr:cxnSp macro="">
      <xdr:nvCxnSpPr>
        <xdr:cNvPr id="631" name="直線コネクタ 630"/>
        <xdr:cNvCxnSpPr/>
      </xdr:nvCxnSpPr>
      <xdr:spPr>
        <a:xfrm>
          <a:off x="12814300" y="13544690"/>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110812</xdr:rowOff>
    </xdr:from>
    <xdr:to>
      <xdr:col>72</xdr:col>
      <xdr:colOff>38100</xdr:colOff>
      <xdr:row>79</xdr:row>
      <xdr:rowOff>40962</xdr:rowOff>
    </xdr:to>
    <xdr:sp macro="" textlink="">
      <xdr:nvSpPr>
        <xdr:cNvPr id="632" name="フローチャート: 判断 631"/>
        <xdr:cNvSpPr/>
      </xdr:nvSpPr>
      <xdr:spPr>
        <a:xfrm>
          <a:off x="13652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57489</xdr:rowOff>
    </xdr:from>
    <xdr:ext cx="534377" cy="259045"/>
    <xdr:sp macro="" textlink="">
      <xdr:nvSpPr>
        <xdr:cNvPr id="633" name="テキスト ボックス 632"/>
        <xdr:cNvSpPr txBox="1"/>
      </xdr:nvSpPr>
      <xdr:spPr>
        <a:xfrm>
          <a:off x="13436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105184</xdr:rowOff>
    </xdr:from>
    <xdr:to>
      <xdr:col>67</xdr:col>
      <xdr:colOff>101600</xdr:colOff>
      <xdr:row>79</xdr:row>
      <xdr:rowOff>35334</xdr:rowOff>
    </xdr:to>
    <xdr:sp macro="" textlink="">
      <xdr:nvSpPr>
        <xdr:cNvPr id="634" name="フローチャート: 判断 633"/>
        <xdr:cNvSpPr/>
      </xdr:nvSpPr>
      <xdr:spPr>
        <a:xfrm>
          <a:off x="12763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51861</xdr:rowOff>
    </xdr:from>
    <xdr:ext cx="534377" cy="259045"/>
    <xdr:sp macro="" textlink="">
      <xdr:nvSpPr>
        <xdr:cNvPr id="635" name="テキスト ボックス 634"/>
        <xdr:cNvSpPr txBox="1"/>
      </xdr:nvSpPr>
      <xdr:spPr>
        <a:xfrm>
          <a:off x="12547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124234</xdr:rowOff>
    </xdr:from>
    <xdr:to>
      <xdr:col>85</xdr:col>
      <xdr:colOff>177800</xdr:colOff>
      <xdr:row>79</xdr:row>
      <xdr:rowOff>54384</xdr:rowOff>
    </xdr:to>
    <xdr:sp macro="" textlink="">
      <xdr:nvSpPr>
        <xdr:cNvPr id="641" name="楕円 640"/>
        <xdr:cNvSpPr/>
      </xdr:nvSpPr>
      <xdr:spPr>
        <a:xfrm>
          <a:off x="16268700" y="134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534377" cy="259045"/>
    <xdr:sp macro="" textlink="">
      <xdr:nvSpPr>
        <xdr:cNvPr id="642" name="災害復旧費該当値テキスト"/>
        <xdr:cNvSpPr txBox="1"/>
      </xdr:nvSpPr>
      <xdr:spPr>
        <a:xfrm>
          <a:off x="16370300" y="13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156066</xdr:rowOff>
    </xdr:from>
    <xdr:to>
      <xdr:col>81</xdr:col>
      <xdr:colOff>101600</xdr:colOff>
      <xdr:row>79</xdr:row>
      <xdr:rowOff>86216</xdr:rowOff>
    </xdr:to>
    <xdr:sp macro="" textlink="">
      <xdr:nvSpPr>
        <xdr:cNvPr id="643" name="楕円 642"/>
        <xdr:cNvSpPr/>
      </xdr:nvSpPr>
      <xdr:spPr>
        <a:xfrm>
          <a:off x="15430500" y="135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77343</xdr:rowOff>
    </xdr:from>
    <xdr:ext cx="469744" cy="259045"/>
    <xdr:sp macro="" textlink="">
      <xdr:nvSpPr>
        <xdr:cNvPr id="644" name="テキスト ボックス 643"/>
        <xdr:cNvSpPr txBox="1"/>
      </xdr:nvSpPr>
      <xdr:spPr>
        <a:xfrm>
          <a:off x="15246428" y="1362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125701</xdr:rowOff>
    </xdr:from>
    <xdr:to>
      <xdr:col>72</xdr:col>
      <xdr:colOff>38100</xdr:colOff>
      <xdr:row>79</xdr:row>
      <xdr:rowOff>55851</xdr:rowOff>
    </xdr:to>
    <xdr:sp macro="" textlink="">
      <xdr:nvSpPr>
        <xdr:cNvPr id="647" name="楕円 646"/>
        <xdr:cNvSpPr/>
      </xdr:nvSpPr>
      <xdr:spPr>
        <a:xfrm>
          <a:off x="13652500" y="134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46978</xdr:rowOff>
    </xdr:from>
    <xdr:ext cx="534377" cy="259045"/>
    <xdr:sp macro="" textlink="">
      <xdr:nvSpPr>
        <xdr:cNvPr id="648" name="テキスト ボックス 647"/>
        <xdr:cNvSpPr txBox="1"/>
      </xdr:nvSpPr>
      <xdr:spPr>
        <a:xfrm>
          <a:off x="13436111" y="13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120790</xdr:rowOff>
    </xdr:from>
    <xdr:to>
      <xdr:col>67</xdr:col>
      <xdr:colOff>101600</xdr:colOff>
      <xdr:row>79</xdr:row>
      <xdr:rowOff>50940</xdr:rowOff>
    </xdr:to>
    <xdr:sp macro="" textlink="">
      <xdr:nvSpPr>
        <xdr:cNvPr id="649" name="楕円 648"/>
        <xdr:cNvSpPr/>
      </xdr:nvSpPr>
      <xdr:spPr>
        <a:xfrm>
          <a:off x="12763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42067</xdr:rowOff>
    </xdr:from>
    <xdr:ext cx="534377" cy="259045"/>
    <xdr:sp macro="" textlink="">
      <xdr:nvSpPr>
        <xdr:cNvPr id="650" name="テキスト ボックス 649"/>
        <xdr:cNvSpPr txBox="1"/>
      </xdr:nvSpPr>
      <xdr:spPr>
        <a:xfrm>
          <a:off x="12547111" y="135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42824</xdr:rowOff>
    </xdr:from>
    <xdr:to>
      <xdr:col>85</xdr:col>
      <xdr:colOff>127000</xdr:colOff>
      <xdr:row>97</xdr:row>
      <xdr:rowOff>53783</xdr:rowOff>
    </xdr:to>
    <xdr:cxnSp macro="">
      <xdr:nvCxnSpPr>
        <xdr:cNvPr id="679" name="直線コネクタ 678"/>
        <xdr:cNvCxnSpPr/>
      </xdr:nvCxnSpPr>
      <xdr:spPr>
        <a:xfrm flipV="1">
          <a:off x="15481300" y="16673474"/>
          <a:ext cx="8382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53783</xdr:rowOff>
    </xdr:from>
    <xdr:to>
      <xdr:col>81</xdr:col>
      <xdr:colOff>50800</xdr:colOff>
      <xdr:row>97</xdr:row>
      <xdr:rowOff>69140</xdr:rowOff>
    </xdr:to>
    <xdr:cxnSp macro="">
      <xdr:nvCxnSpPr>
        <xdr:cNvPr id="682" name="直線コネクタ 681"/>
        <xdr:cNvCxnSpPr/>
      </xdr:nvCxnSpPr>
      <xdr:spPr>
        <a:xfrm flipV="1">
          <a:off x="14592300" y="16684433"/>
          <a:ext cx="8890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52783</xdr:rowOff>
    </xdr:from>
    <xdr:to>
      <xdr:col>76</xdr:col>
      <xdr:colOff>114300</xdr:colOff>
      <xdr:row>97</xdr:row>
      <xdr:rowOff>69140</xdr:rowOff>
    </xdr:to>
    <xdr:cxnSp macro="">
      <xdr:nvCxnSpPr>
        <xdr:cNvPr id="685" name="直線コネクタ 684"/>
        <xdr:cNvCxnSpPr/>
      </xdr:nvCxnSpPr>
      <xdr:spPr>
        <a:xfrm>
          <a:off x="13703300" y="16683433"/>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7" name="テキスト ボックス 686"/>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36181</xdr:rowOff>
    </xdr:from>
    <xdr:to>
      <xdr:col>71</xdr:col>
      <xdr:colOff>177800</xdr:colOff>
      <xdr:row>97</xdr:row>
      <xdr:rowOff>52783</xdr:rowOff>
    </xdr:to>
    <xdr:cxnSp macro="">
      <xdr:nvCxnSpPr>
        <xdr:cNvPr id="688" name="直線コネクタ 687"/>
        <xdr:cNvCxnSpPr/>
      </xdr:nvCxnSpPr>
      <xdr:spPr>
        <a:xfrm>
          <a:off x="12814300" y="16666831"/>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115258</xdr:rowOff>
    </xdr:from>
    <xdr:to>
      <xdr:col>72</xdr:col>
      <xdr:colOff>38100</xdr:colOff>
      <xdr:row>98</xdr:row>
      <xdr:rowOff>45408</xdr:rowOff>
    </xdr:to>
    <xdr:sp macro="" textlink="">
      <xdr:nvSpPr>
        <xdr:cNvPr id="689" name="フローチャート: 判断 688"/>
        <xdr:cNvSpPr/>
      </xdr:nvSpPr>
      <xdr:spPr>
        <a:xfrm>
          <a:off x="13652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36535</xdr:rowOff>
    </xdr:from>
    <xdr:ext cx="599010" cy="259045"/>
    <xdr:sp macro="" textlink="">
      <xdr:nvSpPr>
        <xdr:cNvPr id="690" name="テキスト ボックス 689"/>
        <xdr:cNvSpPr txBox="1"/>
      </xdr:nvSpPr>
      <xdr:spPr>
        <a:xfrm>
          <a:off x="13403795" y="168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100245</xdr:rowOff>
    </xdr:from>
    <xdr:to>
      <xdr:col>67</xdr:col>
      <xdr:colOff>101600</xdr:colOff>
      <xdr:row>98</xdr:row>
      <xdr:rowOff>30395</xdr:rowOff>
    </xdr:to>
    <xdr:sp macro="" textlink="">
      <xdr:nvSpPr>
        <xdr:cNvPr id="691" name="フローチャート: 判断 690"/>
        <xdr:cNvSpPr/>
      </xdr:nvSpPr>
      <xdr:spPr>
        <a:xfrm>
          <a:off x="12763500" y="1673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21522</xdr:rowOff>
    </xdr:from>
    <xdr:ext cx="599010" cy="259045"/>
    <xdr:sp macro="" textlink="">
      <xdr:nvSpPr>
        <xdr:cNvPr id="692" name="テキスト ボックス 691"/>
        <xdr:cNvSpPr txBox="1"/>
      </xdr:nvSpPr>
      <xdr:spPr>
        <a:xfrm>
          <a:off x="12514795" y="1682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163474</xdr:rowOff>
    </xdr:from>
    <xdr:to>
      <xdr:col>85</xdr:col>
      <xdr:colOff>177800</xdr:colOff>
      <xdr:row>97</xdr:row>
      <xdr:rowOff>93624</xdr:rowOff>
    </xdr:to>
    <xdr:sp macro="" textlink="">
      <xdr:nvSpPr>
        <xdr:cNvPr id="698" name="楕円 697"/>
        <xdr:cNvSpPr/>
      </xdr:nvSpPr>
      <xdr:spPr>
        <a:xfrm>
          <a:off x="162687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14901</xdr:rowOff>
    </xdr:from>
    <xdr:ext cx="599010" cy="259045"/>
    <xdr:sp macro="" textlink="">
      <xdr:nvSpPr>
        <xdr:cNvPr id="699" name="公債費該当値テキスト"/>
        <xdr:cNvSpPr txBox="1"/>
      </xdr:nvSpPr>
      <xdr:spPr>
        <a:xfrm>
          <a:off x="16370300" y="1647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2983</xdr:rowOff>
    </xdr:from>
    <xdr:to>
      <xdr:col>81</xdr:col>
      <xdr:colOff>101600</xdr:colOff>
      <xdr:row>97</xdr:row>
      <xdr:rowOff>104583</xdr:rowOff>
    </xdr:to>
    <xdr:sp macro="" textlink="">
      <xdr:nvSpPr>
        <xdr:cNvPr id="700" name="楕円 699"/>
        <xdr:cNvSpPr/>
      </xdr:nvSpPr>
      <xdr:spPr>
        <a:xfrm>
          <a:off x="15430500" y="166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121110</xdr:rowOff>
    </xdr:from>
    <xdr:ext cx="599010" cy="259045"/>
    <xdr:sp macro="" textlink="">
      <xdr:nvSpPr>
        <xdr:cNvPr id="701" name="テキスト ボックス 700"/>
        <xdr:cNvSpPr txBox="1"/>
      </xdr:nvSpPr>
      <xdr:spPr>
        <a:xfrm>
          <a:off x="15181795" y="16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18340</xdr:rowOff>
    </xdr:from>
    <xdr:to>
      <xdr:col>76</xdr:col>
      <xdr:colOff>165100</xdr:colOff>
      <xdr:row>97</xdr:row>
      <xdr:rowOff>119940</xdr:rowOff>
    </xdr:to>
    <xdr:sp macro="" textlink="">
      <xdr:nvSpPr>
        <xdr:cNvPr id="702" name="楕円 701"/>
        <xdr:cNvSpPr/>
      </xdr:nvSpPr>
      <xdr:spPr>
        <a:xfrm>
          <a:off x="14541500" y="166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136467</xdr:rowOff>
    </xdr:from>
    <xdr:ext cx="599010" cy="259045"/>
    <xdr:sp macro="" textlink="">
      <xdr:nvSpPr>
        <xdr:cNvPr id="703" name="テキスト ボックス 702"/>
        <xdr:cNvSpPr txBox="1"/>
      </xdr:nvSpPr>
      <xdr:spPr>
        <a:xfrm>
          <a:off x="14292795" y="1642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1983</xdr:rowOff>
    </xdr:from>
    <xdr:to>
      <xdr:col>72</xdr:col>
      <xdr:colOff>38100</xdr:colOff>
      <xdr:row>97</xdr:row>
      <xdr:rowOff>103583</xdr:rowOff>
    </xdr:to>
    <xdr:sp macro="" textlink="">
      <xdr:nvSpPr>
        <xdr:cNvPr id="704" name="楕円 703"/>
        <xdr:cNvSpPr/>
      </xdr:nvSpPr>
      <xdr:spPr>
        <a:xfrm>
          <a:off x="13652500" y="166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120110</xdr:rowOff>
    </xdr:from>
    <xdr:ext cx="599010" cy="259045"/>
    <xdr:sp macro="" textlink="">
      <xdr:nvSpPr>
        <xdr:cNvPr id="705" name="テキスト ボックス 704"/>
        <xdr:cNvSpPr txBox="1"/>
      </xdr:nvSpPr>
      <xdr:spPr>
        <a:xfrm>
          <a:off x="13403795" y="164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156831</xdr:rowOff>
    </xdr:from>
    <xdr:to>
      <xdr:col>67</xdr:col>
      <xdr:colOff>101600</xdr:colOff>
      <xdr:row>97</xdr:row>
      <xdr:rowOff>86981</xdr:rowOff>
    </xdr:to>
    <xdr:sp macro="" textlink="">
      <xdr:nvSpPr>
        <xdr:cNvPr id="706" name="楕円 705"/>
        <xdr:cNvSpPr/>
      </xdr:nvSpPr>
      <xdr:spPr>
        <a:xfrm>
          <a:off x="12763500" y="166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103508</xdr:rowOff>
    </xdr:from>
    <xdr:ext cx="599010" cy="259045"/>
    <xdr:sp macro="" textlink="">
      <xdr:nvSpPr>
        <xdr:cNvPr id="707" name="テキスト ボックス 706"/>
        <xdr:cNvSpPr txBox="1"/>
      </xdr:nvSpPr>
      <xdr:spPr>
        <a:xfrm>
          <a:off x="12514795" y="163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4" name="テキスト ボックス 743"/>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159538</xdr:rowOff>
    </xdr:from>
    <xdr:to>
      <xdr:col>102</xdr:col>
      <xdr:colOff>165100</xdr:colOff>
      <xdr:row>39</xdr:row>
      <xdr:rowOff>89688</xdr:rowOff>
    </xdr:to>
    <xdr:sp macro="" textlink="">
      <xdr:nvSpPr>
        <xdr:cNvPr id="746" name="フローチャート: 判断 745"/>
        <xdr:cNvSpPr/>
      </xdr:nvSpPr>
      <xdr:spPr>
        <a:xfrm>
          <a:off x="19494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106215</xdr:rowOff>
    </xdr:from>
    <xdr:ext cx="378565" cy="259045"/>
    <xdr:sp macro="" textlink="">
      <xdr:nvSpPr>
        <xdr:cNvPr id="747" name="テキスト ボックス 746"/>
        <xdr:cNvSpPr txBox="1"/>
      </xdr:nvSpPr>
      <xdr:spPr>
        <a:xfrm>
          <a:off x="19356017" y="644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140906</xdr:rowOff>
    </xdr:from>
    <xdr:to>
      <xdr:col>98</xdr:col>
      <xdr:colOff>38100</xdr:colOff>
      <xdr:row>39</xdr:row>
      <xdr:rowOff>71056</xdr:rowOff>
    </xdr:to>
    <xdr:sp macro="" textlink="">
      <xdr:nvSpPr>
        <xdr:cNvPr id="748" name="フローチャート: 判断 747"/>
        <xdr:cNvSpPr/>
      </xdr:nvSpPr>
      <xdr:spPr>
        <a:xfrm>
          <a:off x="18605500" y="66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87584</xdr:rowOff>
    </xdr:from>
    <xdr:ext cx="378565" cy="259045"/>
    <xdr:sp macro="" textlink="">
      <xdr:nvSpPr>
        <xdr:cNvPr id="749" name="テキスト ボックス 748"/>
        <xdr:cNvSpPr txBox="1"/>
      </xdr:nvSpPr>
      <xdr:spPr>
        <a:xfrm>
          <a:off x="18467017" y="643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　民生費、</a:t>
          </a:r>
          <a:r>
            <a:rPr kumimoji="1" lang="ja-JP" altLang="ja-JP" sz="1400">
              <a:solidFill>
                <a:schemeClr val="dk1"/>
              </a:solidFill>
              <a:effectLst/>
              <a:latin typeface="+mn-ea"/>
              <a:ea typeface="+mn-ea"/>
              <a:cs typeface="+mn-cs"/>
            </a:rPr>
            <a:t>土木費、公債費が全国平均を上回っている。</a:t>
          </a:r>
          <a:endParaRPr lang="ja-JP" altLang="ja-JP" sz="1400">
            <a:effectLst/>
            <a:latin typeface="+mn-ea"/>
            <a:ea typeface="+mn-ea"/>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これは道路整備等のインフラに積極投資を行った結果であり、それに伴って公債費も支出額が多くなっているためである。</a:t>
          </a:r>
          <a:r>
            <a:rPr kumimoji="1" lang="ja-JP" altLang="en-US" sz="1400">
              <a:solidFill>
                <a:schemeClr val="dk1"/>
              </a:solidFill>
              <a:effectLst/>
              <a:latin typeface="+mn-ea"/>
              <a:ea typeface="+mn-ea"/>
              <a:cs typeface="+mn-cs"/>
            </a:rPr>
            <a:t>民生費については、泰阜村が福祉の村として事業を推進してきたこと近年子育て支援に力を入れているため水準が高い。</a:t>
          </a:r>
          <a:endParaRPr lang="ja-JP" altLang="ja-JP" sz="1400">
            <a:effectLst/>
            <a:latin typeface="+mn-ea"/>
            <a:ea typeface="+mn-ea"/>
          </a:endParaRPr>
        </a:p>
        <a:p>
          <a:r>
            <a:rPr kumimoji="1" lang="ja-JP" altLang="ja-JP" sz="1400">
              <a:solidFill>
                <a:schemeClr val="dk1"/>
              </a:solidFill>
              <a:effectLst/>
              <a:latin typeface="+mn-ea"/>
              <a:ea typeface="+mn-ea"/>
              <a:cs typeface="+mn-cs"/>
            </a:rPr>
            <a:t>　衛生費、農林水産費</a:t>
          </a:r>
          <a:r>
            <a:rPr kumimoji="1" lang="ja-JP" altLang="en-US" sz="1400">
              <a:solidFill>
                <a:schemeClr val="dk1"/>
              </a:solidFill>
              <a:effectLst/>
              <a:latin typeface="+mn-ea"/>
              <a:ea typeface="+mn-ea"/>
              <a:cs typeface="+mn-cs"/>
            </a:rPr>
            <a:t>が前年より減額となっているのは、簡易水道会計の地方債繰り上げ償還費用捻出のため繰り出し金が減ったこと、鳥獣駆除関係のジビエ加工施設が完成し、その分の事業費が減ったためである。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商工費が増額し全国平均を</a:t>
          </a:r>
          <a:r>
            <a:rPr kumimoji="1" lang="ja-JP" altLang="ja-JP" sz="1400">
              <a:solidFill>
                <a:schemeClr val="dk1"/>
              </a:solidFill>
              <a:effectLst/>
              <a:latin typeface="+mn-ea"/>
              <a:ea typeface="+mn-ea"/>
              <a:cs typeface="+mn-cs"/>
            </a:rPr>
            <a:t>上回っている</a:t>
          </a:r>
          <a:r>
            <a:rPr kumimoji="1" lang="ja-JP" altLang="en-US" sz="1400">
              <a:solidFill>
                <a:schemeClr val="dk1"/>
              </a:solidFill>
              <a:effectLst/>
              <a:latin typeface="+mn-ea"/>
              <a:ea typeface="+mn-ea"/>
              <a:cs typeface="+mn-cs"/>
            </a:rPr>
            <a:t>のは、南信州広域連合の産業振興と人材育成の拠点整備事業の負担金</a:t>
          </a:r>
          <a:r>
            <a:rPr kumimoji="1" lang="en-US" altLang="ja-JP" sz="1400">
              <a:solidFill>
                <a:schemeClr val="dk1"/>
              </a:solidFill>
              <a:effectLst/>
              <a:latin typeface="+mn-ea"/>
              <a:ea typeface="+mn-ea"/>
              <a:cs typeface="+mn-cs"/>
            </a:rPr>
            <a:t>52,000</a:t>
          </a:r>
          <a:r>
            <a:rPr kumimoji="1" lang="ja-JP" altLang="en-US" sz="1400">
              <a:solidFill>
                <a:schemeClr val="dk1"/>
              </a:solidFill>
              <a:effectLst/>
              <a:latin typeface="+mn-ea"/>
              <a:ea typeface="+mn-ea"/>
              <a:cs typeface="+mn-cs"/>
            </a:rPr>
            <a:t>千円が単年度であったためである。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消防費が</a:t>
          </a:r>
          <a:r>
            <a:rPr kumimoji="1" lang="en-US" altLang="ja-JP" sz="1400">
              <a:solidFill>
                <a:schemeClr val="dk1"/>
              </a:solidFill>
              <a:effectLst/>
              <a:latin typeface="+mn-ea"/>
              <a:ea typeface="+mn-ea"/>
              <a:cs typeface="+mn-cs"/>
            </a:rPr>
            <a:t>H26</a:t>
          </a:r>
          <a:r>
            <a:rPr kumimoji="1" lang="ja-JP" altLang="en-US" sz="1400">
              <a:solidFill>
                <a:schemeClr val="dk1"/>
              </a:solidFill>
              <a:effectLst/>
              <a:latin typeface="+mn-ea"/>
              <a:ea typeface="+mn-ea"/>
              <a:cs typeface="+mn-cs"/>
            </a:rPr>
            <a:t>より、</a:t>
          </a:r>
          <a:r>
            <a:rPr kumimoji="1" lang="ja-JP" altLang="ja-JP" sz="1400">
              <a:solidFill>
                <a:schemeClr val="dk1"/>
              </a:solidFill>
              <a:effectLst/>
              <a:latin typeface="+mn-ea"/>
              <a:ea typeface="+mn-ea"/>
              <a:cs typeface="+mn-cs"/>
            </a:rPr>
            <a:t>全国平均を</a:t>
          </a:r>
          <a:r>
            <a:rPr kumimoji="1" lang="ja-JP" altLang="en-US" sz="1400">
              <a:solidFill>
                <a:schemeClr val="dk1"/>
              </a:solidFill>
              <a:effectLst/>
              <a:latin typeface="+mn-ea"/>
              <a:ea typeface="+mn-ea"/>
              <a:cs typeface="+mn-cs"/>
            </a:rPr>
            <a:t>下</a:t>
          </a:r>
          <a:r>
            <a:rPr kumimoji="1" lang="ja-JP" altLang="ja-JP" sz="1400">
              <a:solidFill>
                <a:schemeClr val="dk1"/>
              </a:solidFill>
              <a:effectLst/>
              <a:latin typeface="+mn-ea"/>
              <a:ea typeface="+mn-ea"/>
              <a:cs typeface="+mn-cs"/>
            </a:rPr>
            <a:t>回っている</a:t>
          </a:r>
          <a:r>
            <a:rPr kumimoji="1" lang="ja-JP" altLang="en-US" sz="1400">
              <a:solidFill>
                <a:schemeClr val="dk1"/>
              </a:solidFill>
              <a:effectLst/>
              <a:latin typeface="+mn-ea"/>
              <a:ea typeface="+mn-ea"/>
              <a:cs typeface="+mn-cs"/>
            </a:rPr>
            <a:t>のは、庁舎耐震診断の結果耐震性があるため庁舎改修費用が不必要となったこと、今後の課題となるが防災無線のデジタル化に未着手なこと等があげられる。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また、過疎地ということもあり高齢者の割合が高いことから人口減少も著しく、各項目で全国平均を上回る一つの原因となっている。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ea"/>
              <a:ea typeface="+mn-ea"/>
              <a:cs typeface="+mn-cs"/>
            </a:rPr>
            <a:t>平成</a:t>
          </a:r>
          <a:r>
            <a:rPr lang="en-US" altLang="ja-JP" sz="1400" b="0" i="0" baseline="0">
              <a:solidFill>
                <a:schemeClr val="dk1"/>
              </a:solidFill>
              <a:effectLst/>
              <a:latin typeface="+mn-ea"/>
              <a:ea typeface="+mn-ea"/>
              <a:cs typeface="+mn-cs"/>
            </a:rPr>
            <a:t>29</a:t>
          </a:r>
          <a:r>
            <a:rPr lang="ja-JP" altLang="ja-JP" sz="1400" b="0" i="0" baseline="0">
              <a:solidFill>
                <a:schemeClr val="dk1"/>
              </a:solidFill>
              <a:effectLst/>
              <a:latin typeface="+mn-ea"/>
              <a:ea typeface="+mn-ea"/>
              <a:cs typeface="+mn-cs"/>
            </a:rPr>
            <a:t>年度</a:t>
          </a:r>
          <a:r>
            <a:rPr lang="ja-JP" altLang="en-US" sz="1400" b="0" i="0" baseline="0">
              <a:solidFill>
                <a:schemeClr val="dk1"/>
              </a:solidFill>
              <a:effectLst/>
              <a:latin typeface="+mn-ea"/>
              <a:ea typeface="+mn-ea"/>
              <a:cs typeface="+mn-cs"/>
            </a:rPr>
            <a:t>は</a:t>
          </a:r>
          <a:r>
            <a:rPr lang="ja-JP" altLang="ja-JP" sz="1400" b="0" i="0" baseline="0">
              <a:solidFill>
                <a:schemeClr val="dk1"/>
              </a:solidFill>
              <a:effectLst/>
              <a:latin typeface="+mn-ea"/>
              <a:ea typeface="+mn-ea"/>
              <a:cs typeface="+mn-cs"/>
            </a:rPr>
            <a:t>、前年度より投資的経費を抑制していることから、一般財源が不足し</a:t>
          </a:r>
          <a:r>
            <a:rPr lang="ja-JP" altLang="en-US" sz="1400" b="0" i="0" baseline="0">
              <a:solidFill>
                <a:schemeClr val="dk1"/>
              </a:solidFill>
              <a:effectLst/>
              <a:latin typeface="+mn-ea"/>
              <a:ea typeface="+mn-ea"/>
              <a:cs typeface="+mn-cs"/>
            </a:rPr>
            <a:t>ない分</a:t>
          </a:r>
          <a:r>
            <a:rPr lang="ja-JP" altLang="ja-JP" sz="1400" b="0" i="0" baseline="0">
              <a:solidFill>
                <a:schemeClr val="dk1"/>
              </a:solidFill>
              <a:effectLst/>
              <a:latin typeface="+mn-ea"/>
              <a:ea typeface="+mn-ea"/>
              <a:cs typeface="+mn-cs"/>
            </a:rPr>
            <a:t>基金の取り崩しを</a:t>
          </a:r>
          <a:r>
            <a:rPr lang="ja-JP" altLang="en-US" sz="1400" b="0" i="0" baseline="0">
              <a:solidFill>
                <a:schemeClr val="dk1"/>
              </a:solidFill>
              <a:effectLst/>
              <a:latin typeface="+mn-ea"/>
              <a:ea typeface="+mn-ea"/>
              <a:cs typeface="+mn-cs"/>
            </a:rPr>
            <a:t>せず積み立てができた</a:t>
          </a:r>
          <a:r>
            <a:rPr lang="ja-JP" altLang="ja-JP" sz="1400" b="0" i="0" baseline="0">
              <a:solidFill>
                <a:schemeClr val="dk1"/>
              </a:solidFill>
              <a:effectLst/>
              <a:latin typeface="+mn-ea"/>
              <a:ea typeface="+mn-ea"/>
              <a:cs typeface="+mn-cs"/>
            </a:rPr>
            <a:t>。</a:t>
          </a:r>
          <a:r>
            <a:rPr lang="ja-JP" altLang="en-US" sz="1400" b="0" i="0" baseline="0">
              <a:solidFill>
                <a:schemeClr val="dk1"/>
              </a:solidFill>
              <a:effectLst/>
              <a:latin typeface="+mn-ea"/>
              <a:ea typeface="+mn-ea"/>
              <a:cs typeface="+mn-cs"/>
            </a:rPr>
            <a:t>また、前年は、繰り越し事業費が</a:t>
          </a:r>
          <a:r>
            <a:rPr lang="en-US" altLang="ja-JP" sz="1400" b="0" i="0" baseline="0">
              <a:solidFill>
                <a:schemeClr val="dk1"/>
              </a:solidFill>
              <a:effectLst/>
              <a:latin typeface="+mn-ea"/>
              <a:ea typeface="+mn-ea"/>
              <a:cs typeface="+mn-cs"/>
            </a:rPr>
            <a:t>140</a:t>
          </a:r>
          <a:r>
            <a:rPr lang="ja-JP" altLang="en-US" sz="1400" b="0" i="0" baseline="0">
              <a:solidFill>
                <a:schemeClr val="dk1"/>
              </a:solidFill>
              <a:effectLst/>
              <a:latin typeface="+mn-ea"/>
              <a:ea typeface="+mn-ea"/>
              <a:cs typeface="+mn-cs"/>
            </a:rPr>
            <a:t>百万円あったのに対し、今年は</a:t>
          </a:r>
          <a:r>
            <a:rPr lang="en-US" altLang="ja-JP" sz="1400" b="0" i="0" baseline="0">
              <a:solidFill>
                <a:schemeClr val="dk1"/>
              </a:solidFill>
              <a:effectLst/>
              <a:latin typeface="+mn-ea"/>
              <a:ea typeface="+mn-ea"/>
              <a:cs typeface="+mn-cs"/>
            </a:rPr>
            <a:t>27</a:t>
          </a:r>
          <a:r>
            <a:rPr lang="ja-JP" altLang="en-US" sz="1400" b="0" i="0" baseline="0">
              <a:solidFill>
                <a:schemeClr val="dk1"/>
              </a:solidFill>
              <a:effectLst/>
              <a:latin typeface="+mn-ea"/>
              <a:ea typeface="+mn-ea"/>
              <a:cs typeface="+mn-cs"/>
            </a:rPr>
            <a:t>百万であったため、実質収支額と実質単年度収支が増加する結果となった。</a:t>
          </a:r>
          <a:endParaRPr lang="en-US" altLang="ja-JP" sz="1400" b="0" i="0" baseline="0">
            <a:solidFill>
              <a:schemeClr val="dk1"/>
            </a:solidFill>
            <a:effectLst/>
            <a:latin typeface="+mn-ea"/>
            <a:ea typeface="+mn-ea"/>
            <a:cs typeface="+mn-cs"/>
          </a:endParaRPr>
        </a:p>
        <a:p>
          <a:pPr rtl="0"/>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引き続き効率的な財政運営に今後も努めることにより財政健全化と持続可能な村づくりを目指していく。</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ea"/>
              <a:ea typeface="+mn-ea"/>
              <a:cs typeface="+mn-cs"/>
            </a:rPr>
            <a:t>平成</a:t>
          </a:r>
          <a:r>
            <a:rPr lang="en-US" altLang="ja-JP" sz="1400" b="0" i="0" baseline="0">
              <a:solidFill>
                <a:schemeClr val="dk1"/>
              </a:solidFill>
              <a:effectLst/>
              <a:latin typeface="+mn-ea"/>
              <a:ea typeface="+mn-ea"/>
              <a:cs typeface="+mn-cs"/>
            </a:rPr>
            <a:t>29</a:t>
          </a:r>
          <a:r>
            <a:rPr lang="ja-JP" altLang="ja-JP" sz="1400" b="0" i="0" baseline="0">
              <a:solidFill>
                <a:schemeClr val="dk1"/>
              </a:solidFill>
              <a:effectLst/>
              <a:latin typeface="+mn-ea"/>
              <a:ea typeface="+mn-ea"/>
              <a:cs typeface="+mn-cs"/>
            </a:rPr>
            <a:t>年度もすべての会計で黒字となっている。</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今後は介護給付費や国保医療費等の増加が見込まれること、被保険者数の減少に伴う保険料収入の減少など、財政が悪化する懸案事項があることから国保会計、介護会計を含め、今後も財政状況を見極めながら、引き続き各会計の健全化に努めていく</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2478938</v>
      </c>
      <c r="BO4" s="441"/>
      <c r="BP4" s="441"/>
      <c r="BQ4" s="441"/>
      <c r="BR4" s="441"/>
      <c r="BS4" s="441"/>
      <c r="BT4" s="441"/>
      <c r="BU4" s="442"/>
      <c r="BV4" s="440">
        <v>2499601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15.4</v>
      </c>
      <c r="CU4" s="622"/>
      <c r="CV4" s="622"/>
      <c r="CW4" s="622"/>
      <c r="CX4" s="622"/>
      <c r="CY4" s="622"/>
      <c r="CZ4" s="622"/>
      <c r="DA4" s="623"/>
      <c r="DB4" s="621">
        <v>13.1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2256490</v>
      </c>
      <c r="BO5" s="446"/>
      <c r="BP5" s="446"/>
      <c r="BQ5" s="446"/>
      <c r="BR5" s="446"/>
      <c r="BS5" s="446"/>
      <c r="BT5" s="446"/>
      <c r="BU5" s="447"/>
      <c r="BV5" s="445">
        <v>2189975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74</v>
      </c>
      <c r="CU5" s="416"/>
      <c r="CV5" s="416"/>
      <c r="CW5" s="416"/>
      <c r="CX5" s="416"/>
      <c r="CY5" s="416"/>
      <c r="CZ5" s="416"/>
      <c r="DA5" s="417"/>
      <c r="DB5" s="415">
        <v>73.400000000000006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222448</v>
      </c>
      <c r="BO6" s="446"/>
      <c r="BP6" s="446"/>
      <c r="BQ6" s="446"/>
      <c r="BR6" s="446"/>
      <c r="BS6" s="446"/>
      <c r="BT6" s="446"/>
      <c r="BU6" s="447"/>
      <c r="BV6" s="445">
        <v>309626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77</v>
      </c>
      <c r="CU6" s="596"/>
      <c r="CV6" s="596"/>
      <c r="CW6" s="596"/>
      <c r="CX6" s="596"/>
      <c r="CY6" s="596"/>
      <c r="CZ6" s="596"/>
      <c r="DA6" s="597"/>
      <c r="DB6" s="595">
        <v>76.2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27829</v>
      </c>
      <c r="BO7" s="446"/>
      <c r="BP7" s="446"/>
      <c r="BQ7" s="446"/>
      <c r="BR7" s="446"/>
      <c r="BS7" s="446"/>
      <c r="BT7" s="446"/>
      <c r="BU7" s="447"/>
      <c r="BV7" s="445">
        <v>140329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1266459</v>
      </c>
      <c r="CU7" s="446"/>
      <c r="CV7" s="446"/>
      <c r="CW7" s="446"/>
      <c r="CX7" s="446"/>
      <c r="CY7" s="446"/>
      <c r="CZ7" s="446"/>
      <c r="DA7" s="447"/>
      <c r="DB7" s="445">
        <v>1297122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194619</v>
      </c>
      <c r="BO8" s="446"/>
      <c r="BP8" s="446"/>
      <c r="BQ8" s="446"/>
      <c r="BR8" s="446"/>
      <c r="BS8" s="446"/>
      <c r="BT8" s="446"/>
      <c r="BU8" s="447"/>
      <c r="BV8" s="445">
        <v>169297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0.16</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1702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25322</v>
      </c>
      <c r="BO9" s="446"/>
      <c r="BP9" s="446"/>
      <c r="BQ9" s="446"/>
      <c r="BR9" s="446"/>
      <c r="BS9" s="446"/>
      <c r="BT9" s="446"/>
      <c r="BU9" s="447"/>
      <c r="BV9" s="445">
        <v>-10824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16.399999999999999</v>
      </c>
      <c r="CU9" s="416"/>
      <c r="CV9" s="416"/>
      <c r="CW9" s="416"/>
      <c r="CX9" s="416"/>
      <c r="CY9" s="416"/>
      <c r="CZ9" s="416"/>
      <c r="DA9" s="417"/>
      <c r="DB9" s="415">
        <v>14.8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1910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830</v>
      </c>
      <c r="BO10" s="446"/>
      <c r="BP10" s="446"/>
      <c r="BQ10" s="446"/>
      <c r="BR10" s="446"/>
      <c r="BS10" s="446"/>
      <c r="BT10" s="446"/>
      <c r="BU10" s="447"/>
      <c r="BV10" s="445">
        <v>50995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1675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83243</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1645</v>
      </c>
      <c r="S13" s="549"/>
      <c r="T13" s="549"/>
      <c r="U13" s="549"/>
      <c r="V13" s="550"/>
      <c r="W13" s="536" t="s">
        <v>134</v>
      </c>
      <c r="X13" s="458"/>
      <c r="Y13" s="458"/>
      <c r="Z13" s="458"/>
      <c r="AA13" s="458"/>
      <c r="AB13" s="459"/>
      <c r="AC13" s="421">
        <v>187</v>
      </c>
      <c r="AD13" s="422"/>
      <c r="AE13" s="422"/>
      <c r="AF13" s="422"/>
      <c r="AG13" s="423"/>
      <c r="AH13" s="421">
        <v>147</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26152</v>
      </c>
      <c r="BO13" s="446"/>
      <c r="BP13" s="446"/>
      <c r="BQ13" s="446"/>
      <c r="BR13" s="446"/>
      <c r="BS13" s="446"/>
      <c r="BT13" s="446"/>
      <c r="BU13" s="447"/>
      <c r="BV13" s="445">
        <v>-43072</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7.8</v>
      </c>
      <c r="CU13" s="416"/>
      <c r="CV13" s="416"/>
      <c r="CW13" s="416"/>
      <c r="CX13" s="416"/>
      <c r="CY13" s="416"/>
      <c r="CZ13" s="416"/>
      <c r="DA13" s="417"/>
      <c r="DB13" s="415">
        <v>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1696</v>
      </c>
      <c r="S14" s="549"/>
      <c r="T14" s="549"/>
      <c r="U14" s="549"/>
      <c r="V14" s="550"/>
      <c r="W14" s="551"/>
      <c r="X14" s="461"/>
      <c r="Y14" s="461"/>
      <c r="Z14" s="461"/>
      <c r="AA14" s="461"/>
      <c r="AB14" s="462"/>
      <c r="AC14" s="541">
        <v>20.100000000000001</v>
      </c>
      <c r="AD14" s="542"/>
      <c r="AE14" s="542"/>
      <c r="AF14" s="542"/>
      <c r="AG14" s="543"/>
      <c r="AH14" s="541">
        <v>16.899999999999999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1665</v>
      </c>
      <c r="S15" s="549"/>
      <c r="T15" s="549"/>
      <c r="U15" s="549"/>
      <c r="V15" s="550"/>
      <c r="W15" s="536" t="s">
        <v>142</v>
      </c>
      <c r="X15" s="458"/>
      <c r="Y15" s="458"/>
      <c r="Z15" s="458"/>
      <c r="AA15" s="458"/>
      <c r="AB15" s="459"/>
      <c r="AC15" s="421">
        <v>265</v>
      </c>
      <c r="AD15" s="422"/>
      <c r="AE15" s="422"/>
      <c r="AF15" s="422"/>
      <c r="AG15" s="423"/>
      <c r="AH15" s="421">
        <v>263</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188995</v>
      </c>
      <c r="BO15" s="441"/>
      <c r="BP15" s="441"/>
      <c r="BQ15" s="441"/>
      <c r="BR15" s="441"/>
      <c r="BS15" s="441"/>
      <c r="BT15" s="441"/>
      <c r="BU15" s="442"/>
      <c r="BV15" s="440">
        <v>193044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28.5</v>
      </c>
      <c r="AD16" s="542"/>
      <c r="AE16" s="542"/>
      <c r="AF16" s="542"/>
      <c r="AG16" s="543"/>
      <c r="AH16" s="541">
        <v>30.2</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1175089</v>
      </c>
      <c r="BO16" s="446"/>
      <c r="BP16" s="446"/>
      <c r="BQ16" s="446"/>
      <c r="BR16" s="446"/>
      <c r="BS16" s="446"/>
      <c r="BT16" s="446"/>
      <c r="BU16" s="447"/>
      <c r="BV16" s="445">
        <v>1203920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478</v>
      </c>
      <c r="AD17" s="422"/>
      <c r="AE17" s="422"/>
      <c r="AF17" s="422"/>
      <c r="AG17" s="423"/>
      <c r="AH17" s="421">
        <v>461</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232367</v>
      </c>
      <c r="BO17" s="446"/>
      <c r="BP17" s="446"/>
      <c r="BQ17" s="446"/>
      <c r="BR17" s="446"/>
      <c r="BS17" s="446"/>
      <c r="BT17" s="446"/>
      <c r="BU17" s="447"/>
      <c r="BV17" s="445">
        <v>237470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64.59</v>
      </c>
      <c r="M18" s="510"/>
      <c r="N18" s="510"/>
      <c r="O18" s="510"/>
      <c r="P18" s="510"/>
      <c r="Q18" s="510"/>
      <c r="R18" s="511"/>
      <c r="S18" s="511"/>
      <c r="T18" s="511"/>
      <c r="U18" s="511"/>
      <c r="V18" s="512"/>
      <c r="W18" s="526"/>
      <c r="X18" s="527"/>
      <c r="Y18" s="527"/>
      <c r="Z18" s="527"/>
      <c r="AA18" s="527"/>
      <c r="AB18" s="537"/>
      <c r="AC18" s="409">
        <v>51.4</v>
      </c>
      <c r="AD18" s="410"/>
      <c r="AE18" s="410"/>
      <c r="AF18" s="410"/>
      <c r="AG18" s="513"/>
      <c r="AH18" s="409">
        <v>52.9</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954764</v>
      </c>
      <c r="BO18" s="446"/>
      <c r="BP18" s="446"/>
      <c r="BQ18" s="446"/>
      <c r="BR18" s="446"/>
      <c r="BS18" s="446"/>
      <c r="BT18" s="446"/>
      <c r="BU18" s="447"/>
      <c r="BV18" s="445">
        <v>961213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26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1825332</v>
      </c>
      <c r="BO19" s="446"/>
      <c r="BP19" s="446"/>
      <c r="BQ19" s="446"/>
      <c r="BR19" s="446"/>
      <c r="BS19" s="446"/>
      <c r="BT19" s="446"/>
      <c r="BU19" s="447"/>
      <c r="BV19" s="445">
        <v>1961181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639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2548078</v>
      </c>
      <c r="BO23" s="446"/>
      <c r="BP23" s="446"/>
      <c r="BQ23" s="446"/>
      <c r="BR23" s="446"/>
      <c r="BS23" s="446"/>
      <c r="BT23" s="446"/>
      <c r="BU23" s="447"/>
      <c r="BV23" s="445">
        <v>2526981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6000</v>
      </c>
      <c r="R24" s="422"/>
      <c r="S24" s="422"/>
      <c r="T24" s="422"/>
      <c r="U24" s="422"/>
      <c r="V24" s="423"/>
      <c r="W24" s="487"/>
      <c r="X24" s="478"/>
      <c r="Y24" s="479"/>
      <c r="Z24" s="418" t="s">
        <v>166</v>
      </c>
      <c r="AA24" s="419"/>
      <c r="AB24" s="419"/>
      <c r="AC24" s="419"/>
      <c r="AD24" s="419"/>
      <c r="AE24" s="419"/>
      <c r="AF24" s="419"/>
      <c r="AG24" s="420"/>
      <c r="AH24" s="421">
        <v>31</v>
      </c>
      <c r="AI24" s="422"/>
      <c r="AJ24" s="422"/>
      <c r="AK24" s="422"/>
      <c r="AL24" s="423"/>
      <c r="AM24" s="421">
        <v>87761</v>
      </c>
      <c r="AN24" s="422"/>
      <c r="AO24" s="422"/>
      <c r="AP24" s="422"/>
      <c r="AQ24" s="422"/>
      <c r="AR24" s="423"/>
      <c r="AS24" s="421">
        <v>2831</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1995158</v>
      </c>
      <c r="BO24" s="446"/>
      <c r="BP24" s="446"/>
      <c r="BQ24" s="446"/>
      <c r="BR24" s="446"/>
      <c r="BS24" s="446"/>
      <c r="BT24" s="446"/>
      <c r="BU24" s="447"/>
      <c r="BV24" s="445">
        <v>2069423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5200</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170</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t="s">
        <v>170</v>
      </c>
      <c r="BO25" s="441"/>
      <c r="BP25" s="441"/>
      <c r="BQ25" s="441"/>
      <c r="BR25" s="441"/>
      <c r="BS25" s="441"/>
      <c r="BT25" s="441"/>
      <c r="BU25" s="442"/>
      <c r="BV25" s="440" t="s">
        <v>170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4600</v>
      </c>
      <c r="R26" s="422"/>
      <c r="S26" s="422"/>
      <c r="T26" s="422"/>
      <c r="U26" s="422"/>
      <c r="V26" s="423"/>
      <c r="W26" s="487"/>
      <c r="X26" s="478"/>
      <c r="Y26" s="479"/>
      <c r="Z26" s="418" t="s">
        <v>173</v>
      </c>
      <c r="AA26" s="500"/>
      <c r="AB26" s="500"/>
      <c r="AC26" s="500"/>
      <c r="AD26" s="500"/>
      <c r="AE26" s="500"/>
      <c r="AF26" s="500"/>
      <c r="AG26" s="501"/>
      <c r="AH26" s="421">
        <v>2</v>
      </c>
      <c r="AI26" s="422"/>
      <c r="AJ26" s="422"/>
      <c r="AK26" s="422"/>
      <c r="AL26" s="423"/>
      <c r="AM26" s="421" t="s">
        <v>174</v>
      </c>
      <c r="AN26" s="422"/>
      <c r="AO26" s="422"/>
      <c r="AP26" s="422"/>
      <c r="AQ26" s="422"/>
      <c r="AR26" s="423"/>
      <c r="AS26" s="421" t="s">
        <v>174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176</v>
      </c>
      <c r="F27" s="419"/>
      <c r="G27" s="419"/>
      <c r="H27" s="419"/>
      <c r="I27" s="419"/>
      <c r="J27" s="419"/>
      <c r="K27" s="420"/>
      <c r="L27" s="421">
        <v>1</v>
      </c>
      <c r="M27" s="422"/>
      <c r="N27" s="422"/>
      <c r="O27" s="422"/>
      <c r="P27" s="423"/>
      <c r="Q27" s="421">
        <v>2129</v>
      </c>
      <c r="R27" s="422"/>
      <c r="S27" s="422"/>
      <c r="T27" s="422"/>
      <c r="U27" s="422"/>
      <c r="V27" s="423"/>
      <c r="W27" s="487"/>
      <c r="X27" s="478"/>
      <c r="Y27" s="479"/>
      <c r="Z27" s="418" t="s">
        <v>177</v>
      </c>
      <c r="AA27" s="419"/>
      <c r="AB27" s="419"/>
      <c r="AC27" s="419"/>
      <c r="AD27" s="419"/>
      <c r="AE27" s="419"/>
      <c r="AF27" s="419"/>
      <c r="AG27" s="420"/>
      <c r="AH27" s="421" t="s">
        <v>170</v>
      </c>
      <c r="AI27" s="422"/>
      <c r="AJ27" s="422"/>
      <c r="AK27" s="422"/>
      <c r="AL27" s="423"/>
      <c r="AM27" s="421" t="s">
        <v>170</v>
      </c>
      <c r="AN27" s="422"/>
      <c r="AO27" s="422"/>
      <c r="AP27" s="422"/>
      <c r="AQ27" s="422"/>
      <c r="AR27" s="423"/>
      <c r="AS27" s="421" t="s">
        <v>170</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91900</v>
      </c>
      <c r="BO27" s="449"/>
      <c r="BP27" s="449"/>
      <c r="BQ27" s="449"/>
      <c r="BR27" s="449"/>
      <c r="BS27" s="449"/>
      <c r="BT27" s="449"/>
      <c r="BU27" s="450"/>
      <c r="BV27" s="448">
        <v>91769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1478</v>
      </c>
      <c r="R28" s="422"/>
      <c r="S28" s="422"/>
      <c r="T28" s="422"/>
      <c r="U28" s="422"/>
      <c r="V28" s="423"/>
      <c r="W28" s="487"/>
      <c r="X28" s="478"/>
      <c r="Y28" s="479"/>
      <c r="Z28" s="418" t="s">
        <v>180</v>
      </c>
      <c r="AA28" s="419"/>
      <c r="AB28" s="419"/>
      <c r="AC28" s="419"/>
      <c r="AD28" s="419"/>
      <c r="AE28" s="419"/>
      <c r="AF28" s="419"/>
      <c r="AG28" s="420"/>
      <c r="AH28" s="421" t="s">
        <v>132</v>
      </c>
      <c r="AI28" s="422"/>
      <c r="AJ28" s="422"/>
      <c r="AK28" s="422"/>
      <c r="AL28" s="423"/>
      <c r="AM28" s="421" t="s">
        <v>132</v>
      </c>
      <c r="AN28" s="422"/>
      <c r="AO28" s="422"/>
      <c r="AP28" s="422"/>
      <c r="AQ28" s="422"/>
      <c r="AR28" s="423"/>
      <c r="AS28" s="421" t="s">
        <v>170</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395805</v>
      </c>
      <c r="BO28" s="441"/>
      <c r="BP28" s="441"/>
      <c r="BQ28" s="441"/>
      <c r="BR28" s="441"/>
      <c r="BS28" s="441"/>
      <c r="BT28" s="441"/>
      <c r="BU28" s="442"/>
      <c r="BV28" s="440">
        <v>394975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7</v>
      </c>
      <c r="M29" s="422"/>
      <c r="N29" s="422"/>
      <c r="O29" s="422"/>
      <c r="P29" s="423"/>
      <c r="Q29" s="421">
        <v>1274</v>
      </c>
      <c r="R29" s="422"/>
      <c r="S29" s="422"/>
      <c r="T29" s="422"/>
      <c r="U29" s="422"/>
      <c r="V29" s="423"/>
      <c r="W29" s="488"/>
      <c r="X29" s="489"/>
      <c r="Y29" s="490"/>
      <c r="Z29" s="418" t="s">
        <v>183</v>
      </c>
      <c r="AA29" s="419"/>
      <c r="AB29" s="419"/>
      <c r="AC29" s="419"/>
      <c r="AD29" s="419"/>
      <c r="AE29" s="419"/>
      <c r="AF29" s="419"/>
      <c r="AG29" s="420"/>
      <c r="AH29" s="421">
        <v>31</v>
      </c>
      <c r="AI29" s="422"/>
      <c r="AJ29" s="422"/>
      <c r="AK29" s="422"/>
      <c r="AL29" s="423"/>
      <c r="AM29" s="421">
        <v>87761</v>
      </c>
      <c r="AN29" s="422"/>
      <c r="AO29" s="422"/>
      <c r="AP29" s="422"/>
      <c r="AQ29" s="422"/>
      <c r="AR29" s="423"/>
      <c r="AS29" s="421">
        <v>2831</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279439</v>
      </c>
      <c r="BO29" s="446"/>
      <c r="BP29" s="446"/>
      <c r="BQ29" s="446"/>
      <c r="BR29" s="446"/>
      <c r="BS29" s="446"/>
      <c r="BT29" s="446"/>
      <c r="BU29" s="447"/>
      <c r="BV29" s="445">
        <v>252048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86.6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814486</v>
      </c>
      <c r="BO30" s="449"/>
      <c r="BP30" s="449"/>
      <c r="BQ30" s="449"/>
      <c r="BR30" s="449"/>
      <c r="BS30" s="449"/>
      <c r="BT30" s="449"/>
      <c r="BU30" s="450"/>
      <c r="BV30" s="448">
        <v>772110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南信州広域連合（一般会計）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ヌーベルファーム泰阜</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国民健康保険特別会計施設勘定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南信州広域連合（南信州広域振興基金特別会計）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南信州広域連合（飯田広域消防特別会計）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南信州広域連合（稲葉クリーンセンター特別会計）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長野県市町村自治振興組合（一般会計）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長野県地方税滞納整理機構（一般会計）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長野県市町村総合事務組合（一般会計）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長野県市町村総合事務組合（非常勤職員公務災害補償特別会計）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長野県後期高齢者医療広域連合（一般会計）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長野県後期高齢者医療広域連合（後期高齢者医療事業会計）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dws9wVQdcnbi2oruZNCwVx3cTpeqgVmP2Q+o8ydF1gnWNEX3FjwXbBvPthJDAT2cpy8UZp3Z5bVhTOaMcgjvbg==" saltValue="ptnqqFQcYbC3g2MtiL6+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9" orientation="landscape"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564</v>
      </c>
      <c r="D34" s="1224"/>
      <c r="E34" s="1225"/>
      <c r="F34" s="32">
        <v>13.32</v>
      </c>
      <c r="G34" s="33">
        <v>14.63</v>
      </c>
      <c r="H34" s="33">
        <v>13.84</v>
      </c>
      <c r="I34" s="33">
        <v>13.05</v>
      </c>
      <c r="J34" s="34">
        <v>15.36</v>
      </c>
      <c r="K34" s="22"/>
      <c r="L34" s="22"/>
      <c r="M34" s="22"/>
      <c r="N34" s="22"/>
      <c r="O34" s="22"/>
      <c r="P34" s="22"/>
    </row>
    <row r="35" spans="1:16" ht="39" customHeight="1">
      <c r="A35" s="22"/>
      <c r="B35" s="35"/>
      <c r="C35" s="1218" t="s">
        <v>565</v>
      </c>
      <c r="D35" s="1219"/>
      <c r="E35" s="1220"/>
      <c r="F35" s="36">
        <v>0.18</v>
      </c>
      <c r="G35" s="37">
        <v>0.72</v>
      </c>
      <c r="H35" s="37">
        <v>0.78</v>
      </c>
      <c r="I35" s="37">
        <v>0.82</v>
      </c>
      <c r="J35" s="38">
        <v>1.1499999999999999</v>
      </c>
      <c r="K35" s="22"/>
      <c r="L35" s="22"/>
      <c r="M35" s="22"/>
      <c r="N35" s="22"/>
      <c r="O35" s="22"/>
      <c r="P35" s="22"/>
    </row>
    <row r="36" spans="1:16" ht="39" customHeight="1">
      <c r="A36" s="22"/>
      <c r="B36" s="35"/>
      <c r="C36" s="1218" t="s">
        <v>566</v>
      </c>
      <c r="D36" s="1219"/>
      <c r="E36" s="1220"/>
      <c r="F36" s="36">
        <v>0.87</v>
      </c>
      <c r="G36" s="37">
        <v>1.22</v>
      </c>
      <c r="H36" s="37">
        <v>1.56</v>
      </c>
      <c r="I36" s="37">
        <v>0.71</v>
      </c>
      <c r="J36" s="38">
        <v>0.85</v>
      </c>
      <c r="K36" s="22"/>
      <c r="L36" s="22"/>
      <c r="M36" s="22"/>
      <c r="N36" s="22"/>
      <c r="O36" s="22"/>
      <c r="P36" s="22"/>
    </row>
    <row r="37" spans="1:16" ht="39" customHeight="1">
      <c r="A37" s="22"/>
      <c r="B37" s="35"/>
      <c r="C37" s="1218" t="s">
        <v>567</v>
      </c>
      <c r="D37" s="1219"/>
      <c r="E37" s="1220"/>
      <c r="F37" s="36">
        <v>0.7</v>
      </c>
      <c r="G37" s="37">
        <v>0.76</v>
      </c>
      <c r="H37" s="37">
        <v>0.5</v>
      </c>
      <c r="I37" s="37">
        <v>0.95</v>
      </c>
      <c r="J37" s="38">
        <v>0.83</v>
      </c>
      <c r="K37" s="22"/>
      <c r="L37" s="22"/>
      <c r="M37" s="22"/>
      <c r="N37" s="22"/>
      <c r="O37" s="22"/>
      <c r="P37" s="22"/>
    </row>
    <row r="38" spans="1:16" ht="39" customHeight="1">
      <c r="A38" s="22"/>
      <c r="B38" s="35"/>
      <c r="C38" s="1218" t="s">
        <v>568</v>
      </c>
      <c r="D38" s="1219"/>
      <c r="E38" s="1220"/>
      <c r="F38" s="36">
        <v>0.2</v>
      </c>
      <c r="G38" s="37">
        <v>0.01</v>
      </c>
      <c r="H38" s="37">
        <v>0.02</v>
      </c>
      <c r="I38" s="37">
        <v>0.19</v>
      </c>
      <c r="J38" s="38">
        <v>0.4</v>
      </c>
      <c r="K38" s="22"/>
      <c r="L38" s="22"/>
      <c r="M38" s="22"/>
      <c r="N38" s="22"/>
      <c r="O38" s="22"/>
      <c r="P38" s="22"/>
    </row>
    <row r="39" spans="1:16" ht="39" customHeight="1">
      <c r="A39" s="22"/>
      <c r="B39" s="35"/>
      <c r="C39" s="1218" t="s">
        <v>569</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570</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571</v>
      </c>
      <c r="D43" s="1222"/>
      <c r="E43" s="1223"/>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ReetDkLaEXzkYuWfhgJqHqUkJwP7JiCy50nriowGjydkz1ODgitXGb/q5eiyRvy2OpKba3bZok13PSIf5m/6Q==" saltValue="dWb1l0EJbk15k73c03wX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11</v>
      </c>
      <c r="C45" s="1235"/>
      <c r="D45" s="58"/>
      <c r="E45" s="1240" t="s">
        <v>12</v>
      </c>
      <c r="F45" s="1240"/>
      <c r="G45" s="1240"/>
      <c r="H45" s="1240"/>
      <c r="I45" s="1240"/>
      <c r="J45" s="1241"/>
      <c r="K45" s="59">
        <v>328</v>
      </c>
      <c r="L45" s="60">
        <v>307</v>
      </c>
      <c r="M45" s="60">
        <v>288</v>
      </c>
      <c r="N45" s="60">
        <v>296</v>
      </c>
      <c r="O45" s="61">
        <v>302</v>
      </c>
      <c r="P45" s="48"/>
      <c r="Q45" s="48"/>
      <c r="R45" s="48"/>
      <c r="S45" s="48"/>
      <c r="T45" s="48"/>
      <c r="U45" s="48"/>
    </row>
    <row r="46" spans="1:21" ht="30.75" customHeight="1">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c r="A48" s="48"/>
      <c r="B48" s="1236"/>
      <c r="C48" s="1237"/>
      <c r="D48" s="62"/>
      <c r="E48" s="1228" t="s">
        <v>15</v>
      </c>
      <c r="F48" s="1228"/>
      <c r="G48" s="1228"/>
      <c r="H48" s="1228"/>
      <c r="I48" s="1228"/>
      <c r="J48" s="1229"/>
      <c r="K48" s="63">
        <v>56</v>
      </c>
      <c r="L48" s="64">
        <v>55</v>
      </c>
      <c r="M48" s="64">
        <v>51</v>
      </c>
      <c r="N48" s="64">
        <v>61</v>
      </c>
      <c r="O48" s="65">
        <v>42</v>
      </c>
      <c r="P48" s="48"/>
      <c r="Q48" s="48"/>
      <c r="R48" s="48"/>
      <c r="S48" s="48"/>
      <c r="T48" s="48"/>
      <c r="U48" s="48"/>
    </row>
    <row r="49" spans="1:21" ht="30.75" customHeight="1">
      <c r="A49" s="48"/>
      <c r="B49" s="1236"/>
      <c r="C49" s="1237"/>
      <c r="D49" s="62"/>
      <c r="E49" s="1228" t="s">
        <v>16</v>
      </c>
      <c r="F49" s="1228"/>
      <c r="G49" s="1228"/>
      <c r="H49" s="1228"/>
      <c r="I49" s="1228"/>
      <c r="J49" s="1229"/>
      <c r="K49" s="63">
        <v>7</v>
      </c>
      <c r="L49" s="64">
        <v>2</v>
      </c>
      <c r="M49" s="64">
        <v>8</v>
      </c>
      <c r="N49" s="64">
        <v>3</v>
      </c>
      <c r="O49" s="65">
        <v>3</v>
      </c>
      <c r="P49" s="48"/>
      <c r="Q49" s="48"/>
      <c r="R49" s="48"/>
      <c r="S49" s="48"/>
      <c r="T49" s="48"/>
      <c r="U49" s="48"/>
    </row>
    <row r="50" spans="1:21" ht="30.75" customHeight="1">
      <c r="A50" s="48"/>
      <c r="B50" s="1236"/>
      <c r="C50" s="1237"/>
      <c r="D50" s="62"/>
      <c r="E50" s="1228" t="s">
        <v>17</v>
      </c>
      <c r="F50" s="1228"/>
      <c r="G50" s="1228"/>
      <c r="H50" s="1228"/>
      <c r="I50" s="1228"/>
      <c r="J50" s="1229"/>
      <c r="K50" s="63" t="s">
        <v>514</v>
      </c>
      <c r="L50" s="64" t="s">
        <v>514</v>
      </c>
      <c r="M50" s="64" t="s">
        <v>514</v>
      </c>
      <c r="N50" s="64" t="s">
        <v>514</v>
      </c>
      <c r="O50" s="65" t="s">
        <v>514</v>
      </c>
      <c r="P50" s="48"/>
      <c r="Q50" s="48"/>
      <c r="R50" s="48"/>
      <c r="S50" s="48"/>
      <c r="T50" s="48"/>
      <c r="U50" s="48"/>
    </row>
    <row r="51" spans="1:21" ht="30.75" customHeight="1">
      <c r="A51" s="48"/>
      <c r="B51" s="1238"/>
      <c r="C51" s="1239"/>
      <c r="D51" s="66"/>
      <c r="E51" s="1228" t="s">
        <v>18</v>
      </c>
      <c r="F51" s="1228"/>
      <c r="G51" s="1228"/>
      <c r="H51" s="1228"/>
      <c r="I51" s="1228"/>
      <c r="J51" s="1229"/>
      <c r="K51" s="63" t="s">
        <v>514</v>
      </c>
      <c r="L51" s="64" t="s">
        <v>514</v>
      </c>
      <c r="M51" s="64" t="s">
        <v>514</v>
      </c>
      <c r="N51" s="64" t="s">
        <v>514</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295</v>
      </c>
      <c r="L52" s="64">
        <v>282</v>
      </c>
      <c r="M52" s="64">
        <v>269</v>
      </c>
      <c r="N52" s="64">
        <v>275</v>
      </c>
      <c r="O52" s="65">
        <v>272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96</v>
      </c>
      <c r="L53" s="69">
        <v>82</v>
      </c>
      <c r="M53" s="69">
        <v>78</v>
      </c>
      <c r="N53" s="69">
        <v>85</v>
      </c>
      <c r="O53" s="70">
        <v>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e5qDfMaWbmvhCJVx6xatlcuU5UvNvZxE9sflACcMwIR+vt6lWGXensjbmhamalNRF5lW2irQcKe7Q/nNiQKAg==" saltValue="EQXna/CVrbrrvkD3usZM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54" t="s">
        <v>24</v>
      </c>
      <c r="C41" s="1255"/>
      <c r="D41" s="81"/>
      <c r="E41" s="1256" t="s">
        <v>25</v>
      </c>
      <c r="F41" s="1256"/>
      <c r="G41" s="1256"/>
      <c r="H41" s="1257"/>
      <c r="I41" s="82">
        <v>2511</v>
      </c>
      <c r="J41" s="83">
        <v>2478</v>
      </c>
      <c r="K41" s="83">
        <v>2555</v>
      </c>
      <c r="L41" s="83">
        <v>2527</v>
      </c>
      <c r="M41" s="84">
        <v>2548</v>
      </c>
    </row>
    <row r="42" spans="2:13" ht="27.75" customHeight="1">
      <c r="B42" s="1244"/>
      <c r="C42" s="1245"/>
      <c r="D42" s="85"/>
      <c r="E42" s="1248" t="s">
        <v>26</v>
      </c>
      <c r="F42" s="1248"/>
      <c r="G42" s="1248"/>
      <c r="H42" s="1249"/>
      <c r="I42" s="86" t="s">
        <v>514</v>
      </c>
      <c r="J42" s="87" t="s">
        <v>514</v>
      </c>
      <c r="K42" s="87" t="s">
        <v>514</v>
      </c>
      <c r="L42" s="87" t="s">
        <v>514</v>
      </c>
      <c r="M42" s="88" t="s">
        <v>514</v>
      </c>
    </row>
    <row r="43" spans="2:13" ht="27.75" customHeight="1">
      <c r="B43" s="1244"/>
      <c r="C43" s="1245"/>
      <c r="D43" s="85"/>
      <c r="E43" s="1248" t="s">
        <v>27</v>
      </c>
      <c r="F43" s="1248"/>
      <c r="G43" s="1248"/>
      <c r="H43" s="1249"/>
      <c r="I43" s="86">
        <v>478</v>
      </c>
      <c r="J43" s="87">
        <v>471</v>
      </c>
      <c r="K43" s="87">
        <v>438</v>
      </c>
      <c r="L43" s="87">
        <v>350</v>
      </c>
      <c r="M43" s="88">
        <v>354</v>
      </c>
    </row>
    <row r="44" spans="2:13" ht="27.75" customHeight="1">
      <c r="B44" s="1244"/>
      <c r="C44" s="1245"/>
      <c r="D44" s="85"/>
      <c r="E44" s="1248" t="s">
        <v>28</v>
      </c>
      <c r="F44" s="1248"/>
      <c r="G44" s="1248"/>
      <c r="H44" s="1249"/>
      <c r="I44" s="86">
        <v>13</v>
      </c>
      <c r="J44" s="87">
        <v>11</v>
      </c>
      <c r="K44" s="87">
        <v>12</v>
      </c>
      <c r="L44" s="87">
        <v>30</v>
      </c>
      <c r="M44" s="88">
        <v>20</v>
      </c>
    </row>
    <row r="45" spans="2:13" ht="27.75" customHeight="1">
      <c r="B45" s="1244"/>
      <c r="C45" s="1245"/>
      <c r="D45" s="85"/>
      <c r="E45" s="1248" t="s">
        <v>29</v>
      </c>
      <c r="F45" s="1248"/>
      <c r="G45" s="1248"/>
      <c r="H45" s="1249"/>
      <c r="I45" s="86">
        <v>377</v>
      </c>
      <c r="J45" s="87">
        <v>387</v>
      </c>
      <c r="K45" s="87">
        <v>351</v>
      </c>
      <c r="L45" s="87">
        <v>376</v>
      </c>
      <c r="M45" s="88">
        <v>371</v>
      </c>
    </row>
    <row r="46" spans="2:13" ht="27.75" customHeight="1">
      <c r="B46" s="1244"/>
      <c r="C46" s="1245"/>
      <c r="D46" s="89"/>
      <c r="E46" s="1248" t="s">
        <v>30</v>
      </c>
      <c r="F46" s="1248"/>
      <c r="G46" s="1248"/>
      <c r="H46" s="1249"/>
      <c r="I46" s="86" t="s">
        <v>514</v>
      </c>
      <c r="J46" s="87" t="s">
        <v>514</v>
      </c>
      <c r="K46" s="87" t="s">
        <v>514</v>
      </c>
      <c r="L46" s="87" t="s">
        <v>514</v>
      </c>
      <c r="M46" s="88" t="s">
        <v>514</v>
      </c>
    </row>
    <row r="47" spans="2:13" ht="27.75" customHeight="1">
      <c r="B47" s="1244"/>
      <c r="C47" s="1245"/>
      <c r="D47" s="90"/>
      <c r="E47" s="1258" t="s">
        <v>31</v>
      </c>
      <c r="F47" s="1259"/>
      <c r="G47" s="1259"/>
      <c r="H47" s="1260"/>
      <c r="I47" s="86" t="s">
        <v>514</v>
      </c>
      <c r="J47" s="87" t="s">
        <v>514</v>
      </c>
      <c r="K47" s="87" t="s">
        <v>514</v>
      </c>
      <c r="L47" s="87" t="s">
        <v>514</v>
      </c>
      <c r="M47" s="88" t="s">
        <v>514</v>
      </c>
    </row>
    <row r="48" spans="2:13" ht="27.75" customHeight="1">
      <c r="B48" s="1244"/>
      <c r="C48" s="1245"/>
      <c r="D48" s="85"/>
      <c r="E48" s="1248" t="s">
        <v>32</v>
      </c>
      <c r="F48" s="1248"/>
      <c r="G48" s="1248"/>
      <c r="H48" s="1249"/>
      <c r="I48" s="86" t="s">
        <v>514</v>
      </c>
      <c r="J48" s="87" t="s">
        <v>514</v>
      </c>
      <c r="K48" s="87" t="s">
        <v>514</v>
      </c>
      <c r="L48" s="87" t="s">
        <v>514</v>
      </c>
      <c r="M48" s="88" t="s">
        <v>514</v>
      </c>
    </row>
    <row r="49" spans="2:13" ht="27.75" customHeight="1">
      <c r="B49" s="1246"/>
      <c r="C49" s="1247"/>
      <c r="D49" s="85"/>
      <c r="E49" s="1248" t="s">
        <v>33</v>
      </c>
      <c r="F49" s="1248"/>
      <c r="G49" s="1248"/>
      <c r="H49" s="1249"/>
      <c r="I49" s="86" t="s">
        <v>514</v>
      </c>
      <c r="J49" s="87" t="s">
        <v>514</v>
      </c>
      <c r="K49" s="87" t="s">
        <v>514</v>
      </c>
      <c r="L49" s="87" t="s">
        <v>514</v>
      </c>
      <c r="M49" s="88" t="s">
        <v>514</v>
      </c>
    </row>
    <row r="50" spans="2:13" ht="27.75" customHeight="1">
      <c r="B50" s="1242" t="s">
        <v>34</v>
      </c>
      <c r="C50" s="1243"/>
      <c r="D50" s="91"/>
      <c r="E50" s="1248" t="s">
        <v>35</v>
      </c>
      <c r="F50" s="1248"/>
      <c r="G50" s="1248"/>
      <c r="H50" s="1249"/>
      <c r="I50" s="86">
        <v>1322</v>
      </c>
      <c r="J50" s="87">
        <v>1453</v>
      </c>
      <c r="K50" s="87">
        <v>1664</v>
      </c>
      <c r="L50" s="87">
        <v>1570</v>
      </c>
      <c r="M50" s="88">
        <v>1644</v>
      </c>
    </row>
    <row r="51" spans="2:13" ht="27.75" customHeight="1">
      <c r="B51" s="1244"/>
      <c r="C51" s="1245"/>
      <c r="D51" s="85"/>
      <c r="E51" s="1248" t="s">
        <v>36</v>
      </c>
      <c r="F51" s="1248"/>
      <c r="G51" s="1248"/>
      <c r="H51" s="1249"/>
      <c r="I51" s="86">
        <v>49</v>
      </c>
      <c r="J51" s="87">
        <v>42</v>
      </c>
      <c r="K51" s="87">
        <v>63</v>
      </c>
      <c r="L51" s="87">
        <v>57</v>
      </c>
      <c r="M51" s="88">
        <v>51</v>
      </c>
    </row>
    <row r="52" spans="2:13" ht="27.75" customHeight="1">
      <c r="B52" s="1246"/>
      <c r="C52" s="1247"/>
      <c r="D52" s="85"/>
      <c r="E52" s="1248" t="s">
        <v>37</v>
      </c>
      <c r="F52" s="1248"/>
      <c r="G52" s="1248"/>
      <c r="H52" s="1249"/>
      <c r="I52" s="86">
        <v>2233</v>
      </c>
      <c r="J52" s="87">
        <v>2183</v>
      </c>
      <c r="K52" s="87">
        <v>2210</v>
      </c>
      <c r="L52" s="87">
        <v>2159</v>
      </c>
      <c r="M52" s="88">
        <v>2134</v>
      </c>
    </row>
    <row r="53" spans="2:13" ht="27.75" customHeight="1" thickBot="1">
      <c r="B53" s="1250" t="s">
        <v>38</v>
      </c>
      <c r="C53" s="1251"/>
      <c r="D53" s="92"/>
      <c r="E53" s="1252" t="s">
        <v>39</v>
      </c>
      <c r="F53" s="1252"/>
      <c r="G53" s="1252"/>
      <c r="H53" s="1253"/>
      <c r="I53" s="93">
        <v>-225</v>
      </c>
      <c r="J53" s="94">
        <v>-331</v>
      </c>
      <c r="K53" s="94">
        <v>-580</v>
      </c>
      <c r="L53" s="94">
        <v>-503</v>
      </c>
      <c r="M53" s="95">
        <v>-536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NkOwzGJiKGDIZIQMpP+irp2Hk0vL350Fu5W5iWH1koCqUjEbSZR5Elo2Qc6oxVV2FkfI6ujRoV2hk0Q4kMdvg==" saltValue="qCq/9f//x/tzTu5FRdQR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69" t="s">
        <v>42</v>
      </c>
      <c r="D55" s="1269"/>
      <c r="E55" s="1270"/>
      <c r="F55" s="107">
        <v>427</v>
      </c>
      <c r="G55" s="107">
        <v>395</v>
      </c>
      <c r="H55" s="108">
        <v>396</v>
      </c>
    </row>
    <row r="56" spans="2:8" ht="52.5" customHeight="1">
      <c r="B56" s="109"/>
      <c r="C56" s="1271" t="s">
        <v>43</v>
      </c>
      <c r="D56" s="1271"/>
      <c r="E56" s="1272"/>
      <c r="F56" s="110">
        <v>318</v>
      </c>
      <c r="G56" s="110">
        <v>252</v>
      </c>
      <c r="H56" s="111">
        <v>279</v>
      </c>
    </row>
    <row r="57" spans="2:8" ht="53.25" customHeight="1">
      <c r="B57" s="109"/>
      <c r="C57" s="1273" t="s">
        <v>44</v>
      </c>
      <c r="D57" s="1273"/>
      <c r="E57" s="1274"/>
      <c r="F57" s="112">
        <v>768</v>
      </c>
      <c r="G57" s="112">
        <v>772</v>
      </c>
      <c r="H57" s="113">
        <v>814</v>
      </c>
    </row>
    <row r="58" spans="2:8" ht="45.75" customHeight="1">
      <c r="B58" s="114"/>
      <c r="C58" s="1261" t="s">
        <v>591</v>
      </c>
      <c r="D58" s="1262"/>
      <c r="E58" s="1263"/>
      <c r="F58" s="115">
        <v>240</v>
      </c>
      <c r="G58" s="115">
        <v>241</v>
      </c>
      <c r="H58" s="116">
        <v>222</v>
      </c>
    </row>
    <row r="59" spans="2:8" ht="45.75" customHeight="1">
      <c r="B59" s="114"/>
      <c r="C59" s="1261" t="s">
        <v>592</v>
      </c>
      <c r="D59" s="1262"/>
      <c r="E59" s="1263"/>
      <c r="F59" s="115">
        <v>211</v>
      </c>
      <c r="G59" s="115">
        <v>208</v>
      </c>
      <c r="H59" s="116">
        <v>205</v>
      </c>
    </row>
    <row r="60" spans="2:8" ht="45.75" customHeight="1">
      <c r="B60" s="114"/>
      <c r="C60" s="1261" t="s">
        <v>593</v>
      </c>
      <c r="D60" s="1262"/>
      <c r="E60" s="1263"/>
      <c r="F60" s="115">
        <v>87</v>
      </c>
      <c r="G60" s="115">
        <v>87</v>
      </c>
      <c r="H60" s="116">
        <v>137</v>
      </c>
    </row>
    <row r="61" spans="2:8" ht="45.75" customHeight="1">
      <c r="B61" s="114"/>
      <c r="C61" s="1261" t="s">
        <v>594</v>
      </c>
      <c r="D61" s="1262"/>
      <c r="E61" s="1263"/>
      <c r="F61" s="115">
        <v>115</v>
      </c>
      <c r="G61" s="115">
        <v>115</v>
      </c>
      <c r="H61" s="116">
        <v>115</v>
      </c>
    </row>
    <row r="62" spans="2:8" ht="45.75" customHeight="1" thickBot="1">
      <c r="B62" s="117"/>
      <c r="C62" s="1264" t="s">
        <v>595</v>
      </c>
      <c r="D62" s="1265"/>
      <c r="E62" s="1266"/>
      <c r="F62" s="118">
        <v>30</v>
      </c>
      <c r="G62" s="118">
        <v>30</v>
      </c>
      <c r="H62" s="119">
        <v>30</v>
      </c>
    </row>
    <row r="63" spans="2:8" ht="52.5" customHeight="1" thickBot="1">
      <c r="B63" s="120"/>
      <c r="C63" s="1267" t="s">
        <v>45</v>
      </c>
      <c r="D63" s="1267"/>
      <c r="E63" s="1268"/>
      <c r="F63" s="121">
        <v>1514</v>
      </c>
      <c r="G63" s="121">
        <v>1419</v>
      </c>
      <c r="H63" s="122">
        <v>1490</v>
      </c>
    </row>
    <row r="64" spans="2:8" ht="15" customHeight="1"/>
    <row r="65" ht="0" hidden="1" customHeight="1"/>
    <row r="66" ht="0" hidden="1" customHeight="1"/>
  </sheetData>
  <sheetProtection algorithmName="SHA-512" hashValue="JULi/2He7wLiUS8OP+GCPFPp4upgd16WOCx1ChrsKLRstVAfLbZsa6EPM/xRmLceUeZaQDfouLluFXyC9z8VDw==" saltValue="9Wu0TbR83CLABB/bpMSy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600</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57.2</v>
      </c>
      <c r="CO53" s="1277"/>
      <c r="CP53" s="1277"/>
      <c r="CQ53" s="1277"/>
      <c r="CR53" s="1277"/>
      <c r="CS53" s="1277"/>
      <c r="CT53" s="1277"/>
      <c r="CU53" s="1277"/>
      <c r="CV53" s="1277">
        <v>57.9</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603</v>
      </c>
      <c r="AO55" s="1281"/>
      <c r="AP55" s="1281"/>
      <c r="AQ55" s="1281"/>
      <c r="AR55" s="1281"/>
      <c r="AS55" s="1281"/>
      <c r="AT55" s="1281"/>
      <c r="AU55" s="1281"/>
      <c r="AV55" s="1281"/>
      <c r="AW55" s="1281"/>
      <c r="AX55" s="1281"/>
      <c r="AY55" s="1281"/>
      <c r="AZ55" s="1281"/>
      <c r="BA55" s="1281"/>
      <c r="BB55" s="1280" t="s">
        <v>601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c r="B73" s="374"/>
      <c r="G73" s="1293"/>
      <c r="H73" s="1293"/>
      <c r="I73" s="1293"/>
      <c r="J73" s="1293"/>
      <c r="K73" s="1276"/>
      <c r="L73" s="1276"/>
      <c r="M73" s="1276"/>
      <c r="N73" s="1276"/>
      <c r="AM73" s="383"/>
      <c r="AN73" s="1280" t="s">
        <v>600</v>
      </c>
      <c r="AO73" s="1280"/>
      <c r="AP73" s="1280"/>
      <c r="AQ73" s="1280"/>
      <c r="AR73" s="1280"/>
      <c r="AS73" s="1280"/>
      <c r="AT73" s="1280"/>
      <c r="AU73" s="1280"/>
      <c r="AV73" s="1280"/>
      <c r="AW73" s="1280"/>
      <c r="AX73" s="1280"/>
      <c r="AY73" s="1280"/>
      <c r="AZ73" s="1280"/>
      <c r="BA73" s="1280"/>
      <c r="BB73" s="1280" t="s">
        <v>601</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7">
        <v>10.5</v>
      </c>
      <c r="BQ75" s="1277"/>
      <c r="BR75" s="1277"/>
      <c r="BS75" s="1277"/>
      <c r="BT75" s="1277"/>
      <c r="BU75" s="1277"/>
      <c r="BV75" s="1277"/>
      <c r="BW75" s="1277"/>
      <c r="BX75" s="1277">
        <v>9.6</v>
      </c>
      <c r="BY75" s="1277"/>
      <c r="BZ75" s="1277"/>
      <c r="CA75" s="1277"/>
      <c r="CB75" s="1277"/>
      <c r="CC75" s="1277"/>
      <c r="CD75" s="1277"/>
      <c r="CE75" s="1277"/>
      <c r="CF75" s="1277">
        <v>8.4</v>
      </c>
      <c r="CG75" s="1277"/>
      <c r="CH75" s="1277"/>
      <c r="CI75" s="1277"/>
      <c r="CJ75" s="1277"/>
      <c r="CK75" s="1277"/>
      <c r="CL75" s="1277"/>
      <c r="CM75" s="1277"/>
      <c r="CN75" s="1277">
        <v>8</v>
      </c>
      <c r="CO75" s="1277"/>
      <c r="CP75" s="1277"/>
      <c r="CQ75" s="1277"/>
      <c r="CR75" s="1277"/>
      <c r="CS75" s="1277"/>
      <c r="CT75" s="1277"/>
      <c r="CU75" s="1277"/>
      <c r="CV75" s="1277">
        <v>7.8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603</v>
      </c>
      <c r="AO77" s="1281"/>
      <c r="AP77" s="1281"/>
      <c r="AQ77" s="1281"/>
      <c r="AR77" s="1281"/>
      <c r="AS77" s="1281"/>
      <c r="AT77" s="1281"/>
      <c r="AU77" s="1281"/>
      <c r="AV77" s="1281"/>
      <c r="AW77" s="1281"/>
      <c r="AX77" s="1281"/>
      <c r="AY77" s="1281"/>
      <c r="AZ77" s="1281"/>
      <c r="BA77" s="1281"/>
      <c r="BB77" s="1280" t="s">
        <v>601</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605</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6.9</v>
      </c>
      <c r="BY79" s="1277"/>
      <c r="BZ79" s="1277"/>
      <c r="CA79" s="1277"/>
      <c r="CB79" s="1277"/>
      <c r="CC79" s="1277"/>
      <c r="CD79" s="1277"/>
      <c r="CE79" s="1277"/>
      <c r="CF79" s="1277">
        <v>7.2</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348F/7STtRVOm0mybwNHiaWuTBNEB0oencq7PsgTk94MvN7MPfHacN9EzRjtMtaq9xNmBNPP2GTUj/xsP8Qzg==" saltValue="F8PCEdwYACljaBsmQk2ad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LPGVD94ltIOr4DfhpIhirLtiaerKug2N733O+IyhYQRhECU5o4Zk7LCbyRIw8dVKj0DUTwgSSdwQn0mOMrSlg==" saltValue="/ZjMhRqh7hTb7UIwA+xJ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PFEL8TY9HOgeHo2CxzvDdrn4O+7G5H4Ax3WEEZZkicm/+lbclthkSgHgIjr+fWMnuLr6adKDx9CzQwF4xwa8g==" saltValue="vV4ggLpJU5sS7RxMRGLk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274880</v>
      </c>
      <c r="E3" s="141"/>
      <c r="F3" s="142">
        <v>263041</v>
      </c>
      <c r="G3" s="143"/>
      <c r="H3" s="144"/>
    </row>
    <row r="4" spans="1:8">
      <c r="A4" s="145"/>
      <c r="B4" s="146"/>
      <c r="C4" s="147"/>
      <c r="D4" s="148">
        <v>130605</v>
      </c>
      <c r="E4" s="149"/>
      <c r="F4" s="150">
        <v>103171</v>
      </c>
      <c r="G4" s="151"/>
      <c r="H4" s="152"/>
    </row>
    <row r="5" spans="1:8">
      <c r="A5" s="133" t="s">
        <v>549</v>
      </c>
      <c r="B5" s="138"/>
      <c r="C5" s="139"/>
      <c r="D5" s="140">
        <v>286171</v>
      </c>
      <c r="E5" s="141"/>
      <c r="F5" s="142">
        <v>272886</v>
      </c>
      <c r="G5" s="143"/>
      <c r="H5" s="144"/>
    </row>
    <row r="6" spans="1:8">
      <c r="A6" s="145"/>
      <c r="B6" s="146"/>
      <c r="C6" s="147"/>
      <c r="D6" s="148">
        <v>155524</v>
      </c>
      <c r="E6" s="149"/>
      <c r="F6" s="150">
        <v>125724</v>
      </c>
      <c r="G6" s="151"/>
      <c r="H6" s="152"/>
    </row>
    <row r="7" spans="1:8">
      <c r="A7" s="133" t="s">
        <v>550</v>
      </c>
      <c r="B7" s="138"/>
      <c r="C7" s="139"/>
      <c r="D7" s="140">
        <v>310753</v>
      </c>
      <c r="E7" s="141"/>
      <c r="F7" s="142">
        <v>245039</v>
      </c>
      <c r="G7" s="143"/>
      <c r="H7" s="144"/>
    </row>
    <row r="8" spans="1:8">
      <c r="A8" s="145"/>
      <c r="B8" s="146"/>
      <c r="C8" s="147"/>
      <c r="D8" s="148">
        <v>179250</v>
      </c>
      <c r="E8" s="149"/>
      <c r="F8" s="150">
        <v>108922</v>
      </c>
      <c r="G8" s="151"/>
      <c r="H8" s="152"/>
    </row>
    <row r="9" spans="1:8">
      <c r="A9" s="133" t="s">
        <v>551</v>
      </c>
      <c r="B9" s="138"/>
      <c r="C9" s="139"/>
      <c r="D9" s="140">
        <v>273064</v>
      </c>
      <c r="E9" s="141"/>
      <c r="F9" s="142">
        <v>291945</v>
      </c>
      <c r="G9" s="143"/>
      <c r="H9" s="144"/>
    </row>
    <row r="10" spans="1:8">
      <c r="A10" s="145"/>
      <c r="B10" s="146"/>
      <c r="C10" s="147"/>
      <c r="D10" s="148">
        <v>179297</v>
      </c>
      <c r="E10" s="149"/>
      <c r="F10" s="150">
        <v>127651</v>
      </c>
      <c r="G10" s="151"/>
      <c r="H10" s="152"/>
    </row>
    <row r="11" spans="1:8">
      <c r="A11" s="133" t="s">
        <v>552</v>
      </c>
      <c r="B11" s="138"/>
      <c r="C11" s="139"/>
      <c r="D11" s="140">
        <v>345886</v>
      </c>
      <c r="E11" s="141"/>
      <c r="F11" s="142">
        <v>291173</v>
      </c>
      <c r="G11" s="143"/>
      <c r="H11" s="144"/>
    </row>
    <row r="12" spans="1:8">
      <c r="A12" s="145"/>
      <c r="B12" s="146"/>
      <c r="C12" s="153"/>
      <c r="D12" s="148">
        <v>161096</v>
      </c>
      <c r="E12" s="149"/>
      <c r="F12" s="150">
        <v>119071</v>
      </c>
      <c r="G12" s="151"/>
      <c r="H12" s="152"/>
    </row>
    <row r="13" spans="1:8">
      <c r="A13" s="133"/>
      <c r="B13" s="138"/>
      <c r="C13" s="154"/>
      <c r="D13" s="155">
        <v>298151</v>
      </c>
      <c r="E13" s="156"/>
      <c r="F13" s="157">
        <v>272817</v>
      </c>
      <c r="G13" s="158"/>
      <c r="H13" s="144"/>
    </row>
    <row r="14" spans="1:8">
      <c r="A14" s="145"/>
      <c r="B14" s="146"/>
      <c r="C14" s="147"/>
      <c r="D14" s="148">
        <v>161154</v>
      </c>
      <c r="E14" s="149"/>
      <c r="F14" s="150">
        <v>116908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13.32</v>
      </c>
      <c r="C19" s="159">
        <f>ROUND(VALUE(SUBSTITUTE(実質収支比率等に係る経年分析!G$48,"▲","-")),2)</f>
        <v>14.64</v>
      </c>
      <c r="D19" s="159">
        <f>ROUND(VALUE(SUBSTITUTE(実質収支比率等に係る経年分析!H$48,"▲","-")),2)</f>
        <v>13.84</v>
      </c>
      <c r="E19" s="159">
        <f>ROUND(VALUE(SUBSTITUTE(実質収支比率等に係る経年分析!I$48,"▲","-")),2)</f>
        <v>13.05</v>
      </c>
      <c r="F19" s="159">
        <f>ROUND(VALUE(SUBSTITUTE(実質収支比率等に係る経年分析!J$48,"▲","-")),2)</f>
        <v>15.37</v>
      </c>
    </row>
    <row r="20" spans="1:11">
      <c r="A20" s="159" t="s">
        <v>49</v>
      </c>
      <c r="B20" s="159">
        <f>ROUND(VALUE(SUBSTITUTE(実質収支比率等に係る経年分析!F$47,"▲","-")),2)</f>
        <v>32.6</v>
      </c>
      <c r="C20" s="159">
        <f>ROUND(VALUE(SUBSTITUTE(実質収支比率等に係る経年分析!G$47,"▲","-")),2)</f>
        <v>33.869999999999997</v>
      </c>
      <c r="D20" s="159">
        <f>ROUND(VALUE(SUBSTITUTE(実質収支比率等に係る経年分析!H$47,"▲","-")),2)</f>
        <v>32.83</v>
      </c>
      <c r="E20" s="159">
        <f>ROUND(VALUE(SUBSTITUTE(実質収支比率等に係る経年分析!I$47,"▲","-")),2)</f>
        <v>30.45</v>
      </c>
      <c r="F20" s="159">
        <f>ROUND(VALUE(SUBSTITUTE(実質収支比率等に係る経年分析!J$47,"▲","-")),2)</f>
        <v>31.25</v>
      </c>
    </row>
    <row r="21" spans="1:11">
      <c r="A21" s="159" t="s">
        <v>50</v>
      </c>
      <c r="B21" s="159">
        <f>IF(ISNUMBER(VALUE(SUBSTITUTE(実質収支比率等に係る経年分析!F$49,"▲","-"))),ROUND(VALUE(SUBSTITUTE(実質収支比率等に係る経年分析!F$49,"▲","-")),2),NA())</f>
        <v>8.5299999999999994</v>
      </c>
      <c r="C21" s="159">
        <f>IF(ISNUMBER(VALUE(SUBSTITUTE(実質収支比率等に係る経年分析!G$49,"▲","-"))),ROUND(VALUE(SUBSTITUTE(実質収支比率等に係る経年分析!G$49,"▲","-")),2),NA())</f>
        <v>0.93</v>
      </c>
      <c r="D21" s="159">
        <f>IF(ISNUMBER(VALUE(SUBSTITUTE(実質収支比率等に係る経年分析!H$49,"▲","-"))),ROUND(VALUE(SUBSTITUTE(実質収支比率等に係る経年分析!H$49,"▲","-")),2),NA())</f>
        <v>-0.1</v>
      </c>
      <c r="E21" s="159">
        <f>IF(ISNUMBER(VALUE(SUBSTITUTE(実質収支比率等に係る経年分析!I$49,"▲","-"))),ROUND(VALUE(SUBSTITUTE(実質収支比率等に係る経年分析!I$49,"▲","-")),2),NA())</f>
        <v>-3.32</v>
      </c>
      <c r="F21" s="159">
        <f>IF(ISNUMBER(VALUE(SUBSTITUTE(実質収支比率等に係る経年分析!J$49,"▲","-"))),ROUND(VALUE(SUBSTITUTE(実質収支比率等に係る経年分析!J$49,"▲","-")),2),NA())</f>
        <v>2.06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国民健康保険特別会計事業勘定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0.83</v>
      </c>
    </row>
    <row r="34" spans="1:16">
      <c r="A34" s="160" t="str">
        <f>IF(連結実質赤字比率に係る赤字・黒字の構成分析!C$36="",NA(),連結実質赤字比率に係る赤字・黒字の構成分析!C$36)</f>
        <v>国民健康保険特別会計施設勘定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0.85</v>
      </c>
    </row>
    <row r="35" spans="1:16">
      <c r="A35" s="160" t="str">
        <f>IF(連結実質赤字比率に係る赤字・黒字の構成分析!C$35="",NA(),連結実質赤字比率に係る赤字・黒字の構成分析!C$35)</f>
        <v>簡易水道特別会計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1.1499999999999999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14.63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13.05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15.36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295</v>
      </c>
      <c r="E42" s="161"/>
      <c r="F42" s="161"/>
      <c r="G42" s="161">
        <f>'実質公債費比率（分子）の構造'!L$52</f>
        <v>282</v>
      </c>
      <c r="H42" s="161"/>
      <c r="I42" s="161"/>
      <c r="J42" s="161">
        <f>'実質公債費比率（分子）の構造'!M$52</f>
        <v>269</v>
      </c>
      <c r="K42" s="161"/>
      <c r="L42" s="161"/>
      <c r="M42" s="161">
        <f>'実質公債費比率（分子）の構造'!N$52</f>
        <v>275</v>
      </c>
      <c r="N42" s="161"/>
      <c r="O42" s="161"/>
      <c r="P42" s="161">
        <f>'実質公債費比率（分子）の構造'!O$52</f>
        <v>272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7</v>
      </c>
      <c r="C45" s="161"/>
      <c r="D45" s="161"/>
      <c r="E45" s="161">
        <f>'実質公債費比率（分子）の構造'!L$49</f>
        <v>2</v>
      </c>
      <c r="F45" s="161"/>
      <c r="G45" s="161"/>
      <c r="H45" s="161">
        <f>'実質公債費比率（分子）の構造'!M$49</f>
        <v>8</v>
      </c>
      <c r="I45" s="161"/>
      <c r="J45" s="161"/>
      <c r="K45" s="161">
        <f>'実質公債費比率（分子）の構造'!N$49</f>
        <v>3</v>
      </c>
      <c r="L45" s="161"/>
      <c r="M45" s="161"/>
      <c r="N45" s="161">
        <f>'実質公債費比率（分子）の構造'!O$49</f>
        <v>3</v>
      </c>
      <c r="O45" s="161"/>
      <c r="P45" s="161"/>
    </row>
    <row r="46" spans="1:16">
      <c r="A46" s="161" t="s">
        <v>61</v>
      </c>
      <c r="B46" s="161">
        <f>'実質公債費比率（分子）の構造'!K$48</f>
        <v>56</v>
      </c>
      <c r="C46" s="161"/>
      <c r="D46" s="161"/>
      <c r="E46" s="161">
        <f>'実質公債費比率（分子）の構造'!L$48</f>
        <v>55</v>
      </c>
      <c r="F46" s="161"/>
      <c r="G46" s="161"/>
      <c r="H46" s="161">
        <f>'実質公債費比率（分子）の構造'!M$48</f>
        <v>51</v>
      </c>
      <c r="I46" s="161"/>
      <c r="J46" s="161"/>
      <c r="K46" s="161">
        <f>'実質公債費比率（分子）の構造'!N$48</f>
        <v>61</v>
      </c>
      <c r="L46" s="161"/>
      <c r="M46" s="161"/>
      <c r="N46" s="161">
        <f>'実質公債費比率（分子）の構造'!O$48</f>
        <v>42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328</v>
      </c>
      <c r="C49" s="161"/>
      <c r="D49" s="161"/>
      <c r="E49" s="161">
        <f>'実質公債費比率（分子）の構造'!L$45</f>
        <v>307</v>
      </c>
      <c r="F49" s="161"/>
      <c r="G49" s="161"/>
      <c r="H49" s="161">
        <f>'実質公債費比率（分子）の構造'!M$45</f>
        <v>288</v>
      </c>
      <c r="I49" s="161"/>
      <c r="J49" s="161"/>
      <c r="K49" s="161">
        <f>'実質公債費比率（分子）の構造'!N$45</f>
        <v>296</v>
      </c>
      <c r="L49" s="161"/>
      <c r="M49" s="161"/>
      <c r="N49" s="161">
        <f>'実質公債費比率（分子）の構造'!O$45</f>
        <v>302</v>
      </c>
      <c r="O49" s="161"/>
      <c r="P49" s="161"/>
    </row>
    <row r="50" spans="1:16">
      <c r="A50" s="161" t="s">
        <v>65</v>
      </c>
      <c r="B50" s="161" t="e">
        <f>NA()</f>
        <v>#N/A</v>
      </c>
      <c r="C50" s="161">
        <f>IF(ISNUMBER('実質公債費比率（分子）の構造'!K$53),'実質公債費比率（分子）の構造'!K$53,NA())</f>
        <v>96</v>
      </c>
      <c r="D50" s="161" t="e">
        <f>NA()</f>
        <v>#N/A</v>
      </c>
      <c r="E50" s="161" t="e">
        <f>NA()</f>
        <v>#N/A</v>
      </c>
      <c r="F50" s="161">
        <f>IF(ISNUMBER('実質公債費比率（分子）の構造'!L$53),'実質公債費比率（分子）の構造'!L$53,NA())</f>
        <v>82</v>
      </c>
      <c r="G50" s="161" t="e">
        <f>NA()</f>
        <v>#N/A</v>
      </c>
      <c r="H50" s="161" t="e">
        <f>NA()</f>
        <v>#N/A</v>
      </c>
      <c r="I50" s="161">
        <f>IF(ISNUMBER('実質公債費比率（分子）の構造'!M$53),'実質公債費比率（分子）の構造'!M$53,NA())</f>
        <v>78</v>
      </c>
      <c r="J50" s="161" t="e">
        <f>NA()</f>
        <v>#N/A</v>
      </c>
      <c r="K50" s="161" t="e">
        <f>NA()</f>
        <v>#N/A</v>
      </c>
      <c r="L50" s="161">
        <f>IF(ISNUMBER('実質公債費比率（分子）の構造'!N$53),'実質公債費比率（分子）の構造'!N$53,NA())</f>
        <v>85</v>
      </c>
      <c r="M50" s="161" t="e">
        <f>NA()</f>
        <v>#N/A</v>
      </c>
      <c r="N50" s="161" t="e">
        <f>NA()</f>
        <v>#N/A</v>
      </c>
      <c r="O50" s="161">
        <f>IF(ISNUMBER('実質公債費比率（分子）の構造'!O$53),'実質公債費比率（分子）の構造'!O$53,NA())</f>
        <v>75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2233</v>
      </c>
      <c r="E56" s="160"/>
      <c r="F56" s="160"/>
      <c r="G56" s="160">
        <f>'将来負担比率（分子）の構造'!J$52</f>
        <v>2183</v>
      </c>
      <c r="H56" s="160"/>
      <c r="I56" s="160"/>
      <c r="J56" s="160">
        <f>'将来負担比率（分子）の構造'!K$52</f>
        <v>2210</v>
      </c>
      <c r="K56" s="160"/>
      <c r="L56" s="160"/>
      <c r="M56" s="160">
        <f>'将来負担比率（分子）の構造'!L$52</f>
        <v>2159</v>
      </c>
      <c r="N56" s="160"/>
      <c r="O56" s="160"/>
      <c r="P56" s="160">
        <f>'将来負担比率（分子）の構造'!M$52</f>
        <v>2134</v>
      </c>
    </row>
    <row r="57" spans="1:16">
      <c r="A57" s="160" t="s">
        <v>36</v>
      </c>
      <c r="B57" s="160"/>
      <c r="C57" s="160"/>
      <c r="D57" s="160">
        <f>'将来負担比率（分子）の構造'!I$51</f>
        <v>49</v>
      </c>
      <c r="E57" s="160"/>
      <c r="F57" s="160"/>
      <c r="G57" s="160">
        <f>'将来負担比率（分子）の構造'!J$51</f>
        <v>42</v>
      </c>
      <c r="H57" s="160"/>
      <c r="I57" s="160"/>
      <c r="J57" s="160">
        <f>'将来負担比率（分子）の構造'!K$51</f>
        <v>63</v>
      </c>
      <c r="K57" s="160"/>
      <c r="L57" s="160"/>
      <c r="M57" s="160">
        <f>'将来負担比率（分子）の構造'!L$51</f>
        <v>57</v>
      </c>
      <c r="N57" s="160"/>
      <c r="O57" s="160"/>
      <c r="P57" s="160">
        <f>'将来負担比率（分子）の構造'!M$51</f>
        <v>51</v>
      </c>
    </row>
    <row r="58" spans="1:16">
      <c r="A58" s="160" t="s">
        <v>35</v>
      </c>
      <c r="B58" s="160"/>
      <c r="C58" s="160"/>
      <c r="D58" s="160">
        <f>'将来負担比率（分子）の構造'!I$50</f>
        <v>1322</v>
      </c>
      <c r="E58" s="160"/>
      <c r="F58" s="160"/>
      <c r="G58" s="160">
        <f>'将来負担比率（分子）の構造'!J$50</f>
        <v>1453</v>
      </c>
      <c r="H58" s="160"/>
      <c r="I58" s="160"/>
      <c r="J58" s="160">
        <f>'将来負担比率（分子）の構造'!K$50</f>
        <v>1664</v>
      </c>
      <c r="K58" s="160"/>
      <c r="L58" s="160"/>
      <c r="M58" s="160">
        <f>'将来負担比率（分子）の構造'!L$50</f>
        <v>1570</v>
      </c>
      <c r="N58" s="160"/>
      <c r="O58" s="160"/>
      <c r="P58" s="160">
        <f>'将来負担比率（分子）の構造'!M$50</f>
        <v>1644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377</v>
      </c>
      <c r="C62" s="160"/>
      <c r="D62" s="160"/>
      <c r="E62" s="160">
        <f>'将来負担比率（分子）の構造'!J$45</f>
        <v>387</v>
      </c>
      <c r="F62" s="160"/>
      <c r="G62" s="160"/>
      <c r="H62" s="160">
        <f>'将来負担比率（分子）の構造'!K$45</f>
        <v>351</v>
      </c>
      <c r="I62" s="160"/>
      <c r="J62" s="160"/>
      <c r="K62" s="160">
        <f>'将来負担比率（分子）の構造'!L$45</f>
        <v>376</v>
      </c>
      <c r="L62" s="160"/>
      <c r="M62" s="160"/>
      <c r="N62" s="160">
        <f>'将来負担比率（分子）の構造'!M$45</f>
        <v>371</v>
      </c>
      <c r="O62" s="160"/>
      <c r="P62" s="160"/>
    </row>
    <row r="63" spans="1:16">
      <c r="A63" s="160" t="s">
        <v>28</v>
      </c>
      <c r="B63" s="160">
        <f>'将来負担比率（分子）の構造'!I$44</f>
        <v>13</v>
      </c>
      <c r="C63" s="160"/>
      <c r="D63" s="160"/>
      <c r="E63" s="160">
        <f>'将来負担比率（分子）の構造'!J$44</f>
        <v>11</v>
      </c>
      <c r="F63" s="160"/>
      <c r="G63" s="160"/>
      <c r="H63" s="160">
        <f>'将来負担比率（分子）の構造'!K$44</f>
        <v>12</v>
      </c>
      <c r="I63" s="160"/>
      <c r="J63" s="160"/>
      <c r="K63" s="160">
        <f>'将来負担比率（分子）の構造'!L$44</f>
        <v>30</v>
      </c>
      <c r="L63" s="160"/>
      <c r="M63" s="160"/>
      <c r="N63" s="160">
        <f>'将来負担比率（分子）の構造'!M$44</f>
        <v>20</v>
      </c>
      <c r="O63" s="160"/>
      <c r="P63" s="160"/>
    </row>
    <row r="64" spans="1:16">
      <c r="A64" s="160" t="s">
        <v>27</v>
      </c>
      <c r="B64" s="160">
        <f>'将来負担比率（分子）の構造'!I$43</f>
        <v>478</v>
      </c>
      <c r="C64" s="160"/>
      <c r="D64" s="160"/>
      <c r="E64" s="160">
        <f>'将来負担比率（分子）の構造'!J$43</f>
        <v>471</v>
      </c>
      <c r="F64" s="160"/>
      <c r="G64" s="160"/>
      <c r="H64" s="160">
        <f>'将来負担比率（分子）の構造'!K$43</f>
        <v>438</v>
      </c>
      <c r="I64" s="160"/>
      <c r="J64" s="160"/>
      <c r="K64" s="160">
        <f>'将来負担比率（分子）の構造'!L$43</f>
        <v>350</v>
      </c>
      <c r="L64" s="160"/>
      <c r="M64" s="160"/>
      <c r="N64" s="160">
        <f>'将来負担比率（分子）の構造'!M$43</f>
        <v>354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2511</v>
      </c>
      <c r="C66" s="160"/>
      <c r="D66" s="160"/>
      <c r="E66" s="160">
        <f>'将来負担比率（分子）の構造'!J$41</f>
        <v>2478</v>
      </c>
      <c r="F66" s="160"/>
      <c r="G66" s="160"/>
      <c r="H66" s="160">
        <f>'将来負担比率（分子）の構造'!K$41</f>
        <v>2555</v>
      </c>
      <c r="I66" s="160"/>
      <c r="J66" s="160"/>
      <c r="K66" s="160">
        <f>'将来負担比率（分子）の構造'!L$41</f>
        <v>2527</v>
      </c>
      <c r="L66" s="160"/>
      <c r="M66" s="160"/>
      <c r="N66" s="160">
        <f>'将来負担比率（分子）の構造'!M$41</f>
        <v>2548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427</v>
      </c>
      <c r="C72" s="164">
        <f>基金残高に係る経年分析!G55</f>
        <v>395</v>
      </c>
      <c r="D72" s="164">
        <f>基金残高に係る経年分析!H55</f>
        <v>396</v>
      </c>
    </row>
    <row r="73" spans="1:16">
      <c r="A73" s="163" t="s">
        <v>72</v>
      </c>
      <c r="B73" s="164">
        <f>基金残高に係る経年分析!F56</f>
        <v>318</v>
      </c>
      <c r="C73" s="164">
        <f>基金残高に係る経年分析!G56</f>
        <v>252</v>
      </c>
      <c r="D73" s="164">
        <f>基金残高に係る経年分析!H56</f>
        <v>279</v>
      </c>
    </row>
    <row r="74" spans="1:16">
      <c r="A74" s="163" t="s">
        <v>73</v>
      </c>
      <c r="B74" s="164">
        <f>基金残高に係る経年分析!F57</f>
        <v>768</v>
      </c>
      <c r="C74" s="164">
        <f>基金残高に係る経年分析!G57</f>
        <v>772</v>
      </c>
      <c r="D74" s="164">
        <f>基金残高に係る経年分析!H57</f>
        <v>814</v>
      </c>
    </row>
  </sheetData>
  <sheetProtection algorithmName="SHA-512" hashValue="EwtrRHQEgtddwAIXdKHbKb+SaDSUhjTWC64TjZYji/8tzHnIdc10rEYK1Vsl7ogOfjd9CGUCD9XejjxooaZFLw==" saltValue="KMETmn58Sl7ZuBlBaYDu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186180</v>
      </c>
      <c r="S5" s="707"/>
      <c r="T5" s="707"/>
      <c r="U5" s="707"/>
      <c r="V5" s="707"/>
      <c r="W5" s="707"/>
      <c r="X5" s="707"/>
      <c r="Y5" s="753"/>
      <c r="Z5" s="771">
        <v>7.5</v>
      </c>
      <c r="AA5" s="771"/>
      <c r="AB5" s="771"/>
      <c r="AC5" s="771"/>
      <c r="AD5" s="772">
        <v>186180</v>
      </c>
      <c r="AE5" s="772"/>
      <c r="AF5" s="772"/>
      <c r="AG5" s="772"/>
      <c r="AH5" s="772"/>
      <c r="AI5" s="772"/>
      <c r="AJ5" s="772"/>
      <c r="AK5" s="772"/>
      <c r="AL5" s="754">
        <v>15</v>
      </c>
      <c r="AM5" s="723"/>
      <c r="AN5" s="723"/>
      <c r="AO5" s="755"/>
      <c r="AP5" s="740" t="s">
        <v>222</v>
      </c>
      <c r="AQ5" s="741"/>
      <c r="AR5" s="741"/>
      <c r="AS5" s="741"/>
      <c r="AT5" s="741"/>
      <c r="AU5" s="741"/>
      <c r="AV5" s="741"/>
      <c r="AW5" s="741"/>
      <c r="AX5" s="741"/>
      <c r="AY5" s="741"/>
      <c r="AZ5" s="741"/>
      <c r="BA5" s="741"/>
      <c r="BB5" s="741"/>
      <c r="BC5" s="741"/>
      <c r="BD5" s="741"/>
      <c r="BE5" s="741"/>
      <c r="BF5" s="742"/>
      <c r="BG5" s="641">
        <v>186180</v>
      </c>
      <c r="BH5" s="644"/>
      <c r="BI5" s="644"/>
      <c r="BJ5" s="644"/>
      <c r="BK5" s="644"/>
      <c r="BL5" s="644"/>
      <c r="BM5" s="644"/>
      <c r="BN5" s="645"/>
      <c r="BO5" s="703">
        <v>100</v>
      </c>
      <c r="BP5" s="703"/>
      <c r="BQ5" s="703"/>
      <c r="BR5" s="703"/>
      <c r="BS5" s="704">
        <v>14385</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28698</v>
      </c>
      <c r="S6" s="644"/>
      <c r="T6" s="644"/>
      <c r="U6" s="644"/>
      <c r="V6" s="644"/>
      <c r="W6" s="644"/>
      <c r="X6" s="644"/>
      <c r="Y6" s="645"/>
      <c r="Z6" s="703">
        <v>1.2</v>
      </c>
      <c r="AA6" s="703"/>
      <c r="AB6" s="703"/>
      <c r="AC6" s="703"/>
      <c r="AD6" s="704">
        <v>28698</v>
      </c>
      <c r="AE6" s="704"/>
      <c r="AF6" s="704"/>
      <c r="AG6" s="704"/>
      <c r="AH6" s="704"/>
      <c r="AI6" s="704"/>
      <c r="AJ6" s="704"/>
      <c r="AK6" s="704"/>
      <c r="AL6" s="646">
        <v>2.2999999999999998</v>
      </c>
      <c r="AM6" s="647"/>
      <c r="AN6" s="647"/>
      <c r="AO6" s="705"/>
      <c r="AP6" s="638" t="s">
        <v>227</v>
      </c>
      <c r="AQ6" s="639"/>
      <c r="AR6" s="639"/>
      <c r="AS6" s="639"/>
      <c r="AT6" s="639"/>
      <c r="AU6" s="639"/>
      <c r="AV6" s="639"/>
      <c r="AW6" s="639"/>
      <c r="AX6" s="639"/>
      <c r="AY6" s="639"/>
      <c r="AZ6" s="639"/>
      <c r="BA6" s="639"/>
      <c r="BB6" s="639"/>
      <c r="BC6" s="639"/>
      <c r="BD6" s="639"/>
      <c r="BE6" s="639"/>
      <c r="BF6" s="640"/>
      <c r="BG6" s="641">
        <v>186180</v>
      </c>
      <c r="BH6" s="644"/>
      <c r="BI6" s="644"/>
      <c r="BJ6" s="644"/>
      <c r="BK6" s="644"/>
      <c r="BL6" s="644"/>
      <c r="BM6" s="644"/>
      <c r="BN6" s="645"/>
      <c r="BO6" s="703">
        <v>100</v>
      </c>
      <c r="BP6" s="703"/>
      <c r="BQ6" s="703"/>
      <c r="BR6" s="703"/>
      <c r="BS6" s="704">
        <v>14385</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29625</v>
      </c>
      <c r="CS6" s="644"/>
      <c r="CT6" s="644"/>
      <c r="CU6" s="644"/>
      <c r="CV6" s="644"/>
      <c r="CW6" s="644"/>
      <c r="CX6" s="644"/>
      <c r="CY6" s="645"/>
      <c r="CZ6" s="754">
        <v>1.3</v>
      </c>
      <c r="DA6" s="723"/>
      <c r="DB6" s="723"/>
      <c r="DC6" s="757"/>
      <c r="DD6" s="649" t="s">
        <v>132</v>
      </c>
      <c r="DE6" s="644"/>
      <c r="DF6" s="644"/>
      <c r="DG6" s="644"/>
      <c r="DH6" s="644"/>
      <c r="DI6" s="644"/>
      <c r="DJ6" s="644"/>
      <c r="DK6" s="644"/>
      <c r="DL6" s="644"/>
      <c r="DM6" s="644"/>
      <c r="DN6" s="644"/>
      <c r="DO6" s="644"/>
      <c r="DP6" s="645"/>
      <c r="DQ6" s="649">
        <v>29625</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245</v>
      </c>
      <c r="S7" s="644"/>
      <c r="T7" s="644"/>
      <c r="U7" s="644"/>
      <c r="V7" s="644"/>
      <c r="W7" s="644"/>
      <c r="X7" s="644"/>
      <c r="Y7" s="645"/>
      <c r="Z7" s="703">
        <v>0</v>
      </c>
      <c r="AA7" s="703"/>
      <c r="AB7" s="703"/>
      <c r="AC7" s="703"/>
      <c r="AD7" s="704">
        <v>245</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62811</v>
      </c>
      <c r="BH7" s="644"/>
      <c r="BI7" s="644"/>
      <c r="BJ7" s="644"/>
      <c r="BK7" s="644"/>
      <c r="BL7" s="644"/>
      <c r="BM7" s="644"/>
      <c r="BN7" s="645"/>
      <c r="BO7" s="703">
        <v>33.700000000000003</v>
      </c>
      <c r="BP7" s="703"/>
      <c r="BQ7" s="703"/>
      <c r="BR7" s="703"/>
      <c r="BS7" s="704" t="s">
        <v>231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426050</v>
      </c>
      <c r="CS7" s="644"/>
      <c r="CT7" s="644"/>
      <c r="CU7" s="644"/>
      <c r="CV7" s="644"/>
      <c r="CW7" s="644"/>
      <c r="CX7" s="644"/>
      <c r="CY7" s="645"/>
      <c r="CZ7" s="703">
        <v>18.899999999999999</v>
      </c>
      <c r="DA7" s="703"/>
      <c r="DB7" s="703"/>
      <c r="DC7" s="703"/>
      <c r="DD7" s="649">
        <v>23911</v>
      </c>
      <c r="DE7" s="644"/>
      <c r="DF7" s="644"/>
      <c r="DG7" s="644"/>
      <c r="DH7" s="644"/>
      <c r="DI7" s="644"/>
      <c r="DJ7" s="644"/>
      <c r="DK7" s="644"/>
      <c r="DL7" s="644"/>
      <c r="DM7" s="644"/>
      <c r="DN7" s="644"/>
      <c r="DO7" s="644"/>
      <c r="DP7" s="645"/>
      <c r="DQ7" s="649">
        <v>365248</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589</v>
      </c>
      <c r="S8" s="644"/>
      <c r="T8" s="644"/>
      <c r="U8" s="644"/>
      <c r="V8" s="644"/>
      <c r="W8" s="644"/>
      <c r="X8" s="644"/>
      <c r="Y8" s="645"/>
      <c r="Z8" s="703">
        <v>0</v>
      </c>
      <c r="AA8" s="703"/>
      <c r="AB8" s="703"/>
      <c r="AC8" s="703"/>
      <c r="AD8" s="704">
        <v>589</v>
      </c>
      <c r="AE8" s="704"/>
      <c r="AF8" s="704"/>
      <c r="AG8" s="704"/>
      <c r="AH8" s="704"/>
      <c r="AI8" s="704"/>
      <c r="AJ8" s="704"/>
      <c r="AK8" s="704"/>
      <c r="AL8" s="646">
        <v>0</v>
      </c>
      <c r="AM8" s="647"/>
      <c r="AN8" s="647"/>
      <c r="AO8" s="705"/>
      <c r="AP8" s="638" t="s">
        <v>234</v>
      </c>
      <c r="AQ8" s="639"/>
      <c r="AR8" s="639"/>
      <c r="AS8" s="639"/>
      <c r="AT8" s="639"/>
      <c r="AU8" s="639"/>
      <c r="AV8" s="639"/>
      <c r="AW8" s="639"/>
      <c r="AX8" s="639"/>
      <c r="AY8" s="639"/>
      <c r="AZ8" s="639"/>
      <c r="BA8" s="639"/>
      <c r="BB8" s="639"/>
      <c r="BC8" s="639"/>
      <c r="BD8" s="639"/>
      <c r="BE8" s="639"/>
      <c r="BF8" s="640"/>
      <c r="BG8" s="641">
        <v>2797</v>
      </c>
      <c r="BH8" s="644"/>
      <c r="BI8" s="644"/>
      <c r="BJ8" s="644"/>
      <c r="BK8" s="644"/>
      <c r="BL8" s="644"/>
      <c r="BM8" s="644"/>
      <c r="BN8" s="645"/>
      <c r="BO8" s="703">
        <v>1.5</v>
      </c>
      <c r="BP8" s="703"/>
      <c r="BQ8" s="703"/>
      <c r="BR8" s="703"/>
      <c r="BS8" s="649" t="s">
        <v>170</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430886</v>
      </c>
      <c r="CS8" s="644"/>
      <c r="CT8" s="644"/>
      <c r="CU8" s="644"/>
      <c r="CV8" s="644"/>
      <c r="CW8" s="644"/>
      <c r="CX8" s="644"/>
      <c r="CY8" s="645"/>
      <c r="CZ8" s="703">
        <v>19.100000000000001</v>
      </c>
      <c r="DA8" s="703"/>
      <c r="DB8" s="703"/>
      <c r="DC8" s="703"/>
      <c r="DD8" s="649">
        <v>2604</v>
      </c>
      <c r="DE8" s="644"/>
      <c r="DF8" s="644"/>
      <c r="DG8" s="644"/>
      <c r="DH8" s="644"/>
      <c r="DI8" s="644"/>
      <c r="DJ8" s="644"/>
      <c r="DK8" s="644"/>
      <c r="DL8" s="644"/>
      <c r="DM8" s="644"/>
      <c r="DN8" s="644"/>
      <c r="DO8" s="644"/>
      <c r="DP8" s="645"/>
      <c r="DQ8" s="649">
        <v>312957</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638</v>
      </c>
      <c r="S9" s="644"/>
      <c r="T9" s="644"/>
      <c r="U9" s="644"/>
      <c r="V9" s="644"/>
      <c r="W9" s="644"/>
      <c r="X9" s="644"/>
      <c r="Y9" s="645"/>
      <c r="Z9" s="703">
        <v>0</v>
      </c>
      <c r="AA9" s="703"/>
      <c r="AB9" s="703"/>
      <c r="AC9" s="703"/>
      <c r="AD9" s="704">
        <v>638</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50996</v>
      </c>
      <c r="BH9" s="644"/>
      <c r="BI9" s="644"/>
      <c r="BJ9" s="644"/>
      <c r="BK9" s="644"/>
      <c r="BL9" s="644"/>
      <c r="BM9" s="644"/>
      <c r="BN9" s="645"/>
      <c r="BO9" s="703">
        <v>27.4</v>
      </c>
      <c r="BP9" s="703"/>
      <c r="BQ9" s="703"/>
      <c r="BR9" s="703"/>
      <c r="BS9" s="649" t="s">
        <v>170</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119294</v>
      </c>
      <c r="CS9" s="644"/>
      <c r="CT9" s="644"/>
      <c r="CU9" s="644"/>
      <c r="CV9" s="644"/>
      <c r="CW9" s="644"/>
      <c r="CX9" s="644"/>
      <c r="CY9" s="645"/>
      <c r="CZ9" s="703">
        <v>5.3</v>
      </c>
      <c r="DA9" s="703"/>
      <c r="DB9" s="703"/>
      <c r="DC9" s="703"/>
      <c r="DD9" s="649">
        <v>5914</v>
      </c>
      <c r="DE9" s="644"/>
      <c r="DF9" s="644"/>
      <c r="DG9" s="644"/>
      <c r="DH9" s="644"/>
      <c r="DI9" s="644"/>
      <c r="DJ9" s="644"/>
      <c r="DK9" s="644"/>
      <c r="DL9" s="644"/>
      <c r="DM9" s="644"/>
      <c r="DN9" s="644"/>
      <c r="DO9" s="644"/>
      <c r="DP9" s="645"/>
      <c r="DQ9" s="649">
        <v>115723</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170</v>
      </c>
      <c r="S10" s="644"/>
      <c r="T10" s="644"/>
      <c r="U10" s="644"/>
      <c r="V10" s="644"/>
      <c r="W10" s="644"/>
      <c r="X10" s="644"/>
      <c r="Y10" s="645"/>
      <c r="Z10" s="703" t="s">
        <v>231</v>
      </c>
      <c r="AA10" s="703"/>
      <c r="AB10" s="703"/>
      <c r="AC10" s="703"/>
      <c r="AD10" s="704" t="s">
        <v>170</v>
      </c>
      <c r="AE10" s="704"/>
      <c r="AF10" s="704"/>
      <c r="AG10" s="704"/>
      <c r="AH10" s="704"/>
      <c r="AI10" s="704"/>
      <c r="AJ10" s="704"/>
      <c r="AK10" s="704"/>
      <c r="AL10" s="646" t="s">
        <v>170</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3773</v>
      </c>
      <c r="BH10" s="644"/>
      <c r="BI10" s="644"/>
      <c r="BJ10" s="644"/>
      <c r="BK10" s="644"/>
      <c r="BL10" s="644"/>
      <c r="BM10" s="644"/>
      <c r="BN10" s="645"/>
      <c r="BO10" s="703">
        <v>2</v>
      </c>
      <c r="BP10" s="703"/>
      <c r="BQ10" s="703"/>
      <c r="BR10" s="703"/>
      <c r="BS10" s="649" t="s">
        <v>170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43</v>
      </c>
      <c r="CS10" s="644"/>
      <c r="CT10" s="644"/>
      <c r="CU10" s="644"/>
      <c r="CV10" s="644"/>
      <c r="CW10" s="644"/>
      <c r="CX10" s="644"/>
      <c r="CY10" s="645"/>
      <c r="CZ10" s="703">
        <v>0</v>
      </c>
      <c r="DA10" s="703"/>
      <c r="DB10" s="703"/>
      <c r="DC10" s="703"/>
      <c r="DD10" s="649" t="s">
        <v>170</v>
      </c>
      <c r="DE10" s="644"/>
      <c r="DF10" s="644"/>
      <c r="DG10" s="644"/>
      <c r="DH10" s="644"/>
      <c r="DI10" s="644"/>
      <c r="DJ10" s="644"/>
      <c r="DK10" s="644"/>
      <c r="DL10" s="644"/>
      <c r="DM10" s="644"/>
      <c r="DN10" s="644"/>
      <c r="DO10" s="644"/>
      <c r="DP10" s="645"/>
      <c r="DQ10" s="649">
        <v>43</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231</v>
      </c>
      <c r="AA11" s="703"/>
      <c r="AB11" s="703"/>
      <c r="AC11" s="703"/>
      <c r="AD11" s="704" t="s">
        <v>170</v>
      </c>
      <c r="AE11" s="704"/>
      <c r="AF11" s="704"/>
      <c r="AG11" s="704"/>
      <c r="AH11" s="704"/>
      <c r="AI11" s="704"/>
      <c r="AJ11" s="704"/>
      <c r="AK11" s="704"/>
      <c r="AL11" s="646" t="s">
        <v>170</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5245</v>
      </c>
      <c r="BH11" s="644"/>
      <c r="BI11" s="644"/>
      <c r="BJ11" s="644"/>
      <c r="BK11" s="644"/>
      <c r="BL11" s="644"/>
      <c r="BM11" s="644"/>
      <c r="BN11" s="645"/>
      <c r="BO11" s="703">
        <v>2.8</v>
      </c>
      <c r="BP11" s="703"/>
      <c r="BQ11" s="703"/>
      <c r="BR11" s="703"/>
      <c r="BS11" s="649" t="s">
        <v>170</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222414</v>
      </c>
      <c r="CS11" s="644"/>
      <c r="CT11" s="644"/>
      <c r="CU11" s="644"/>
      <c r="CV11" s="644"/>
      <c r="CW11" s="644"/>
      <c r="CX11" s="644"/>
      <c r="CY11" s="645"/>
      <c r="CZ11" s="703">
        <v>9.9</v>
      </c>
      <c r="DA11" s="703"/>
      <c r="DB11" s="703"/>
      <c r="DC11" s="703"/>
      <c r="DD11" s="649">
        <v>155544</v>
      </c>
      <c r="DE11" s="644"/>
      <c r="DF11" s="644"/>
      <c r="DG11" s="644"/>
      <c r="DH11" s="644"/>
      <c r="DI11" s="644"/>
      <c r="DJ11" s="644"/>
      <c r="DK11" s="644"/>
      <c r="DL11" s="644"/>
      <c r="DM11" s="644"/>
      <c r="DN11" s="644"/>
      <c r="DO11" s="644"/>
      <c r="DP11" s="645"/>
      <c r="DQ11" s="649">
        <v>76519</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30515</v>
      </c>
      <c r="S12" s="644"/>
      <c r="T12" s="644"/>
      <c r="U12" s="644"/>
      <c r="V12" s="644"/>
      <c r="W12" s="644"/>
      <c r="X12" s="644"/>
      <c r="Y12" s="645"/>
      <c r="Z12" s="703">
        <v>1.2</v>
      </c>
      <c r="AA12" s="703"/>
      <c r="AB12" s="703"/>
      <c r="AC12" s="703"/>
      <c r="AD12" s="704">
        <v>30515</v>
      </c>
      <c r="AE12" s="704"/>
      <c r="AF12" s="704"/>
      <c r="AG12" s="704"/>
      <c r="AH12" s="704"/>
      <c r="AI12" s="704"/>
      <c r="AJ12" s="704"/>
      <c r="AK12" s="704"/>
      <c r="AL12" s="646">
        <v>2.5</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115536</v>
      </c>
      <c r="BH12" s="644"/>
      <c r="BI12" s="644"/>
      <c r="BJ12" s="644"/>
      <c r="BK12" s="644"/>
      <c r="BL12" s="644"/>
      <c r="BM12" s="644"/>
      <c r="BN12" s="645"/>
      <c r="BO12" s="703">
        <v>62.1</v>
      </c>
      <c r="BP12" s="703"/>
      <c r="BQ12" s="703"/>
      <c r="BR12" s="703"/>
      <c r="BS12" s="649">
        <v>14385</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82158</v>
      </c>
      <c r="CS12" s="644"/>
      <c r="CT12" s="644"/>
      <c r="CU12" s="644"/>
      <c r="CV12" s="644"/>
      <c r="CW12" s="644"/>
      <c r="CX12" s="644"/>
      <c r="CY12" s="645"/>
      <c r="CZ12" s="703">
        <v>3.6</v>
      </c>
      <c r="DA12" s="703"/>
      <c r="DB12" s="703"/>
      <c r="DC12" s="703"/>
      <c r="DD12" s="649">
        <v>2057</v>
      </c>
      <c r="DE12" s="644"/>
      <c r="DF12" s="644"/>
      <c r="DG12" s="644"/>
      <c r="DH12" s="644"/>
      <c r="DI12" s="644"/>
      <c r="DJ12" s="644"/>
      <c r="DK12" s="644"/>
      <c r="DL12" s="644"/>
      <c r="DM12" s="644"/>
      <c r="DN12" s="644"/>
      <c r="DO12" s="644"/>
      <c r="DP12" s="645"/>
      <c r="DQ12" s="649">
        <v>21776</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170</v>
      </c>
      <c r="S13" s="644"/>
      <c r="T13" s="644"/>
      <c r="U13" s="644"/>
      <c r="V13" s="644"/>
      <c r="W13" s="644"/>
      <c r="X13" s="644"/>
      <c r="Y13" s="645"/>
      <c r="Z13" s="703" t="s">
        <v>231</v>
      </c>
      <c r="AA13" s="703"/>
      <c r="AB13" s="703"/>
      <c r="AC13" s="703"/>
      <c r="AD13" s="704" t="s">
        <v>231</v>
      </c>
      <c r="AE13" s="704"/>
      <c r="AF13" s="704"/>
      <c r="AG13" s="704"/>
      <c r="AH13" s="704"/>
      <c r="AI13" s="704"/>
      <c r="AJ13" s="704"/>
      <c r="AK13" s="704"/>
      <c r="AL13" s="646" t="s">
        <v>249</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115089</v>
      </c>
      <c r="BH13" s="644"/>
      <c r="BI13" s="644"/>
      <c r="BJ13" s="644"/>
      <c r="BK13" s="644"/>
      <c r="BL13" s="644"/>
      <c r="BM13" s="644"/>
      <c r="BN13" s="645"/>
      <c r="BO13" s="703">
        <v>61.8</v>
      </c>
      <c r="BP13" s="703"/>
      <c r="BQ13" s="703"/>
      <c r="BR13" s="703"/>
      <c r="BS13" s="649">
        <v>14385</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419367</v>
      </c>
      <c r="CS13" s="644"/>
      <c r="CT13" s="644"/>
      <c r="CU13" s="644"/>
      <c r="CV13" s="644"/>
      <c r="CW13" s="644"/>
      <c r="CX13" s="644"/>
      <c r="CY13" s="645"/>
      <c r="CZ13" s="703">
        <v>18.600000000000001</v>
      </c>
      <c r="DA13" s="703"/>
      <c r="DB13" s="703"/>
      <c r="DC13" s="703"/>
      <c r="DD13" s="649">
        <v>357082</v>
      </c>
      <c r="DE13" s="644"/>
      <c r="DF13" s="644"/>
      <c r="DG13" s="644"/>
      <c r="DH13" s="644"/>
      <c r="DI13" s="644"/>
      <c r="DJ13" s="644"/>
      <c r="DK13" s="644"/>
      <c r="DL13" s="644"/>
      <c r="DM13" s="644"/>
      <c r="DN13" s="644"/>
      <c r="DO13" s="644"/>
      <c r="DP13" s="645"/>
      <c r="DQ13" s="649">
        <v>203719</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231</v>
      </c>
      <c r="AA14" s="703"/>
      <c r="AB14" s="703"/>
      <c r="AC14" s="703"/>
      <c r="AD14" s="704" t="s">
        <v>170</v>
      </c>
      <c r="AE14" s="704"/>
      <c r="AF14" s="704"/>
      <c r="AG14" s="704"/>
      <c r="AH14" s="704"/>
      <c r="AI14" s="704"/>
      <c r="AJ14" s="704"/>
      <c r="AK14" s="704"/>
      <c r="AL14" s="646" t="s">
        <v>132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6683</v>
      </c>
      <c r="BH14" s="644"/>
      <c r="BI14" s="644"/>
      <c r="BJ14" s="644"/>
      <c r="BK14" s="644"/>
      <c r="BL14" s="644"/>
      <c r="BM14" s="644"/>
      <c r="BN14" s="645"/>
      <c r="BO14" s="703">
        <v>3.6</v>
      </c>
      <c r="BP14" s="703"/>
      <c r="BQ14" s="703"/>
      <c r="BR14" s="703"/>
      <c r="BS14" s="649" t="s">
        <v>249</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57340</v>
      </c>
      <c r="CS14" s="644"/>
      <c r="CT14" s="644"/>
      <c r="CU14" s="644"/>
      <c r="CV14" s="644"/>
      <c r="CW14" s="644"/>
      <c r="CX14" s="644"/>
      <c r="CY14" s="645"/>
      <c r="CZ14" s="703">
        <v>2.5</v>
      </c>
      <c r="DA14" s="703"/>
      <c r="DB14" s="703"/>
      <c r="DC14" s="703"/>
      <c r="DD14" s="649">
        <v>2667</v>
      </c>
      <c r="DE14" s="644"/>
      <c r="DF14" s="644"/>
      <c r="DG14" s="644"/>
      <c r="DH14" s="644"/>
      <c r="DI14" s="644"/>
      <c r="DJ14" s="644"/>
      <c r="DK14" s="644"/>
      <c r="DL14" s="644"/>
      <c r="DM14" s="644"/>
      <c r="DN14" s="644"/>
      <c r="DO14" s="644"/>
      <c r="DP14" s="645"/>
      <c r="DQ14" s="649">
        <v>56156</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7304</v>
      </c>
      <c r="S15" s="644"/>
      <c r="T15" s="644"/>
      <c r="U15" s="644"/>
      <c r="V15" s="644"/>
      <c r="W15" s="644"/>
      <c r="X15" s="644"/>
      <c r="Y15" s="645"/>
      <c r="Z15" s="703">
        <v>0.3</v>
      </c>
      <c r="AA15" s="703"/>
      <c r="AB15" s="703"/>
      <c r="AC15" s="703"/>
      <c r="AD15" s="704">
        <v>7304</v>
      </c>
      <c r="AE15" s="704"/>
      <c r="AF15" s="704"/>
      <c r="AG15" s="704"/>
      <c r="AH15" s="704"/>
      <c r="AI15" s="704"/>
      <c r="AJ15" s="704"/>
      <c r="AK15" s="704"/>
      <c r="AL15" s="646">
        <v>0.6</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1150</v>
      </c>
      <c r="BH15" s="644"/>
      <c r="BI15" s="644"/>
      <c r="BJ15" s="644"/>
      <c r="BK15" s="644"/>
      <c r="BL15" s="644"/>
      <c r="BM15" s="644"/>
      <c r="BN15" s="645"/>
      <c r="BO15" s="703">
        <v>0.6</v>
      </c>
      <c r="BP15" s="703"/>
      <c r="BQ15" s="703"/>
      <c r="BR15" s="703"/>
      <c r="BS15" s="649" t="s">
        <v>231</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148417</v>
      </c>
      <c r="CS15" s="644"/>
      <c r="CT15" s="644"/>
      <c r="CU15" s="644"/>
      <c r="CV15" s="644"/>
      <c r="CW15" s="644"/>
      <c r="CX15" s="644"/>
      <c r="CY15" s="645"/>
      <c r="CZ15" s="703">
        <v>6.6</v>
      </c>
      <c r="DA15" s="703"/>
      <c r="DB15" s="703"/>
      <c r="DC15" s="703"/>
      <c r="DD15" s="649">
        <v>29580</v>
      </c>
      <c r="DE15" s="644"/>
      <c r="DF15" s="644"/>
      <c r="DG15" s="644"/>
      <c r="DH15" s="644"/>
      <c r="DI15" s="644"/>
      <c r="DJ15" s="644"/>
      <c r="DK15" s="644"/>
      <c r="DL15" s="644"/>
      <c r="DM15" s="644"/>
      <c r="DN15" s="644"/>
      <c r="DO15" s="644"/>
      <c r="DP15" s="645"/>
      <c r="DQ15" s="649">
        <v>120055</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231</v>
      </c>
      <c r="S16" s="644"/>
      <c r="T16" s="644"/>
      <c r="U16" s="644"/>
      <c r="V16" s="644"/>
      <c r="W16" s="644"/>
      <c r="X16" s="644"/>
      <c r="Y16" s="645"/>
      <c r="Z16" s="703" t="s">
        <v>231</v>
      </c>
      <c r="AA16" s="703"/>
      <c r="AB16" s="703"/>
      <c r="AC16" s="703"/>
      <c r="AD16" s="704" t="s">
        <v>231</v>
      </c>
      <c r="AE16" s="704"/>
      <c r="AF16" s="704"/>
      <c r="AG16" s="704"/>
      <c r="AH16" s="704"/>
      <c r="AI16" s="704"/>
      <c r="AJ16" s="704"/>
      <c r="AK16" s="704"/>
      <c r="AL16" s="646" t="s">
        <v>231</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231</v>
      </c>
      <c r="BH16" s="644"/>
      <c r="BI16" s="644"/>
      <c r="BJ16" s="644"/>
      <c r="BK16" s="644"/>
      <c r="BL16" s="644"/>
      <c r="BM16" s="644"/>
      <c r="BN16" s="645"/>
      <c r="BO16" s="703" t="s">
        <v>170</v>
      </c>
      <c r="BP16" s="703"/>
      <c r="BQ16" s="703"/>
      <c r="BR16" s="703"/>
      <c r="BS16" s="649" t="s">
        <v>170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17966</v>
      </c>
      <c r="CS16" s="644"/>
      <c r="CT16" s="644"/>
      <c r="CU16" s="644"/>
      <c r="CV16" s="644"/>
      <c r="CW16" s="644"/>
      <c r="CX16" s="644"/>
      <c r="CY16" s="645"/>
      <c r="CZ16" s="703">
        <v>0.8</v>
      </c>
      <c r="DA16" s="703"/>
      <c r="DB16" s="703"/>
      <c r="DC16" s="703"/>
      <c r="DD16" s="649" t="s">
        <v>231</v>
      </c>
      <c r="DE16" s="644"/>
      <c r="DF16" s="644"/>
      <c r="DG16" s="644"/>
      <c r="DH16" s="644"/>
      <c r="DI16" s="644"/>
      <c r="DJ16" s="644"/>
      <c r="DK16" s="644"/>
      <c r="DL16" s="644"/>
      <c r="DM16" s="644"/>
      <c r="DN16" s="644"/>
      <c r="DO16" s="644"/>
      <c r="DP16" s="645"/>
      <c r="DQ16" s="649">
        <v>1202</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321</v>
      </c>
      <c r="S17" s="644"/>
      <c r="T17" s="644"/>
      <c r="U17" s="644"/>
      <c r="V17" s="644"/>
      <c r="W17" s="644"/>
      <c r="X17" s="644"/>
      <c r="Y17" s="645"/>
      <c r="Z17" s="703">
        <v>0</v>
      </c>
      <c r="AA17" s="703"/>
      <c r="AB17" s="703"/>
      <c r="AC17" s="703"/>
      <c r="AD17" s="704">
        <v>321</v>
      </c>
      <c r="AE17" s="704"/>
      <c r="AF17" s="704"/>
      <c r="AG17" s="704"/>
      <c r="AH17" s="704"/>
      <c r="AI17" s="704"/>
      <c r="AJ17" s="704"/>
      <c r="AK17" s="704"/>
      <c r="AL17" s="646">
        <v>0</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231</v>
      </c>
      <c r="BH17" s="644"/>
      <c r="BI17" s="644"/>
      <c r="BJ17" s="644"/>
      <c r="BK17" s="644"/>
      <c r="BL17" s="644"/>
      <c r="BM17" s="644"/>
      <c r="BN17" s="645"/>
      <c r="BO17" s="703" t="s">
        <v>231</v>
      </c>
      <c r="BP17" s="703"/>
      <c r="BQ17" s="703"/>
      <c r="BR17" s="703"/>
      <c r="BS17" s="649" t="s">
        <v>170</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302930</v>
      </c>
      <c r="CS17" s="644"/>
      <c r="CT17" s="644"/>
      <c r="CU17" s="644"/>
      <c r="CV17" s="644"/>
      <c r="CW17" s="644"/>
      <c r="CX17" s="644"/>
      <c r="CY17" s="645"/>
      <c r="CZ17" s="703">
        <v>13.4</v>
      </c>
      <c r="DA17" s="703"/>
      <c r="DB17" s="703"/>
      <c r="DC17" s="703"/>
      <c r="DD17" s="649" t="s">
        <v>231</v>
      </c>
      <c r="DE17" s="644"/>
      <c r="DF17" s="644"/>
      <c r="DG17" s="644"/>
      <c r="DH17" s="644"/>
      <c r="DI17" s="644"/>
      <c r="DJ17" s="644"/>
      <c r="DK17" s="644"/>
      <c r="DL17" s="644"/>
      <c r="DM17" s="644"/>
      <c r="DN17" s="644"/>
      <c r="DO17" s="644"/>
      <c r="DP17" s="645"/>
      <c r="DQ17" s="649">
        <v>299861</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1143417</v>
      </c>
      <c r="S18" s="644"/>
      <c r="T18" s="644"/>
      <c r="U18" s="644"/>
      <c r="V18" s="644"/>
      <c r="W18" s="644"/>
      <c r="X18" s="644"/>
      <c r="Y18" s="645"/>
      <c r="Z18" s="703">
        <v>46.1</v>
      </c>
      <c r="AA18" s="703"/>
      <c r="AB18" s="703"/>
      <c r="AC18" s="703"/>
      <c r="AD18" s="704">
        <v>984169</v>
      </c>
      <c r="AE18" s="704"/>
      <c r="AF18" s="704"/>
      <c r="AG18" s="704"/>
      <c r="AH18" s="704"/>
      <c r="AI18" s="704"/>
      <c r="AJ18" s="704"/>
      <c r="AK18" s="704"/>
      <c r="AL18" s="646">
        <v>79.400000000000006</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231</v>
      </c>
      <c r="BH18" s="644"/>
      <c r="BI18" s="644"/>
      <c r="BJ18" s="644"/>
      <c r="BK18" s="644"/>
      <c r="BL18" s="644"/>
      <c r="BM18" s="644"/>
      <c r="BN18" s="645"/>
      <c r="BO18" s="703" t="s">
        <v>132</v>
      </c>
      <c r="BP18" s="703"/>
      <c r="BQ18" s="703"/>
      <c r="BR18" s="703"/>
      <c r="BS18" s="649" t="s">
        <v>170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231</v>
      </c>
      <c r="CS18" s="644"/>
      <c r="CT18" s="644"/>
      <c r="CU18" s="644"/>
      <c r="CV18" s="644"/>
      <c r="CW18" s="644"/>
      <c r="CX18" s="644"/>
      <c r="CY18" s="645"/>
      <c r="CZ18" s="703" t="s">
        <v>170</v>
      </c>
      <c r="DA18" s="703"/>
      <c r="DB18" s="703"/>
      <c r="DC18" s="703"/>
      <c r="DD18" s="649" t="s">
        <v>132</v>
      </c>
      <c r="DE18" s="644"/>
      <c r="DF18" s="644"/>
      <c r="DG18" s="644"/>
      <c r="DH18" s="644"/>
      <c r="DI18" s="644"/>
      <c r="DJ18" s="644"/>
      <c r="DK18" s="644"/>
      <c r="DL18" s="644"/>
      <c r="DM18" s="644"/>
      <c r="DN18" s="644"/>
      <c r="DO18" s="644"/>
      <c r="DP18" s="645"/>
      <c r="DQ18" s="649" t="s">
        <v>231</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984169</v>
      </c>
      <c r="S19" s="644"/>
      <c r="T19" s="644"/>
      <c r="U19" s="644"/>
      <c r="V19" s="644"/>
      <c r="W19" s="644"/>
      <c r="X19" s="644"/>
      <c r="Y19" s="645"/>
      <c r="Z19" s="703">
        <v>39.700000000000003</v>
      </c>
      <c r="AA19" s="703"/>
      <c r="AB19" s="703"/>
      <c r="AC19" s="703"/>
      <c r="AD19" s="704">
        <v>984169</v>
      </c>
      <c r="AE19" s="704"/>
      <c r="AF19" s="704"/>
      <c r="AG19" s="704"/>
      <c r="AH19" s="704"/>
      <c r="AI19" s="704"/>
      <c r="AJ19" s="704"/>
      <c r="AK19" s="704"/>
      <c r="AL19" s="646">
        <v>79.400000000000006</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132</v>
      </c>
      <c r="BH19" s="644"/>
      <c r="BI19" s="644"/>
      <c r="BJ19" s="644"/>
      <c r="BK19" s="644"/>
      <c r="BL19" s="644"/>
      <c r="BM19" s="644"/>
      <c r="BN19" s="645"/>
      <c r="BO19" s="703" t="s">
        <v>231</v>
      </c>
      <c r="BP19" s="703"/>
      <c r="BQ19" s="703"/>
      <c r="BR19" s="703"/>
      <c r="BS19" s="649" t="s">
        <v>132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170</v>
      </c>
      <c r="CS19" s="644"/>
      <c r="CT19" s="644"/>
      <c r="CU19" s="644"/>
      <c r="CV19" s="644"/>
      <c r="CW19" s="644"/>
      <c r="CX19" s="644"/>
      <c r="CY19" s="645"/>
      <c r="CZ19" s="703" t="s">
        <v>170</v>
      </c>
      <c r="DA19" s="703"/>
      <c r="DB19" s="703"/>
      <c r="DC19" s="703"/>
      <c r="DD19" s="649" t="s">
        <v>231</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159248</v>
      </c>
      <c r="S20" s="644"/>
      <c r="T20" s="644"/>
      <c r="U20" s="644"/>
      <c r="V20" s="644"/>
      <c r="W20" s="644"/>
      <c r="X20" s="644"/>
      <c r="Y20" s="645"/>
      <c r="Z20" s="703">
        <v>6.4</v>
      </c>
      <c r="AA20" s="703"/>
      <c r="AB20" s="703"/>
      <c r="AC20" s="703"/>
      <c r="AD20" s="704" t="s">
        <v>231</v>
      </c>
      <c r="AE20" s="704"/>
      <c r="AF20" s="704"/>
      <c r="AG20" s="704"/>
      <c r="AH20" s="704"/>
      <c r="AI20" s="704"/>
      <c r="AJ20" s="704"/>
      <c r="AK20" s="704"/>
      <c r="AL20" s="646" t="s">
        <v>170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231</v>
      </c>
      <c r="BH20" s="644"/>
      <c r="BI20" s="644"/>
      <c r="BJ20" s="644"/>
      <c r="BK20" s="644"/>
      <c r="BL20" s="644"/>
      <c r="BM20" s="644"/>
      <c r="BN20" s="645"/>
      <c r="BO20" s="703" t="s">
        <v>170</v>
      </c>
      <c r="BP20" s="703"/>
      <c r="BQ20" s="703"/>
      <c r="BR20" s="703"/>
      <c r="BS20" s="649" t="s">
        <v>249</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2256490</v>
      </c>
      <c r="CS20" s="644"/>
      <c r="CT20" s="644"/>
      <c r="CU20" s="644"/>
      <c r="CV20" s="644"/>
      <c r="CW20" s="644"/>
      <c r="CX20" s="644"/>
      <c r="CY20" s="645"/>
      <c r="CZ20" s="703">
        <v>100</v>
      </c>
      <c r="DA20" s="703"/>
      <c r="DB20" s="703"/>
      <c r="DC20" s="703"/>
      <c r="DD20" s="649">
        <v>579359</v>
      </c>
      <c r="DE20" s="644"/>
      <c r="DF20" s="644"/>
      <c r="DG20" s="644"/>
      <c r="DH20" s="644"/>
      <c r="DI20" s="644"/>
      <c r="DJ20" s="644"/>
      <c r="DK20" s="644"/>
      <c r="DL20" s="644"/>
      <c r="DM20" s="644"/>
      <c r="DN20" s="644"/>
      <c r="DO20" s="644"/>
      <c r="DP20" s="645"/>
      <c r="DQ20" s="649">
        <v>1602884</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170</v>
      </c>
      <c r="S21" s="644"/>
      <c r="T21" s="644"/>
      <c r="U21" s="644"/>
      <c r="V21" s="644"/>
      <c r="W21" s="644"/>
      <c r="X21" s="644"/>
      <c r="Y21" s="645"/>
      <c r="Z21" s="703" t="s">
        <v>231</v>
      </c>
      <c r="AA21" s="703"/>
      <c r="AB21" s="703"/>
      <c r="AC21" s="703"/>
      <c r="AD21" s="704" t="s">
        <v>170</v>
      </c>
      <c r="AE21" s="704"/>
      <c r="AF21" s="704"/>
      <c r="AG21" s="704"/>
      <c r="AH21" s="704"/>
      <c r="AI21" s="704"/>
      <c r="AJ21" s="704"/>
      <c r="AK21" s="704"/>
      <c r="AL21" s="646" t="s">
        <v>170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170</v>
      </c>
      <c r="BH21" s="644"/>
      <c r="BI21" s="644"/>
      <c r="BJ21" s="644"/>
      <c r="BK21" s="644"/>
      <c r="BL21" s="644"/>
      <c r="BM21" s="644"/>
      <c r="BN21" s="645"/>
      <c r="BO21" s="703" t="s">
        <v>170</v>
      </c>
      <c r="BP21" s="703"/>
      <c r="BQ21" s="703"/>
      <c r="BR21" s="703"/>
      <c r="BS21" s="649" t="s">
        <v>231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1397907</v>
      </c>
      <c r="S22" s="644"/>
      <c r="T22" s="644"/>
      <c r="U22" s="644"/>
      <c r="V22" s="644"/>
      <c r="W22" s="644"/>
      <c r="X22" s="644"/>
      <c r="Y22" s="645"/>
      <c r="Z22" s="703">
        <v>56.4</v>
      </c>
      <c r="AA22" s="703"/>
      <c r="AB22" s="703"/>
      <c r="AC22" s="703"/>
      <c r="AD22" s="704">
        <v>1238659</v>
      </c>
      <c r="AE22" s="704"/>
      <c r="AF22" s="704"/>
      <c r="AG22" s="704"/>
      <c r="AH22" s="704"/>
      <c r="AI22" s="704"/>
      <c r="AJ22" s="704"/>
      <c r="AK22" s="704"/>
      <c r="AL22" s="646">
        <v>99.9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170</v>
      </c>
      <c r="BH22" s="644"/>
      <c r="BI22" s="644"/>
      <c r="BJ22" s="644"/>
      <c r="BK22" s="644"/>
      <c r="BL22" s="644"/>
      <c r="BM22" s="644"/>
      <c r="BN22" s="645"/>
      <c r="BO22" s="703" t="s">
        <v>132</v>
      </c>
      <c r="BP22" s="703"/>
      <c r="BQ22" s="703"/>
      <c r="BR22" s="703"/>
      <c r="BS22" s="649" t="s">
        <v>249</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t="s">
        <v>249</v>
      </c>
      <c r="S23" s="644"/>
      <c r="T23" s="644"/>
      <c r="U23" s="644"/>
      <c r="V23" s="644"/>
      <c r="W23" s="644"/>
      <c r="X23" s="644"/>
      <c r="Y23" s="645"/>
      <c r="Z23" s="703" t="s">
        <v>170</v>
      </c>
      <c r="AA23" s="703"/>
      <c r="AB23" s="703"/>
      <c r="AC23" s="703"/>
      <c r="AD23" s="704" t="s">
        <v>231</v>
      </c>
      <c r="AE23" s="704"/>
      <c r="AF23" s="704"/>
      <c r="AG23" s="704"/>
      <c r="AH23" s="704"/>
      <c r="AI23" s="704"/>
      <c r="AJ23" s="704"/>
      <c r="AK23" s="704"/>
      <c r="AL23" s="646" t="s">
        <v>249</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132</v>
      </c>
      <c r="BH23" s="644"/>
      <c r="BI23" s="644"/>
      <c r="BJ23" s="644"/>
      <c r="BK23" s="644"/>
      <c r="BL23" s="644"/>
      <c r="BM23" s="644"/>
      <c r="BN23" s="645"/>
      <c r="BO23" s="703" t="s">
        <v>132</v>
      </c>
      <c r="BP23" s="703"/>
      <c r="BQ23" s="703"/>
      <c r="BR23" s="703"/>
      <c r="BS23" s="649" t="s">
        <v>170</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558</v>
      </c>
      <c r="S24" s="644"/>
      <c r="T24" s="644"/>
      <c r="U24" s="644"/>
      <c r="V24" s="644"/>
      <c r="W24" s="644"/>
      <c r="X24" s="644"/>
      <c r="Y24" s="645"/>
      <c r="Z24" s="703">
        <v>0</v>
      </c>
      <c r="AA24" s="703"/>
      <c r="AB24" s="703"/>
      <c r="AC24" s="703"/>
      <c r="AD24" s="704" t="s">
        <v>231</v>
      </c>
      <c r="AE24" s="704"/>
      <c r="AF24" s="704"/>
      <c r="AG24" s="704"/>
      <c r="AH24" s="704"/>
      <c r="AI24" s="704"/>
      <c r="AJ24" s="704"/>
      <c r="AK24" s="704"/>
      <c r="AL24" s="646" t="s">
        <v>170</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249</v>
      </c>
      <c r="BP24" s="703"/>
      <c r="BQ24" s="703"/>
      <c r="BR24" s="703"/>
      <c r="BS24" s="649" t="s">
        <v>170</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694992</v>
      </c>
      <c r="CS24" s="707"/>
      <c r="CT24" s="707"/>
      <c r="CU24" s="707"/>
      <c r="CV24" s="707"/>
      <c r="CW24" s="707"/>
      <c r="CX24" s="707"/>
      <c r="CY24" s="753"/>
      <c r="CZ24" s="754">
        <v>30.8</v>
      </c>
      <c r="DA24" s="723"/>
      <c r="DB24" s="723"/>
      <c r="DC24" s="757"/>
      <c r="DD24" s="752">
        <v>623024</v>
      </c>
      <c r="DE24" s="707"/>
      <c r="DF24" s="707"/>
      <c r="DG24" s="707"/>
      <c r="DH24" s="707"/>
      <c r="DI24" s="707"/>
      <c r="DJ24" s="707"/>
      <c r="DK24" s="753"/>
      <c r="DL24" s="752">
        <v>620894</v>
      </c>
      <c r="DM24" s="707"/>
      <c r="DN24" s="707"/>
      <c r="DO24" s="707"/>
      <c r="DP24" s="707"/>
      <c r="DQ24" s="707"/>
      <c r="DR24" s="707"/>
      <c r="DS24" s="707"/>
      <c r="DT24" s="707"/>
      <c r="DU24" s="707"/>
      <c r="DV24" s="753"/>
      <c r="DW24" s="754">
        <v>48.1</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53179</v>
      </c>
      <c r="S25" s="644"/>
      <c r="T25" s="644"/>
      <c r="U25" s="644"/>
      <c r="V25" s="644"/>
      <c r="W25" s="644"/>
      <c r="X25" s="644"/>
      <c r="Y25" s="645"/>
      <c r="Z25" s="703">
        <v>2.1</v>
      </c>
      <c r="AA25" s="703"/>
      <c r="AB25" s="703"/>
      <c r="AC25" s="703"/>
      <c r="AD25" s="704" t="s">
        <v>249</v>
      </c>
      <c r="AE25" s="704"/>
      <c r="AF25" s="704"/>
      <c r="AG25" s="704"/>
      <c r="AH25" s="704"/>
      <c r="AI25" s="704"/>
      <c r="AJ25" s="704"/>
      <c r="AK25" s="704"/>
      <c r="AL25" s="646" t="s">
        <v>249</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249</v>
      </c>
      <c r="BH25" s="644"/>
      <c r="BI25" s="644"/>
      <c r="BJ25" s="644"/>
      <c r="BK25" s="644"/>
      <c r="BL25" s="644"/>
      <c r="BM25" s="644"/>
      <c r="BN25" s="645"/>
      <c r="BO25" s="703" t="s">
        <v>170</v>
      </c>
      <c r="BP25" s="703"/>
      <c r="BQ25" s="703"/>
      <c r="BR25" s="703"/>
      <c r="BS25" s="649" t="s">
        <v>170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269962</v>
      </c>
      <c r="CS25" s="642"/>
      <c r="CT25" s="642"/>
      <c r="CU25" s="642"/>
      <c r="CV25" s="642"/>
      <c r="CW25" s="642"/>
      <c r="CX25" s="642"/>
      <c r="CY25" s="643"/>
      <c r="CZ25" s="646">
        <v>12</v>
      </c>
      <c r="DA25" s="675"/>
      <c r="DB25" s="675"/>
      <c r="DC25" s="676"/>
      <c r="DD25" s="649">
        <v>259926</v>
      </c>
      <c r="DE25" s="642"/>
      <c r="DF25" s="642"/>
      <c r="DG25" s="642"/>
      <c r="DH25" s="642"/>
      <c r="DI25" s="642"/>
      <c r="DJ25" s="642"/>
      <c r="DK25" s="643"/>
      <c r="DL25" s="649">
        <v>259304</v>
      </c>
      <c r="DM25" s="642"/>
      <c r="DN25" s="642"/>
      <c r="DO25" s="642"/>
      <c r="DP25" s="642"/>
      <c r="DQ25" s="642"/>
      <c r="DR25" s="642"/>
      <c r="DS25" s="642"/>
      <c r="DT25" s="642"/>
      <c r="DU25" s="642"/>
      <c r="DV25" s="643"/>
      <c r="DW25" s="646">
        <v>20.100000000000001</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1485</v>
      </c>
      <c r="S26" s="644"/>
      <c r="T26" s="644"/>
      <c r="U26" s="644"/>
      <c r="V26" s="644"/>
      <c r="W26" s="644"/>
      <c r="X26" s="644"/>
      <c r="Y26" s="645"/>
      <c r="Z26" s="703">
        <v>0.1</v>
      </c>
      <c r="AA26" s="703"/>
      <c r="AB26" s="703"/>
      <c r="AC26" s="703"/>
      <c r="AD26" s="704" t="s">
        <v>170</v>
      </c>
      <c r="AE26" s="704"/>
      <c r="AF26" s="704"/>
      <c r="AG26" s="704"/>
      <c r="AH26" s="704"/>
      <c r="AI26" s="704"/>
      <c r="AJ26" s="704"/>
      <c r="AK26" s="704"/>
      <c r="AL26" s="646" t="s">
        <v>170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132</v>
      </c>
      <c r="BP26" s="703"/>
      <c r="BQ26" s="703"/>
      <c r="BR26" s="703"/>
      <c r="BS26" s="649" t="s">
        <v>132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141761</v>
      </c>
      <c r="CS26" s="644"/>
      <c r="CT26" s="644"/>
      <c r="CU26" s="644"/>
      <c r="CV26" s="644"/>
      <c r="CW26" s="644"/>
      <c r="CX26" s="644"/>
      <c r="CY26" s="645"/>
      <c r="CZ26" s="646">
        <v>6.3</v>
      </c>
      <c r="DA26" s="675"/>
      <c r="DB26" s="675"/>
      <c r="DC26" s="676"/>
      <c r="DD26" s="649">
        <v>133692</v>
      </c>
      <c r="DE26" s="644"/>
      <c r="DF26" s="644"/>
      <c r="DG26" s="644"/>
      <c r="DH26" s="644"/>
      <c r="DI26" s="644"/>
      <c r="DJ26" s="644"/>
      <c r="DK26" s="645"/>
      <c r="DL26" s="649" t="s">
        <v>170</v>
      </c>
      <c r="DM26" s="644"/>
      <c r="DN26" s="644"/>
      <c r="DO26" s="644"/>
      <c r="DP26" s="644"/>
      <c r="DQ26" s="644"/>
      <c r="DR26" s="644"/>
      <c r="DS26" s="644"/>
      <c r="DT26" s="644"/>
      <c r="DU26" s="644"/>
      <c r="DV26" s="645"/>
      <c r="DW26" s="646" t="s">
        <v>249</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203145</v>
      </c>
      <c r="S27" s="644"/>
      <c r="T27" s="644"/>
      <c r="U27" s="644"/>
      <c r="V27" s="644"/>
      <c r="W27" s="644"/>
      <c r="X27" s="644"/>
      <c r="Y27" s="645"/>
      <c r="Z27" s="703">
        <v>8.1999999999999993</v>
      </c>
      <c r="AA27" s="703"/>
      <c r="AB27" s="703"/>
      <c r="AC27" s="703"/>
      <c r="AD27" s="704" t="s">
        <v>132</v>
      </c>
      <c r="AE27" s="704"/>
      <c r="AF27" s="704"/>
      <c r="AG27" s="704"/>
      <c r="AH27" s="704"/>
      <c r="AI27" s="704"/>
      <c r="AJ27" s="704"/>
      <c r="AK27" s="704"/>
      <c r="AL27" s="646" t="s">
        <v>170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186180</v>
      </c>
      <c r="BH27" s="644"/>
      <c r="BI27" s="644"/>
      <c r="BJ27" s="644"/>
      <c r="BK27" s="644"/>
      <c r="BL27" s="644"/>
      <c r="BM27" s="644"/>
      <c r="BN27" s="645"/>
      <c r="BO27" s="703">
        <v>100</v>
      </c>
      <c r="BP27" s="703"/>
      <c r="BQ27" s="703"/>
      <c r="BR27" s="703"/>
      <c r="BS27" s="649">
        <v>14385</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122100</v>
      </c>
      <c r="CS27" s="642"/>
      <c r="CT27" s="642"/>
      <c r="CU27" s="642"/>
      <c r="CV27" s="642"/>
      <c r="CW27" s="642"/>
      <c r="CX27" s="642"/>
      <c r="CY27" s="643"/>
      <c r="CZ27" s="646">
        <v>5.4</v>
      </c>
      <c r="DA27" s="675"/>
      <c r="DB27" s="675"/>
      <c r="DC27" s="676"/>
      <c r="DD27" s="649">
        <v>63237</v>
      </c>
      <c r="DE27" s="642"/>
      <c r="DF27" s="642"/>
      <c r="DG27" s="642"/>
      <c r="DH27" s="642"/>
      <c r="DI27" s="642"/>
      <c r="DJ27" s="642"/>
      <c r="DK27" s="643"/>
      <c r="DL27" s="649">
        <v>61729</v>
      </c>
      <c r="DM27" s="642"/>
      <c r="DN27" s="642"/>
      <c r="DO27" s="642"/>
      <c r="DP27" s="642"/>
      <c r="DQ27" s="642"/>
      <c r="DR27" s="642"/>
      <c r="DS27" s="642"/>
      <c r="DT27" s="642"/>
      <c r="DU27" s="642"/>
      <c r="DV27" s="643"/>
      <c r="DW27" s="646">
        <v>4.8</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231</v>
      </c>
      <c r="S28" s="644"/>
      <c r="T28" s="644"/>
      <c r="U28" s="644"/>
      <c r="V28" s="644"/>
      <c r="W28" s="644"/>
      <c r="X28" s="644"/>
      <c r="Y28" s="645"/>
      <c r="Z28" s="703" t="s">
        <v>170</v>
      </c>
      <c r="AA28" s="703"/>
      <c r="AB28" s="703"/>
      <c r="AC28" s="703"/>
      <c r="AD28" s="704" t="s">
        <v>170</v>
      </c>
      <c r="AE28" s="704"/>
      <c r="AF28" s="704"/>
      <c r="AG28" s="704"/>
      <c r="AH28" s="704"/>
      <c r="AI28" s="704"/>
      <c r="AJ28" s="704"/>
      <c r="AK28" s="704"/>
      <c r="AL28" s="646" t="s">
        <v>231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302930</v>
      </c>
      <c r="CS28" s="644"/>
      <c r="CT28" s="644"/>
      <c r="CU28" s="644"/>
      <c r="CV28" s="644"/>
      <c r="CW28" s="644"/>
      <c r="CX28" s="644"/>
      <c r="CY28" s="645"/>
      <c r="CZ28" s="646">
        <v>13.4</v>
      </c>
      <c r="DA28" s="675"/>
      <c r="DB28" s="675"/>
      <c r="DC28" s="676"/>
      <c r="DD28" s="649">
        <v>299861</v>
      </c>
      <c r="DE28" s="644"/>
      <c r="DF28" s="644"/>
      <c r="DG28" s="644"/>
      <c r="DH28" s="644"/>
      <c r="DI28" s="644"/>
      <c r="DJ28" s="644"/>
      <c r="DK28" s="645"/>
      <c r="DL28" s="649">
        <v>299861</v>
      </c>
      <c r="DM28" s="644"/>
      <c r="DN28" s="644"/>
      <c r="DO28" s="644"/>
      <c r="DP28" s="644"/>
      <c r="DQ28" s="644"/>
      <c r="DR28" s="644"/>
      <c r="DS28" s="644"/>
      <c r="DT28" s="644"/>
      <c r="DU28" s="644"/>
      <c r="DV28" s="645"/>
      <c r="DW28" s="646">
        <v>23.2</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87053</v>
      </c>
      <c r="S29" s="644"/>
      <c r="T29" s="644"/>
      <c r="U29" s="644"/>
      <c r="V29" s="644"/>
      <c r="W29" s="644"/>
      <c r="X29" s="644"/>
      <c r="Y29" s="645"/>
      <c r="Z29" s="703">
        <v>3.5</v>
      </c>
      <c r="AA29" s="703"/>
      <c r="AB29" s="703"/>
      <c r="AC29" s="703"/>
      <c r="AD29" s="704" t="s">
        <v>132</v>
      </c>
      <c r="AE29" s="704"/>
      <c r="AF29" s="704"/>
      <c r="AG29" s="704"/>
      <c r="AH29" s="704"/>
      <c r="AI29" s="704"/>
      <c r="AJ29" s="704"/>
      <c r="AK29" s="704"/>
      <c r="AL29" s="646" t="s">
        <v>170</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302893</v>
      </c>
      <c r="CS29" s="642"/>
      <c r="CT29" s="642"/>
      <c r="CU29" s="642"/>
      <c r="CV29" s="642"/>
      <c r="CW29" s="642"/>
      <c r="CX29" s="642"/>
      <c r="CY29" s="643"/>
      <c r="CZ29" s="646">
        <v>13.4</v>
      </c>
      <c r="DA29" s="675"/>
      <c r="DB29" s="675"/>
      <c r="DC29" s="676"/>
      <c r="DD29" s="649">
        <v>299824</v>
      </c>
      <c r="DE29" s="642"/>
      <c r="DF29" s="642"/>
      <c r="DG29" s="642"/>
      <c r="DH29" s="642"/>
      <c r="DI29" s="642"/>
      <c r="DJ29" s="642"/>
      <c r="DK29" s="643"/>
      <c r="DL29" s="649">
        <v>299824</v>
      </c>
      <c r="DM29" s="642"/>
      <c r="DN29" s="642"/>
      <c r="DO29" s="642"/>
      <c r="DP29" s="642"/>
      <c r="DQ29" s="642"/>
      <c r="DR29" s="642"/>
      <c r="DS29" s="642"/>
      <c r="DT29" s="642"/>
      <c r="DU29" s="642"/>
      <c r="DV29" s="643"/>
      <c r="DW29" s="646">
        <v>23.2</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7428</v>
      </c>
      <c r="S30" s="644"/>
      <c r="T30" s="644"/>
      <c r="U30" s="644"/>
      <c r="V30" s="644"/>
      <c r="W30" s="644"/>
      <c r="X30" s="644"/>
      <c r="Y30" s="645"/>
      <c r="Z30" s="703">
        <v>0.3</v>
      </c>
      <c r="AA30" s="703"/>
      <c r="AB30" s="703"/>
      <c r="AC30" s="703"/>
      <c r="AD30" s="704">
        <v>894</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183</v>
      </c>
      <c r="AY30" s="741"/>
      <c r="AZ30" s="741"/>
      <c r="BA30" s="741"/>
      <c r="BB30" s="741"/>
      <c r="BC30" s="741"/>
      <c r="BD30" s="741"/>
      <c r="BE30" s="741"/>
      <c r="BF30" s="742"/>
      <c r="BG30" s="721">
        <v>100</v>
      </c>
      <c r="BH30" s="722"/>
      <c r="BI30" s="722"/>
      <c r="BJ30" s="722"/>
      <c r="BK30" s="722"/>
      <c r="BL30" s="722"/>
      <c r="BM30" s="723">
        <v>99.9</v>
      </c>
      <c r="BN30" s="722"/>
      <c r="BO30" s="722"/>
      <c r="BP30" s="722"/>
      <c r="BQ30" s="724"/>
      <c r="BR30" s="721">
        <v>100</v>
      </c>
      <c r="BS30" s="722"/>
      <c r="BT30" s="722"/>
      <c r="BU30" s="722"/>
      <c r="BV30" s="722"/>
      <c r="BW30" s="722"/>
      <c r="BX30" s="723">
        <v>99.9</v>
      </c>
      <c r="BY30" s="722"/>
      <c r="BZ30" s="722"/>
      <c r="CA30" s="722"/>
      <c r="CB30" s="724"/>
      <c r="CD30" s="727"/>
      <c r="CE30" s="728"/>
      <c r="CF30" s="685" t="s">
        <v>307</v>
      </c>
      <c r="CG30" s="682"/>
      <c r="CH30" s="682"/>
      <c r="CI30" s="682"/>
      <c r="CJ30" s="682"/>
      <c r="CK30" s="682"/>
      <c r="CL30" s="682"/>
      <c r="CM30" s="682"/>
      <c r="CN30" s="682"/>
      <c r="CO30" s="682"/>
      <c r="CP30" s="682"/>
      <c r="CQ30" s="683"/>
      <c r="CR30" s="641">
        <v>287103</v>
      </c>
      <c r="CS30" s="644"/>
      <c r="CT30" s="644"/>
      <c r="CU30" s="644"/>
      <c r="CV30" s="644"/>
      <c r="CW30" s="644"/>
      <c r="CX30" s="644"/>
      <c r="CY30" s="645"/>
      <c r="CZ30" s="646">
        <v>12.7</v>
      </c>
      <c r="DA30" s="675"/>
      <c r="DB30" s="675"/>
      <c r="DC30" s="676"/>
      <c r="DD30" s="649">
        <v>284217</v>
      </c>
      <c r="DE30" s="644"/>
      <c r="DF30" s="644"/>
      <c r="DG30" s="644"/>
      <c r="DH30" s="644"/>
      <c r="DI30" s="644"/>
      <c r="DJ30" s="644"/>
      <c r="DK30" s="645"/>
      <c r="DL30" s="649">
        <v>284217</v>
      </c>
      <c r="DM30" s="644"/>
      <c r="DN30" s="644"/>
      <c r="DO30" s="644"/>
      <c r="DP30" s="644"/>
      <c r="DQ30" s="644"/>
      <c r="DR30" s="644"/>
      <c r="DS30" s="644"/>
      <c r="DT30" s="644"/>
      <c r="DU30" s="644"/>
      <c r="DV30" s="645"/>
      <c r="DW30" s="646">
        <v>22</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6752</v>
      </c>
      <c r="S31" s="644"/>
      <c r="T31" s="644"/>
      <c r="U31" s="644"/>
      <c r="V31" s="644"/>
      <c r="W31" s="644"/>
      <c r="X31" s="644"/>
      <c r="Y31" s="645"/>
      <c r="Z31" s="703">
        <v>0.3</v>
      </c>
      <c r="AA31" s="703"/>
      <c r="AB31" s="703"/>
      <c r="AC31" s="703"/>
      <c r="AD31" s="704" t="s">
        <v>170</v>
      </c>
      <c r="AE31" s="704"/>
      <c r="AF31" s="704"/>
      <c r="AG31" s="704"/>
      <c r="AH31" s="704"/>
      <c r="AI31" s="704"/>
      <c r="AJ31" s="704"/>
      <c r="AK31" s="704"/>
      <c r="AL31" s="646" t="s">
        <v>249</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100</v>
      </c>
      <c r="BH31" s="642"/>
      <c r="BI31" s="642"/>
      <c r="BJ31" s="642"/>
      <c r="BK31" s="642"/>
      <c r="BL31" s="642"/>
      <c r="BM31" s="647">
        <v>100</v>
      </c>
      <c r="BN31" s="720"/>
      <c r="BO31" s="720"/>
      <c r="BP31" s="720"/>
      <c r="BQ31" s="681"/>
      <c r="BR31" s="719">
        <v>100</v>
      </c>
      <c r="BS31" s="642"/>
      <c r="BT31" s="642"/>
      <c r="BU31" s="642"/>
      <c r="BV31" s="642"/>
      <c r="BW31" s="642"/>
      <c r="BX31" s="647">
        <v>99.9</v>
      </c>
      <c r="BY31" s="720"/>
      <c r="BZ31" s="720"/>
      <c r="CA31" s="720"/>
      <c r="CB31" s="681"/>
      <c r="CD31" s="727"/>
      <c r="CE31" s="728"/>
      <c r="CF31" s="685" t="s">
        <v>311</v>
      </c>
      <c r="CG31" s="682"/>
      <c r="CH31" s="682"/>
      <c r="CI31" s="682"/>
      <c r="CJ31" s="682"/>
      <c r="CK31" s="682"/>
      <c r="CL31" s="682"/>
      <c r="CM31" s="682"/>
      <c r="CN31" s="682"/>
      <c r="CO31" s="682"/>
      <c r="CP31" s="682"/>
      <c r="CQ31" s="683"/>
      <c r="CR31" s="641">
        <v>15790</v>
      </c>
      <c r="CS31" s="642"/>
      <c r="CT31" s="642"/>
      <c r="CU31" s="642"/>
      <c r="CV31" s="642"/>
      <c r="CW31" s="642"/>
      <c r="CX31" s="642"/>
      <c r="CY31" s="643"/>
      <c r="CZ31" s="646">
        <v>0.7</v>
      </c>
      <c r="DA31" s="675"/>
      <c r="DB31" s="675"/>
      <c r="DC31" s="676"/>
      <c r="DD31" s="649">
        <v>15607</v>
      </c>
      <c r="DE31" s="642"/>
      <c r="DF31" s="642"/>
      <c r="DG31" s="642"/>
      <c r="DH31" s="642"/>
      <c r="DI31" s="642"/>
      <c r="DJ31" s="642"/>
      <c r="DK31" s="643"/>
      <c r="DL31" s="649">
        <v>15607</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44868</v>
      </c>
      <c r="S32" s="644"/>
      <c r="T32" s="644"/>
      <c r="U32" s="644"/>
      <c r="V32" s="644"/>
      <c r="W32" s="644"/>
      <c r="X32" s="644"/>
      <c r="Y32" s="645"/>
      <c r="Z32" s="703">
        <v>1.8</v>
      </c>
      <c r="AA32" s="703"/>
      <c r="AB32" s="703"/>
      <c r="AC32" s="703"/>
      <c r="AD32" s="704" t="s">
        <v>231</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100</v>
      </c>
      <c r="BH32" s="657"/>
      <c r="BI32" s="657"/>
      <c r="BJ32" s="657"/>
      <c r="BK32" s="657"/>
      <c r="BL32" s="657"/>
      <c r="BM32" s="701">
        <v>99.9</v>
      </c>
      <c r="BN32" s="657"/>
      <c r="BO32" s="657"/>
      <c r="BP32" s="657"/>
      <c r="BQ32" s="694"/>
      <c r="BR32" s="718">
        <v>99.9</v>
      </c>
      <c r="BS32" s="657"/>
      <c r="BT32" s="657"/>
      <c r="BU32" s="657"/>
      <c r="BV32" s="657"/>
      <c r="BW32" s="657"/>
      <c r="BX32" s="701">
        <v>99.9</v>
      </c>
      <c r="BY32" s="657"/>
      <c r="BZ32" s="657"/>
      <c r="CA32" s="657"/>
      <c r="CB32" s="694"/>
      <c r="CD32" s="729"/>
      <c r="CE32" s="730"/>
      <c r="CF32" s="685" t="s">
        <v>314</v>
      </c>
      <c r="CG32" s="682"/>
      <c r="CH32" s="682"/>
      <c r="CI32" s="682"/>
      <c r="CJ32" s="682"/>
      <c r="CK32" s="682"/>
      <c r="CL32" s="682"/>
      <c r="CM32" s="682"/>
      <c r="CN32" s="682"/>
      <c r="CO32" s="682"/>
      <c r="CP32" s="682"/>
      <c r="CQ32" s="683"/>
      <c r="CR32" s="641">
        <v>37</v>
      </c>
      <c r="CS32" s="644"/>
      <c r="CT32" s="644"/>
      <c r="CU32" s="644"/>
      <c r="CV32" s="644"/>
      <c r="CW32" s="644"/>
      <c r="CX32" s="644"/>
      <c r="CY32" s="645"/>
      <c r="CZ32" s="646">
        <v>0</v>
      </c>
      <c r="DA32" s="675"/>
      <c r="DB32" s="675"/>
      <c r="DC32" s="676"/>
      <c r="DD32" s="649">
        <v>37</v>
      </c>
      <c r="DE32" s="644"/>
      <c r="DF32" s="644"/>
      <c r="DG32" s="644"/>
      <c r="DH32" s="644"/>
      <c r="DI32" s="644"/>
      <c r="DJ32" s="644"/>
      <c r="DK32" s="645"/>
      <c r="DL32" s="649">
        <v>37</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309626</v>
      </c>
      <c r="S33" s="644"/>
      <c r="T33" s="644"/>
      <c r="U33" s="644"/>
      <c r="V33" s="644"/>
      <c r="W33" s="644"/>
      <c r="X33" s="644"/>
      <c r="Y33" s="645"/>
      <c r="Z33" s="703">
        <v>12.5</v>
      </c>
      <c r="AA33" s="703"/>
      <c r="AB33" s="703"/>
      <c r="AC33" s="703"/>
      <c r="AD33" s="704" t="s">
        <v>132</v>
      </c>
      <c r="AE33" s="704"/>
      <c r="AF33" s="704"/>
      <c r="AG33" s="704"/>
      <c r="AH33" s="704"/>
      <c r="AI33" s="704"/>
      <c r="AJ33" s="704"/>
      <c r="AK33" s="704"/>
      <c r="AL33" s="646" t="s">
        <v>170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964173</v>
      </c>
      <c r="CS33" s="642"/>
      <c r="CT33" s="642"/>
      <c r="CU33" s="642"/>
      <c r="CV33" s="642"/>
      <c r="CW33" s="642"/>
      <c r="CX33" s="642"/>
      <c r="CY33" s="643"/>
      <c r="CZ33" s="646">
        <v>42.7</v>
      </c>
      <c r="DA33" s="675"/>
      <c r="DB33" s="675"/>
      <c r="DC33" s="676"/>
      <c r="DD33" s="649">
        <v>756286</v>
      </c>
      <c r="DE33" s="642"/>
      <c r="DF33" s="642"/>
      <c r="DG33" s="642"/>
      <c r="DH33" s="642"/>
      <c r="DI33" s="642"/>
      <c r="DJ33" s="642"/>
      <c r="DK33" s="643"/>
      <c r="DL33" s="649">
        <v>333870</v>
      </c>
      <c r="DM33" s="642"/>
      <c r="DN33" s="642"/>
      <c r="DO33" s="642"/>
      <c r="DP33" s="642"/>
      <c r="DQ33" s="642"/>
      <c r="DR33" s="642"/>
      <c r="DS33" s="642"/>
      <c r="DT33" s="642"/>
      <c r="DU33" s="642"/>
      <c r="DV33" s="643"/>
      <c r="DW33" s="646">
        <v>25.9</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58737</v>
      </c>
      <c r="S34" s="644"/>
      <c r="T34" s="644"/>
      <c r="U34" s="644"/>
      <c r="V34" s="644"/>
      <c r="W34" s="644"/>
      <c r="X34" s="644"/>
      <c r="Y34" s="645"/>
      <c r="Z34" s="703">
        <v>2.4</v>
      </c>
      <c r="AA34" s="703"/>
      <c r="AB34" s="703"/>
      <c r="AC34" s="703"/>
      <c r="AD34" s="704">
        <v>601</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428754</v>
      </c>
      <c r="CS34" s="644"/>
      <c r="CT34" s="644"/>
      <c r="CU34" s="644"/>
      <c r="CV34" s="644"/>
      <c r="CW34" s="644"/>
      <c r="CX34" s="644"/>
      <c r="CY34" s="645"/>
      <c r="CZ34" s="646">
        <v>19</v>
      </c>
      <c r="DA34" s="675"/>
      <c r="DB34" s="675"/>
      <c r="DC34" s="676"/>
      <c r="DD34" s="649">
        <v>328619</v>
      </c>
      <c r="DE34" s="644"/>
      <c r="DF34" s="644"/>
      <c r="DG34" s="644"/>
      <c r="DH34" s="644"/>
      <c r="DI34" s="644"/>
      <c r="DJ34" s="644"/>
      <c r="DK34" s="645"/>
      <c r="DL34" s="649">
        <v>165088</v>
      </c>
      <c r="DM34" s="644"/>
      <c r="DN34" s="644"/>
      <c r="DO34" s="644"/>
      <c r="DP34" s="644"/>
      <c r="DQ34" s="644"/>
      <c r="DR34" s="644"/>
      <c r="DS34" s="644"/>
      <c r="DT34" s="644"/>
      <c r="DU34" s="644"/>
      <c r="DV34" s="645"/>
      <c r="DW34" s="646">
        <v>12.8</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308200</v>
      </c>
      <c r="S35" s="644"/>
      <c r="T35" s="644"/>
      <c r="U35" s="644"/>
      <c r="V35" s="644"/>
      <c r="W35" s="644"/>
      <c r="X35" s="644"/>
      <c r="Y35" s="645"/>
      <c r="Z35" s="703">
        <v>12.4</v>
      </c>
      <c r="AA35" s="703"/>
      <c r="AB35" s="703"/>
      <c r="AC35" s="703"/>
      <c r="AD35" s="704" t="s">
        <v>170</v>
      </c>
      <c r="AE35" s="704"/>
      <c r="AF35" s="704"/>
      <c r="AG35" s="704"/>
      <c r="AH35" s="704"/>
      <c r="AI35" s="704"/>
      <c r="AJ35" s="704"/>
      <c r="AK35" s="704"/>
      <c r="AL35" s="646" t="s">
        <v>249</v>
      </c>
      <c r="AM35" s="647"/>
      <c r="AN35" s="647"/>
      <c r="AO35" s="705"/>
      <c r="AP35" s="214"/>
      <c r="AQ35" s="709" t="s">
        <v>322</v>
      </c>
      <c r="AR35" s="710"/>
      <c r="AS35" s="710"/>
      <c r="AT35" s="710"/>
      <c r="AU35" s="710"/>
      <c r="AV35" s="710"/>
      <c r="AW35" s="710"/>
      <c r="AX35" s="710"/>
      <c r="AY35" s="711"/>
      <c r="AZ35" s="706">
        <v>170452</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5113</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8450</v>
      </c>
      <c r="CS35" s="642"/>
      <c r="CT35" s="642"/>
      <c r="CU35" s="642"/>
      <c r="CV35" s="642"/>
      <c r="CW35" s="642"/>
      <c r="CX35" s="642"/>
      <c r="CY35" s="643"/>
      <c r="CZ35" s="646">
        <v>0.4</v>
      </c>
      <c r="DA35" s="675"/>
      <c r="DB35" s="675"/>
      <c r="DC35" s="676"/>
      <c r="DD35" s="649">
        <v>5946</v>
      </c>
      <c r="DE35" s="642"/>
      <c r="DF35" s="642"/>
      <c r="DG35" s="642"/>
      <c r="DH35" s="642"/>
      <c r="DI35" s="642"/>
      <c r="DJ35" s="642"/>
      <c r="DK35" s="643"/>
      <c r="DL35" s="649">
        <v>3886</v>
      </c>
      <c r="DM35" s="642"/>
      <c r="DN35" s="642"/>
      <c r="DO35" s="642"/>
      <c r="DP35" s="642"/>
      <c r="DQ35" s="642"/>
      <c r="DR35" s="642"/>
      <c r="DS35" s="642"/>
      <c r="DT35" s="642"/>
      <c r="DU35" s="642"/>
      <c r="DV35" s="643"/>
      <c r="DW35" s="646">
        <v>0.3</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170</v>
      </c>
      <c r="S36" s="644"/>
      <c r="T36" s="644"/>
      <c r="U36" s="644"/>
      <c r="V36" s="644"/>
      <c r="W36" s="644"/>
      <c r="X36" s="644"/>
      <c r="Y36" s="645"/>
      <c r="Z36" s="703" t="s">
        <v>170</v>
      </c>
      <c r="AA36" s="703"/>
      <c r="AB36" s="703"/>
      <c r="AC36" s="703"/>
      <c r="AD36" s="704" t="s">
        <v>132</v>
      </c>
      <c r="AE36" s="704"/>
      <c r="AF36" s="704"/>
      <c r="AG36" s="704"/>
      <c r="AH36" s="704"/>
      <c r="AI36" s="704"/>
      <c r="AJ36" s="704"/>
      <c r="AK36" s="704"/>
      <c r="AL36" s="646" t="s">
        <v>231</v>
      </c>
      <c r="AM36" s="647"/>
      <c r="AN36" s="647"/>
      <c r="AO36" s="705"/>
      <c r="AQ36" s="678" t="s">
        <v>326</v>
      </c>
      <c r="AR36" s="679"/>
      <c r="AS36" s="679"/>
      <c r="AT36" s="679"/>
      <c r="AU36" s="679"/>
      <c r="AV36" s="679"/>
      <c r="AW36" s="679"/>
      <c r="AX36" s="679"/>
      <c r="AY36" s="680"/>
      <c r="AZ36" s="641">
        <v>48968</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5113</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240610</v>
      </c>
      <c r="CS36" s="644"/>
      <c r="CT36" s="644"/>
      <c r="CU36" s="644"/>
      <c r="CV36" s="644"/>
      <c r="CW36" s="644"/>
      <c r="CX36" s="644"/>
      <c r="CY36" s="645"/>
      <c r="CZ36" s="646">
        <v>10.7</v>
      </c>
      <c r="DA36" s="675"/>
      <c r="DB36" s="675"/>
      <c r="DC36" s="676"/>
      <c r="DD36" s="649">
        <v>157454</v>
      </c>
      <c r="DE36" s="644"/>
      <c r="DF36" s="644"/>
      <c r="DG36" s="644"/>
      <c r="DH36" s="644"/>
      <c r="DI36" s="644"/>
      <c r="DJ36" s="644"/>
      <c r="DK36" s="645"/>
      <c r="DL36" s="649">
        <v>81467</v>
      </c>
      <c r="DM36" s="644"/>
      <c r="DN36" s="644"/>
      <c r="DO36" s="644"/>
      <c r="DP36" s="644"/>
      <c r="DQ36" s="644"/>
      <c r="DR36" s="644"/>
      <c r="DS36" s="644"/>
      <c r="DT36" s="644"/>
      <c r="DU36" s="644"/>
      <c r="DV36" s="645"/>
      <c r="DW36" s="646">
        <v>6.3</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49900</v>
      </c>
      <c r="S37" s="644"/>
      <c r="T37" s="644"/>
      <c r="U37" s="644"/>
      <c r="V37" s="644"/>
      <c r="W37" s="644"/>
      <c r="X37" s="644"/>
      <c r="Y37" s="645"/>
      <c r="Z37" s="703">
        <v>2</v>
      </c>
      <c r="AA37" s="703"/>
      <c r="AB37" s="703"/>
      <c r="AC37" s="703"/>
      <c r="AD37" s="704" t="s">
        <v>170</v>
      </c>
      <c r="AE37" s="704"/>
      <c r="AF37" s="704"/>
      <c r="AG37" s="704"/>
      <c r="AH37" s="704"/>
      <c r="AI37" s="704"/>
      <c r="AJ37" s="704"/>
      <c r="AK37" s="704"/>
      <c r="AL37" s="646" t="s">
        <v>249</v>
      </c>
      <c r="AM37" s="647"/>
      <c r="AN37" s="647"/>
      <c r="AO37" s="705"/>
      <c r="AQ37" s="678" t="s">
        <v>330</v>
      </c>
      <c r="AR37" s="679"/>
      <c r="AS37" s="679"/>
      <c r="AT37" s="679"/>
      <c r="AU37" s="679"/>
      <c r="AV37" s="679"/>
      <c r="AW37" s="679"/>
      <c r="AX37" s="679"/>
      <c r="AY37" s="680"/>
      <c r="AZ37" s="641" t="s">
        <v>132</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232</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120561</v>
      </c>
      <c r="CS37" s="642"/>
      <c r="CT37" s="642"/>
      <c r="CU37" s="642"/>
      <c r="CV37" s="642"/>
      <c r="CW37" s="642"/>
      <c r="CX37" s="642"/>
      <c r="CY37" s="643"/>
      <c r="CZ37" s="646">
        <v>5.3</v>
      </c>
      <c r="DA37" s="675"/>
      <c r="DB37" s="675"/>
      <c r="DC37" s="676"/>
      <c r="DD37" s="649">
        <v>68561</v>
      </c>
      <c r="DE37" s="642"/>
      <c r="DF37" s="642"/>
      <c r="DG37" s="642"/>
      <c r="DH37" s="642"/>
      <c r="DI37" s="642"/>
      <c r="DJ37" s="642"/>
      <c r="DK37" s="643"/>
      <c r="DL37" s="649">
        <v>66534</v>
      </c>
      <c r="DM37" s="642"/>
      <c r="DN37" s="642"/>
      <c r="DO37" s="642"/>
      <c r="DP37" s="642"/>
      <c r="DQ37" s="642"/>
      <c r="DR37" s="642"/>
      <c r="DS37" s="642"/>
      <c r="DT37" s="642"/>
      <c r="DU37" s="642"/>
      <c r="DV37" s="643"/>
      <c r="DW37" s="646">
        <v>5.2</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2478938</v>
      </c>
      <c r="S38" s="693"/>
      <c r="T38" s="693"/>
      <c r="U38" s="693"/>
      <c r="V38" s="693"/>
      <c r="W38" s="693"/>
      <c r="X38" s="693"/>
      <c r="Y38" s="698"/>
      <c r="Z38" s="699">
        <v>100</v>
      </c>
      <c r="AA38" s="699"/>
      <c r="AB38" s="699"/>
      <c r="AC38" s="699"/>
      <c r="AD38" s="700">
        <v>1240154</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170</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359</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170452</v>
      </c>
      <c r="CS38" s="644"/>
      <c r="CT38" s="644"/>
      <c r="CU38" s="644"/>
      <c r="CV38" s="644"/>
      <c r="CW38" s="644"/>
      <c r="CX38" s="644"/>
      <c r="CY38" s="645"/>
      <c r="CZ38" s="646">
        <v>7.6</v>
      </c>
      <c r="DA38" s="675"/>
      <c r="DB38" s="675"/>
      <c r="DC38" s="676"/>
      <c r="DD38" s="649">
        <v>157916</v>
      </c>
      <c r="DE38" s="644"/>
      <c r="DF38" s="644"/>
      <c r="DG38" s="644"/>
      <c r="DH38" s="644"/>
      <c r="DI38" s="644"/>
      <c r="DJ38" s="644"/>
      <c r="DK38" s="645"/>
      <c r="DL38" s="649">
        <v>83429</v>
      </c>
      <c r="DM38" s="644"/>
      <c r="DN38" s="644"/>
      <c r="DO38" s="644"/>
      <c r="DP38" s="644"/>
      <c r="DQ38" s="644"/>
      <c r="DR38" s="644"/>
      <c r="DS38" s="644"/>
      <c r="DT38" s="644"/>
      <c r="DU38" s="644"/>
      <c r="DV38" s="645"/>
      <c r="DW38" s="646">
        <v>6.5</v>
      </c>
      <c r="DX38" s="675"/>
      <c r="DY38" s="675"/>
      <c r="DZ38" s="675"/>
      <c r="EA38" s="675"/>
      <c r="EB38" s="675"/>
      <c r="EC38" s="677"/>
    </row>
    <row r="39" spans="2:133" ht="11.25" customHeight="1">
      <c r="AQ39" s="678" t="s">
        <v>337</v>
      </c>
      <c r="AR39" s="679"/>
      <c r="AS39" s="679"/>
      <c r="AT39" s="679"/>
      <c r="AU39" s="679"/>
      <c r="AV39" s="679"/>
      <c r="AW39" s="679"/>
      <c r="AX39" s="679"/>
      <c r="AY39" s="680"/>
      <c r="AZ39" s="641" t="s">
        <v>231</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70</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115465</v>
      </c>
      <c r="CS39" s="642"/>
      <c r="CT39" s="642"/>
      <c r="CU39" s="642"/>
      <c r="CV39" s="642"/>
      <c r="CW39" s="642"/>
      <c r="CX39" s="642"/>
      <c r="CY39" s="643"/>
      <c r="CZ39" s="646">
        <v>5.0999999999999996</v>
      </c>
      <c r="DA39" s="675"/>
      <c r="DB39" s="675"/>
      <c r="DC39" s="676"/>
      <c r="DD39" s="649">
        <v>105909</v>
      </c>
      <c r="DE39" s="642"/>
      <c r="DF39" s="642"/>
      <c r="DG39" s="642"/>
      <c r="DH39" s="642"/>
      <c r="DI39" s="642"/>
      <c r="DJ39" s="642"/>
      <c r="DK39" s="643"/>
      <c r="DL39" s="649" t="s">
        <v>170</v>
      </c>
      <c r="DM39" s="642"/>
      <c r="DN39" s="642"/>
      <c r="DO39" s="642"/>
      <c r="DP39" s="642"/>
      <c r="DQ39" s="642"/>
      <c r="DR39" s="642"/>
      <c r="DS39" s="642"/>
      <c r="DT39" s="642"/>
      <c r="DU39" s="642"/>
      <c r="DV39" s="643"/>
      <c r="DW39" s="646" t="s">
        <v>231</v>
      </c>
      <c r="DX39" s="675"/>
      <c r="DY39" s="675"/>
      <c r="DZ39" s="675"/>
      <c r="EA39" s="675"/>
      <c r="EB39" s="675"/>
      <c r="EC39" s="677"/>
    </row>
    <row r="40" spans="2:133" ht="11.25" customHeight="1">
      <c r="AQ40" s="678" t="s">
        <v>341</v>
      </c>
      <c r="AR40" s="679"/>
      <c r="AS40" s="679"/>
      <c r="AT40" s="679"/>
      <c r="AU40" s="679"/>
      <c r="AV40" s="679"/>
      <c r="AW40" s="679"/>
      <c r="AX40" s="679"/>
      <c r="AY40" s="680"/>
      <c r="AZ40" s="641">
        <v>41369</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148</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442</v>
      </c>
      <c r="CS40" s="644"/>
      <c r="CT40" s="644"/>
      <c r="CU40" s="644"/>
      <c r="CV40" s="644"/>
      <c r="CW40" s="644"/>
      <c r="CX40" s="644"/>
      <c r="CY40" s="645"/>
      <c r="CZ40" s="646">
        <v>0</v>
      </c>
      <c r="DA40" s="675"/>
      <c r="DB40" s="675"/>
      <c r="DC40" s="676"/>
      <c r="DD40" s="649">
        <v>442</v>
      </c>
      <c r="DE40" s="644"/>
      <c r="DF40" s="644"/>
      <c r="DG40" s="644"/>
      <c r="DH40" s="644"/>
      <c r="DI40" s="644"/>
      <c r="DJ40" s="644"/>
      <c r="DK40" s="645"/>
      <c r="DL40" s="649" t="s">
        <v>170</v>
      </c>
      <c r="DM40" s="644"/>
      <c r="DN40" s="644"/>
      <c r="DO40" s="644"/>
      <c r="DP40" s="644"/>
      <c r="DQ40" s="644"/>
      <c r="DR40" s="644"/>
      <c r="DS40" s="644"/>
      <c r="DT40" s="644"/>
      <c r="DU40" s="644"/>
      <c r="DV40" s="645"/>
      <c r="DW40" s="646" t="s">
        <v>132</v>
      </c>
      <c r="DX40" s="675"/>
      <c r="DY40" s="675"/>
      <c r="DZ40" s="675"/>
      <c r="EA40" s="675"/>
      <c r="EB40" s="675"/>
      <c r="EC40" s="677"/>
    </row>
    <row r="41" spans="2:133" ht="11.25" customHeight="1">
      <c r="AQ41" s="690" t="s">
        <v>344</v>
      </c>
      <c r="AR41" s="691"/>
      <c r="AS41" s="691"/>
      <c r="AT41" s="691"/>
      <c r="AU41" s="691"/>
      <c r="AV41" s="691"/>
      <c r="AW41" s="691"/>
      <c r="AX41" s="691"/>
      <c r="AY41" s="692"/>
      <c r="AZ41" s="656">
        <v>80115</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270</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231</v>
      </c>
      <c r="DA41" s="675"/>
      <c r="DB41" s="675"/>
      <c r="DC41" s="676"/>
      <c r="DD41" s="649" t="s">
        <v>170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597325</v>
      </c>
      <c r="CS42" s="644"/>
      <c r="CT42" s="644"/>
      <c r="CU42" s="644"/>
      <c r="CV42" s="644"/>
      <c r="CW42" s="644"/>
      <c r="CX42" s="644"/>
      <c r="CY42" s="645"/>
      <c r="CZ42" s="646">
        <v>26.5</v>
      </c>
      <c r="DA42" s="647"/>
      <c r="DB42" s="647"/>
      <c r="DC42" s="648"/>
      <c r="DD42" s="649">
        <v>223574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t="s">
        <v>170</v>
      </c>
      <c r="CS43" s="642"/>
      <c r="CT43" s="642"/>
      <c r="CU43" s="642"/>
      <c r="CV43" s="642"/>
      <c r="CW43" s="642"/>
      <c r="CX43" s="642"/>
      <c r="CY43" s="643"/>
      <c r="CZ43" s="646" t="s">
        <v>170</v>
      </c>
      <c r="DA43" s="675"/>
      <c r="DB43" s="675"/>
      <c r="DC43" s="676"/>
      <c r="DD43" s="649" t="s">
        <v>132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579359</v>
      </c>
      <c r="CS44" s="644"/>
      <c r="CT44" s="644"/>
      <c r="CU44" s="644"/>
      <c r="CV44" s="644"/>
      <c r="CW44" s="644"/>
      <c r="CX44" s="644"/>
      <c r="CY44" s="645"/>
      <c r="CZ44" s="646">
        <v>25.7</v>
      </c>
      <c r="DA44" s="647"/>
      <c r="DB44" s="647"/>
      <c r="DC44" s="648"/>
      <c r="DD44" s="649">
        <v>222372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309524</v>
      </c>
      <c r="CS45" s="642"/>
      <c r="CT45" s="642"/>
      <c r="CU45" s="642"/>
      <c r="CV45" s="642"/>
      <c r="CW45" s="642"/>
      <c r="CX45" s="642"/>
      <c r="CY45" s="643"/>
      <c r="CZ45" s="646">
        <v>13.7</v>
      </c>
      <c r="DA45" s="675"/>
      <c r="DB45" s="675"/>
      <c r="DC45" s="676"/>
      <c r="DD45" s="649">
        <v>45091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269835</v>
      </c>
      <c r="CS46" s="644"/>
      <c r="CT46" s="644"/>
      <c r="CU46" s="644"/>
      <c r="CV46" s="644"/>
      <c r="CW46" s="644"/>
      <c r="CX46" s="644"/>
      <c r="CY46" s="645"/>
      <c r="CZ46" s="646">
        <v>12</v>
      </c>
      <c r="DA46" s="647"/>
      <c r="DB46" s="647"/>
      <c r="DC46" s="648"/>
      <c r="DD46" s="649">
        <v>177281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17966</v>
      </c>
      <c r="CS47" s="642"/>
      <c r="CT47" s="642"/>
      <c r="CU47" s="642"/>
      <c r="CV47" s="642"/>
      <c r="CW47" s="642"/>
      <c r="CX47" s="642"/>
      <c r="CY47" s="643"/>
      <c r="CZ47" s="646">
        <v>0.8</v>
      </c>
      <c r="DA47" s="675"/>
      <c r="DB47" s="675"/>
      <c r="DC47" s="676"/>
      <c r="DD47" s="649">
        <v>1202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170</v>
      </c>
      <c r="CS48" s="644"/>
      <c r="CT48" s="644"/>
      <c r="CU48" s="644"/>
      <c r="CV48" s="644"/>
      <c r="CW48" s="644"/>
      <c r="CX48" s="644"/>
      <c r="CY48" s="645"/>
      <c r="CZ48" s="646" t="s">
        <v>132</v>
      </c>
      <c r="DA48" s="647"/>
      <c r="DB48" s="647"/>
      <c r="DC48" s="648"/>
      <c r="DD48" s="649" t="s">
        <v>170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2256490</v>
      </c>
      <c r="CS49" s="657"/>
      <c r="CT49" s="657"/>
      <c r="CU49" s="657"/>
      <c r="CV49" s="657"/>
      <c r="CW49" s="657"/>
      <c r="CX49" s="657"/>
      <c r="CY49" s="658"/>
      <c r="CZ49" s="659">
        <v>100</v>
      </c>
      <c r="DA49" s="660"/>
      <c r="DB49" s="660"/>
      <c r="DC49" s="661"/>
      <c r="DD49" s="662">
        <v>1602884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rp2oyujjL7l2kaCB+OfFGestz6W3aSi6spoJyN+tvGJPLu8UK2+kc0gyWKWgqP/82SKDYOtSRGH3XYTPcFs/Q==" saltValue="kZbmV4uIDffRdZEPw+Ux9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19685039370078741" bottom="0" header="0" footer="0"/>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2479</v>
      </c>
      <c r="R7" s="1174"/>
      <c r="S7" s="1174"/>
      <c r="T7" s="1174"/>
      <c r="U7" s="1174"/>
      <c r="V7" s="1174">
        <v>2257</v>
      </c>
      <c r="W7" s="1174"/>
      <c r="X7" s="1174"/>
      <c r="Y7" s="1174"/>
      <c r="Z7" s="1174"/>
      <c r="AA7" s="1174">
        <v>222</v>
      </c>
      <c r="AB7" s="1174"/>
      <c r="AC7" s="1174"/>
      <c r="AD7" s="1174"/>
      <c r="AE7" s="1175"/>
      <c r="AF7" s="1176">
        <v>195</v>
      </c>
      <c r="AG7" s="1177"/>
      <c r="AH7" s="1177"/>
      <c r="AI7" s="1177"/>
      <c r="AJ7" s="1178"/>
      <c r="AK7" s="1160">
        <v>0</v>
      </c>
      <c r="AL7" s="1161"/>
      <c r="AM7" s="1161"/>
      <c r="AN7" s="1161"/>
      <c r="AO7" s="1161"/>
      <c r="AP7" s="1161">
        <v>2548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590</v>
      </c>
      <c r="BT7" s="1165"/>
      <c r="BU7" s="1165"/>
      <c r="BV7" s="1165"/>
      <c r="BW7" s="1165"/>
      <c r="BX7" s="1165"/>
      <c r="BY7" s="1165"/>
      <c r="BZ7" s="1165"/>
      <c r="CA7" s="1165"/>
      <c r="CB7" s="1165"/>
      <c r="CC7" s="1165"/>
      <c r="CD7" s="1165"/>
      <c r="CE7" s="1165"/>
      <c r="CF7" s="1165"/>
      <c r="CG7" s="1166"/>
      <c r="CH7" s="1157">
        <v>-1</v>
      </c>
      <c r="CI7" s="1158"/>
      <c r="CJ7" s="1158"/>
      <c r="CK7" s="1158"/>
      <c r="CL7" s="1159"/>
      <c r="CM7" s="1157">
        <v>1</v>
      </c>
      <c r="CN7" s="1158"/>
      <c r="CO7" s="1158"/>
      <c r="CP7" s="1158"/>
      <c r="CQ7" s="1159"/>
      <c r="CR7" s="1157">
        <v>2</v>
      </c>
      <c r="CS7" s="1158"/>
      <c r="CT7" s="1158"/>
      <c r="CU7" s="1158"/>
      <c r="CV7" s="1159"/>
      <c r="CW7" s="1157" t="s">
        <v>587</v>
      </c>
      <c r="CX7" s="1158"/>
      <c r="CY7" s="1158"/>
      <c r="CZ7" s="1158"/>
      <c r="DA7" s="1159"/>
      <c r="DB7" s="1157" t="s">
        <v>588</v>
      </c>
      <c r="DC7" s="1158"/>
      <c r="DD7" s="1158"/>
      <c r="DE7" s="1158"/>
      <c r="DF7" s="1159"/>
      <c r="DG7" s="1157" t="s">
        <v>587</v>
      </c>
      <c r="DH7" s="1158"/>
      <c r="DI7" s="1158"/>
      <c r="DJ7" s="1158"/>
      <c r="DK7" s="1159"/>
      <c r="DL7" s="1157" t="s">
        <v>589</v>
      </c>
      <c r="DM7" s="1158"/>
      <c r="DN7" s="1158"/>
      <c r="DO7" s="1158"/>
      <c r="DP7" s="1159"/>
      <c r="DQ7" s="1157" t="s">
        <v>588</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195</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205</v>
      </c>
      <c r="R28" s="1123"/>
      <c r="S28" s="1123"/>
      <c r="T28" s="1123"/>
      <c r="U28" s="1123"/>
      <c r="V28" s="1123">
        <v>200</v>
      </c>
      <c r="W28" s="1123"/>
      <c r="X28" s="1123"/>
      <c r="Y28" s="1123"/>
      <c r="Z28" s="1123"/>
      <c r="AA28" s="1123">
        <v>5</v>
      </c>
      <c r="AB28" s="1123"/>
      <c r="AC28" s="1123"/>
      <c r="AD28" s="1123"/>
      <c r="AE28" s="1124"/>
      <c r="AF28" s="1125">
        <v>5</v>
      </c>
      <c r="AG28" s="1123"/>
      <c r="AH28" s="1123"/>
      <c r="AI28" s="1123"/>
      <c r="AJ28" s="1126"/>
      <c r="AK28" s="1127">
        <v>21</v>
      </c>
      <c r="AL28" s="1115"/>
      <c r="AM28" s="1115"/>
      <c r="AN28" s="1115"/>
      <c r="AO28" s="1115"/>
      <c r="AP28" s="1115" t="s">
        <v>587</v>
      </c>
      <c r="AQ28" s="1115"/>
      <c r="AR28" s="1115"/>
      <c r="AS28" s="1115"/>
      <c r="AT28" s="1115"/>
      <c r="AU28" s="1115" t="s">
        <v>587</v>
      </c>
      <c r="AV28" s="1115"/>
      <c r="AW28" s="1115"/>
      <c r="AX28" s="1115"/>
      <c r="AY28" s="1115"/>
      <c r="AZ28" s="1116" t="s">
        <v>588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77</v>
      </c>
      <c r="R29" s="1113"/>
      <c r="S29" s="1113"/>
      <c r="T29" s="1113"/>
      <c r="U29" s="1113"/>
      <c r="V29" s="1113">
        <v>66</v>
      </c>
      <c r="W29" s="1113"/>
      <c r="X29" s="1113"/>
      <c r="Y29" s="1113"/>
      <c r="Z29" s="1113"/>
      <c r="AA29" s="1113">
        <v>11</v>
      </c>
      <c r="AB29" s="1113"/>
      <c r="AC29" s="1113"/>
      <c r="AD29" s="1113"/>
      <c r="AE29" s="1114"/>
      <c r="AF29" s="1088">
        <v>11</v>
      </c>
      <c r="AG29" s="1089"/>
      <c r="AH29" s="1089"/>
      <c r="AI29" s="1089"/>
      <c r="AJ29" s="1090"/>
      <c r="AK29" s="1049">
        <v>21</v>
      </c>
      <c r="AL29" s="1040"/>
      <c r="AM29" s="1040"/>
      <c r="AN29" s="1040"/>
      <c r="AO29" s="1040"/>
      <c r="AP29" s="1040">
        <v>10</v>
      </c>
      <c r="AQ29" s="1040"/>
      <c r="AR29" s="1040"/>
      <c r="AS29" s="1040"/>
      <c r="AT29" s="1040"/>
      <c r="AU29" s="1040">
        <v>10</v>
      </c>
      <c r="AV29" s="1040"/>
      <c r="AW29" s="1040"/>
      <c r="AX29" s="1040"/>
      <c r="AY29" s="1040"/>
      <c r="AZ29" s="1111" t="s">
        <v>587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228</v>
      </c>
      <c r="R30" s="1113"/>
      <c r="S30" s="1113"/>
      <c r="T30" s="1113"/>
      <c r="U30" s="1113"/>
      <c r="V30" s="1113">
        <v>217</v>
      </c>
      <c r="W30" s="1113"/>
      <c r="X30" s="1113"/>
      <c r="Y30" s="1113"/>
      <c r="Z30" s="1113"/>
      <c r="AA30" s="1113">
        <v>11</v>
      </c>
      <c r="AB30" s="1113"/>
      <c r="AC30" s="1113"/>
      <c r="AD30" s="1113"/>
      <c r="AE30" s="1114"/>
      <c r="AF30" s="1088">
        <v>11</v>
      </c>
      <c r="AG30" s="1089"/>
      <c r="AH30" s="1089"/>
      <c r="AI30" s="1089"/>
      <c r="AJ30" s="1090"/>
      <c r="AK30" s="1049">
        <v>29</v>
      </c>
      <c r="AL30" s="1040"/>
      <c r="AM30" s="1040"/>
      <c r="AN30" s="1040"/>
      <c r="AO30" s="1040"/>
      <c r="AP30" s="1040" t="s">
        <v>587</v>
      </c>
      <c r="AQ30" s="1040"/>
      <c r="AR30" s="1040"/>
      <c r="AS30" s="1040"/>
      <c r="AT30" s="1040"/>
      <c r="AU30" s="1040" t="s">
        <v>588</v>
      </c>
      <c r="AV30" s="1040"/>
      <c r="AW30" s="1040"/>
      <c r="AX30" s="1040"/>
      <c r="AY30" s="1040"/>
      <c r="AZ30" s="1111" t="s">
        <v>588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21</v>
      </c>
      <c r="R31" s="1113"/>
      <c r="S31" s="1113"/>
      <c r="T31" s="1113"/>
      <c r="U31" s="1113"/>
      <c r="V31" s="1113">
        <v>21</v>
      </c>
      <c r="W31" s="1113"/>
      <c r="X31" s="1113"/>
      <c r="Y31" s="1113"/>
      <c r="Z31" s="1113"/>
      <c r="AA31" s="1113">
        <v>0</v>
      </c>
      <c r="AB31" s="1113"/>
      <c r="AC31" s="1113"/>
      <c r="AD31" s="1113"/>
      <c r="AE31" s="1114"/>
      <c r="AF31" s="1088">
        <v>0</v>
      </c>
      <c r="AG31" s="1089"/>
      <c r="AH31" s="1089"/>
      <c r="AI31" s="1089"/>
      <c r="AJ31" s="1090"/>
      <c r="AK31" s="1049">
        <v>9</v>
      </c>
      <c r="AL31" s="1040"/>
      <c r="AM31" s="1040"/>
      <c r="AN31" s="1040"/>
      <c r="AO31" s="1040"/>
      <c r="AP31" s="1040" t="s">
        <v>588</v>
      </c>
      <c r="AQ31" s="1040"/>
      <c r="AR31" s="1040"/>
      <c r="AS31" s="1040"/>
      <c r="AT31" s="1040"/>
      <c r="AU31" s="1040" t="s">
        <v>589</v>
      </c>
      <c r="AV31" s="1040"/>
      <c r="AW31" s="1040"/>
      <c r="AX31" s="1040"/>
      <c r="AY31" s="1040"/>
      <c r="AZ31" s="1111" t="s">
        <v>588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179</v>
      </c>
      <c r="R32" s="1113"/>
      <c r="S32" s="1113"/>
      <c r="T32" s="1113"/>
      <c r="U32" s="1113"/>
      <c r="V32" s="1113">
        <v>164</v>
      </c>
      <c r="W32" s="1113"/>
      <c r="X32" s="1113"/>
      <c r="Y32" s="1113"/>
      <c r="Z32" s="1113"/>
      <c r="AA32" s="1113">
        <v>15</v>
      </c>
      <c r="AB32" s="1113"/>
      <c r="AC32" s="1113"/>
      <c r="AD32" s="1113"/>
      <c r="AE32" s="1114"/>
      <c r="AF32" s="1088">
        <v>15</v>
      </c>
      <c r="AG32" s="1089"/>
      <c r="AH32" s="1089"/>
      <c r="AI32" s="1089"/>
      <c r="AJ32" s="1090"/>
      <c r="AK32" s="1049">
        <v>49</v>
      </c>
      <c r="AL32" s="1040"/>
      <c r="AM32" s="1040"/>
      <c r="AN32" s="1040"/>
      <c r="AO32" s="1040"/>
      <c r="AP32" s="1040">
        <v>393</v>
      </c>
      <c r="AQ32" s="1040"/>
      <c r="AR32" s="1040"/>
      <c r="AS32" s="1040"/>
      <c r="AT32" s="1040"/>
      <c r="AU32" s="1040">
        <v>393</v>
      </c>
      <c r="AV32" s="1040"/>
      <c r="AW32" s="1040"/>
      <c r="AX32" s="1040"/>
      <c r="AY32" s="1040"/>
      <c r="AZ32" s="1111" t="s">
        <v>587</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41</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572</v>
      </c>
      <c r="C68" s="1055"/>
      <c r="D68" s="1055"/>
      <c r="E68" s="1055"/>
      <c r="F68" s="1055"/>
      <c r="G68" s="1055"/>
      <c r="H68" s="1055"/>
      <c r="I68" s="1055"/>
      <c r="J68" s="1055"/>
      <c r="K68" s="1055"/>
      <c r="L68" s="1055"/>
      <c r="M68" s="1055"/>
      <c r="N68" s="1055"/>
      <c r="O68" s="1055"/>
      <c r="P68" s="1056"/>
      <c r="Q68" s="1057">
        <v>5944</v>
      </c>
      <c r="R68" s="1051"/>
      <c r="S68" s="1051"/>
      <c r="T68" s="1051"/>
      <c r="U68" s="1051"/>
      <c r="V68" s="1051">
        <v>5777</v>
      </c>
      <c r="W68" s="1051"/>
      <c r="X68" s="1051"/>
      <c r="Y68" s="1051"/>
      <c r="Z68" s="1051"/>
      <c r="AA68" s="1051">
        <v>167</v>
      </c>
      <c r="AB68" s="1051"/>
      <c r="AC68" s="1051"/>
      <c r="AD68" s="1051"/>
      <c r="AE68" s="1051"/>
      <c r="AF68" s="1051">
        <v>121</v>
      </c>
      <c r="AG68" s="1051"/>
      <c r="AH68" s="1051"/>
      <c r="AI68" s="1051"/>
      <c r="AJ68" s="1051"/>
      <c r="AK68" s="1051" t="s">
        <v>588</v>
      </c>
      <c r="AL68" s="1051"/>
      <c r="AM68" s="1051"/>
      <c r="AN68" s="1051"/>
      <c r="AO68" s="1051"/>
      <c r="AP68" s="1051">
        <v>1061</v>
      </c>
      <c r="AQ68" s="1051"/>
      <c r="AR68" s="1051"/>
      <c r="AS68" s="1051"/>
      <c r="AT68" s="1051"/>
      <c r="AU68" s="1051" t="s">
        <v>587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v>16</v>
      </c>
      <c r="R69" s="1040"/>
      <c r="S69" s="1040"/>
      <c r="T69" s="1040"/>
      <c r="U69" s="1040"/>
      <c r="V69" s="1040">
        <v>11</v>
      </c>
      <c r="W69" s="1040"/>
      <c r="X69" s="1040"/>
      <c r="Y69" s="1040"/>
      <c r="Z69" s="1040"/>
      <c r="AA69" s="1040">
        <v>5</v>
      </c>
      <c r="AB69" s="1040"/>
      <c r="AC69" s="1040"/>
      <c r="AD69" s="1040"/>
      <c r="AE69" s="1040"/>
      <c r="AF69" s="1040">
        <v>5</v>
      </c>
      <c r="AG69" s="1040"/>
      <c r="AH69" s="1040"/>
      <c r="AI69" s="1040"/>
      <c r="AJ69" s="1040"/>
      <c r="AK69" s="1040" t="s">
        <v>588</v>
      </c>
      <c r="AL69" s="1040"/>
      <c r="AM69" s="1040"/>
      <c r="AN69" s="1040"/>
      <c r="AO69" s="1040"/>
      <c r="AP69" s="1040" t="s">
        <v>587</v>
      </c>
      <c r="AQ69" s="1040"/>
      <c r="AR69" s="1040"/>
      <c r="AS69" s="1040"/>
      <c r="AT69" s="1040"/>
      <c r="AU69" s="1040" t="s">
        <v>589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574</v>
      </c>
      <c r="C70" s="1044"/>
      <c r="D70" s="1044"/>
      <c r="E70" s="1044"/>
      <c r="F70" s="1044"/>
      <c r="G70" s="1044"/>
      <c r="H70" s="1044"/>
      <c r="I70" s="1044"/>
      <c r="J70" s="1044"/>
      <c r="K70" s="1044"/>
      <c r="L70" s="1044"/>
      <c r="M70" s="1044"/>
      <c r="N70" s="1044"/>
      <c r="O70" s="1044"/>
      <c r="P70" s="1045"/>
      <c r="Q70" s="1046">
        <v>2170</v>
      </c>
      <c r="R70" s="1040"/>
      <c r="S70" s="1040"/>
      <c r="T70" s="1040"/>
      <c r="U70" s="1040"/>
      <c r="V70" s="1040">
        <v>2130</v>
      </c>
      <c r="W70" s="1040"/>
      <c r="X70" s="1040"/>
      <c r="Y70" s="1040"/>
      <c r="Z70" s="1040"/>
      <c r="AA70" s="1040">
        <v>40</v>
      </c>
      <c r="AB70" s="1040"/>
      <c r="AC70" s="1040"/>
      <c r="AD70" s="1040"/>
      <c r="AE70" s="1040"/>
      <c r="AF70" s="1040">
        <v>40</v>
      </c>
      <c r="AG70" s="1040"/>
      <c r="AH70" s="1040"/>
      <c r="AI70" s="1040"/>
      <c r="AJ70" s="1040"/>
      <c r="AK70" s="1040" t="s">
        <v>588</v>
      </c>
      <c r="AL70" s="1040"/>
      <c r="AM70" s="1040"/>
      <c r="AN70" s="1040"/>
      <c r="AO70" s="1040"/>
      <c r="AP70" s="1040">
        <v>217</v>
      </c>
      <c r="AQ70" s="1040"/>
      <c r="AR70" s="1040"/>
      <c r="AS70" s="1040"/>
      <c r="AT70" s="1040"/>
      <c r="AU70" s="1040" t="s">
        <v>587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575</v>
      </c>
      <c r="C71" s="1044"/>
      <c r="D71" s="1044"/>
      <c r="E71" s="1044"/>
      <c r="F71" s="1044"/>
      <c r="G71" s="1044"/>
      <c r="H71" s="1044"/>
      <c r="I71" s="1044"/>
      <c r="J71" s="1044"/>
      <c r="K71" s="1044"/>
      <c r="L71" s="1044"/>
      <c r="M71" s="1044"/>
      <c r="N71" s="1044"/>
      <c r="O71" s="1044"/>
      <c r="P71" s="1045"/>
      <c r="Q71" s="1046">
        <v>30</v>
      </c>
      <c r="R71" s="1040"/>
      <c r="S71" s="1040"/>
      <c r="T71" s="1040"/>
      <c r="U71" s="1040"/>
      <c r="V71" s="1040">
        <v>16</v>
      </c>
      <c r="W71" s="1040"/>
      <c r="X71" s="1040"/>
      <c r="Y71" s="1040"/>
      <c r="Z71" s="1040"/>
      <c r="AA71" s="1040">
        <v>14</v>
      </c>
      <c r="AB71" s="1040"/>
      <c r="AC71" s="1040"/>
      <c r="AD71" s="1040"/>
      <c r="AE71" s="1040"/>
      <c r="AF71" s="1040">
        <v>14</v>
      </c>
      <c r="AG71" s="1040"/>
      <c r="AH71" s="1040"/>
      <c r="AI71" s="1040"/>
      <c r="AJ71" s="1040"/>
      <c r="AK71" s="1040" t="s">
        <v>587</v>
      </c>
      <c r="AL71" s="1040"/>
      <c r="AM71" s="1040"/>
      <c r="AN71" s="1040"/>
      <c r="AO71" s="1040"/>
      <c r="AP71" s="1040" t="s">
        <v>587</v>
      </c>
      <c r="AQ71" s="1040"/>
      <c r="AR71" s="1040"/>
      <c r="AS71" s="1040"/>
      <c r="AT71" s="1040"/>
      <c r="AU71" s="1040" t="s">
        <v>589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1092</v>
      </c>
      <c r="R72" s="1040"/>
      <c r="S72" s="1040"/>
      <c r="T72" s="1040"/>
      <c r="U72" s="1040"/>
      <c r="V72" s="1040">
        <v>1062</v>
      </c>
      <c r="W72" s="1040"/>
      <c r="X72" s="1040"/>
      <c r="Y72" s="1040"/>
      <c r="Z72" s="1040"/>
      <c r="AA72" s="1040">
        <v>30</v>
      </c>
      <c r="AB72" s="1040"/>
      <c r="AC72" s="1040"/>
      <c r="AD72" s="1040"/>
      <c r="AE72" s="1040"/>
      <c r="AF72" s="1040">
        <v>30</v>
      </c>
      <c r="AG72" s="1040"/>
      <c r="AH72" s="1040"/>
      <c r="AI72" s="1040"/>
      <c r="AJ72" s="1040"/>
      <c r="AK72" s="1040" t="s">
        <v>514</v>
      </c>
      <c r="AL72" s="1040"/>
      <c r="AM72" s="1040"/>
      <c r="AN72" s="1040"/>
      <c r="AO72" s="1040"/>
      <c r="AP72" s="1040" t="s">
        <v>514</v>
      </c>
      <c r="AQ72" s="1040"/>
      <c r="AR72" s="1040"/>
      <c r="AS72" s="1040"/>
      <c r="AT72" s="1040"/>
      <c r="AU72" s="1040" t="s">
        <v>514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577</v>
      </c>
      <c r="C73" s="1044"/>
      <c r="D73" s="1044"/>
      <c r="E73" s="1044"/>
      <c r="F73" s="1044"/>
      <c r="G73" s="1044"/>
      <c r="H73" s="1044"/>
      <c r="I73" s="1044"/>
      <c r="J73" s="1044"/>
      <c r="K73" s="1044"/>
      <c r="L73" s="1044"/>
      <c r="M73" s="1044"/>
      <c r="N73" s="1044"/>
      <c r="O73" s="1044"/>
      <c r="P73" s="1045"/>
      <c r="Q73" s="1046">
        <v>194</v>
      </c>
      <c r="R73" s="1040"/>
      <c r="S73" s="1040"/>
      <c r="T73" s="1040"/>
      <c r="U73" s="1040"/>
      <c r="V73" s="1040">
        <v>185</v>
      </c>
      <c r="W73" s="1040"/>
      <c r="X73" s="1040"/>
      <c r="Y73" s="1040"/>
      <c r="Z73" s="1040"/>
      <c r="AA73" s="1040">
        <v>8</v>
      </c>
      <c r="AB73" s="1040"/>
      <c r="AC73" s="1040"/>
      <c r="AD73" s="1040"/>
      <c r="AE73" s="1040"/>
      <c r="AF73" s="1040">
        <v>8</v>
      </c>
      <c r="AG73" s="1040"/>
      <c r="AH73" s="1040"/>
      <c r="AI73" s="1040"/>
      <c r="AJ73" s="1040"/>
      <c r="AK73" s="1040" t="s">
        <v>514</v>
      </c>
      <c r="AL73" s="1040"/>
      <c r="AM73" s="1040"/>
      <c r="AN73" s="1040"/>
      <c r="AO73" s="1040"/>
      <c r="AP73" s="1040" t="s">
        <v>514</v>
      </c>
      <c r="AQ73" s="1040"/>
      <c r="AR73" s="1040"/>
      <c r="AS73" s="1040"/>
      <c r="AT73" s="1040"/>
      <c r="AU73" s="1040" t="s">
        <v>514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578</v>
      </c>
      <c r="C74" s="1044"/>
      <c r="D74" s="1044"/>
      <c r="E74" s="1044"/>
      <c r="F74" s="1044"/>
      <c r="G74" s="1044"/>
      <c r="H74" s="1044"/>
      <c r="I74" s="1044"/>
      <c r="J74" s="1044"/>
      <c r="K74" s="1044"/>
      <c r="L74" s="1044"/>
      <c r="M74" s="1044"/>
      <c r="N74" s="1044"/>
      <c r="O74" s="1044"/>
      <c r="P74" s="1045"/>
      <c r="Q74" s="1046">
        <v>6639</v>
      </c>
      <c r="R74" s="1040"/>
      <c r="S74" s="1040"/>
      <c r="T74" s="1040"/>
      <c r="U74" s="1040"/>
      <c r="V74" s="1040">
        <v>5898</v>
      </c>
      <c r="W74" s="1040"/>
      <c r="X74" s="1040"/>
      <c r="Y74" s="1040"/>
      <c r="Z74" s="1040"/>
      <c r="AA74" s="1040">
        <v>741</v>
      </c>
      <c r="AB74" s="1040"/>
      <c r="AC74" s="1040"/>
      <c r="AD74" s="1040"/>
      <c r="AE74" s="1040"/>
      <c r="AF74" s="1040">
        <v>741</v>
      </c>
      <c r="AG74" s="1040"/>
      <c r="AH74" s="1040"/>
      <c r="AI74" s="1040"/>
      <c r="AJ74" s="1040"/>
      <c r="AK74" s="1047" t="s">
        <v>588</v>
      </c>
      <c r="AL74" s="1048"/>
      <c r="AM74" s="1048"/>
      <c r="AN74" s="1048"/>
      <c r="AO74" s="1049"/>
      <c r="AP74" s="1047" t="s">
        <v>588</v>
      </c>
      <c r="AQ74" s="1048"/>
      <c r="AR74" s="1048"/>
      <c r="AS74" s="1048"/>
      <c r="AT74" s="1049"/>
      <c r="AU74" s="1047" t="s">
        <v>589</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579</v>
      </c>
      <c r="C75" s="1044"/>
      <c r="D75" s="1044"/>
      <c r="E75" s="1044"/>
      <c r="F75" s="1044"/>
      <c r="G75" s="1044"/>
      <c r="H75" s="1044"/>
      <c r="I75" s="1044"/>
      <c r="J75" s="1044"/>
      <c r="K75" s="1044"/>
      <c r="L75" s="1044"/>
      <c r="M75" s="1044"/>
      <c r="N75" s="1044"/>
      <c r="O75" s="1044"/>
      <c r="P75" s="1045"/>
      <c r="Q75" s="1050">
        <v>14</v>
      </c>
      <c r="R75" s="1048"/>
      <c r="S75" s="1048"/>
      <c r="T75" s="1048"/>
      <c r="U75" s="1049"/>
      <c r="V75" s="1047">
        <v>12</v>
      </c>
      <c r="W75" s="1048"/>
      <c r="X75" s="1048"/>
      <c r="Y75" s="1048"/>
      <c r="Z75" s="1049"/>
      <c r="AA75" s="1047">
        <v>2</v>
      </c>
      <c r="AB75" s="1048"/>
      <c r="AC75" s="1048"/>
      <c r="AD75" s="1048"/>
      <c r="AE75" s="1049"/>
      <c r="AF75" s="1047">
        <v>2</v>
      </c>
      <c r="AG75" s="1048"/>
      <c r="AH75" s="1048"/>
      <c r="AI75" s="1048"/>
      <c r="AJ75" s="1049"/>
      <c r="AK75" s="1047" t="s">
        <v>588</v>
      </c>
      <c r="AL75" s="1048"/>
      <c r="AM75" s="1048"/>
      <c r="AN75" s="1048"/>
      <c r="AO75" s="1049"/>
      <c r="AP75" s="1047" t="s">
        <v>588</v>
      </c>
      <c r="AQ75" s="1048"/>
      <c r="AR75" s="1048"/>
      <c r="AS75" s="1048"/>
      <c r="AT75" s="1049"/>
      <c r="AU75" s="1047" t="s">
        <v>589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580</v>
      </c>
      <c r="C76" s="1044"/>
      <c r="D76" s="1044"/>
      <c r="E76" s="1044"/>
      <c r="F76" s="1044"/>
      <c r="G76" s="1044"/>
      <c r="H76" s="1044"/>
      <c r="I76" s="1044"/>
      <c r="J76" s="1044"/>
      <c r="K76" s="1044"/>
      <c r="L76" s="1044"/>
      <c r="M76" s="1044"/>
      <c r="N76" s="1044"/>
      <c r="O76" s="1044"/>
      <c r="P76" s="1045"/>
      <c r="Q76" s="1050">
        <v>809</v>
      </c>
      <c r="R76" s="1048"/>
      <c r="S76" s="1048"/>
      <c r="T76" s="1048"/>
      <c r="U76" s="1049"/>
      <c r="V76" s="1047">
        <v>741</v>
      </c>
      <c r="W76" s="1048"/>
      <c r="X76" s="1048"/>
      <c r="Y76" s="1048"/>
      <c r="Z76" s="1049"/>
      <c r="AA76" s="1047">
        <v>68</v>
      </c>
      <c r="AB76" s="1048"/>
      <c r="AC76" s="1048"/>
      <c r="AD76" s="1048"/>
      <c r="AE76" s="1049"/>
      <c r="AF76" s="1047">
        <v>68</v>
      </c>
      <c r="AG76" s="1048"/>
      <c r="AH76" s="1048"/>
      <c r="AI76" s="1048"/>
      <c r="AJ76" s="1049"/>
      <c r="AK76" s="1047" t="s">
        <v>588</v>
      </c>
      <c r="AL76" s="1048"/>
      <c r="AM76" s="1048"/>
      <c r="AN76" s="1048"/>
      <c r="AO76" s="1049"/>
      <c r="AP76" s="1047" t="s">
        <v>588</v>
      </c>
      <c r="AQ76" s="1048"/>
      <c r="AR76" s="1048"/>
      <c r="AS76" s="1048"/>
      <c r="AT76" s="1049"/>
      <c r="AU76" s="1047" t="s">
        <v>589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581</v>
      </c>
      <c r="C77" s="1044"/>
      <c r="D77" s="1044"/>
      <c r="E77" s="1044"/>
      <c r="F77" s="1044"/>
      <c r="G77" s="1044"/>
      <c r="H77" s="1044"/>
      <c r="I77" s="1044"/>
      <c r="J77" s="1044"/>
      <c r="K77" s="1044"/>
      <c r="L77" s="1044"/>
      <c r="M77" s="1044"/>
      <c r="N77" s="1044"/>
      <c r="O77" s="1044"/>
      <c r="P77" s="1045"/>
      <c r="Q77" s="1050">
        <v>280987</v>
      </c>
      <c r="R77" s="1048"/>
      <c r="S77" s="1048"/>
      <c r="T77" s="1048"/>
      <c r="U77" s="1049"/>
      <c r="V77" s="1047">
        <v>267948</v>
      </c>
      <c r="W77" s="1048"/>
      <c r="X77" s="1048"/>
      <c r="Y77" s="1048"/>
      <c r="Z77" s="1049"/>
      <c r="AA77" s="1047">
        <v>13039</v>
      </c>
      <c r="AB77" s="1048"/>
      <c r="AC77" s="1048"/>
      <c r="AD77" s="1048"/>
      <c r="AE77" s="1049"/>
      <c r="AF77" s="1047">
        <v>13039</v>
      </c>
      <c r="AG77" s="1048"/>
      <c r="AH77" s="1048"/>
      <c r="AI77" s="1048"/>
      <c r="AJ77" s="1049"/>
      <c r="AK77" s="1047" t="s">
        <v>587</v>
      </c>
      <c r="AL77" s="1048"/>
      <c r="AM77" s="1048"/>
      <c r="AN77" s="1048"/>
      <c r="AO77" s="1049"/>
      <c r="AP77" s="1047" t="s">
        <v>588</v>
      </c>
      <c r="AQ77" s="1048"/>
      <c r="AR77" s="1048"/>
      <c r="AS77" s="1048"/>
      <c r="AT77" s="1049"/>
      <c r="AU77" s="1047" t="s">
        <v>587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582</v>
      </c>
      <c r="C78" s="1044"/>
      <c r="D78" s="1044"/>
      <c r="E78" s="1044"/>
      <c r="F78" s="1044"/>
      <c r="G78" s="1044"/>
      <c r="H78" s="1044"/>
      <c r="I78" s="1044"/>
      <c r="J78" s="1044"/>
      <c r="K78" s="1044"/>
      <c r="L78" s="1044"/>
      <c r="M78" s="1044"/>
      <c r="N78" s="1044"/>
      <c r="O78" s="1044"/>
      <c r="P78" s="1045"/>
      <c r="Q78" s="1046">
        <v>339</v>
      </c>
      <c r="R78" s="1040"/>
      <c r="S78" s="1040"/>
      <c r="T78" s="1040"/>
      <c r="U78" s="1040"/>
      <c r="V78" s="1040">
        <v>335</v>
      </c>
      <c r="W78" s="1040"/>
      <c r="X78" s="1040"/>
      <c r="Y78" s="1040"/>
      <c r="Z78" s="1040"/>
      <c r="AA78" s="1040">
        <v>4</v>
      </c>
      <c r="AB78" s="1040"/>
      <c r="AC78" s="1040"/>
      <c r="AD78" s="1040"/>
      <c r="AE78" s="1040"/>
      <c r="AF78" s="1040">
        <v>4</v>
      </c>
      <c r="AG78" s="1040"/>
      <c r="AH78" s="1040"/>
      <c r="AI78" s="1040"/>
      <c r="AJ78" s="1040"/>
      <c r="AK78" s="1047" t="s">
        <v>588</v>
      </c>
      <c r="AL78" s="1048"/>
      <c r="AM78" s="1048"/>
      <c r="AN78" s="1048"/>
      <c r="AO78" s="1049"/>
      <c r="AP78" s="1047" t="s">
        <v>588</v>
      </c>
      <c r="AQ78" s="1048"/>
      <c r="AR78" s="1048"/>
      <c r="AS78" s="1048"/>
      <c r="AT78" s="1049"/>
      <c r="AU78" s="1047" t="s">
        <v>589</v>
      </c>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583</v>
      </c>
      <c r="C79" s="1044"/>
      <c r="D79" s="1044"/>
      <c r="E79" s="1044"/>
      <c r="F79" s="1044"/>
      <c r="G79" s="1044"/>
      <c r="H79" s="1044"/>
      <c r="I79" s="1044"/>
      <c r="J79" s="1044"/>
      <c r="K79" s="1044"/>
      <c r="L79" s="1044"/>
      <c r="M79" s="1044"/>
      <c r="N79" s="1044"/>
      <c r="O79" s="1044"/>
      <c r="P79" s="1045"/>
      <c r="Q79" s="1046">
        <v>2</v>
      </c>
      <c r="R79" s="1040"/>
      <c r="S79" s="1040"/>
      <c r="T79" s="1040"/>
      <c r="U79" s="1040"/>
      <c r="V79" s="1040">
        <v>2</v>
      </c>
      <c r="W79" s="1040"/>
      <c r="X79" s="1040"/>
      <c r="Y79" s="1040"/>
      <c r="Z79" s="1040"/>
      <c r="AA79" s="1040">
        <v>0</v>
      </c>
      <c r="AB79" s="1040"/>
      <c r="AC79" s="1040"/>
      <c r="AD79" s="1040"/>
      <c r="AE79" s="1040"/>
      <c r="AF79" s="1040">
        <v>0</v>
      </c>
      <c r="AG79" s="1040"/>
      <c r="AH79" s="1040"/>
      <c r="AI79" s="1040"/>
      <c r="AJ79" s="1040"/>
      <c r="AK79" s="1047" t="s">
        <v>588</v>
      </c>
      <c r="AL79" s="1048"/>
      <c r="AM79" s="1048"/>
      <c r="AN79" s="1048"/>
      <c r="AO79" s="1049"/>
      <c r="AP79" s="1047" t="s">
        <v>588</v>
      </c>
      <c r="AQ79" s="1048"/>
      <c r="AR79" s="1048"/>
      <c r="AS79" s="1048"/>
      <c r="AT79" s="1049"/>
      <c r="AU79" s="1047" t="s">
        <v>589</v>
      </c>
      <c r="AV79" s="1048"/>
      <c r="AW79" s="1048"/>
      <c r="AX79" s="1048"/>
      <c r="AY79" s="1049"/>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584</v>
      </c>
      <c r="C80" s="1044"/>
      <c r="D80" s="1044"/>
      <c r="E80" s="1044"/>
      <c r="F80" s="1044"/>
      <c r="G80" s="1044"/>
      <c r="H80" s="1044"/>
      <c r="I80" s="1044"/>
      <c r="J80" s="1044"/>
      <c r="K80" s="1044"/>
      <c r="L80" s="1044"/>
      <c r="M80" s="1044"/>
      <c r="N80" s="1044"/>
      <c r="O80" s="1044"/>
      <c r="P80" s="1045"/>
      <c r="Q80" s="1046">
        <v>41</v>
      </c>
      <c r="R80" s="1040"/>
      <c r="S80" s="1040"/>
      <c r="T80" s="1040"/>
      <c r="U80" s="1040"/>
      <c r="V80" s="1040">
        <v>33</v>
      </c>
      <c r="W80" s="1040"/>
      <c r="X80" s="1040"/>
      <c r="Y80" s="1040"/>
      <c r="Z80" s="1040"/>
      <c r="AA80" s="1040">
        <v>8</v>
      </c>
      <c r="AB80" s="1040"/>
      <c r="AC80" s="1040"/>
      <c r="AD80" s="1040"/>
      <c r="AE80" s="1040"/>
      <c r="AF80" s="1040">
        <v>8</v>
      </c>
      <c r="AG80" s="1040"/>
      <c r="AH80" s="1040"/>
      <c r="AI80" s="1040"/>
      <c r="AJ80" s="1040"/>
      <c r="AK80" s="1047" t="s">
        <v>588</v>
      </c>
      <c r="AL80" s="1048"/>
      <c r="AM80" s="1048"/>
      <c r="AN80" s="1048"/>
      <c r="AO80" s="1049"/>
      <c r="AP80" s="1047" t="s">
        <v>588</v>
      </c>
      <c r="AQ80" s="1048"/>
      <c r="AR80" s="1048"/>
      <c r="AS80" s="1048"/>
      <c r="AT80" s="1049"/>
      <c r="AU80" s="1047" t="s">
        <v>589</v>
      </c>
      <c r="AV80" s="1048"/>
      <c r="AW80" s="1048"/>
      <c r="AX80" s="1048"/>
      <c r="AY80" s="1049"/>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585</v>
      </c>
      <c r="C81" s="1044"/>
      <c r="D81" s="1044"/>
      <c r="E81" s="1044"/>
      <c r="F81" s="1044"/>
      <c r="G81" s="1044"/>
      <c r="H81" s="1044"/>
      <c r="I81" s="1044"/>
      <c r="J81" s="1044"/>
      <c r="K81" s="1044"/>
      <c r="L81" s="1044"/>
      <c r="M81" s="1044"/>
      <c r="N81" s="1044"/>
      <c r="O81" s="1044"/>
      <c r="P81" s="1045"/>
      <c r="Q81" s="1046">
        <v>27</v>
      </c>
      <c r="R81" s="1040"/>
      <c r="S81" s="1040"/>
      <c r="T81" s="1040"/>
      <c r="U81" s="1040"/>
      <c r="V81" s="1040">
        <v>27</v>
      </c>
      <c r="W81" s="1040"/>
      <c r="X81" s="1040"/>
      <c r="Y81" s="1040"/>
      <c r="Z81" s="1040"/>
      <c r="AA81" s="1040">
        <v>0</v>
      </c>
      <c r="AB81" s="1040"/>
      <c r="AC81" s="1040"/>
      <c r="AD81" s="1040"/>
      <c r="AE81" s="1040"/>
      <c r="AF81" s="1040">
        <v>0</v>
      </c>
      <c r="AG81" s="1040"/>
      <c r="AH81" s="1040"/>
      <c r="AI81" s="1040"/>
      <c r="AJ81" s="1040"/>
      <c r="AK81" s="1047" t="s">
        <v>588</v>
      </c>
      <c r="AL81" s="1048"/>
      <c r="AM81" s="1048"/>
      <c r="AN81" s="1048"/>
      <c r="AO81" s="1049"/>
      <c r="AP81" s="1047" t="s">
        <v>588</v>
      </c>
      <c r="AQ81" s="1048"/>
      <c r="AR81" s="1048"/>
      <c r="AS81" s="1048"/>
      <c r="AT81" s="1049"/>
      <c r="AU81" s="1047" t="s">
        <v>589</v>
      </c>
      <c r="AV81" s="1048"/>
      <c r="AW81" s="1048"/>
      <c r="AX81" s="1048"/>
      <c r="AY81" s="1049"/>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586</v>
      </c>
      <c r="C82" s="1044"/>
      <c r="D82" s="1044"/>
      <c r="E82" s="1044"/>
      <c r="F82" s="1044"/>
      <c r="G82" s="1044"/>
      <c r="H82" s="1044"/>
      <c r="I82" s="1044"/>
      <c r="J82" s="1044"/>
      <c r="K82" s="1044"/>
      <c r="L82" s="1044"/>
      <c r="M82" s="1044"/>
      <c r="N82" s="1044"/>
      <c r="O82" s="1044"/>
      <c r="P82" s="1045"/>
      <c r="Q82" s="1046">
        <v>145</v>
      </c>
      <c r="R82" s="1040"/>
      <c r="S82" s="1040"/>
      <c r="T82" s="1040"/>
      <c r="U82" s="1040"/>
      <c r="V82" s="1040">
        <v>136</v>
      </c>
      <c r="W82" s="1040"/>
      <c r="X82" s="1040"/>
      <c r="Y82" s="1040"/>
      <c r="Z82" s="1040"/>
      <c r="AA82" s="1040">
        <v>9</v>
      </c>
      <c r="AB82" s="1040"/>
      <c r="AC82" s="1040"/>
      <c r="AD82" s="1040"/>
      <c r="AE82" s="1040"/>
      <c r="AF82" s="1040">
        <v>9</v>
      </c>
      <c r="AG82" s="1040"/>
      <c r="AH82" s="1040"/>
      <c r="AI82" s="1040"/>
      <c r="AJ82" s="1040"/>
      <c r="AK82" s="1047" t="s">
        <v>588</v>
      </c>
      <c r="AL82" s="1048"/>
      <c r="AM82" s="1048"/>
      <c r="AN82" s="1048"/>
      <c r="AO82" s="1049"/>
      <c r="AP82" s="1047">
        <v>2</v>
      </c>
      <c r="AQ82" s="1048"/>
      <c r="AR82" s="1048"/>
      <c r="AS82" s="1048"/>
      <c r="AT82" s="1049"/>
      <c r="AU82" s="1047" t="s">
        <v>589</v>
      </c>
      <c r="AV82" s="1048"/>
      <c r="AW82" s="1048"/>
      <c r="AX82" s="1048"/>
      <c r="AY82" s="1049"/>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301</v>
      </c>
      <c r="AG109" s="963"/>
      <c r="AH109" s="963"/>
      <c r="AI109" s="963"/>
      <c r="AJ109" s="964"/>
      <c r="AK109" s="965" t="s">
        <v>300</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301</v>
      </c>
      <c r="BW109" s="963"/>
      <c r="BX109" s="963"/>
      <c r="BY109" s="963"/>
      <c r="BZ109" s="964"/>
      <c r="CA109" s="965" t="s">
        <v>300</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301</v>
      </c>
      <c r="DM109" s="963"/>
      <c r="DN109" s="963"/>
      <c r="DO109" s="963"/>
      <c r="DP109" s="964"/>
      <c r="DQ109" s="965" t="s">
        <v>300</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288138</v>
      </c>
      <c r="AB110" s="956"/>
      <c r="AC110" s="956"/>
      <c r="AD110" s="956"/>
      <c r="AE110" s="957"/>
      <c r="AF110" s="958">
        <v>296229</v>
      </c>
      <c r="AG110" s="956"/>
      <c r="AH110" s="956"/>
      <c r="AI110" s="956"/>
      <c r="AJ110" s="957"/>
      <c r="AK110" s="958">
        <v>302400</v>
      </c>
      <c r="AL110" s="956"/>
      <c r="AM110" s="956"/>
      <c r="AN110" s="956"/>
      <c r="AO110" s="957"/>
      <c r="AP110" s="959">
        <v>30.3</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2555099</v>
      </c>
      <c r="BR110" s="903"/>
      <c r="BS110" s="903"/>
      <c r="BT110" s="903"/>
      <c r="BU110" s="903"/>
      <c r="BV110" s="903">
        <v>2526981</v>
      </c>
      <c r="BW110" s="903"/>
      <c r="BX110" s="903"/>
      <c r="BY110" s="903"/>
      <c r="BZ110" s="903"/>
      <c r="CA110" s="903">
        <v>2548078</v>
      </c>
      <c r="CB110" s="903"/>
      <c r="CC110" s="903"/>
      <c r="CD110" s="903"/>
      <c r="CE110" s="903"/>
      <c r="CF110" s="927">
        <v>255.3</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429</v>
      </c>
      <c r="DM110" s="903"/>
      <c r="DN110" s="903"/>
      <c r="DO110" s="903"/>
      <c r="DP110" s="903"/>
      <c r="DQ110" s="903" t="s">
        <v>429</v>
      </c>
      <c r="DR110" s="903"/>
      <c r="DS110" s="903"/>
      <c r="DT110" s="903"/>
      <c r="DU110" s="903"/>
      <c r="DV110" s="904" t="s">
        <v>429</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431</v>
      </c>
      <c r="AG111" s="984"/>
      <c r="AH111" s="984"/>
      <c r="AI111" s="984"/>
      <c r="AJ111" s="985"/>
      <c r="AK111" s="986" t="s">
        <v>429</v>
      </c>
      <c r="AL111" s="984"/>
      <c r="AM111" s="984"/>
      <c r="AN111" s="984"/>
      <c r="AO111" s="985"/>
      <c r="AP111" s="987" t="s">
        <v>431</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429</v>
      </c>
      <c r="BR111" s="875"/>
      <c r="BS111" s="875"/>
      <c r="BT111" s="875"/>
      <c r="BU111" s="875"/>
      <c r="BV111" s="875" t="s">
        <v>429</v>
      </c>
      <c r="BW111" s="875"/>
      <c r="BX111" s="875"/>
      <c r="BY111" s="875"/>
      <c r="BZ111" s="875"/>
      <c r="CA111" s="875" t="s">
        <v>429</v>
      </c>
      <c r="CB111" s="875"/>
      <c r="CC111" s="875"/>
      <c r="CD111" s="875"/>
      <c r="CE111" s="875"/>
      <c r="CF111" s="936" t="s">
        <v>429</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429</v>
      </c>
      <c r="DM111" s="875"/>
      <c r="DN111" s="875"/>
      <c r="DO111" s="875"/>
      <c r="DP111" s="875"/>
      <c r="DQ111" s="875" t="s">
        <v>429</v>
      </c>
      <c r="DR111" s="875"/>
      <c r="DS111" s="875"/>
      <c r="DT111" s="875"/>
      <c r="DU111" s="875"/>
      <c r="DV111" s="852" t="s">
        <v>429</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429</v>
      </c>
      <c r="AG112" s="838"/>
      <c r="AH112" s="838"/>
      <c r="AI112" s="838"/>
      <c r="AJ112" s="839"/>
      <c r="AK112" s="840" t="s">
        <v>429</v>
      </c>
      <c r="AL112" s="838"/>
      <c r="AM112" s="838"/>
      <c r="AN112" s="838"/>
      <c r="AO112" s="839"/>
      <c r="AP112" s="885" t="s">
        <v>429</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438493</v>
      </c>
      <c r="BR112" s="875"/>
      <c r="BS112" s="875"/>
      <c r="BT112" s="875"/>
      <c r="BU112" s="875"/>
      <c r="BV112" s="875">
        <v>349575</v>
      </c>
      <c r="BW112" s="875"/>
      <c r="BX112" s="875"/>
      <c r="BY112" s="875"/>
      <c r="BZ112" s="875"/>
      <c r="CA112" s="875">
        <v>353907</v>
      </c>
      <c r="CB112" s="875"/>
      <c r="CC112" s="875"/>
      <c r="CD112" s="875"/>
      <c r="CE112" s="875"/>
      <c r="CF112" s="936">
        <v>35.5</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429</v>
      </c>
      <c r="DM112" s="875"/>
      <c r="DN112" s="875"/>
      <c r="DO112" s="875"/>
      <c r="DP112" s="875"/>
      <c r="DQ112" s="875" t="s">
        <v>429</v>
      </c>
      <c r="DR112" s="875"/>
      <c r="DS112" s="875"/>
      <c r="DT112" s="875"/>
      <c r="DU112" s="875"/>
      <c r="DV112" s="852" t="s">
        <v>429</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50755</v>
      </c>
      <c r="AB113" s="984"/>
      <c r="AC113" s="984"/>
      <c r="AD113" s="984"/>
      <c r="AE113" s="985"/>
      <c r="AF113" s="986">
        <v>61295</v>
      </c>
      <c r="AG113" s="984"/>
      <c r="AH113" s="984"/>
      <c r="AI113" s="984"/>
      <c r="AJ113" s="985"/>
      <c r="AK113" s="986">
        <v>42283</v>
      </c>
      <c r="AL113" s="984"/>
      <c r="AM113" s="984"/>
      <c r="AN113" s="984"/>
      <c r="AO113" s="985"/>
      <c r="AP113" s="987">
        <v>4.2</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12380</v>
      </c>
      <c r="BR113" s="875"/>
      <c r="BS113" s="875"/>
      <c r="BT113" s="875"/>
      <c r="BU113" s="875"/>
      <c r="BV113" s="875">
        <v>30034</v>
      </c>
      <c r="BW113" s="875"/>
      <c r="BX113" s="875"/>
      <c r="BY113" s="875"/>
      <c r="BZ113" s="875"/>
      <c r="CA113" s="875">
        <v>19895</v>
      </c>
      <c r="CB113" s="875"/>
      <c r="CC113" s="875"/>
      <c r="CD113" s="875"/>
      <c r="CE113" s="875"/>
      <c r="CF113" s="936">
        <v>2</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429</v>
      </c>
      <c r="DM113" s="838"/>
      <c r="DN113" s="838"/>
      <c r="DO113" s="838"/>
      <c r="DP113" s="839"/>
      <c r="DQ113" s="840" t="s">
        <v>429</v>
      </c>
      <c r="DR113" s="838"/>
      <c r="DS113" s="838"/>
      <c r="DT113" s="838"/>
      <c r="DU113" s="839"/>
      <c r="DV113" s="885" t="s">
        <v>429</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7628</v>
      </c>
      <c r="AB114" s="838"/>
      <c r="AC114" s="838"/>
      <c r="AD114" s="838"/>
      <c r="AE114" s="839"/>
      <c r="AF114" s="840">
        <v>2903</v>
      </c>
      <c r="AG114" s="838"/>
      <c r="AH114" s="838"/>
      <c r="AI114" s="838"/>
      <c r="AJ114" s="839"/>
      <c r="AK114" s="840">
        <v>2747</v>
      </c>
      <c r="AL114" s="838"/>
      <c r="AM114" s="838"/>
      <c r="AN114" s="838"/>
      <c r="AO114" s="839"/>
      <c r="AP114" s="885">
        <v>0.3</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350922</v>
      </c>
      <c r="BR114" s="875"/>
      <c r="BS114" s="875"/>
      <c r="BT114" s="875"/>
      <c r="BU114" s="875"/>
      <c r="BV114" s="875">
        <v>376392</v>
      </c>
      <c r="BW114" s="875"/>
      <c r="BX114" s="875"/>
      <c r="BY114" s="875"/>
      <c r="BZ114" s="875"/>
      <c r="CA114" s="875">
        <v>371048</v>
      </c>
      <c r="CB114" s="875"/>
      <c r="CC114" s="875"/>
      <c r="CD114" s="875"/>
      <c r="CE114" s="875"/>
      <c r="CF114" s="936">
        <v>37.200000000000003</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429</v>
      </c>
      <c r="DH114" s="838"/>
      <c r="DI114" s="838"/>
      <c r="DJ114" s="838"/>
      <c r="DK114" s="839"/>
      <c r="DL114" s="840" t="s">
        <v>429</v>
      </c>
      <c r="DM114" s="838"/>
      <c r="DN114" s="838"/>
      <c r="DO114" s="838"/>
      <c r="DP114" s="839"/>
      <c r="DQ114" s="840" t="s">
        <v>429</v>
      </c>
      <c r="DR114" s="838"/>
      <c r="DS114" s="838"/>
      <c r="DT114" s="838"/>
      <c r="DU114" s="839"/>
      <c r="DV114" s="885" t="s">
        <v>429</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429</v>
      </c>
      <c r="AB115" s="984"/>
      <c r="AC115" s="984"/>
      <c r="AD115" s="984"/>
      <c r="AE115" s="985"/>
      <c r="AF115" s="986" t="s">
        <v>429</v>
      </c>
      <c r="AG115" s="984"/>
      <c r="AH115" s="984"/>
      <c r="AI115" s="984"/>
      <c r="AJ115" s="985"/>
      <c r="AK115" s="986" t="s">
        <v>429</v>
      </c>
      <c r="AL115" s="984"/>
      <c r="AM115" s="984"/>
      <c r="AN115" s="984"/>
      <c r="AO115" s="985"/>
      <c r="AP115" s="987" t="s">
        <v>429</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429</v>
      </c>
      <c r="BR115" s="875"/>
      <c r="BS115" s="875"/>
      <c r="BT115" s="875"/>
      <c r="BU115" s="875"/>
      <c r="BV115" s="875" t="s">
        <v>429</v>
      </c>
      <c r="BW115" s="875"/>
      <c r="BX115" s="875"/>
      <c r="BY115" s="875"/>
      <c r="BZ115" s="875"/>
      <c r="CA115" s="875" t="s">
        <v>429</v>
      </c>
      <c r="CB115" s="875"/>
      <c r="CC115" s="875"/>
      <c r="CD115" s="875"/>
      <c r="CE115" s="875"/>
      <c r="CF115" s="936" t="s">
        <v>429</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429</v>
      </c>
      <c r="DH115" s="838"/>
      <c r="DI115" s="838"/>
      <c r="DJ115" s="838"/>
      <c r="DK115" s="839"/>
      <c r="DL115" s="840" t="s">
        <v>429</v>
      </c>
      <c r="DM115" s="838"/>
      <c r="DN115" s="838"/>
      <c r="DO115" s="838"/>
      <c r="DP115" s="839"/>
      <c r="DQ115" s="840" t="s">
        <v>429</v>
      </c>
      <c r="DR115" s="838"/>
      <c r="DS115" s="838"/>
      <c r="DT115" s="838"/>
      <c r="DU115" s="839"/>
      <c r="DV115" s="885" t="s">
        <v>429</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429</v>
      </c>
      <c r="AG116" s="838"/>
      <c r="AH116" s="838"/>
      <c r="AI116" s="838"/>
      <c r="AJ116" s="839"/>
      <c r="AK116" s="840">
        <v>37</v>
      </c>
      <c r="AL116" s="838"/>
      <c r="AM116" s="838"/>
      <c r="AN116" s="838"/>
      <c r="AO116" s="839"/>
      <c r="AP116" s="885">
        <v>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429</v>
      </c>
      <c r="BR116" s="875"/>
      <c r="BS116" s="875"/>
      <c r="BT116" s="875"/>
      <c r="BU116" s="875"/>
      <c r="BV116" s="875" t="s">
        <v>429</v>
      </c>
      <c r="BW116" s="875"/>
      <c r="BX116" s="875"/>
      <c r="BY116" s="875"/>
      <c r="BZ116" s="875"/>
      <c r="CA116" s="875" t="s">
        <v>429</v>
      </c>
      <c r="CB116" s="875"/>
      <c r="CC116" s="875"/>
      <c r="CD116" s="875"/>
      <c r="CE116" s="875"/>
      <c r="CF116" s="936" t="s">
        <v>429</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429</v>
      </c>
      <c r="DH116" s="838"/>
      <c r="DI116" s="838"/>
      <c r="DJ116" s="838"/>
      <c r="DK116" s="839"/>
      <c r="DL116" s="840" t="s">
        <v>429</v>
      </c>
      <c r="DM116" s="838"/>
      <c r="DN116" s="838"/>
      <c r="DO116" s="838"/>
      <c r="DP116" s="839"/>
      <c r="DQ116" s="840" t="s">
        <v>429</v>
      </c>
      <c r="DR116" s="838"/>
      <c r="DS116" s="838"/>
      <c r="DT116" s="838"/>
      <c r="DU116" s="839"/>
      <c r="DV116" s="885" t="s">
        <v>429</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346521</v>
      </c>
      <c r="AB117" s="970"/>
      <c r="AC117" s="970"/>
      <c r="AD117" s="970"/>
      <c r="AE117" s="971"/>
      <c r="AF117" s="972">
        <v>360427</v>
      </c>
      <c r="AG117" s="970"/>
      <c r="AH117" s="970"/>
      <c r="AI117" s="970"/>
      <c r="AJ117" s="971"/>
      <c r="AK117" s="972">
        <v>347467</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452</v>
      </c>
      <c r="BR117" s="875"/>
      <c r="BS117" s="875"/>
      <c r="BT117" s="875"/>
      <c r="BU117" s="875"/>
      <c r="BV117" s="875" t="s">
        <v>249</v>
      </c>
      <c r="BW117" s="875"/>
      <c r="BX117" s="875"/>
      <c r="BY117" s="875"/>
      <c r="BZ117" s="875"/>
      <c r="CA117" s="875" t="s">
        <v>453</v>
      </c>
      <c r="CB117" s="875"/>
      <c r="CC117" s="875"/>
      <c r="CD117" s="875"/>
      <c r="CE117" s="875"/>
      <c r="CF117" s="936" t="s">
        <v>454</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456</v>
      </c>
      <c r="DM117" s="838"/>
      <c r="DN117" s="838"/>
      <c r="DO117" s="838"/>
      <c r="DP117" s="839"/>
      <c r="DQ117" s="840" t="s">
        <v>456</v>
      </c>
      <c r="DR117" s="838"/>
      <c r="DS117" s="838"/>
      <c r="DT117" s="838"/>
      <c r="DU117" s="839"/>
      <c r="DV117" s="885" t="s">
        <v>452</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301</v>
      </c>
      <c r="AG118" s="963"/>
      <c r="AH118" s="963"/>
      <c r="AI118" s="963"/>
      <c r="AJ118" s="964"/>
      <c r="AK118" s="965" t="s">
        <v>300</v>
      </c>
      <c r="AL118" s="963"/>
      <c r="AM118" s="963"/>
      <c r="AN118" s="963"/>
      <c r="AO118" s="964"/>
      <c r="AP118" s="966" t="s">
        <v>423</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170</v>
      </c>
      <c r="BR118" s="906"/>
      <c r="BS118" s="906"/>
      <c r="BT118" s="906"/>
      <c r="BU118" s="906"/>
      <c r="BV118" s="906" t="s">
        <v>458</v>
      </c>
      <c r="BW118" s="906"/>
      <c r="BX118" s="906"/>
      <c r="BY118" s="906"/>
      <c r="BZ118" s="906"/>
      <c r="CA118" s="906" t="s">
        <v>454</v>
      </c>
      <c r="CB118" s="906"/>
      <c r="CC118" s="906"/>
      <c r="CD118" s="906"/>
      <c r="CE118" s="906"/>
      <c r="CF118" s="936" t="s">
        <v>452</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249</v>
      </c>
      <c r="DH118" s="838"/>
      <c r="DI118" s="838"/>
      <c r="DJ118" s="838"/>
      <c r="DK118" s="839"/>
      <c r="DL118" s="840" t="s">
        <v>460</v>
      </c>
      <c r="DM118" s="838"/>
      <c r="DN118" s="838"/>
      <c r="DO118" s="838"/>
      <c r="DP118" s="839"/>
      <c r="DQ118" s="840" t="s">
        <v>458</v>
      </c>
      <c r="DR118" s="838"/>
      <c r="DS118" s="838"/>
      <c r="DT118" s="838"/>
      <c r="DU118" s="839"/>
      <c r="DV118" s="885" t="s">
        <v>452</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453</v>
      </c>
      <c r="AB119" s="956"/>
      <c r="AC119" s="956"/>
      <c r="AD119" s="956"/>
      <c r="AE119" s="957"/>
      <c r="AF119" s="958" t="s">
        <v>461</v>
      </c>
      <c r="AG119" s="956"/>
      <c r="AH119" s="956"/>
      <c r="AI119" s="956"/>
      <c r="AJ119" s="957"/>
      <c r="AK119" s="958" t="s">
        <v>170</v>
      </c>
      <c r="AL119" s="956"/>
      <c r="AM119" s="956"/>
      <c r="AN119" s="956"/>
      <c r="AO119" s="957"/>
      <c r="AP119" s="959" t="s">
        <v>170</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462</v>
      </c>
      <c r="BP119" s="939"/>
      <c r="BQ119" s="943">
        <v>3356894</v>
      </c>
      <c r="BR119" s="906"/>
      <c r="BS119" s="906"/>
      <c r="BT119" s="906"/>
      <c r="BU119" s="906"/>
      <c r="BV119" s="906">
        <v>3282982</v>
      </c>
      <c r="BW119" s="906"/>
      <c r="BX119" s="906"/>
      <c r="BY119" s="906"/>
      <c r="BZ119" s="906"/>
      <c r="CA119" s="906">
        <v>3292928</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170</v>
      </c>
      <c r="DH119" s="821"/>
      <c r="DI119" s="821"/>
      <c r="DJ119" s="821"/>
      <c r="DK119" s="822"/>
      <c r="DL119" s="823" t="s">
        <v>458</v>
      </c>
      <c r="DM119" s="821"/>
      <c r="DN119" s="821"/>
      <c r="DO119" s="821"/>
      <c r="DP119" s="822"/>
      <c r="DQ119" s="823" t="s">
        <v>431</v>
      </c>
      <c r="DR119" s="821"/>
      <c r="DS119" s="821"/>
      <c r="DT119" s="821"/>
      <c r="DU119" s="822"/>
      <c r="DV119" s="909" t="s">
        <v>460</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458</v>
      </c>
      <c r="AB120" s="838"/>
      <c r="AC120" s="838"/>
      <c r="AD120" s="838"/>
      <c r="AE120" s="839"/>
      <c r="AF120" s="840" t="s">
        <v>461</v>
      </c>
      <c r="AG120" s="838"/>
      <c r="AH120" s="838"/>
      <c r="AI120" s="838"/>
      <c r="AJ120" s="839"/>
      <c r="AK120" s="840" t="s">
        <v>458</v>
      </c>
      <c r="AL120" s="838"/>
      <c r="AM120" s="838"/>
      <c r="AN120" s="838"/>
      <c r="AO120" s="839"/>
      <c r="AP120" s="885" t="s">
        <v>431</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1663764</v>
      </c>
      <c r="BR120" s="903"/>
      <c r="BS120" s="903"/>
      <c r="BT120" s="903"/>
      <c r="BU120" s="903"/>
      <c r="BV120" s="903">
        <v>1569612</v>
      </c>
      <c r="BW120" s="903"/>
      <c r="BX120" s="903"/>
      <c r="BY120" s="903"/>
      <c r="BZ120" s="903"/>
      <c r="CA120" s="903">
        <v>1643841</v>
      </c>
      <c r="CB120" s="903"/>
      <c r="CC120" s="903"/>
      <c r="CD120" s="903"/>
      <c r="CE120" s="903"/>
      <c r="CF120" s="927">
        <v>164.7</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434936</v>
      </c>
      <c r="DH120" s="903"/>
      <c r="DI120" s="903"/>
      <c r="DJ120" s="903"/>
      <c r="DK120" s="903"/>
      <c r="DL120" s="903">
        <v>347555</v>
      </c>
      <c r="DM120" s="903"/>
      <c r="DN120" s="903"/>
      <c r="DO120" s="903"/>
      <c r="DP120" s="903"/>
      <c r="DQ120" s="903">
        <v>351948</v>
      </c>
      <c r="DR120" s="903"/>
      <c r="DS120" s="903"/>
      <c r="DT120" s="903"/>
      <c r="DU120" s="903"/>
      <c r="DV120" s="904">
        <v>35.299999999999997</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453</v>
      </c>
      <c r="AB121" s="838"/>
      <c r="AC121" s="838"/>
      <c r="AD121" s="838"/>
      <c r="AE121" s="839"/>
      <c r="AF121" s="840" t="s">
        <v>469</v>
      </c>
      <c r="AG121" s="838"/>
      <c r="AH121" s="838"/>
      <c r="AI121" s="838"/>
      <c r="AJ121" s="839"/>
      <c r="AK121" s="840" t="s">
        <v>170</v>
      </c>
      <c r="AL121" s="838"/>
      <c r="AM121" s="838"/>
      <c r="AN121" s="838"/>
      <c r="AO121" s="839"/>
      <c r="AP121" s="885" t="s">
        <v>458</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62704</v>
      </c>
      <c r="BR121" s="875"/>
      <c r="BS121" s="875"/>
      <c r="BT121" s="875"/>
      <c r="BU121" s="875"/>
      <c r="BV121" s="875">
        <v>56986</v>
      </c>
      <c r="BW121" s="875"/>
      <c r="BX121" s="875"/>
      <c r="BY121" s="875"/>
      <c r="BZ121" s="875"/>
      <c r="CA121" s="875">
        <v>51040</v>
      </c>
      <c r="CB121" s="875"/>
      <c r="CC121" s="875"/>
      <c r="CD121" s="875"/>
      <c r="CE121" s="875"/>
      <c r="CF121" s="936">
        <v>5.0999999999999996</v>
      </c>
      <c r="CG121" s="937"/>
      <c r="CH121" s="937"/>
      <c r="CI121" s="937"/>
      <c r="CJ121" s="937"/>
      <c r="CK121" s="930"/>
      <c r="CL121" s="916"/>
      <c r="CM121" s="916"/>
      <c r="CN121" s="916"/>
      <c r="CO121" s="917"/>
      <c r="CP121" s="896" t="s">
        <v>471</v>
      </c>
      <c r="CQ121" s="897"/>
      <c r="CR121" s="897"/>
      <c r="CS121" s="897"/>
      <c r="CT121" s="897"/>
      <c r="CU121" s="897"/>
      <c r="CV121" s="897"/>
      <c r="CW121" s="897"/>
      <c r="CX121" s="897"/>
      <c r="CY121" s="897"/>
      <c r="CZ121" s="897"/>
      <c r="DA121" s="897"/>
      <c r="DB121" s="897"/>
      <c r="DC121" s="897"/>
      <c r="DD121" s="897"/>
      <c r="DE121" s="897"/>
      <c r="DF121" s="898"/>
      <c r="DG121" s="874">
        <v>3557</v>
      </c>
      <c r="DH121" s="875"/>
      <c r="DI121" s="875"/>
      <c r="DJ121" s="875"/>
      <c r="DK121" s="875"/>
      <c r="DL121" s="875">
        <v>2020</v>
      </c>
      <c r="DM121" s="875"/>
      <c r="DN121" s="875"/>
      <c r="DO121" s="875"/>
      <c r="DP121" s="875"/>
      <c r="DQ121" s="875">
        <v>1959</v>
      </c>
      <c r="DR121" s="875"/>
      <c r="DS121" s="875"/>
      <c r="DT121" s="875"/>
      <c r="DU121" s="875"/>
      <c r="DV121" s="852">
        <v>0.2</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461</v>
      </c>
      <c r="AB122" s="838"/>
      <c r="AC122" s="838"/>
      <c r="AD122" s="838"/>
      <c r="AE122" s="839"/>
      <c r="AF122" s="840" t="s">
        <v>472</v>
      </c>
      <c r="AG122" s="838"/>
      <c r="AH122" s="838"/>
      <c r="AI122" s="838"/>
      <c r="AJ122" s="839"/>
      <c r="AK122" s="840" t="s">
        <v>460</v>
      </c>
      <c r="AL122" s="838"/>
      <c r="AM122" s="838"/>
      <c r="AN122" s="838"/>
      <c r="AO122" s="839"/>
      <c r="AP122" s="885" t="s">
        <v>460</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2210251</v>
      </c>
      <c r="BR122" s="906"/>
      <c r="BS122" s="906"/>
      <c r="BT122" s="906"/>
      <c r="BU122" s="906"/>
      <c r="BV122" s="906">
        <v>2159113</v>
      </c>
      <c r="BW122" s="906"/>
      <c r="BX122" s="906"/>
      <c r="BY122" s="906"/>
      <c r="BZ122" s="906"/>
      <c r="CA122" s="906">
        <v>2134301</v>
      </c>
      <c r="CB122" s="906"/>
      <c r="CC122" s="906"/>
      <c r="CD122" s="906"/>
      <c r="CE122" s="906"/>
      <c r="CF122" s="907">
        <v>213.9</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t="s">
        <v>170</v>
      </c>
      <c r="DH122" s="875"/>
      <c r="DI122" s="875"/>
      <c r="DJ122" s="875"/>
      <c r="DK122" s="875"/>
      <c r="DL122" s="875" t="s">
        <v>469</v>
      </c>
      <c r="DM122" s="875"/>
      <c r="DN122" s="875"/>
      <c r="DO122" s="875"/>
      <c r="DP122" s="875"/>
      <c r="DQ122" s="875" t="s">
        <v>452</v>
      </c>
      <c r="DR122" s="875"/>
      <c r="DS122" s="875"/>
      <c r="DT122" s="875"/>
      <c r="DU122" s="875"/>
      <c r="DV122" s="852" t="s">
        <v>452</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170</v>
      </c>
      <c r="AB123" s="838"/>
      <c r="AC123" s="838"/>
      <c r="AD123" s="838"/>
      <c r="AE123" s="839"/>
      <c r="AF123" s="840" t="s">
        <v>431</v>
      </c>
      <c r="AG123" s="838"/>
      <c r="AH123" s="838"/>
      <c r="AI123" s="838"/>
      <c r="AJ123" s="839"/>
      <c r="AK123" s="840" t="s">
        <v>458</v>
      </c>
      <c r="AL123" s="838"/>
      <c r="AM123" s="838"/>
      <c r="AN123" s="838"/>
      <c r="AO123" s="839"/>
      <c r="AP123" s="885" t="s">
        <v>453</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475</v>
      </c>
      <c r="BP123" s="939"/>
      <c r="BQ123" s="893">
        <v>3936719</v>
      </c>
      <c r="BR123" s="894"/>
      <c r="BS123" s="894"/>
      <c r="BT123" s="894"/>
      <c r="BU123" s="894"/>
      <c r="BV123" s="894">
        <v>3785711</v>
      </c>
      <c r="BW123" s="894"/>
      <c r="BX123" s="894"/>
      <c r="BY123" s="894"/>
      <c r="BZ123" s="894"/>
      <c r="CA123" s="894">
        <v>3829182</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t="s">
        <v>452</v>
      </c>
      <c r="DH123" s="838"/>
      <c r="DI123" s="838"/>
      <c r="DJ123" s="838"/>
      <c r="DK123" s="839"/>
      <c r="DL123" s="840" t="s">
        <v>431</v>
      </c>
      <c r="DM123" s="838"/>
      <c r="DN123" s="838"/>
      <c r="DO123" s="838"/>
      <c r="DP123" s="839"/>
      <c r="DQ123" s="840" t="s">
        <v>458</v>
      </c>
      <c r="DR123" s="838"/>
      <c r="DS123" s="838"/>
      <c r="DT123" s="838"/>
      <c r="DU123" s="839"/>
      <c r="DV123" s="885" t="s">
        <v>249</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170</v>
      </c>
      <c r="AB124" s="838"/>
      <c r="AC124" s="838"/>
      <c r="AD124" s="838"/>
      <c r="AE124" s="839"/>
      <c r="AF124" s="840" t="s">
        <v>452</v>
      </c>
      <c r="AG124" s="838"/>
      <c r="AH124" s="838"/>
      <c r="AI124" s="838"/>
      <c r="AJ124" s="839"/>
      <c r="AK124" s="840" t="s">
        <v>170</v>
      </c>
      <c r="AL124" s="838"/>
      <c r="AM124" s="838"/>
      <c r="AN124" s="838"/>
      <c r="AO124" s="839"/>
      <c r="AP124" s="885" t="s">
        <v>460</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170</v>
      </c>
      <c r="BR124" s="892"/>
      <c r="BS124" s="892"/>
      <c r="BT124" s="892"/>
      <c r="BU124" s="892"/>
      <c r="BV124" s="892" t="s">
        <v>170</v>
      </c>
      <c r="BW124" s="892"/>
      <c r="BX124" s="892"/>
      <c r="BY124" s="892"/>
      <c r="BZ124" s="892"/>
      <c r="CA124" s="892" t="s">
        <v>431</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469</v>
      </c>
      <c r="DH124" s="821"/>
      <c r="DI124" s="821"/>
      <c r="DJ124" s="821"/>
      <c r="DK124" s="822"/>
      <c r="DL124" s="823" t="s">
        <v>170</v>
      </c>
      <c r="DM124" s="821"/>
      <c r="DN124" s="821"/>
      <c r="DO124" s="821"/>
      <c r="DP124" s="822"/>
      <c r="DQ124" s="823" t="s">
        <v>431</v>
      </c>
      <c r="DR124" s="821"/>
      <c r="DS124" s="821"/>
      <c r="DT124" s="821"/>
      <c r="DU124" s="822"/>
      <c r="DV124" s="909" t="s">
        <v>170</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431</v>
      </c>
      <c r="AB125" s="838"/>
      <c r="AC125" s="838"/>
      <c r="AD125" s="838"/>
      <c r="AE125" s="839"/>
      <c r="AF125" s="840" t="s">
        <v>431</v>
      </c>
      <c r="AG125" s="838"/>
      <c r="AH125" s="838"/>
      <c r="AI125" s="838"/>
      <c r="AJ125" s="839"/>
      <c r="AK125" s="840" t="s">
        <v>170</v>
      </c>
      <c r="AL125" s="838"/>
      <c r="AM125" s="838"/>
      <c r="AN125" s="838"/>
      <c r="AO125" s="839"/>
      <c r="AP125" s="885" t="s">
        <v>454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431</v>
      </c>
      <c r="DH125" s="903"/>
      <c r="DI125" s="903"/>
      <c r="DJ125" s="903"/>
      <c r="DK125" s="903"/>
      <c r="DL125" s="903" t="s">
        <v>453</v>
      </c>
      <c r="DM125" s="903"/>
      <c r="DN125" s="903"/>
      <c r="DO125" s="903"/>
      <c r="DP125" s="903"/>
      <c r="DQ125" s="903" t="s">
        <v>431</v>
      </c>
      <c r="DR125" s="903"/>
      <c r="DS125" s="903"/>
      <c r="DT125" s="903"/>
      <c r="DU125" s="903"/>
      <c r="DV125" s="904" t="s">
        <v>431</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170</v>
      </c>
      <c r="AB126" s="838"/>
      <c r="AC126" s="838"/>
      <c r="AD126" s="838"/>
      <c r="AE126" s="839"/>
      <c r="AF126" s="840" t="s">
        <v>431</v>
      </c>
      <c r="AG126" s="838"/>
      <c r="AH126" s="838"/>
      <c r="AI126" s="838"/>
      <c r="AJ126" s="839"/>
      <c r="AK126" s="840" t="s">
        <v>453</v>
      </c>
      <c r="AL126" s="838"/>
      <c r="AM126" s="838"/>
      <c r="AN126" s="838"/>
      <c r="AO126" s="839"/>
      <c r="AP126" s="885" t="s">
        <v>469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431</v>
      </c>
      <c r="DH126" s="875"/>
      <c r="DI126" s="875"/>
      <c r="DJ126" s="875"/>
      <c r="DK126" s="875"/>
      <c r="DL126" s="875" t="s">
        <v>431</v>
      </c>
      <c r="DM126" s="875"/>
      <c r="DN126" s="875"/>
      <c r="DO126" s="875"/>
      <c r="DP126" s="875"/>
      <c r="DQ126" s="875" t="s">
        <v>460</v>
      </c>
      <c r="DR126" s="875"/>
      <c r="DS126" s="875"/>
      <c r="DT126" s="875"/>
      <c r="DU126" s="875"/>
      <c r="DV126" s="852" t="s">
        <v>453</v>
      </c>
      <c r="DW126" s="852"/>
      <c r="DX126" s="852"/>
      <c r="DY126" s="852"/>
      <c r="DZ126" s="853"/>
    </row>
    <row r="127" spans="1:130" s="226" customFormat="1" ht="26.25" customHeight="1">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170</v>
      </c>
      <c r="AB127" s="838"/>
      <c r="AC127" s="838"/>
      <c r="AD127" s="838"/>
      <c r="AE127" s="839"/>
      <c r="AF127" s="840" t="s">
        <v>431</v>
      </c>
      <c r="AG127" s="838"/>
      <c r="AH127" s="838"/>
      <c r="AI127" s="838"/>
      <c r="AJ127" s="839"/>
      <c r="AK127" s="840" t="s">
        <v>249</v>
      </c>
      <c r="AL127" s="838"/>
      <c r="AM127" s="838"/>
      <c r="AN127" s="838"/>
      <c r="AO127" s="839"/>
      <c r="AP127" s="885" t="s">
        <v>170</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170</v>
      </c>
      <c r="DH127" s="875"/>
      <c r="DI127" s="875"/>
      <c r="DJ127" s="875"/>
      <c r="DK127" s="875"/>
      <c r="DL127" s="875" t="s">
        <v>469</v>
      </c>
      <c r="DM127" s="875"/>
      <c r="DN127" s="875"/>
      <c r="DO127" s="875"/>
      <c r="DP127" s="875"/>
      <c r="DQ127" s="875" t="s">
        <v>458</v>
      </c>
      <c r="DR127" s="875"/>
      <c r="DS127" s="875"/>
      <c r="DT127" s="875"/>
      <c r="DU127" s="875"/>
      <c r="DV127" s="852" t="s">
        <v>472</v>
      </c>
      <c r="DW127" s="852"/>
      <c r="DX127" s="852"/>
      <c r="DY127" s="852"/>
      <c r="DZ127" s="853"/>
    </row>
    <row r="128" spans="1:130" s="226" customFormat="1" ht="26.25" customHeight="1" thickBot="1">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5951</v>
      </c>
      <c r="AB128" s="859"/>
      <c r="AC128" s="859"/>
      <c r="AD128" s="859"/>
      <c r="AE128" s="860"/>
      <c r="AF128" s="861">
        <v>5974</v>
      </c>
      <c r="AG128" s="859"/>
      <c r="AH128" s="859"/>
      <c r="AI128" s="859"/>
      <c r="AJ128" s="860"/>
      <c r="AK128" s="861">
        <v>3069</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249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472</v>
      </c>
      <c r="DH128" s="849"/>
      <c r="DI128" s="849"/>
      <c r="DJ128" s="849"/>
      <c r="DK128" s="849"/>
      <c r="DL128" s="849" t="s">
        <v>460</v>
      </c>
      <c r="DM128" s="849"/>
      <c r="DN128" s="849"/>
      <c r="DO128" s="849"/>
      <c r="DP128" s="849"/>
      <c r="DQ128" s="849" t="s">
        <v>431</v>
      </c>
      <c r="DR128" s="849"/>
      <c r="DS128" s="849"/>
      <c r="DT128" s="849"/>
      <c r="DU128" s="849"/>
      <c r="DV128" s="850" t="s">
        <v>431</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1301251</v>
      </c>
      <c r="AB129" s="838"/>
      <c r="AC129" s="838"/>
      <c r="AD129" s="838"/>
      <c r="AE129" s="839"/>
      <c r="AF129" s="840">
        <v>1297122</v>
      </c>
      <c r="AG129" s="838"/>
      <c r="AH129" s="838"/>
      <c r="AI129" s="838"/>
      <c r="AJ129" s="839"/>
      <c r="AK129" s="840">
        <v>1266459</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431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263319</v>
      </c>
      <c r="AB130" s="838"/>
      <c r="AC130" s="838"/>
      <c r="AD130" s="838"/>
      <c r="AE130" s="839"/>
      <c r="AF130" s="840">
        <v>268602</v>
      </c>
      <c r="AG130" s="838"/>
      <c r="AH130" s="838"/>
      <c r="AI130" s="838"/>
      <c r="AJ130" s="839"/>
      <c r="AK130" s="840">
        <v>268434</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7.8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1037932</v>
      </c>
      <c r="AB131" s="821"/>
      <c r="AC131" s="821"/>
      <c r="AD131" s="821"/>
      <c r="AE131" s="822"/>
      <c r="AF131" s="823">
        <v>1028520</v>
      </c>
      <c r="AG131" s="821"/>
      <c r="AH131" s="821"/>
      <c r="AI131" s="821"/>
      <c r="AJ131" s="822"/>
      <c r="AK131" s="823">
        <v>998025</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t="s">
        <v>454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7.442780452</v>
      </c>
      <c r="AB132" s="801"/>
      <c r="AC132" s="801"/>
      <c r="AD132" s="801"/>
      <c r="AE132" s="802"/>
      <c r="AF132" s="803">
        <v>8.3470423520000008</v>
      </c>
      <c r="AG132" s="801"/>
      <c r="AH132" s="801"/>
      <c r="AI132" s="801"/>
      <c r="AJ132" s="802"/>
      <c r="AK132" s="803">
        <v>7.6114325789999997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8.4</v>
      </c>
      <c r="AB133" s="780"/>
      <c r="AC133" s="780"/>
      <c r="AD133" s="780"/>
      <c r="AE133" s="781"/>
      <c r="AF133" s="779">
        <v>8</v>
      </c>
      <c r="AG133" s="780"/>
      <c r="AH133" s="780"/>
      <c r="AI133" s="780"/>
      <c r="AJ133" s="781"/>
      <c r="AK133" s="779">
        <v>7.8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bJbCQZ7EMl7Vz6cA8l6GvcUI4CzeBgQL5aMzELHeYcvJ5vpd3IkqVihHfzR1mmi7EuJnCRAwrlphjywptW6fA==" saltValue="cMCaZCS9h/4cvpZRrybP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9" scale="19" orientation="landscape"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jGUNG9IIjPsO/c2Bd/+zymKI5pUOFLnx84y5flUC7W1/Hj1/B2QQqWSjL3h34B1yZkAvVGA6p3A1xn1xGVx/w==" saltValue="wRMU7RH9bX6dxmioGrG6/g==" spinCount="100000" sheet="1" objects="1" scenarios="1"/>
  <dataConsolidate/>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RL5h/KqcV/Vu/9/GYwZHF/tuZnl2Mvt9n3Hr1DoSkMBV46jfit3yMyGCqFxg3O9b1aXML6Q72Wl22O1LDFXOw==" saltValue="acMz1WvfMus53iAb5hUIkA==" spinCount="100000" sheet="1" objects="1" scenarios="1"/>
  <dataConsolidate/>
  <phoneticPr fontId="2"/>
  <printOptions horizontalCentered="1"/>
  <pageMargins left="0" right="0" top="0.19685039370078741"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269962</v>
      </c>
      <c r="AP9" s="292">
        <v>161171</v>
      </c>
      <c r="AQ9" s="293">
        <v>189734</v>
      </c>
      <c r="AR9" s="294">
        <v>-15.1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90150</v>
      </c>
      <c r="AP10" s="295">
        <v>53821</v>
      </c>
      <c r="AQ10" s="296">
        <v>22180</v>
      </c>
      <c r="AR10" s="297">
        <v>142.69999999999999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34529</v>
      </c>
      <c r="AP11" s="295">
        <v>20614</v>
      </c>
      <c r="AQ11" s="296">
        <v>28692</v>
      </c>
      <c r="AR11" s="297">
        <v>-28.2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4806</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t="s">
        <v>514</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28425</v>
      </c>
      <c r="AP14" s="295">
        <v>16970</v>
      </c>
      <c r="AQ14" s="296">
        <v>8976</v>
      </c>
      <c r="AR14" s="297">
        <v>89.1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t="s">
        <v>514</v>
      </c>
      <c r="AP15" s="295" t="s">
        <v>514</v>
      </c>
      <c r="AQ15" s="296">
        <v>4161</v>
      </c>
      <c r="AR15" s="297" t="s">
        <v>514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-21767</v>
      </c>
      <c r="AP16" s="295">
        <v>-12995</v>
      </c>
      <c r="AQ16" s="296">
        <v>-17989</v>
      </c>
      <c r="AR16" s="297">
        <v>-27.8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401299</v>
      </c>
      <c r="AP17" s="295">
        <v>239581</v>
      </c>
      <c r="AQ17" s="296">
        <v>240560</v>
      </c>
      <c r="AR17" s="297">
        <v>-0.4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18.510000000000002</v>
      </c>
      <c r="AP21" s="308">
        <v>21.65</v>
      </c>
      <c r="AQ21" s="309">
        <v>-3.14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86.6</v>
      </c>
      <c r="AP22" s="313">
        <v>95.4</v>
      </c>
      <c r="AQ22" s="314">
        <v>-8.8000000000000007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302400</v>
      </c>
      <c r="AP32" s="322">
        <v>180537</v>
      </c>
      <c r="AQ32" s="323">
        <v>139228</v>
      </c>
      <c r="AR32" s="324">
        <v>29.7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v>5</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42283</v>
      </c>
      <c r="AP35" s="322">
        <v>25244</v>
      </c>
      <c r="AQ35" s="323">
        <v>32095</v>
      </c>
      <c r="AR35" s="324">
        <v>-21.3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2747</v>
      </c>
      <c r="AP36" s="322">
        <v>1640</v>
      </c>
      <c r="AQ36" s="323">
        <v>5254</v>
      </c>
      <c r="AR36" s="324">
        <v>-68.8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t="s">
        <v>514</v>
      </c>
      <c r="AP37" s="322" t="s">
        <v>514</v>
      </c>
      <c r="AQ37" s="323">
        <v>1384</v>
      </c>
      <c r="AR37" s="324" t="s">
        <v>514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v>37</v>
      </c>
      <c r="AP38" s="325">
        <v>22</v>
      </c>
      <c r="AQ38" s="326">
        <v>32</v>
      </c>
      <c r="AR38" s="314">
        <v>-31.3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-3069</v>
      </c>
      <c r="AP39" s="322">
        <v>-1832</v>
      </c>
      <c r="AQ39" s="323">
        <v>-8131</v>
      </c>
      <c r="AR39" s="324">
        <v>-77.5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-268434</v>
      </c>
      <c r="AP40" s="322">
        <v>-160259</v>
      </c>
      <c r="AQ40" s="323">
        <v>-126394</v>
      </c>
      <c r="AR40" s="324">
        <v>26.8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75964</v>
      </c>
      <c r="AP41" s="322">
        <v>45352</v>
      </c>
      <c r="AQ41" s="323">
        <v>43473</v>
      </c>
      <c r="AR41" s="324">
        <v>4.3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489562</v>
      </c>
      <c r="AN51" s="344">
        <v>274880</v>
      </c>
      <c r="AO51" s="345">
        <v>-18</v>
      </c>
      <c r="AP51" s="346">
        <v>263041</v>
      </c>
      <c r="AQ51" s="347">
        <v>18.600000000000001</v>
      </c>
      <c r="AR51" s="348">
        <v>-36.6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232608</v>
      </c>
      <c r="AN52" s="352">
        <v>130605</v>
      </c>
      <c r="AO52" s="353">
        <v>19.3</v>
      </c>
      <c r="AP52" s="354">
        <v>103171</v>
      </c>
      <c r="AQ52" s="355">
        <v>-1.2</v>
      </c>
      <c r="AR52" s="356">
        <v>20.5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501085</v>
      </c>
      <c r="AN53" s="344">
        <v>286171</v>
      </c>
      <c r="AO53" s="345">
        <v>4.0999999999999996</v>
      </c>
      <c r="AP53" s="346">
        <v>272886</v>
      </c>
      <c r="AQ53" s="347">
        <v>3.7</v>
      </c>
      <c r="AR53" s="348">
        <v>0.4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272323</v>
      </c>
      <c r="AN54" s="352">
        <v>155524</v>
      </c>
      <c r="AO54" s="353">
        <v>19.100000000000001</v>
      </c>
      <c r="AP54" s="354">
        <v>125724</v>
      </c>
      <c r="AQ54" s="355">
        <v>21.9</v>
      </c>
      <c r="AR54" s="356">
        <v>-2.8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540088</v>
      </c>
      <c r="AN55" s="344">
        <v>310753</v>
      </c>
      <c r="AO55" s="345">
        <v>8.6</v>
      </c>
      <c r="AP55" s="346">
        <v>245039</v>
      </c>
      <c r="AQ55" s="347">
        <v>-10.199999999999999</v>
      </c>
      <c r="AR55" s="348">
        <v>18.8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311536</v>
      </c>
      <c r="AN56" s="352">
        <v>179250</v>
      </c>
      <c r="AO56" s="353">
        <v>15.3</v>
      </c>
      <c r="AP56" s="354">
        <v>108922</v>
      </c>
      <c r="AQ56" s="355">
        <v>-13.4</v>
      </c>
      <c r="AR56" s="356">
        <v>28.7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463117</v>
      </c>
      <c r="AN57" s="344">
        <v>273064</v>
      </c>
      <c r="AO57" s="345">
        <v>-12.1</v>
      </c>
      <c r="AP57" s="346">
        <v>291945</v>
      </c>
      <c r="AQ57" s="347">
        <v>19.100000000000001</v>
      </c>
      <c r="AR57" s="348">
        <v>-31.2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304088</v>
      </c>
      <c r="AN58" s="352">
        <v>179297</v>
      </c>
      <c r="AO58" s="353">
        <v>0</v>
      </c>
      <c r="AP58" s="354">
        <v>127651</v>
      </c>
      <c r="AQ58" s="355">
        <v>17.2</v>
      </c>
      <c r="AR58" s="356">
        <v>-17.2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579359</v>
      </c>
      <c r="AN59" s="344">
        <v>345886</v>
      </c>
      <c r="AO59" s="345">
        <v>26.7</v>
      </c>
      <c r="AP59" s="346">
        <v>291173</v>
      </c>
      <c r="AQ59" s="347">
        <v>-0.3</v>
      </c>
      <c r="AR59" s="348">
        <v>27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269835</v>
      </c>
      <c r="AN60" s="352">
        <v>161096</v>
      </c>
      <c r="AO60" s="353">
        <v>-10.199999999999999</v>
      </c>
      <c r="AP60" s="354">
        <v>119071</v>
      </c>
      <c r="AQ60" s="355">
        <v>-6.7</v>
      </c>
      <c r="AR60" s="356">
        <v>-3.5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514642</v>
      </c>
      <c r="AN61" s="359">
        <v>298151</v>
      </c>
      <c r="AO61" s="360">
        <v>1.9</v>
      </c>
      <c r="AP61" s="361">
        <v>272817</v>
      </c>
      <c r="AQ61" s="362">
        <v>6.2</v>
      </c>
      <c r="AR61" s="348">
        <v>-4.3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278078</v>
      </c>
      <c r="AN62" s="352">
        <v>161154</v>
      </c>
      <c r="AO62" s="353">
        <v>8.6999999999999993</v>
      </c>
      <c r="AP62" s="354">
        <v>116908</v>
      </c>
      <c r="AQ62" s="355">
        <v>3.6</v>
      </c>
      <c r="AR62" s="356">
        <v>5.0999999999999996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zxzDQXS1drJFifFvCVPpy0kxK8ai7m+FxnMfGsaComXdYQKKAxEh5CeQRmkpUQ8rSLLoLmbJw52S8beWdXuYg==" saltValue="5zChl6ws2YWajAjrSG4o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OYxf1R1KlS5KNTS8pZZu+HlY2p8VQ2hmpcn2eqLRLNvuLMXUDMZRPEAaSFCL//poIssrihx6TDnqwzA4czcNw==" saltValue="6ZtEbCReSqPGum65y3pfCA==" spinCount="100000" sheet="1" objects="1" scenarios="1"/>
  <dataConsolidate/>
  <phoneticPr fontId="2"/>
  <printOptions horizontalCentered="1"/>
  <pageMargins left="0" right="0" top="0.19685039370078741" bottom="0" header="0"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cLDIurldGZQldGAYx3lImRpmNbQ9BNpILEi+L5CVqcGYhNYSWewiuqtrW409Tydkjzb1h4/EbQOeclZrhTUng==" saltValue="Tu2f6aVwBSwkwf7iRxcBeg==" spinCount="100000" sheet="1" objects="1" scenarios="1"/>
  <dataConsolidate/>
  <phoneticPr fontId="2"/>
  <printOptions horizontalCentered="1"/>
  <pageMargins left="0" right="0" top="0.19685039370078741" bottom="0" header="0"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32.6</v>
      </c>
      <c r="G47" s="12">
        <v>33.869999999999997</v>
      </c>
      <c r="H47" s="12">
        <v>32.83</v>
      </c>
      <c r="I47" s="12">
        <v>30.45</v>
      </c>
      <c r="J47" s="13">
        <v>31.25</v>
      </c>
    </row>
    <row r="48" spans="2:10" ht="57.75" customHeight="1">
      <c r="B48" s="14"/>
      <c r="C48" s="1214" t="s">
        <v>4</v>
      </c>
      <c r="D48" s="1214"/>
      <c r="E48" s="1215"/>
      <c r="F48" s="15">
        <v>13.32</v>
      </c>
      <c r="G48" s="16">
        <v>14.64</v>
      </c>
      <c r="H48" s="16">
        <v>13.84</v>
      </c>
      <c r="I48" s="16">
        <v>13.05</v>
      </c>
      <c r="J48" s="17">
        <v>15.37</v>
      </c>
    </row>
    <row r="49" spans="2:10" ht="57.75" customHeight="1" thickBot="1">
      <c r="B49" s="18"/>
      <c r="C49" s="1216" t="s">
        <v>5</v>
      </c>
      <c r="D49" s="1216"/>
      <c r="E49" s="1217"/>
      <c r="F49" s="19">
        <v>8.5299999999999994</v>
      </c>
      <c r="G49" s="20">
        <v>0.93</v>
      </c>
      <c r="H49" s="20" t="s">
        <v>562</v>
      </c>
      <c r="I49" s="20" t="s">
        <v>563</v>
      </c>
      <c r="J49" s="21">
        <v>2.06</v>
      </c>
    </row>
    <row r="50" spans="2:10" ht="13.5" customHeight="1"/>
    <row r="51" spans="2:10" ht="13.5" hidden="1" customHeight="1"/>
    <row r="52" spans="2:10" ht="13.5" hidden="1" customHeight="1"/>
    <row r="53" spans="2:10" ht="13.5" hidden="1" customHeight="1"/>
  </sheetData>
  <sheetProtection algorithmName="SHA-512" hashValue="HksQS9njQuP0W0uyark/fjh2h3nSufQ/q8G+o5HdIYAu9ycf46+u/7rwEreZLBNqx6CH2vIxRxcr4VKCKY8s9w==" saltValue="Fisa0cuuYLnrNgA5JJMi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2019-10-21T01:10:05Z</cp:lastPrinted>
  <dcterms:created xsi:type="dcterms:W3CDTF">2019-02-14T02:58:34Z</dcterms:created>
  <dcterms:modified xsi:type="dcterms:W3CDTF">2019-10-24T09:37:12Z</dcterms:modified>
  <cp:category/>
</cp:coreProperties>
</file>