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15345" windowHeight="4380"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C34" i="10"/>
  <c r="U35" i="10" l="1"/>
  <c r="U36" i="10" s="1"/>
  <c r="BW34"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<sst xmlns="http://schemas.openxmlformats.org/spreadsheetml/2006/main" count="1168" uniqueCount="599">
  <si>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</si>
  <si>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</si>
  <si>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</si>
  <si>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</si>
  <si>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</si>
  <si>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</si>
  <si>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</si>
  <si>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</si>
  <si>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</si>
  <si>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</si>
  <si>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</si>
  <si>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</si>
  <si>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</si>
  <si>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</si>
  <si>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</si>
  <si>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</si>
  <si>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</si>
  <si>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</si>
  <si>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</si>
  <si>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</si>
  <si>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</si>
  <si>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</si>
  <si>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</si>
  <si>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</si>
  <si>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</si>
  <si>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</si>
  <si>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</si>
  <si>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</si>
  <si>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</si>
  <si>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</si>
  <si>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</si>
  <si>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</si>
  <si>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</si>
  <si>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</si>
  <si>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</si>
  <si>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</si>
  <si>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</si>
  <si>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</si>
  <si>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</si>
  <si>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</si>
  <si>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</si>
  <si>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</si>
  <si>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</si>
  <si>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</si>
  <si>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</si>
  <si>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</si>
  <si>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</si>
  <si>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</si>
  <si>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</si>
  <si>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</si>
  <si>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</si>
  <si>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</si>
  <si>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</si>
  <si>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</si>
  <si>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</si>
  <si>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</si>
  <si>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</si>
  <si>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</si>
  <si>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</si>
  <si>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</si>
  <si>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</si>
  <si>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</si>
  <si>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</si>
  <si>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</si>
  <si>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</si>
  <si>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</si>
  <si>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</si>
  <si>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</si>
  <si>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</si>
  <si>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</si>
  <si>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</si>
  <si>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</si>
  <si>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</si>
  <si>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</si>
  <si>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</si>
  <si>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</si>
  <si>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</si>
  <si>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</si>
  <si>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</si>
  <si>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</si>
  <si>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</si>
  <si>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</si>
  <si>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</si>
  <si>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</si>
  <si>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</si>
  <si>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</si>
  <si>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</si>
  <si>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</si>
  <si>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</si>
  <si>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</si>
  <si>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</si>
  <si>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</si>
  <si>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</si>
  <si>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</si>
  <si>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</si>
  <si>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</si>
  <si>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</si>
  <si>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</si>
  <si>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</si>
  <si>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</si>
  <si>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</si>
  <si>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</si>
  <si>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</si>
  <si>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</si>
  <si>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</si>
  <si>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</si>
  <si>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</si>
  <si>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</si>
  <si>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</si>
  <si>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</si>
  <si>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</si>
  <si>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</si>
  <si>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</si>
  <si>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</si>
  <si>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</si>
  <si>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</si>
  <si>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</si>
  <si>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</si>
  <si>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</si>
  <si>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</si>
  <si>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</si>
  <si>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</si>
  <si>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</si>
  <si>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</si>
  <si>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</si>
  <si>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</si>
  <si>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</si>
  <si>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</si>
  <si>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</si>
  <si>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</si>
  <si>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</si>
  <si>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</si>
  <si>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</si>
  <si>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</si>
  <si>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</si>
  <si>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</si>
  <si>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</si>
  <si>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</si>
  <si>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</si>
  <si>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</si>
  <si>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</si>
  <si>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</si>
  <si>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</si>
  <si>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</si>
  <si>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</si>
  <si>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</si>
  <si>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</si>
  <si>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</si>
  <si>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</si>
  <si>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</si>
  <si>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</si>
  <si>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</si>
  <si>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</si>
  <si>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</si>
  <si>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</si>
  <si>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</si>
  <si>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</si>
  <si>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</si>
  <si>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</si>
  <si>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</si>
  <si>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</si>
  <si>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</si>
  <si>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</si>
  <si>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</si>
  <si>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</si>
  <si>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</si>
  <si>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</si>
  <si>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</si>
  <si>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</si>
  <si>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</si>
  <si>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</si>
  <si>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</si>
  <si>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</si>
  <si>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</si>
  <si>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</si>
  <si>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</si>
  <si>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</si>
  <si>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</si>
  <si>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</si>
  <si>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</si>
  <si>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</si>
  <si>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</si>
  <si>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</si>
  <si>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</si>
  <si>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</si>
  <si>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</si>
  <si>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</si>
  <si>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</si>
  <si>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</si>
  <si>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</si>
  <si>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</si>
  <si>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</si>
  <si>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</si>
  <si>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</si>
  <si>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</si>
  <si>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</si>
  <si>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</si>
  <si>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</si>
  <si>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</si>
  <si>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</si>
  <si>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</si>
  <si>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</si>
  <si>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</si>
  <si>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</si>
  <si>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</si>
  <si>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</si>
  <si>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</si>
  <si>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</si>
  <si>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</si>
  <si>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</si>
  <si>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</si>
  <si>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</si>
  <si>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長野県天龍村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</si>
  <si>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</si>
  <si>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</si>
  <si>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</si>
  <si>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</si>
  <si>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</si>
  <si>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</si>
  <si>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</si>
  <si>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</si>
  <si>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</si>
  <si>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</si>
  <si>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</si>
  <si>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</si>
  <si>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</si>
  <si>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</si>
  <si>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</si>
  <si>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</si>
  <si>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</si>
  <si>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</si>
  <si>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</si>
  <si>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</si>
  <si>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</si>
  <si>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</si>
  <si>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</si>
  <si>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</si>
  <si>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</si>
  <si>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</si>
  <si>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</si>
  <si>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</si>
  <si>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</si>
  <si>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</si>
  <si>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</si>
  <si>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</si>
  <si>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</si>
  <si>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</si>
  <si>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</si>
  <si>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</si>
  <si>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</si>
  <si>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</si>
  <si>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</si>
  <si>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</si>
  <si>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</si>
  <si>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</si>
  <si>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</si>
  <si>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</si>
  <si>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</si>
  <si>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</si>
  <si>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</si>
  <si>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</si>
  <si>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</si>
  <si>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</si>
  <si>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</si>
  <si>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</si>
  <si>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</si>
  <si>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</si>
  <si>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</si>
  <si>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</si>
  <si>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</si>
  <si>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</si>
  <si>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</si>
  <si>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</si>
  <si>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</si>
  <si>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</si>
  <si>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</si>
  <si>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</si>
  <si>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</si>
  <si>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</si>
  <si>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</si>
  <si>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</si>
  <si>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</si>
  <si>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</si>
  <si>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</si>
  <si>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</si>
  <si>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</si>
  <si>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</si>
  <si>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</si>
  <si>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</si>
  <si>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</si>
  <si>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</si>
  <si>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</si>
  <si>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</si>
  <si>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</si>
  <si>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</si>
  <si>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</si>
  <si>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</si>
  <si>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</si>
  <si>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</si>
  <si>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</si>
  <si>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</si>
  <si>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</si>
  <si>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</si>
  <si>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</si>
  <si>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</si>
  <si>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</si>
  <si>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</si>
  <si>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</si>
  <si>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</si>
  <si>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</si>
  <si>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</si>
  <si>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</si>
  <si>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</si>
  <si>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</si>
  <si>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</si>
  <si>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</si>
  <si>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</si>
  <si>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</si>
  <si>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</si>
  <si>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</si>
  <si>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</si>
  <si>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</si>
  <si>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</si>
  <si>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</si>
  <si>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</si>
  <si>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</si>
  <si>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</si>
  <si>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</si>
  <si>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</si>
  <si>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</si>
  <si>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</si>
  <si>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</si>
  <si>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</si>
  <si>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</si>
  <si>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</si>
  <si>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</si>
  <si>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</si>
  <si>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</si>
  <si>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</si>
  <si>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</si>
  <si>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</si>
  <si>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</si>
  <si>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</si>
  <si>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</si>
  <si>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</si>
  <si>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</si>
  <si>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</si>
  <si>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</si>
  <si>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</si>
  <si>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</si>
  <si>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</si>
  <si>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</si>
  <si>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</si>
  <si>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</si>
  <si>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</si>
  <si>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</si>
  <si>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</si>
  <si>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</si>
  <si>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</si>
  <si>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</si>
  <si>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</si>
  <si>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</si>
  <si>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長野県天龍村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</si>
  <si>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</si>
  <si>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</si>
  <si>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</si>
  <si>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</si>
  <si>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</si>
  <si>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</si>
  <si>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</si>
  <si>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</si>
  <si>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</si>
  <si>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</si>
  <si>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</si>
  <si>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</si>
  <si>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</si>
  <si>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</si>
  <si>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</si>
  <si>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</si>
  <si>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</si>
  <si>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</si>
  <si>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</si>
  <si>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</si>
  <si>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</si>
  <si>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</si>
  <si>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</si>
  <si>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</si>
  <si>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</si>
  <si>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</si>
  <si>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</si>
  <si>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</si>
  <si>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</si>
  <si>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</si>
  <si>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</si>
  <si>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</si>
  <si>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</si>
  <si>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</si>
  <si>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</si>
  <si>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天龍村後期高齢者医療特別会計</t>
    <phoneticPr fontId="5"/>
  </si>
  <si>
    <t>天龍村営水道特別会計</t>
    <phoneticPr fontId="5"/>
  </si>
  <si>
    <t>法非適用企業</t>
    <phoneticPr fontId="5"/>
  </si>
  <si>
    <t>天龍村営下水道事業特別会計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</si>
  <si>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</si>
  <si>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</si>
  <si>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</si>
  <si>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</si>
  <si>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</si>
  <si>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</si>
  <si>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</si>
  <si>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</si>
  <si>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</si>
  <si>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</si>
  <si>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</si>
  <si>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</si>
  <si>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</si>
  <si>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</si>
  <si>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</si>
  <si>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</si>
  <si>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</si>
  <si>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</si>
  <si>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</si>
  <si>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</si>
  <si>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</si>
  <si>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</si>
  <si>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</si>
  <si>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</si>
  <si>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</si>
  <si>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</si>
  <si>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</si>
  <si>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</si>
  <si>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</si>
  <si>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</si>
  <si>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</si>
  <si>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</si>
  <si>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</si>
  <si>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</si>
  <si>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</si>
  <si>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</si>
  <si>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</si>
  <si>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</si>
  <si>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</si>
  <si>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</si>
  <si>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</si>
  <si>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</si>
  <si>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</si>
  <si>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</si>
  <si>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</si>
  <si>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</si>
  <si>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</si>
  <si>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</si>
  <si>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</si>
  <si>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</si>
  <si>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</si>
  <si>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</si>
  <si>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</si>
  <si>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</si>
  <si>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</si>
  <si>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</si>
  <si>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</si>
  <si>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</si>
  <si>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天龍村営下水道事業特別会計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</si>
  <si>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</si>
  <si>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</si>
  <si>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天龍村営水道特別会計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</si>
  <si>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</si>
  <si>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天龍村介護保険特別会計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</si>
  <si>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</si>
  <si>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</si>
  <si>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</si>
  <si>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</si>
  <si>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</si>
  <si>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</si>
  <si>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</si>
  <si>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</si>
  <si>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</si>
  <si>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</si>
  <si>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</si>
  <si>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</si>
  <si>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</si>
  <si>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</si>
  <si>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</si>
  <si>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</si>
  <si>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</si>
  <si>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</si>
  <si>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</si>
  <si>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</si>
  <si>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</si>
  <si>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</si>
  <si>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</si>
  <si>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</si>
  <si>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</si>
  <si>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</si>
  <si>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</si>
  <si>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</si>
  <si>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</si>
  <si>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</si>
  <si>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</si>
  <si>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</si>
  <si>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</si>
  <si>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</si>
  <si>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</si>
  <si>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</si>
  <si>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</si>
  <si>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</si>
  <si>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</si>
  <si>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</si>
  <si>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</si>
  <si>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</si>
  <si>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</si>
  <si>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</si>
  <si>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</si>
  <si>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</si>
  <si>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</si>
  <si>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</si>
  <si>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</si>
  <si>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</si>
  <si>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</si>
  <si>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</si>
  <si>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</si>
  <si>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</si>
  <si>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</si>
  <si>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</si>
  <si>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</si>
  <si>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</si>
  <si>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</si>
  <si>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</si>
  <si>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</si>
  <si>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</si>
  <si>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</si>
  <si>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</si>
  <si>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</si>
  <si>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</si>
  <si>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</si>
  <si>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</si>
  <si>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</si>
  <si>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</si>
  <si>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</si>
  <si>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</si>
  <si>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</si>
  <si>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</si>
  <si>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</si>
  <si>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</si>
  <si>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</si>
  <si>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</si>
  <si>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</si>
  <si>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</si>
  <si>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</si>
  <si>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</si>
  <si>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</si>
  <si>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</si>
  <si>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</si>
  <si>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</si>
  <si>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</si>
  <si>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天龍村国民健康保険特別会計</t>
  </si>
  <si>
    <t>天龍村介護保険特別会計</t>
  </si>
  <si>
    <t>天龍村営水道特別会計</t>
  </si>
  <si>
    <t>天龍村営下水道事業特別会計</t>
  </si>
  <si>
    <t>天龍村後期高齢者医療特別会計</t>
  </si>
  <si>
    <t>その他会計（赤字）</t>
  </si>
  <si>
    <t>その他会計（黒字）</t>
  </si>
  <si>
    <t>-</t>
    <phoneticPr fontId="2"/>
  </si>
  <si>
    <t>-</t>
    <phoneticPr fontId="2"/>
  </si>
  <si>
    <t>有限会社　龍泉閣</t>
    <rPh sb="0" eb="4">
      <t>ユウゲンガイシャ</t>
    </rPh>
    <rPh sb="5" eb="6">
      <t>リュウ</t>
    </rPh>
    <rPh sb="6" eb="7">
      <t>セン</t>
    </rPh>
    <rPh sb="7" eb="8">
      <t>カク</t>
    </rPh>
    <phoneticPr fontId="2"/>
  </si>
  <si>
    <t>有限会社　天龍農林業公社</t>
    <rPh sb="0" eb="4">
      <t>ユウゲンガイシャ</t>
    </rPh>
    <rPh sb="5" eb="7">
      <t>テンリュウ</t>
    </rPh>
    <rPh sb="7" eb="10">
      <t>ノウリンギョウ</t>
    </rPh>
    <rPh sb="10" eb="12">
      <t>コウシャ</t>
    </rPh>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</si>
  <si>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</si>
  <si>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7"/>
  </si>
  <si>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7"/>
  </si>
  <si>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7"/>
  </si>
  <si>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</si>
  <si>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</si>
  <si>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</si>
  <si>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</si>
  <si>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</si>
  <si>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</si>
  <si>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5"/>
  </si>
  <si>
    <t>下伊那郡土木技術センター組合</t>
    <rPh sb="0" eb="3">
      <t>シモイナ</t>
    </rPh>
    <rPh sb="3" eb="4">
      <t>グン</t>
    </rPh>
    <rPh sb="4" eb="6">
      <t>ドボク</t>
    </rPh>
    <rPh sb="6" eb="8">
      <t>ギジュツ</t>
    </rPh>
    <rPh sb="12" eb="14">
      <t>クミアイ</t>
    </rPh>
    <phoneticPr fontId="27"/>
  </si>
  <si>
    <t>下伊那自治センター組合</t>
    <rPh sb="0" eb="3">
      <t>シモイナ</t>
    </rPh>
    <rPh sb="3" eb="5">
      <t>ジチ</t>
    </rPh>
    <rPh sb="9" eb="11">
      <t>クミアイ</t>
    </rPh>
    <phoneticPr fontId="27"/>
  </si>
  <si>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7"/>
  </si>
  <si>
    <t>下伊那郡町村総合事務組合</t>
    <rPh sb="0" eb="3">
      <t>シモイナ</t>
    </rPh>
    <rPh sb="3" eb="4">
      <t>グン</t>
    </rPh>
    <rPh sb="4" eb="6">
      <t>チョウソン</t>
    </rPh>
    <rPh sb="6" eb="8">
      <t>ソウゴウ</t>
    </rPh>
    <rPh sb="8" eb="10">
      <t>ジム</t>
    </rPh>
    <rPh sb="10" eb="12">
      <t>クミアイ</t>
    </rPh>
    <phoneticPr fontId="27"/>
  </si>
  <si>
    <t>下伊那南部総合事務組合</t>
    <rPh sb="0" eb="3">
      <t>シモイナ</t>
    </rPh>
    <rPh sb="3" eb="5">
      <t>ナンブ</t>
    </rPh>
    <rPh sb="5" eb="7">
      <t>ソウゴウ</t>
    </rPh>
    <rPh sb="7" eb="9">
      <t>ジム</t>
    </rPh>
    <rPh sb="9" eb="11">
      <t>クミアイ</t>
    </rPh>
    <phoneticPr fontId="27"/>
  </si>
  <si>
    <t>-</t>
    <phoneticPr fontId="2"/>
  </si>
  <si>
    <t>(地域福祉基金)</t>
    <rPh sb="1" eb="3">
      <t>チイキ</t>
    </rPh>
    <rPh sb="3" eb="5">
      <t>フクシ</t>
    </rPh>
    <rPh sb="5" eb="7">
      <t>キキン</t>
    </rPh>
    <phoneticPr fontId="11"/>
  </si>
  <si>
    <t>(天龍村ふるさと寄附金基金)</t>
    <rPh sb="1" eb="4">
      <t>テンリュウムラ</t>
    </rPh>
    <rPh sb="8" eb="11">
      <t>キフキン</t>
    </rPh>
    <rPh sb="11" eb="13">
      <t>キキン</t>
    </rPh>
    <phoneticPr fontId="11"/>
  </si>
  <si>
    <t>(有線テレビジョン放送施設維持管理基金)</t>
    <rPh sb="1" eb="3">
      <t>ユウセン</t>
    </rPh>
    <rPh sb="9" eb="11">
      <t>ホウソウ</t>
    </rPh>
    <rPh sb="11" eb="13">
      <t>シセツ</t>
    </rPh>
    <rPh sb="13" eb="15">
      <t>イジ</t>
    </rPh>
    <rPh sb="15" eb="17">
      <t>カンリ</t>
    </rPh>
    <rPh sb="17" eb="19">
      <t>キキン</t>
    </rPh>
    <phoneticPr fontId="11"/>
  </si>
  <si>
    <t>(村営バス基金)</t>
    <rPh sb="1" eb="3">
      <t>ソンエイ</t>
    </rPh>
    <rPh sb="5" eb="7">
      <t>キキン</t>
    </rPh>
    <phoneticPr fontId="11"/>
  </si>
  <si>
    <t>(龍蛇山澤基金)</t>
    <rPh sb="1" eb="2">
      <t>リュウ</t>
    </rPh>
    <rPh sb="2" eb="3">
      <t>ヘビ</t>
    </rPh>
    <rPh sb="3" eb="4">
      <t>ヤマ</t>
    </rPh>
    <rPh sb="4" eb="5">
      <t>サワ</t>
    </rPh>
    <rPh sb="5" eb="7">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</si>
  <si>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</si>
  <si>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</si>
  <si>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</si>
  <si>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</si>
  <si>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</si>
  <si>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</si>
  <si>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</si>
  <si>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</si>
  <si>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</si>
  <si>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</si>
  <si>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</si>
  <si>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当村では将来負担比率、実質公債費比率ともに、ここ３年間はマイナスと類似団体平均より非常に低い数値となっています。
今後は、大型事業がいくつか予定されているため、実質公債費比率はプラスになることが予想されます。</t>
    <rPh sb="0" eb="2">
      <t>トウソン</t>
    </rPh>
    <rPh sb="16" eb="17">
      <t>ヒ</t>
    </rPh>
    <rPh sb="25" eb="27">
      <t>ネンカン</t>
    </rPh>
    <rPh sb="41" eb="43">
      <t>ヒジョウ</t>
    </rPh>
    <rPh sb="44" eb="45">
      <t>ヒク</t>
    </rPh>
    <rPh sb="46" eb="48">
      <t>スウチ</t>
    </rPh>
    <rPh sb="57" eb="59">
      <t>コンゴ</t>
    </rPh>
    <rPh sb="61" eb="63">
      <t>オオガタ</t>
    </rPh>
    <rPh sb="63" eb="65">
      <t>ジギョウ</t>
    </rPh>
    <rPh sb="70" eb="72">
      <t>ヨテイ</t>
    </rPh>
    <rPh sb="80" eb="82">
      <t>ジッシツ</t>
    </rPh>
    <rPh sb="82" eb="85">
      <t>コウサイヒ</t>
    </rPh>
    <rPh sb="85" eb="87">
      <t>ヒリツ</t>
    </rPh>
    <rPh sb="97" eb="99">
      <t>ヨソウ</t>
    </rPh>
    <phoneticPr fontId="5"/>
  </si>
  <si>
    <t>当村の将来負担比率は、基金などの充当可能財源等が将来負担額を大きく上回っているため、健全な財政状況となっています。
有形固定資産減価償却率については、類似団体平均値をやや上回っており、今後は平成28年度策定の「公共施設等総合管理計画」及び今現在策定中の「公共施設個別施設計画」を基に、施設の維持管理を進めていきます。</t>
    <rPh sb="1" eb="2">
      <t>ソン</t>
    </rPh>
    <rPh sb="30" eb="31">
      <t>オオ</t>
    </rPh>
    <rPh sb="33" eb="35">
      <t>ウワマワ</t>
    </rPh>
    <rPh sb="79" eb="81">
      <t>ヘイキン</t>
    </rPh>
    <rPh sb="81" eb="82">
      <t>チ</t>
    </rPh>
    <rPh sb="117" eb="118">
      <t>オヨ</t>
    </rPh>
    <rPh sb="119" eb="122">
      <t>イマゲンザイ</t>
    </rPh>
    <rPh sb="122" eb="124">
      <t>サクテイ</t>
    </rPh>
    <rPh sb="124" eb="125">
      <t>チュウ</t>
    </rPh>
    <rPh sb="127" eb="129">
      <t>コウキョウ</t>
    </rPh>
    <rPh sb="129" eb="131">
      <t>シセツ</t>
    </rPh>
    <rPh sb="131" eb="133">
      <t>コベツ</t>
    </rPh>
    <rPh sb="133" eb="135">
      <t>シセツ</t>
    </rPh>
    <rPh sb="135" eb="137">
      <t>ケイカク</t>
    </rPh>
    <rPh sb="139" eb="140">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</si>
</sst>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2"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177" fontId="29" fillId="6" borderId="88"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177" fontId="29" fillId="6" borderId="62"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 8"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5C71-48DB-BB06-651CF993E1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193099</c:v>
                </c:pt>
                <c:pt idx="1">
                  <c:v>339078</c:v>
                </c:pt>
                <c:pt idx="2">
                  <c:v>500739</c:v>
                </c:pt>
                <c:pt idx="3">
                  <c:v>265532</c:v>
                </c:pt>
                <c:pt idx="4">
                  <c:v>250794</c:v>
                </c:pt>
              </c:numCache>
            </c:numRef>
          </c:val>
          <c:smooth val="0"/>
          <c:extLst>
            <c:ext xmlns:c16="http://schemas.microsoft.com/office/drawing/2014/chart" uri="{C3380CC4-5D6E-409C-BE32-E72D297353CC}">
              <c16:uniqueId val="{00000001-5C71-48DB-BB06-651CF993E1E5}"/>
            </c:ext>
          </c:extLst>
        </c:ser>
        <c:dLbls>
          <c:showLegendKey val="0"/>
          <c:showVal val="0"/>
          <c:showCatName val="0"/>
          <c:showSerName val="0"/>
          <c:showPercent val="0"/>
          <c:showBubbleSize val="0"/>
        </c:dLbls>
        <c:marker val="1"/>
        <c:smooth val="0"/>
        <c:axId val="78822784"/>
        <c:axId val="78824960"/>
      </c:lineChart>
      <c:catAx>
        <c:axId val="7882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24960"/>
        <c:crosses val="autoZero"/>
        <c:auto val="1"/>
        <c:lblAlgn val="ctr"/>
        <c:lblOffset val="100"/>
        <c:tickLblSkip val="1"/>
        <c:tickMarkSkip val="1"/>
        <c:noMultiLvlLbl val="0"/>
      </c:catAx>
      <c:valAx>
        <c:axId val="788249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2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2.85</c:v>
                </c:pt>
                <c:pt idx="1">
                  <c:v>7.08</c:v>
                </c:pt>
                <c:pt idx="2">
                  <c:v>3.59</c:v>
                </c:pt>
                <c:pt idx="3">
                  <c:v>3.71</c:v>
                </c:pt>
                <c:pt idx="4">
                  <c:v>3.36</c:v>
                </c:pt>
              </c:numCache>
            </c:numRef>
          </c:val>
          <c:extLst>
            <c:ext xmlns:c16="http://schemas.microsoft.com/office/drawing/2014/chart" uri="{C3380CC4-5D6E-409C-BE32-E72D297353CC}">
              <c16:uniqueId val="{00000000-80F7-47D2-BC95-7D47A95AF2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58.34</c:v>
                </c:pt>
                <c:pt idx="1">
                  <c:v>68.489999999999995</c:v>
                </c:pt>
                <c:pt idx="2">
                  <c:v>91.47</c:v>
                </c:pt>
                <c:pt idx="3">
                  <c:v>109.9</c:v>
                </c:pt>
                <c:pt idx="4">
                  <c:v>120.61</c:v>
                </c:pt>
              </c:numCache>
            </c:numRef>
          </c:val>
          <c:extLst>
            <c:ext xmlns:c16="http://schemas.microsoft.com/office/drawing/2014/chart" uri="{C3380CC4-5D6E-409C-BE32-E72D297353CC}">
              <c16:uniqueId val="{00000001-80F7-47D2-BC95-7D47A95AF24B}"/>
            </c:ext>
          </c:extLst>
        </c:ser>
        <c:dLbls>
          <c:showLegendKey val="0"/>
          <c:showVal val="0"/>
          <c:showCatName val="0"/>
          <c:showSerName val="0"/>
          <c:showPercent val="0"/>
          <c:showBubbleSize val="0"/>
        </c:dLbls>
        <c:gapWidth val="250"/>
        <c:overlap val="100"/>
        <c:axId val="115591808"/>
        <c:axId val="11559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15.4</c:v>
                </c:pt>
                <c:pt idx="1">
                  <c:v>16.82</c:v>
                </c:pt>
                <c:pt idx="2">
                  <c:v>28.4</c:v>
                </c:pt>
                <c:pt idx="3">
                  <c:v>20.09</c:v>
                </c:pt>
                <c:pt idx="4">
                  <c:v>15.29</c:v>
                </c:pt>
              </c:numCache>
            </c:numRef>
          </c:val>
          <c:smooth val="0"/>
          <c:extLst>
            <c:ext xmlns:c16="http://schemas.microsoft.com/office/drawing/2014/chart" uri="{C3380CC4-5D6E-409C-BE32-E72D297353CC}">
              <c16:uniqueId val="{00000002-80F7-47D2-BC95-7D47A95AF24B}"/>
            </c:ext>
          </c:extLst>
        </c:ser>
        <c:dLbls>
          <c:showLegendKey val="0"/>
          <c:showVal val="0"/>
          <c:showCatName val="0"/>
          <c:showSerName val="0"/>
          <c:showPercent val="0"/>
          <c:showBubbleSize val="0"/>
        </c:dLbls>
        <c:marker val="1"/>
        <c:smooth val="0"/>
        <c:axId val="115591808"/>
        <c:axId val="115598080"/>
      </c:lineChart>
      <c:catAx>
        <c:axId val="11559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98080"/>
        <c:crosses val="autoZero"/>
        <c:auto val="1"/>
        <c:lblAlgn val="ctr"/>
        <c:lblOffset val="100"/>
        <c:tickLblSkip val="1"/>
        <c:tickMarkSkip val="1"/>
        <c:noMultiLvlLbl val="0"/>
      </c:catAx>
      <c:valAx>
        <c:axId val="11559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9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46-43F7-9194-AC8D272EEF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46-43F7-9194-AC8D272EEF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46-43F7-9194-AC8D272EEF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46-43F7-9194-AC8D272EEFC7}"/>
            </c:ext>
          </c:extLst>
        </c:ser>
        <c:ser>
          <c:idx val="4"/>
          <c:order val="4"/>
          <c:tx>
            <c:strRef>
              <c:f>データシート!$A$31</c:f>
              <c:strCache>
                <c:ptCount val="1"/>
                <c:pt idx="0">
                  <c:v>天龍村後期高齢者医療特別会計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0.03</c:v>
                </c:pt>
                <c:pt idx="4">
                  <c:v>#N/A</c:v>
                </c:pt>
                <c:pt idx="5">
                  <c:v>0.05</c:v>
                </c:pt>
                <c:pt idx="6">
                  <c:v>#N/A</c:v>
                </c:pt>
                <c:pt idx="7">
                  <c:v>0.04</c:v>
                </c:pt>
                <c:pt idx="8">
                  <c:v>#N/A</c:v>
                </c:pt>
                <c:pt idx="9">
                  <c:v>0.03</c:v>
                </c:pt>
              </c:numCache>
            </c:numRef>
          </c:val>
          <c:extLst>
            <c:ext xmlns:c16="http://schemas.microsoft.com/office/drawing/2014/chart" uri="{C3380CC4-5D6E-409C-BE32-E72D297353CC}">
              <c16:uniqueId val="{00000004-7146-43F7-9194-AC8D272EEFC7}"/>
            </c:ext>
          </c:extLst>
        </c:ser>
        <c:ser>
          <c:idx val="5"/>
          <c:order val="5"/>
          <c:tx>
            <c:strRef>
              <c:f>データシート!$A$32</c:f>
              <c:strCache>
                <c:ptCount val="1"/>
                <c:pt idx="0">
                  <c:v>天龍村営下水道事業特別会計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5-7146-43F7-9194-AC8D272EEFC7}"/>
            </c:ext>
          </c:extLst>
        </c:ser>
        <c:ser>
          <c:idx val="6"/>
          <c:order val="6"/>
          <c:tx>
            <c:strRef>
              <c:f>データシート!$A$33</c:f>
              <c:strCache>
                <c:ptCount val="1"/>
                <c:pt idx="0">
                  <c:v>天龍村営水道特別会計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7.0000000000000007E-2</c:v>
                </c:pt>
                <c:pt idx="4">
                  <c:v>#N/A</c:v>
                </c:pt>
                <c:pt idx="5">
                  <c:v>0.05</c:v>
                </c:pt>
                <c:pt idx="6">
                  <c:v>#N/A</c:v>
                </c:pt>
                <c:pt idx="7">
                  <c:v>0.08</c:v>
                </c:pt>
                <c:pt idx="8">
                  <c:v>#N/A</c:v>
                </c:pt>
                <c:pt idx="9">
                  <c:v>0.09</c:v>
                </c:pt>
              </c:numCache>
            </c:numRef>
          </c:val>
          <c:extLst>
            <c:ext xmlns:c16="http://schemas.microsoft.com/office/drawing/2014/chart" uri="{C3380CC4-5D6E-409C-BE32-E72D297353CC}">
              <c16:uniqueId val="{00000006-7146-43F7-9194-AC8D272EEFC7}"/>
            </c:ext>
          </c:extLst>
        </c:ser>
        <c:ser>
          <c:idx val="7"/>
          <c:order val="7"/>
          <c:tx>
            <c:strRef>
              <c:f>データシート!$A$34</c:f>
              <c:strCache>
                <c:ptCount val="1"/>
                <c:pt idx="0">
                  <c:v>天龍村介護保険特別会計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0.15</c:v>
                </c:pt>
                <c:pt idx="4">
                  <c:v>#N/A</c:v>
                </c:pt>
                <c:pt idx="5">
                  <c:v>7.0000000000000007E-2</c:v>
                </c:pt>
                <c:pt idx="6">
                  <c:v>#N/A</c:v>
                </c:pt>
                <c:pt idx="7">
                  <c:v>0.15</c:v>
                </c:pt>
                <c:pt idx="8">
                  <c:v>#N/A</c:v>
                </c:pt>
                <c:pt idx="9">
                  <c:v>0.23</c:v>
                </c:pt>
              </c:numCache>
            </c:numRef>
          </c:val>
          <c:extLst>
            <c:ext xmlns:c16="http://schemas.microsoft.com/office/drawing/2014/chart" uri="{C3380CC4-5D6E-409C-BE32-E72D297353CC}">
              <c16:uniqueId val="{00000007-7146-43F7-9194-AC8D272EEFC7}"/>
            </c:ext>
          </c:extLst>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1.02</c:v>
                </c:pt>
                <c:pt idx="2">
                  <c:v>#N/A</c:v>
                </c:pt>
                <c:pt idx="3">
                  <c:v>1.1000000000000001</c:v>
                </c:pt>
                <c:pt idx="4">
                  <c:v>#N/A</c:v>
                </c:pt>
                <c:pt idx="5">
                  <c:v>0.76</c:v>
                </c:pt>
                <c:pt idx="6">
                  <c:v>#N/A</c:v>
                </c:pt>
                <c:pt idx="7">
                  <c:v>0.67</c:v>
                </c:pt>
                <c:pt idx="8">
                  <c:v>#N/A</c:v>
                </c:pt>
                <c:pt idx="9">
                  <c:v>0.64</c:v>
                </c:pt>
              </c:numCache>
            </c:numRef>
          </c:val>
          <c:extLst>
            <c:ext xmlns:c16="http://schemas.microsoft.com/office/drawing/2014/chart" uri="{C3380CC4-5D6E-409C-BE32-E72D297353CC}">
              <c16:uniqueId val="{00000008-7146-43F7-9194-AC8D272EEF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2.85</c:v>
                </c:pt>
                <c:pt idx="2">
                  <c:v>#N/A</c:v>
                </c:pt>
                <c:pt idx="3">
                  <c:v>7.08</c:v>
                </c:pt>
                <c:pt idx="4">
                  <c:v>#N/A</c:v>
                </c:pt>
                <c:pt idx="5">
                  <c:v>3.59</c:v>
                </c:pt>
                <c:pt idx="6">
                  <c:v>#N/A</c:v>
                </c:pt>
                <c:pt idx="7">
                  <c:v>3.7</c:v>
                </c:pt>
                <c:pt idx="8">
                  <c:v>#N/A</c:v>
                </c:pt>
                <c:pt idx="9">
                  <c:v>3.35</c:v>
                </c:pt>
              </c:numCache>
            </c:numRef>
          </c:val>
          <c:extLst>
            <c:ext xmlns:c16="http://schemas.microsoft.com/office/drawing/2014/chart" uri="{C3380CC4-5D6E-409C-BE32-E72D297353CC}">
              <c16:uniqueId val="{00000009-7146-43F7-9194-AC8D272EEFC7}"/>
            </c:ext>
          </c:extLst>
        </c:ser>
        <c:dLbls>
          <c:showLegendKey val="0"/>
          <c:showVal val="0"/>
          <c:showCatName val="0"/>
          <c:showSerName val="0"/>
          <c:showPercent val="0"/>
          <c:showBubbleSize val="0"/>
        </c:dLbls>
        <c:gapWidth val="150"/>
        <c:overlap val="100"/>
        <c:axId val="115680000"/>
        <c:axId val="115681536"/>
      </c:barChart>
      <c:catAx>
        <c:axId val="1156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81536"/>
        <c:crosses val="autoZero"/>
        <c:auto val="1"/>
        <c:lblAlgn val="ctr"/>
        <c:lblOffset val="100"/>
        <c:tickLblSkip val="1"/>
        <c:tickMarkSkip val="1"/>
        <c:noMultiLvlLbl val="0"/>
      </c:catAx>
      <c:valAx>
        <c:axId val="11568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8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337</c:v>
                </c:pt>
                <c:pt idx="5">
                  <c:v>298</c:v>
                </c:pt>
                <c:pt idx="8">
                  <c:v>270</c:v>
                </c:pt>
                <c:pt idx="11">
                  <c:v>235</c:v>
                </c:pt>
                <c:pt idx="14">
                  <c:v>282</c:v>
                </c:pt>
              </c:numCache>
            </c:numRef>
          </c:val>
          <c:extLst>
            <c:ext xmlns:c16="http://schemas.microsoft.com/office/drawing/2014/chart" uri="{C3380CC4-5D6E-409C-BE32-E72D297353CC}">
              <c16:uniqueId val="{00000000-B199-40C2-8DF8-3C2B1756B8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99-40C2-8DF8-3C2B1756B8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99-40C2-8DF8-3C2B1756B8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2</c:v>
                </c:pt>
                <c:pt idx="6">
                  <c:v>3</c:v>
                </c:pt>
                <c:pt idx="9">
                  <c:v>3</c:v>
                </c:pt>
                <c:pt idx="12">
                  <c:v>3</c:v>
                </c:pt>
              </c:numCache>
            </c:numRef>
          </c:val>
          <c:extLst>
            <c:ext xmlns:c16="http://schemas.microsoft.com/office/drawing/2014/chart" uri="{C3380CC4-5D6E-409C-BE32-E72D297353CC}">
              <c16:uniqueId val="{00000003-B199-40C2-8DF8-3C2B1756B8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c:v>
                </c:pt>
                <c:pt idx="3">
                  <c:v>37</c:v>
                </c:pt>
                <c:pt idx="6">
                  <c:v>29</c:v>
                </c:pt>
                <c:pt idx="9">
                  <c:v>34</c:v>
                </c:pt>
                <c:pt idx="12">
                  <c:v>31</c:v>
                </c:pt>
              </c:numCache>
            </c:numRef>
          </c:val>
          <c:extLst>
            <c:ext xmlns:c16="http://schemas.microsoft.com/office/drawing/2014/chart" uri="{C3380CC4-5D6E-409C-BE32-E72D297353CC}">
              <c16:uniqueId val="{00000004-B199-40C2-8DF8-3C2B1756B8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99-40C2-8DF8-3C2B1756B8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99-40C2-8DF8-3C2B1756B8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284</c:v>
                </c:pt>
                <c:pt idx="3">
                  <c:v>229</c:v>
                </c:pt>
                <c:pt idx="6">
                  <c:v>203</c:v>
                </c:pt>
                <c:pt idx="9">
                  <c:v>154</c:v>
                </c:pt>
                <c:pt idx="12">
                  <c:v>222</c:v>
                </c:pt>
              </c:numCache>
            </c:numRef>
          </c:val>
          <c:extLst>
            <c:ext xmlns:c16="http://schemas.microsoft.com/office/drawing/2014/chart" uri="{C3380CC4-5D6E-409C-BE32-E72D297353CC}">
              <c16:uniqueId val="{00000007-B199-40C2-8DF8-3C2B1756B8A4}"/>
            </c:ext>
          </c:extLst>
        </c:ser>
        <c:dLbls>
          <c:showLegendKey val="0"/>
          <c:showVal val="0"/>
          <c:showCatName val="0"/>
          <c:showSerName val="0"/>
          <c:showPercent val="0"/>
          <c:showBubbleSize val="0"/>
        </c:dLbls>
        <c:gapWidth val="100"/>
        <c:overlap val="100"/>
        <c:axId val="115870720"/>
        <c:axId val="11587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c:v>
                </c:pt>
                <c:pt idx="2">
                  <c:v>#N/A</c:v>
                </c:pt>
                <c:pt idx="3">
                  <c:v>#N/A</c:v>
                </c:pt>
                <c:pt idx="4">
                  <c:v>-30</c:v>
                </c:pt>
                <c:pt idx="5">
                  <c:v>#N/A</c:v>
                </c:pt>
                <c:pt idx="6">
                  <c:v>#N/A</c:v>
                </c:pt>
                <c:pt idx="7">
                  <c:v>-35</c:v>
                </c:pt>
                <c:pt idx="8">
                  <c:v>#N/A</c:v>
                </c:pt>
                <c:pt idx="9">
                  <c:v>#N/A</c:v>
                </c:pt>
                <c:pt idx="10">
                  <c:v>-44</c:v>
                </c:pt>
                <c:pt idx="11">
                  <c:v>#N/A</c:v>
                </c:pt>
                <c:pt idx="12">
                  <c:v>#N/A</c:v>
                </c:pt>
                <c:pt idx="13">
                  <c:v>-26</c:v>
                </c:pt>
                <c:pt idx="14">
                  <c:v>#N/A</c:v>
                </c:pt>
              </c:numCache>
            </c:numRef>
          </c:val>
          <c:smooth val="0"/>
          <c:extLst>
            <c:ext xmlns:c16="http://schemas.microsoft.com/office/drawing/2014/chart" uri="{C3380CC4-5D6E-409C-BE32-E72D297353CC}">
              <c16:uniqueId val="{00000008-B199-40C2-8DF8-3C2B1756B8A4}"/>
            </c:ext>
          </c:extLst>
        </c:ser>
        <c:dLbls>
          <c:showLegendKey val="0"/>
          <c:showVal val="0"/>
          <c:showCatName val="0"/>
          <c:showSerName val="0"/>
          <c:showPercent val="0"/>
          <c:showBubbleSize val="0"/>
        </c:dLbls>
        <c:marker val="1"/>
        <c:smooth val="0"/>
        <c:axId val="115870720"/>
        <c:axId val="115872896"/>
      </c:lineChart>
      <c:catAx>
        <c:axId val="1158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72896"/>
        <c:crosses val="autoZero"/>
        <c:auto val="1"/>
        <c:lblAlgn val="ctr"/>
        <c:lblOffset val="100"/>
        <c:tickLblSkip val="1"/>
        <c:tickMarkSkip val="1"/>
        <c:noMultiLvlLbl val="0"/>
      </c:catAx>
      <c:valAx>
        <c:axId val="11587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7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2050</c:v>
                </c:pt>
                <c:pt idx="5">
                  <c:v>2170</c:v>
                </c:pt>
                <c:pt idx="8">
                  <c:v>2395</c:v>
                </c:pt>
                <c:pt idx="11">
                  <c:v>2508</c:v>
                </c:pt>
                <c:pt idx="14">
                  <c:v>2438</c:v>
                </c:pt>
              </c:numCache>
            </c:numRef>
          </c:val>
          <c:extLst>
            <c:ext xmlns:c16="http://schemas.microsoft.com/office/drawing/2014/chart" uri="{C3380CC4-5D6E-409C-BE32-E72D297353CC}">
              <c16:uniqueId val="{00000000-99D3-4B02-894B-65CAB7A9DA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c:v>
                </c:pt>
                <c:pt idx="5">
                  <c:v>50</c:v>
                </c:pt>
                <c:pt idx="8">
                  <c:v>73</c:v>
                </c:pt>
                <c:pt idx="11">
                  <c:v>87</c:v>
                </c:pt>
                <c:pt idx="14">
                  <c:v>57</c:v>
                </c:pt>
              </c:numCache>
            </c:numRef>
          </c:val>
          <c:extLst>
            <c:ext xmlns:c16="http://schemas.microsoft.com/office/drawing/2014/chart" uri="{C3380CC4-5D6E-409C-BE32-E72D297353CC}">
              <c16:uniqueId val="{00000001-99D3-4B02-894B-65CAB7A9DA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1331</c:v>
                </c:pt>
                <c:pt idx="5">
                  <c:v>1406</c:v>
                </c:pt>
                <c:pt idx="8">
                  <c:v>1801</c:v>
                </c:pt>
                <c:pt idx="11">
                  <c:v>2034</c:v>
                </c:pt>
                <c:pt idx="14">
                  <c:v>2211</c:v>
                </c:pt>
              </c:numCache>
            </c:numRef>
          </c:val>
          <c:extLst>
            <c:ext xmlns:c16="http://schemas.microsoft.com/office/drawing/2014/chart" uri="{C3380CC4-5D6E-409C-BE32-E72D297353CC}">
              <c16:uniqueId val="{00000002-99D3-4B02-894B-65CAB7A9DA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D3-4B02-894B-65CAB7A9DA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D3-4B02-894B-65CAB7A9DA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D3-4B02-894B-65CAB7A9DA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597</c:v>
                </c:pt>
                <c:pt idx="3">
                  <c:v>583</c:v>
                </c:pt>
                <c:pt idx="6">
                  <c:v>584</c:v>
                </c:pt>
                <c:pt idx="9">
                  <c:v>591</c:v>
                </c:pt>
                <c:pt idx="12">
                  <c:v>608</c:v>
                </c:pt>
              </c:numCache>
            </c:numRef>
          </c:val>
          <c:extLst>
            <c:ext xmlns:c16="http://schemas.microsoft.com/office/drawing/2014/chart" uri="{C3380CC4-5D6E-409C-BE32-E72D297353CC}">
              <c16:uniqueId val="{00000006-99D3-4B02-894B-65CAB7A9DA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c:v>
                </c:pt>
                <c:pt idx="3">
                  <c:v>10</c:v>
                </c:pt>
                <c:pt idx="6">
                  <c:v>12</c:v>
                </c:pt>
                <c:pt idx="9">
                  <c:v>30</c:v>
                </c:pt>
                <c:pt idx="12">
                  <c:v>64</c:v>
                </c:pt>
              </c:numCache>
            </c:numRef>
          </c:val>
          <c:extLst>
            <c:ext xmlns:c16="http://schemas.microsoft.com/office/drawing/2014/chart" uri="{C3380CC4-5D6E-409C-BE32-E72D297353CC}">
              <c16:uniqueId val="{00000007-99D3-4B02-894B-65CAB7A9DA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427</c:v>
                </c:pt>
                <c:pt idx="3">
                  <c:v>408</c:v>
                </c:pt>
                <c:pt idx="6">
                  <c:v>366</c:v>
                </c:pt>
                <c:pt idx="9">
                  <c:v>354</c:v>
                </c:pt>
                <c:pt idx="12">
                  <c:v>332</c:v>
                </c:pt>
              </c:numCache>
            </c:numRef>
          </c:val>
          <c:extLst>
            <c:ext xmlns:c16="http://schemas.microsoft.com/office/drawing/2014/chart" uri="{C3380CC4-5D6E-409C-BE32-E72D297353CC}">
              <c16:uniqueId val="{00000008-99D3-4B02-894B-65CAB7A9DA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D3-4B02-894B-65CAB7A9DA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1509</c:v>
                </c:pt>
                <c:pt idx="3">
                  <c:v>1619</c:v>
                </c:pt>
                <c:pt idx="6">
                  <c:v>2000</c:v>
                </c:pt>
                <c:pt idx="9">
                  <c:v>2028</c:v>
                </c:pt>
                <c:pt idx="12">
                  <c:v>1984</c:v>
                </c:pt>
              </c:numCache>
            </c:numRef>
          </c:val>
          <c:extLst>
            <c:ext xmlns:c16="http://schemas.microsoft.com/office/drawing/2014/chart" uri="{C3380CC4-5D6E-409C-BE32-E72D297353CC}">
              <c16:uniqueId val="{0000000A-99D3-4B02-894B-65CAB7A9DAB4}"/>
            </c:ext>
          </c:extLst>
        </c:ser>
        <c:dLbls>
          <c:showLegendKey val="0"/>
          <c:showVal val="0"/>
          <c:showCatName val="0"/>
          <c:showSerName val="0"/>
          <c:showPercent val="0"/>
          <c:showBubbleSize val="0"/>
        </c:dLbls>
        <c:gapWidth val="100"/>
        <c:overlap val="100"/>
        <c:axId val="116033792"/>
        <c:axId val="11603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D3-4B02-894B-65CAB7A9DAB4}"/>
            </c:ext>
          </c:extLst>
        </c:ser>
        <c:dLbls>
          <c:showLegendKey val="0"/>
          <c:showVal val="0"/>
          <c:showCatName val="0"/>
          <c:showSerName val="0"/>
          <c:showPercent val="0"/>
          <c:showBubbleSize val="0"/>
        </c:dLbls>
        <c:marker val="1"/>
        <c:smooth val="0"/>
        <c:axId val="116033792"/>
        <c:axId val="116035968"/>
      </c:lineChart>
      <c:catAx>
        <c:axId val="1160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35968"/>
        <c:crosses val="autoZero"/>
        <c:auto val="1"/>
        <c:lblAlgn val="ctr"/>
        <c:lblOffset val="100"/>
        <c:tickLblSkip val="1"/>
        <c:tickMarkSkip val="1"/>
        <c:noMultiLvlLbl val="0"/>
      </c:catAx>
      <c:valAx>
        <c:axId val="11603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1304</c:v>
                </c:pt>
                <c:pt idx="1">
                  <c:v>1512</c:v>
                </c:pt>
                <c:pt idx="2">
                  <c:v>1658</c:v>
                </c:pt>
              </c:numCache>
            </c:numRef>
          </c:val>
          <c:extLst>
            <c:ext xmlns:c16="http://schemas.microsoft.com/office/drawing/2014/chart" uri="{C3380CC4-5D6E-409C-BE32-E72D297353CC}">
              <c16:uniqueId val="{00000000-35BD-4D24-8D6D-C6F189AA0F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256</c:v>
                </c:pt>
                <c:pt idx="1">
                  <c:v>256</c:v>
                </c:pt>
                <c:pt idx="2">
                  <c:v>284</c:v>
                </c:pt>
              </c:numCache>
            </c:numRef>
          </c:val>
          <c:extLst>
            <c:ext xmlns:c16="http://schemas.microsoft.com/office/drawing/2014/chart" uri="{C3380CC4-5D6E-409C-BE32-E72D297353CC}">
              <c16:uniqueId val="{00000001-35BD-4D24-8D6D-C6F189AA0F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140</c:v>
                </c:pt>
                <c:pt idx="1">
                  <c:v>154</c:v>
                </c:pt>
                <c:pt idx="2">
                  <c:v>164</c:v>
                </c:pt>
              </c:numCache>
            </c:numRef>
          </c:val>
          <c:extLst>
            <c:ext xmlns:c16="http://schemas.microsoft.com/office/drawing/2014/chart" uri="{C3380CC4-5D6E-409C-BE32-E72D297353CC}">
              <c16:uniqueId val="{00000002-35BD-4D24-8D6D-C6F189AA0F6A}"/>
            </c:ext>
          </c:extLst>
        </c:ser>
        <c:dLbls>
          <c:showLegendKey val="0"/>
          <c:showVal val="0"/>
          <c:showCatName val="0"/>
          <c:showSerName val="0"/>
          <c:showPercent val="0"/>
          <c:showBubbleSize val="0"/>
        </c:dLbls>
        <c:gapWidth val="120"/>
        <c:overlap val="100"/>
        <c:axId val="116169728"/>
        <c:axId val="116175616"/>
      </c:barChart>
      <c:catAx>
        <c:axId val="1161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175616"/>
        <c:crosses val="autoZero"/>
        <c:auto val="1"/>
        <c:lblAlgn val="ctr"/>
        <c:lblOffset val="100"/>
        <c:tickLblSkip val="1"/>
        <c:tickMarkSkip val="1"/>
        <c:noMultiLvlLbl val="0"/>
      </c:catAx>
      <c:valAx>
        <c:axId val="116175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16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{366E7024-4675-4EBF-AB5D-25DAA67695A3}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C6A-4654-9639-38F53958DF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{24DB793E-731D-41F6-AB79-0C72A06E2E60}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6A-4654-9639-38F53958DF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{49128E34-D2EB-413D-8A0C-AA11AFF58981}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6A-4654-9639-38F53958DF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{231E4022-93CB-4851-826B-C79774B00740}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6A-4654-9639-38F53958DF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{FD83C140-5846-434F-9C8B-D2C5DFA91580}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6A-4654-9639-38F53958DFD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{AF56AD3D-84A2-4D8A-B627-039ACC684DA8}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C6A-4654-9639-38F53958DFD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{5C5B0A9E-044D-4B86-B426-E91F2E91F19D}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C6A-4654-9639-38F53958DFD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{7E4481C7-E8E1-4928-A3E6-3C720F4CE107}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C6A-4654-9639-38F53958DFD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{F8F691E6-FFAC-46A2-8A9C-B9781C0BE2B9}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C6A-4654-9639-38F53958DF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pt idx="24">
                  <c:v>58.9</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6A-4654-9639-38F53958DF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{FB395B43-1B06-4C7D-9E4A-DDC76DA8E45E}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C6A-4654-9639-38F53958DF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{00ED9244-15A0-4098-8C13-7420AF671E20}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6A-4654-9639-38F53958DF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{FAEB414C-4170-4649-8A72-0551A2F27A03}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6A-4654-9639-38F53958DF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{CCADF4E5-DD2E-465D-8AB1-92E483E01032}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6A-4654-9639-38F53958DF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{C9C60D35-0844-43A5-92B9-47BEB4851F70}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6A-4654-9639-38F53958DFD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{173E7F33-DFE0-4A2E-95D8-A899A5EDA7EC}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C6A-4654-9639-38F53958DFD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{0C82907F-A266-46ED-BF0D-196EF4E938C7}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C6A-4654-9639-38F53958DFD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{901D65BD-88C9-4BA4-AFCB-DE4F1AD62432}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C6A-4654-9639-38F53958DFD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{0636E04F-E4A0-4783-95EF-B6918C6B9564}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C6A-4654-9639-38F53958DF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C6A-4654-9639-38F53958DFDF}"/>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{D3803A84-FD7A-4219-B00B-BDCE0320A273}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3BC-426B-8895-7E3765D8E4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{7A115FBC-2ED4-4248-B416-7243D42E2C44}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BC-426B-8895-7E3765D8E4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{304DD92F-8AF7-435D-8F34-846CD7BA941C}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BC-426B-8895-7E3765D8E4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{BFDE95AE-BAC8-43B8-81B5-ECD73AC7AFA9}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BC-426B-8895-7E3765D8E4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{F97AB8DD-02AC-4538-938D-E344EE0B543B}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BC-426B-8895-7E3765D8E45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{D6D1A115-386D-4804-A332-4DCD850F3B56}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3BC-426B-8895-7E3765D8E45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{156B21F7-D8FE-48EF-8094-FC5630ACE097}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3BC-426B-8895-7E3765D8E45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{04E82E9B-EA56-45C9-B613-4BB752B7C0D8}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3BC-426B-8895-7E3765D8E45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{2BF2856B-0671-4134-9C3C-D644FF254CC4}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3BC-426B-8895-7E3765D8E4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0.2</c:v>
                </c:pt>
                <c:pt idx="16">
                  <c:v>-1.9</c:v>
                </c:pt>
                <c:pt idx="24">
                  <c:v>-3.2</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BC-426B-8895-7E3765D8E4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{F1054FD1-0FB1-406B-BFE6-02D1461C25DA}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3BC-426B-8895-7E3765D8E4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{FCF2A0DF-212B-4B74-BC44-144534F46E81}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BC-426B-8895-7E3765D8E4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{0DC52409-15E3-4411-BE02-B093A9E8E425}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BC-426B-8895-7E3765D8E4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{0A694F3F-EDAB-464B-AD12-AB0F780AF8A6}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BC-426B-8895-7E3765D8E4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{1ACC12CE-FB87-4B1C-AAA8-CFC10A13E843}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BC-426B-8895-7E3765D8E45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{F4BF0D81-D170-4762-A727-0137C292D8C6}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3BC-426B-8895-7E3765D8E45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{294DE6B7-8D24-4384-BC27-8FC28D91ACC6}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3BC-426B-8895-7E3765D8E45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{61321BA2-E005-4B0E-9180-6E4865603592}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3BC-426B-8895-7E3765D8E45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{FC3B129E-A047-41CC-9355-1E8DB427BD90}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3BC-426B-8895-7E3765D8E4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BC-426B-8895-7E3765D8E45C}"/>
            </c:ext>
          </c:extLst>
        </c:ser>
        <c:dLbls>
          <c:showLegendKey val="0"/>
          <c:showVal val="1"/>
          <c:showCatName val="0"/>
          <c:showSerName val="0"/>
          <c:showPercent val="0"/>
          <c:showBubbleSize val="0"/>
        </c:dLbls>
        <c:axId val="84219776"/>
        <c:axId val="84234240"/>
      </c:scatterChart>
      <c:valAx>
        <c:axId val="84219776"/>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年度以降、起債抑制策、繰上償還実施により、地方債現在高はピーク時の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1,984</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年度末）と大幅に減少し</a:t>
          </a:r>
          <a:r>
            <a:rPr kumimoji="1" lang="ja-JP" altLang="en-US" sz="1100">
              <a:solidFill>
                <a:schemeClr val="dk1"/>
              </a:solidFill>
              <a:effectLst/>
              <a:latin typeface="+mn-lt"/>
              <a:ea typeface="+mn-ea"/>
              <a:cs typeface="+mn-cs"/>
            </a:rPr>
            <a:t>ています。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公債費決算額は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年度迄は年々減少傾向にありましたが、平成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a:t>
          </a:r>
          <a:r>
            <a:rPr kumimoji="1" lang="en-US" altLang="ja-JP" sz="1100">
              <a:solidFill>
                <a:schemeClr val="dk1"/>
              </a:solidFill>
              <a:effectLst/>
              <a:latin typeface="+mn-lt"/>
              <a:ea typeface="+mn-ea"/>
              <a:cs typeface="+mn-cs"/>
            </a:rPr>
            <a:t>46,721</a:t>
          </a:r>
          <a:r>
            <a:rPr kumimoji="1" lang="ja-JP" altLang="ja-JP" sz="1100">
              <a:solidFill>
                <a:schemeClr val="dk1"/>
              </a:solidFill>
              <a:effectLst/>
              <a:latin typeface="+mn-lt"/>
              <a:ea typeface="+mn-ea"/>
              <a:cs typeface="+mn-cs"/>
            </a:rPr>
            <a:t>千円）が始まったこ</a:t>
          </a:r>
          <a:r>
            <a:rPr kumimoji="1" lang="ja-JP" altLang="en-US" sz="1100">
              <a:solidFill>
                <a:schemeClr val="dk1"/>
              </a:solidFill>
              <a:effectLst/>
              <a:latin typeface="+mn-lt"/>
              <a:ea typeface="+mn-ea"/>
              <a:cs typeface="+mn-cs"/>
            </a:rPr>
            <a:t>とにより、昨年度より</a:t>
          </a:r>
          <a:r>
            <a:rPr kumimoji="1" lang="en-US" altLang="ja-JP" sz="1100">
              <a:solidFill>
                <a:schemeClr val="dk1"/>
              </a:solidFill>
              <a:effectLst/>
              <a:latin typeface="+mn-lt"/>
              <a:ea typeface="+mn-ea"/>
              <a:cs typeface="+mn-cs"/>
            </a:rPr>
            <a:t>70,468</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33.2</a:t>
          </a:r>
          <a:r>
            <a:rPr kumimoji="1" lang="ja-JP" altLang="en-US" sz="1100">
              <a:solidFill>
                <a:schemeClr val="dk1"/>
              </a:solidFill>
              <a:effectLst/>
              <a:latin typeface="+mn-lt"/>
              <a:ea typeface="+mn-ea"/>
              <a:cs typeface="+mn-cs"/>
            </a:rPr>
            <a:t>％）増加しています。</a:t>
          </a:r>
          <a:endParaRPr lang="ja-JP" altLang="ja-JP" sz="1400">
            <a:effectLst/>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今後も公債費の適正化により、より一層財政健全化を図ります。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年度末時点では</a:t>
          </a:r>
          <a:r>
            <a:rPr kumimoji="1" lang="en-US" altLang="ja-JP" sz="1100">
              <a:solidFill>
                <a:schemeClr val="dk1"/>
              </a:solidFill>
              <a:effectLst/>
              <a:latin typeface="+mn-lt"/>
              <a:ea typeface="+mn-ea"/>
              <a:cs typeface="+mn-cs"/>
            </a:rPr>
            <a:t>1,984</a:t>
          </a:r>
          <a:r>
            <a:rPr kumimoji="1" lang="ja-JP" altLang="ja-JP" sz="1100">
              <a:solidFill>
                <a:schemeClr val="dk1"/>
              </a:solidFill>
              <a:effectLst/>
              <a:latin typeface="+mn-lt"/>
              <a:ea typeface="+mn-ea"/>
              <a:cs typeface="+mn-cs"/>
            </a:rPr>
            <a:t>百万円と大幅に減少しています。</a:t>
          </a:r>
          <a:endParaRPr lang="ja-JP" altLang="ja-JP" sz="1400">
            <a:effectLst/>
          </a:endParaRPr>
        </a:p>
        <a:p>
          <a:r>
            <a:rPr kumimoji="1" lang="ja-JP" altLang="ja-JP" sz="1100">
              <a:solidFill>
                <a:schemeClr val="dk1"/>
              </a:solidFill>
              <a:effectLst/>
              <a:latin typeface="+mn-lt"/>
              <a:ea typeface="+mn-ea"/>
              <a:cs typeface="+mn-cs"/>
            </a:rPr>
            <a:t>　また、充当可能基金についても、減債基金等の積立により残高が増加しています。</a:t>
          </a:r>
          <a:endParaRPr lang="ja-JP" altLang="ja-JP" sz="1400">
            <a:effectLst/>
          </a:endParaRPr>
        </a:p>
        <a:p>
          <a:r>
            <a:rPr kumimoji="1" lang="ja-JP" altLang="ja-JP" sz="1100">
              <a:solidFill>
                <a:schemeClr val="dk1"/>
              </a:solidFill>
              <a:effectLst/>
              <a:latin typeface="+mn-lt"/>
              <a:ea typeface="+mn-ea"/>
              <a:cs typeface="+mn-cs"/>
            </a:rPr>
            <a:t>　引き続き公債費の抑制、繰上償還実施、基金積立により一層財政健全化を図ります。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長野県天龍村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内訳としては財政調整基金が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百万円、その他特定目的基金が村営バス基金、有線テレビジョン放送施設維持管理基金、龍蛇山澤基金（奨学基金貸与基金）、ふるさと寄附金基金等の積立により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基金の使途の明確化を図るために、財政調整基金を取り崩し、新たな基金（公共施設等総合管理基金等）を設置し、個々の特定目的基金に積み立てていくことを予定しています。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　高齢者保健福祉の増進を図るための事業に使用します。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　天龍村を応援していただく方からの寄付金を財源に各種事業を実施する場合に使用します。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・有線テレビジョン放送施設維持管理基金　→　有線テレビジョン（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放送施設）の維持、補修及び管理に関する経費に使用します。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・村営バス基金　→　地域住民に身近な公共交通機関である村営バス車両の更新時に使用します。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・龍蛇山澤基金　→　経済的理由により大学等への就学が困難な者に奨学金を貸与する目的で使用します。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百万円の増（寄付額の増による）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chemeClr val="dk1"/>
              </a:solidFill>
              <a:effectLst/>
              <a:latin typeface="+mn-lt"/>
              <a:ea typeface="+mn-ea"/>
              <a:cs typeface="+mn-cs"/>
            </a:rPr>
            <a:t>有線テレビジョン放送施設維持管理基金</a:t>
          </a:r>
          <a:r>
            <a:rPr kumimoji="1" lang="ja-JP" altLang="en-US" sz="1300" baseline="0">
              <a:solidFill>
                <a:schemeClr val="dk1"/>
              </a:solidFill>
              <a:effectLst/>
              <a:latin typeface="+mn-lt"/>
              <a:ea typeface="+mn-ea"/>
              <a:cs typeface="+mn-cs"/>
            </a:rPr>
            <a:t>　→　</a:t>
          </a:r>
          <a:r>
            <a:rPr kumimoji="1" lang="en-US" altLang="ja-JP" sz="1300" baseline="0">
              <a:solidFill>
                <a:schemeClr val="dk1"/>
              </a:solidFill>
              <a:effectLst/>
              <a:latin typeface="+mn-lt"/>
              <a:ea typeface="+mn-ea"/>
              <a:cs typeface="+mn-cs"/>
            </a:rPr>
            <a:t>2</a:t>
          </a:r>
          <a:r>
            <a:rPr kumimoji="1" lang="ja-JP" altLang="en-US" sz="1300" baseline="0">
              <a:solidFill>
                <a:schemeClr val="dk1"/>
              </a:solidFill>
              <a:effectLst/>
              <a:latin typeface="+mn-lt"/>
              <a:ea typeface="+mn-ea"/>
              <a:cs typeface="+mn-cs"/>
            </a:rPr>
            <a:t>百万円の増（災害時に備えて）</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・村営バス基金　→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年度に車両更新予定のため）</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・今後も各基金の実情に応じて積立を行っていく予定です。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景気の動向による法人関係税等の変動、公共施設の老朽化対策、人口減少による税収減を見越して年々積立を行っているため増加しています。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mn-lt"/>
              <a:ea typeface="+mn-ea"/>
              <a:cs typeface="+mn-cs"/>
            </a:rPr>
            <a:t>基金の使途の明確化を図るために、、新たな基金（公共施設等総合管理基金等）を設置し、個々の特定目的基金に積み立てていくことを予定しています</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臨時財政対策債の繰上償還等を行う予定のため増加しています。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地方債の償還計画等を踏まえ、今後も同様に積立を行っていく予定です。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C4D445-EF69-4B30-B319-CFE73EDEE3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536574-33C3-4D82-8FBB-72AA82556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B90D2176-15E1-4566-B849-63C8F76F736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AAEFF5FD-FD52-4809-97FF-A8E3425027F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D0564AD7-8F99-4226-81F3-8E1C2B4ABB3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693852FB-82F8-4C5B-9A94-0BFAC6742F5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D07C39E-E43C-4C3C-89D1-8CC969D6826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ED9D2453-4C0F-4ED1-87C4-06E3B4940AC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2AE2C041-ACB8-4D29-B376-99153993E8D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12E8AE27-1AE4-4456-9C5F-E41F6C67235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801A9A23-1E0B-4471-8F7E-99E160E955A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F062C6B-24FE-4473-BBA0-A4B1BA2D4A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3A3A441F-2E08-428B-AF0E-00C37BE797D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3DBCF42E-0994-460D-A5C8-881B1487725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132088E-87A1-493E-8963-E5A8396E07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D90AD2C-1F98-489A-9ED3-77974EB8AA9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C397FD4-A4B7-415F-B58E-D5A6C93FC13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A57C579B-62C5-427A-B0DC-0D632F3A553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E358FB9B-A0BE-4D1A-BFE5-FE7527D47A8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177CF62-6059-4DC9-A2BA-58560D5708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
1,339
109.44
2,159,713
2,107,155
46,129
1,374,665
1,983,913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243BA5C3-EE5E-4A76-AB7E-6713141A455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58FE819-537D-463B-9E2B-758F731F1F6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D1DA5A2-CE16-47B5-8C26-B2DEB03C17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EB0BF24-79FA-4716-9716-C0425FC6884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5462328-090B-4378-9491-60201622EA6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AEA21E1-1F75-4900-B114-D777D3C43E5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10C9E363-EC31-40BB-870C-52219FE13E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648D68E-37BF-4289-9A06-12DB01F552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C075CC22-B6A4-4184-934C-ED1BDADA89F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7EC892DE-AE00-40D7-9B36-2F19ADE537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DB95C151-35AA-4FAD-B182-83E6F6195E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FDC453E-2E02-44C8-BD7A-29133B28D5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8CC391E-0132-4FEF-9CD1-A7EEBC9440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669F246-D98E-4397-A2C9-A37C624B979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118D984-2EE7-45A3-A325-3FA8A05635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6F9DE1E4-7831-4E9A-A02D-C68C45A9363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B9E9C16E-D2D0-45F6-B965-964FB77D590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4761AF44-B291-4B5D-AE56-5740AA37969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59DE573F-0B44-41EB-A325-729DF2E8ECB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29321C70-6743-4426-8DF2-F2EB808D12A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4F518B29-852F-43E9-B959-1953FE188729}"/>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BDF17C95-2A74-46C2-B20B-1BC59D2907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200FC8DE-1CFA-4C10-8536-DEA0C25195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5918CFC-B28C-4CB0-910D-8EF2EF0EC9A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8F04AB60-1BE5-488D-85FC-955E56EF2D2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1FCFD12A-D0DD-427D-8AB0-A40F282C66A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1FD609DF-5650-4171-B11F-628A4AB15B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C2E4261E-DD4E-4916-9F45-869810A1AA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BAAB3632-32AC-40DC-B329-0FC683EDACF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30D5D3B6-EA2F-46A5-B06F-901704E23C4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2DED17D-7A8E-4354-B8EC-5FD064D5FBD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1F3333F-3A52-4BB2-887A-A15001F5476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A04D014E-5306-41CA-A0D6-E47DF3AEBC6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A8479B02-FC41-4324-83AD-6DD9AE5A9E0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当村</a:t>
          </a:r>
          <a:r>
            <a:rPr kumimoji="1" lang="ja-JP" altLang="ja-JP" sz="900" baseline="0">
              <a:solidFill>
                <a:schemeClr val="dk1"/>
              </a:solidFill>
              <a:effectLst/>
              <a:latin typeface="+mn-lt"/>
              <a:ea typeface="+mn-ea"/>
              <a:cs typeface="+mn-cs"/>
            </a:rPr>
            <a:t>では、各種利用需要に対応するため、多種多様な公共施設やインフラ施設を整備してき</a:t>
          </a:r>
          <a:r>
            <a:rPr kumimoji="1" lang="ja-JP" altLang="en-US" sz="900" baseline="0">
              <a:solidFill>
                <a:schemeClr val="dk1"/>
              </a:solidFill>
              <a:effectLst/>
              <a:latin typeface="+mn-lt"/>
              <a:ea typeface="+mn-ea"/>
              <a:cs typeface="+mn-cs"/>
            </a:rPr>
            <a:t>まし</a:t>
          </a:r>
          <a:r>
            <a:rPr kumimoji="1" lang="ja-JP" altLang="ja-JP" sz="900" baseline="0">
              <a:solidFill>
                <a:schemeClr val="dk1"/>
              </a:solidFill>
              <a:effectLst/>
              <a:latin typeface="+mn-lt"/>
              <a:ea typeface="+mn-ea"/>
              <a:cs typeface="+mn-cs"/>
            </a:rPr>
            <a:t>たが、これらの施設が耐用年数を迎えつつあることから、有形固定資産減価償却率が全国平均や県平均に比べやや高い水準にあ</a:t>
          </a:r>
          <a:r>
            <a:rPr kumimoji="1" lang="ja-JP" altLang="en-US" sz="900" baseline="0">
              <a:solidFill>
                <a:schemeClr val="dk1"/>
              </a:solidFill>
              <a:effectLst/>
              <a:latin typeface="+mn-lt"/>
              <a:ea typeface="+mn-ea"/>
              <a:cs typeface="+mn-cs"/>
            </a:rPr>
            <a:t>ります。</a:t>
          </a:r>
          <a:endParaRPr lang="ja-JP" altLang="ja-JP" sz="900" baseline="0">
            <a:effectLst/>
          </a:endParaRPr>
        </a:p>
        <a:p>
          <a:r>
            <a:rPr kumimoji="1" lang="ja-JP" altLang="en-US" sz="9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こうした状況を踏まえ、平成２９年３月に「天龍村公共施設等総合管理計画」を</a:t>
          </a:r>
          <a:r>
            <a:rPr kumimoji="1" lang="ja-JP" altLang="en-US" sz="900" baseline="0">
              <a:solidFill>
                <a:schemeClr val="dk1"/>
              </a:solidFill>
              <a:effectLst/>
              <a:latin typeface="+mn-lt"/>
              <a:ea typeface="+mn-ea"/>
              <a:cs typeface="+mn-cs"/>
            </a:rPr>
            <a:t>策定し、また今年度から来年度にかけて「天龍村公共施設個別施設計画」を策定することで、</a:t>
          </a:r>
          <a:r>
            <a:rPr kumimoji="1" lang="ja-JP" altLang="ja-JP" sz="900" baseline="0">
              <a:solidFill>
                <a:schemeClr val="dk1"/>
              </a:solidFill>
              <a:effectLst/>
              <a:latin typeface="+mn-lt"/>
              <a:ea typeface="+mn-ea"/>
              <a:cs typeface="+mn-cs"/>
            </a:rPr>
            <a:t>長期的な視点を持って、公共施設の利活用の促進や、廃合・長寿命化等の施策を計画的に取り組むこととして</a:t>
          </a:r>
          <a:r>
            <a:rPr kumimoji="1" lang="ja-JP" altLang="en-US" sz="900" baseline="0">
              <a:solidFill>
                <a:schemeClr val="dk1"/>
              </a:solidFill>
              <a:effectLst/>
              <a:latin typeface="+mn-lt"/>
              <a:ea typeface="+mn-ea"/>
              <a:cs typeface="+mn-cs"/>
            </a:rPr>
            <a:t>います</a:t>
          </a:r>
          <a:r>
            <a:rPr kumimoji="1" lang="ja-JP" altLang="ja-JP" sz="900" baseline="0">
              <a:solidFill>
                <a:schemeClr val="dk1"/>
              </a:solidFill>
              <a:effectLst/>
              <a:latin typeface="+mn-lt"/>
              <a:ea typeface="+mn-ea"/>
              <a:cs typeface="+mn-cs"/>
            </a:rPr>
            <a:t>。</a:t>
          </a:r>
          <a:endParaRPr lang="ja-JP" altLang="ja-JP" sz="900" baseline="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11122029-2393-49CF-9F53-330B3409FD4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CAF7256C-A8B8-4949-8B9E-78EA44AD6B7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B8ED5E5D-D837-40C8-AF67-76568BC99C55}"/>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5B759A30-6958-4FEF-B96A-296DC1681CD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934BE1EB-B1F5-46CB-9F94-B834619FE38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D7082EB2-31EF-4FC9-9861-841AD916EE4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C331512B-06C5-49E2-B938-96D37C017C4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7510C05D-03C4-455F-9CEE-F49FF151027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D61E5C6D-7A46-471F-B07A-EDB0BB694DF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CB663FD1-2999-40FC-9100-D23FEE6FEA3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7400C119-B887-4892-8912-543F27FCD40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66BC123A-9DE2-4129-96F0-ED60401B306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2CA9272A-7190-4689-AC66-2E6A5222FEB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4AF36976-F37C-4DBB-99AA-06ABBA69B3D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a16="http://schemas.microsoft.com/office/drawing/2014/main" id="{DB4FE6F6-176E-40D9-9A18-D2C97179F401}"/>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a16="http://schemas.microsoft.com/office/drawing/2014/main" id="{40EC0273-6FA5-4903-90B3-AE90A4332BDD}"/>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a16="http://schemas.microsoft.com/office/drawing/2014/main" id="{54D97FC5-8949-4070-B246-12CF4608ABCB}"/>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a16="http://schemas.microsoft.com/office/drawing/2014/main" id="{2F4DC81E-6856-42B9-800C-11186E530370}"/>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a16="http://schemas.microsoft.com/office/drawing/2014/main" id="{A3537D44-C391-4D59-8A6C-02D48A91BA82}"/>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a:extLst>
            <a:ext uri="{FF2B5EF4-FFF2-40B4-BE49-F238E27FC236}">
              <a16:creationId xmlns:a16="http://schemas.microsoft.com/office/drawing/2014/main" id="{8D3B2DB1-E3B9-4448-9FE7-B07F1E594303}"/>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a16="http://schemas.microsoft.com/office/drawing/2014/main" id="{07B7E640-41D0-4334-8B71-CEB0EA54D1D3}"/>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a16="http://schemas.microsoft.com/office/drawing/2014/main" id="{BED1E5C3-8EC9-4C36-8272-B0C468BA1DD9}"/>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a:extLst>
            <a:ext uri="{FF2B5EF4-FFF2-40B4-BE49-F238E27FC236}">
              <a16:creationId xmlns:a16="http://schemas.microsoft.com/office/drawing/2014/main" id="{CCDB58D2-5D6B-4635-97DD-A115A768758F}"/>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C34125F-499D-43FB-92E7-51E0F070F2B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93A69DE-85D7-4805-BED0-9A69939BEB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402B295-BD1A-4347-BA3B-2CF732192E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77C5DAA-0A80-42A9-A49E-18DD62CB435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BECB653-AB55-4B1C-AD5A-6E701D11C1C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2794</xdr:rowOff>
    </xdr:from>
    <xdr:to>
      <xdr:col>23</xdr:col>
      <xdr:colOff>136525</xdr:colOff>
      <xdr:row>29</xdr:row>
      <xdr:rowOff>104394</xdr:rowOff>
    </xdr:to>
    <xdr:sp macro="" textlink="">
      <xdr:nvSpPr>
        <xdr:cNvPr id="84" name="楕円 83">
          <a:extLst>
            <a:ext uri="{FF2B5EF4-FFF2-40B4-BE49-F238E27FC236}">
              <a16:creationId xmlns:a16="http://schemas.microsoft.com/office/drawing/2014/main" id="{11B8A3E1-A108-4F73-BEB6-4FF6CC49698B}"/>
            </a:ext>
          </a:extLst>
        </xdr:cNvPr>
        <xdr:cNvSpPr/>
      </xdr:nvSpPr>
      <xdr:spPr>
        <a:xfrm>
          <a:off x="47117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25671</xdr:rowOff>
    </xdr:from>
    <xdr:ext cx="405111" cy="259045"/>
    <xdr:sp macro="" textlink="">
      <xdr:nvSpPr>
        <xdr:cNvPr id="85" name="有形固定資産減価償却率該当値テキスト">
          <a:extLst>
            <a:ext uri="{FF2B5EF4-FFF2-40B4-BE49-F238E27FC236}">
              <a16:creationId xmlns:a16="http://schemas.microsoft.com/office/drawing/2014/main" id="{E512787E-0F42-40B4-9B63-373B1AAD838D}"/>
            </a:ext>
          </a:extLst>
        </xdr:cNvPr>
        <xdr:cNvSpPr txBox="1"/>
      </xdr:nvSpPr>
      <xdr:spPr>
        <a:xfrm>
          <a:off x="4813300" y="559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45974</xdr:rowOff>
    </xdr:from>
    <xdr:to>
      <xdr:col>19</xdr:col>
      <xdr:colOff>187325</xdr:colOff>
      <xdr:row>29</xdr:row>
      <xdr:rowOff>147574</xdr:rowOff>
    </xdr:to>
    <xdr:sp macro="" textlink="">
      <xdr:nvSpPr>
        <xdr:cNvPr id="86" name="楕円 85">
          <a:extLst>
            <a:ext uri="{FF2B5EF4-FFF2-40B4-BE49-F238E27FC236}">
              <a16:creationId xmlns:a16="http://schemas.microsoft.com/office/drawing/2014/main" id="{3C8C64D5-48EC-4F05-AD9C-B53506712043}"/>
            </a:ext>
          </a:extLst>
        </xdr:cNvPr>
        <xdr:cNvSpPr/>
      </xdr:nvSpPr>
      <xdr:spPr>
        <a:xfrm>
          <a:off x="4000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53594</xdr:rowOff>
    </xdr:from>
    <xdr:to>
      <xdr:col>23</xdr:col>
      <xdr:colOff>85725</xdr:colOff>
      <xdr:row>29</xdr:row>
      <xdr:rowOff>96774</xdr:rowOff>
    </xdr:to>
    <xdr:cxnSp macro="">
      <xdr:nvCxnSpPr>
        <xdr:cNvPr id="87" name="直線コネクタ 86">
          <a:extLst>
            <a:ext uri="{FF2B5EF4-FFF2-40B4-BE49-F238E27FC236}">
              <a16:creationId xmlns:a16="http://schemas.microsoft.com/office/drawing/2014/main" id="{9D272099-1B1F-4599-8FF6-60B8947260E8}"/>
            </a:ext>
          </a:extLst>
        </xdr:cNvPr>
        <xdr:cNvCxnSpPr/>
      </xdr:nvCxnSpPr>
      <xdr:spPr>
        <a:xfrm flipV="1">
          <a:off x="4051300" y="579716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71882</xdr:rowOff>
    </xdr:from>
    <xdr:to>
      <xdr:col>15</xdr:col>
      <xdr:colOff>187325</xdr:colOff>
      <xdr:row>30</xdr:row>
      <xdr:rowOff>2032</xdr:rowOff>
    </xdr:to>
    <xdr:sp macro="" textlink="">
      <xdr:nvSpPr>
        <xdr:cNvPr id="88" name="楕円 87">
          <a:extLst>
            <a:ext uri="{FF2B5EF4-FFF2-40B4-BE49-F238E27FC236}">
              <a16:creationId xmlns:a16="http://schemas.microsoft.com/office/drawing/2014/main" id="{95556116-3567-4235-8CD7-B8FBBFB25858}"/>
            </a:ext>
          </a:extLst>
        </xdr:cNvPr>
        <xdr:cNvSpPr/>
      </xdr:nvSpPr>
      <xdr:spPr>
        <a:xfrm>
          <a:off x="32385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96774</xdr:rowOff>
    </xdr:from>
    <xdr:to>
      <xdr:col>19</xdr:col>
      <xdr:colOff>136525</xdr:colOff>
      <xdr:row>29</xdr:row>
      <xdr:rowOff>122682</xdr:rowOff>
    </xdr:to>
    <xdr:cxnSp macro="">
      <xdr:nvCxnSpPr>
        <xdr:cNvPr id="89" name="直線コネクタ 88">
          <a:extLst>
            <a:ext uri="{FF2B5EF4-FFF2-40B4-BE49-F238E27FC236}">
              <a16:creationId xmlns:a16="http://schemas.microsoft.com/office/drawing/2014/main" id="{6446DE16-C75C-4A17-9A0E-61E3CC3D5D19}"/>
            </a:ext>
          </a:extLst>
        </xdr:cNvPr>
        <xdr:cNvCxnSpPr/>
      </xdr:nvCxnSpPr>
      <xdr:spPr>
        <a:xfrm flipV="1">
          <a:off x="3289300" y="584034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a:extLst>
            <a:ext uri="{FF2B5EF4-FFF2-40B4-BE49-F238E27FC236}">
              <a16:creationId xmlns:a16="http://schemas.microsoft.com/office/drawing/2014/main" id="{AF372D48-C972-4221-A95D-DD8CF7168156}"/>
            </a:ext>
          </a:extLst>
        </xdr:cNvPr>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1" name="n_2aveValue有形固定資産減価償却率">
          <a:extLst>
            <a:ext uri="{FF2B5EF4-FFF2-40B4-BE49-F238E27FC236}">
              <a16:creationId xmlns:a16="http://schemas.microsoft.com/office/drawing/2014/main" id="{06161DE1-69C3-4C08-A284-C61355041872}"/>
            </a:ext>
          </a:extLst>
        </xdr:cNvPr>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164101</xdr:rowOff>
    </xdr:from>
    <xdr:ext cx="405111" cy="259045"/>
    <xdr:sp macro="" textlink="">
      <xdr:nvSpPr>
        <xdr:cNvPr id="92" name="n_1mainValue有形固定資産減価償却率">
          <a:extLst>
            <a:ext uri="{FF2B5EF4-FFF2-40B4-BE49-F238E27FC236}">
              <a16:creationId xmlns:a16="http://schemas.microsoft.com/office/drawing/2014/main" id="{92B9873E-1DC4-4E46-8A9D-3B22661E2FEB}"/>
            </a:ext>
          </a:extLst>
        </xdr:cNvPr>
        <xdr:cNvSpPr txBox="1"/>
      </xdr:nvSpPr>
      <xdr:spPr>
        <a:xfrm>
          <a:off x="3836044" y="5564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18559</xdr:rowOff>
    </xdr:from>
    <xdr:ext cx="405111" cy="259045"/>
    <xdr:sp macro="" textlink="">
      <xdr:nvSpPr>
        <xdr:cNvPr id="93" name="n_2mainValue有形固定資産減価償却率">
          <a:extLst>
            <a:ext uri="{FF2B5EF4-FFF2-40B4-BE49-F238E27FC236}">
              <a16:creationId xmlns:a16="http://schemas.microsoft.com/office/drawing/2014/main" id="{46BA3A12-27BB-4F3D-A7E8-AB06FE9D07A7}"/>
            </a:ext>
          </a:extLst>
        </xdr:cNvPr>
        <xdr:cNvSpPr txBox="1"/>
      </xdr:nvSpPr>
      <xdr:spPr>
        <a:xfrm>
          <a:off x="3086744" y="559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ED25C7C7-3E42-41FA-A170-FFD0146DFC5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4AE77EE1-07A6-4683-A31F-A9041D40DB9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533F7460-A0B1-4FD6-BF8D-4850BB9E25D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9F3A108-1ECA-49EC-A942-E488B89DD27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537555D5-99C0-43F8-8291-0D34169D5CD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74CBE985-E2F6-4EAF-890C-B197DC0C8C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80FF387-E788-4BDF-859C-DE0C53A644C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5E47FAEC-2CF9-4070-B76D-FE6555D305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33A5DEEE-49B2-437F-BCBA-B50DFBBA936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6DD051B2-8B82-4D39-AD1D-D10E5A9B179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4F28D0A1-96DC-4B35-BDB6-B274A9F899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2ABDC520-A4FD-4F49-9516-33FF69A4A52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AC236BD8-09FE-4877-AE27-1317152293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当村の債務償還可能年数は、地方債の繰上償還等による将来負担の軽減や適正な基金の積立、有利な地方債の活用等により、全国平均や県平均、類似団体に比べ非常に低い数値となっております。</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892EA9DA-271B-4258-A9D0-91461B953F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EDA4196E-DA3E-4CC6-BB7E-26A77F29A5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5D05B348-7E76-48E8-8233-9B83A54AAA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621C5A52-28D0-4358-BED9-B1C30915692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BF6CF043-F39B-4764-B1AD-AEC65A54FCD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0C346F25-54BA-4F27-9227-5223A34F455E}"/>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65DFFD98-5265-487D-AE39-ED52BB74DF0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4DBBCF49-E09E-45C4-B4BD-3D282C4FA739}"/>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BED5496F-7144-4123-825F-51BAFF6FF32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953C999C-9F77-41E5-8611-62D762CD0109}"/>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5DBE19D0-0359-4EA0-994E-C1065B3EA82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11FD946F-4140-41DF-B7CE-721CE62C1B9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F43D330E-D2D0-435E-90A7-67E6DCCE5FF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9DC3EADE-82F2-4055-B19D-BBCFBD570E3C}"/>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10053990-D73F-47AA-A7F5-882CE06528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89608E07-D2AC-453E-B57C-D556687725A9}"/>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0F26BE5B-8805-48CD-84F6-46E52E17F77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F6620369-31AC-4391-B2B7-F88CABDD6FB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a16="http://schemas.microsoft.com/office/drawing/2014/main" id="{63530827-B73C-4964-BFD6-FF45B42A7F09}"/>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a16="http://schemas.microsoft.com/office/drawing/2014/main" id="{B6DCC63F-D0AC-436D-9D94-78F474BCA5DD}"/>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a:extLst>
            <a:ext uri="{FF2B5EF4-FFF2-40B4-BE49-F238E27FC236}">
              <a16:creationId xmlns:a16="http://schemas.microsoft.com/office/drawing/2014/main" id="{8FA8AA8C-45CB-420A-8D9E-24657ECB17DE}"/>
            </a:ext>
          </a:extLst>
        </xdr:cNvPr>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a16="http://schemas.microsoft.com/office/drawing/2014/main" id="{D2844375-E428-4C05-9B65-AF915E58ADEA}"/>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13A095B-EEAA-4018-A3E9-8818273B2E6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DB109DF8-E67A-45D4-A6EC-62AB82EE66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0D95A51-0958-4B1B-A3C1-3BD2CB0042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27EB6CE-BB69-44A3-BD58-22C144BA1A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7141679-F2B5-451C-A9DE-62D273C70AE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128058</xdr:rowOff>
    </xdr:from>
    <xdr:to>
      <xdr:col>76</xdr:col>
      <xdr:colOff>73025</xdr:colOff>
      <xdr:row>34</xdr:row>
      <xdr:rowOff>58208</xdr:rowOff>
    </xdr:to>
    <xdr:sp macro="" textlink="">
      <xdr:nvSpPr>
        <xdr:cNvPr id="134" name="楕円 133">
          <a:extLst>
            <a:ext uri="{FF2B5EF4-FFF2-40B4-BE49-F238E27FC236}">
              <a16:creationId xmlns:a16="http://schemas.microsoft.com/office/drawing/2014/main" id="{359AF02E-8999-4781-AC57-C70431EDA0FC}"/>
            </a:ext>
          </a:extLst>
        </xdr:cNvPr>
        <xdr:cNvSpPr/>
      </xdr:nvSpPr>
      <xdr:spPr>
        <a:xfrm>
          <a:off x="147447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106485</xdr:rowOff>
    </xdr:from>
    <xdr:ext cx="340478" cy="259045"/>
    <xdr:sp macro="" textlink="">
      <xdr:nvSpPr>
        <xdr:cNvPr id="135" name="債務償還可能年数該当値テキスト">
          <a:extLst>
            <a:ext uri="{FF2B5EF4-FFF2-40B4-BE49-F238E27FC236}">
              <a16:creationId xmlns:a16="http://schemas.microsoft.com/office/drawing/2014/main" id="{B1C41994-4C6A-41EB-9025-D2C53E43D525}"/>
            </a:ext>
          </a:extLst>
        </xdr:cNvPr>
        <xdr:cNvSpPr txBox="1"/>
      </xdr:nvSpPr>
      <xdr:spPr>
        <a:xfrm>
          <a:off x="14846300" y="6535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9E92377F-8F49-4234-A534-E1484102415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33C78FAD-2B28-48FA-8BC0-9E84AABFFDA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A4DD91F7-9E1E-44D1-9F93-34771B360B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C8C11080-EE59-42B7-9A61-D6FA008345E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BC9BE6B1-E395-43C0-818C-FE3B32C1B9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AF0E39B1-3A48-462B-82B8-EC8F732300C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1395B9-7758-4EA9-A4C1-EB17B0891C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3D3958-0B7B-483C-9D6A-C72CB8D842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9DA6AF-40D5-40AE-9CF0-FB6850E1F2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B1B40C-904C-48DE-9E8F-3514599FE4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DA300A-5BFE-400B-B95A-9DEC39B5AC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F39266-0F5D-4216-8346-81E70266CE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8E2F8E-09D5-44B4-ABA8-D9D4552CD7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0FB43C-5210-4E80-9B4A-D611E3787E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86844E-4C22-45D4-B01B-D880962D15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3B8F33-C77D-4558-8100-8338A6234D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
1,339
109.44
2,159,713
2,107,155
46,129
1,374,665
1,983,913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511BA4-BB5F-4315-91D5-D26BBAE3C9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78C8F0-841C-4CBF-AE1D-AE9A135324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44898F-F7A9-4625-9ECF-0ACBD71266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602966-D598-42A1-A7E0-F108B88FB4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BE31DA-F890-4F45-99C4-0B62ECBE72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3A848AD-271E-4A2D-8DFC-75D706BE50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C98D9A-E560-4340-87D0-02A3D46457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E68EFE-29FA-495B-ABB1-31F5963738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D2E63C-92D7-40E3-8F9E-A76CF4F7E4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DC7960E-029D-446B-AA11-A99266A827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E93E89-C733-4182-A134-AB9ED8382F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5F6B84-468E-40AF-91BE-E8FD61F296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E8675A-8E42-4AB5-8CE0-C708AE7481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590983-D5E0-4F4F-B80B-F482BA1A7A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00739C-183B-415B-9DAE-CA95319264B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CABD0B-6DFE-4FDD-9D13-FFEC3A4542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7B2DDB-CD28-4D51-852B-281F02D7A8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530FEB-B56B-460B-9D41-32CCDCBBCA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FD17A7D-2C2D-4295-81B5-EF6B99F3959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AF9780-71E1-4CDC-A382-47F2920736A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B0119AF-B2D1-4B33-B9E1-EA5B499233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1E739BD-DC78-47AF-AB44-75047AE5CB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4075691-3140-4FF1-9BC7-0512F6FB39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9E724D4-FF1F-4531-9FC8-9C442E3E09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3A6502-96D2-4A8A-9689-717B7F8FE1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E82B5B4-EEFD-4066-B45A-D47B2026FF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50BE2D1-E381-49EF-85CD-D52CC25D45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418CC85-AF5A-4028-BA1D-5227643F53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D44FAC2-71CA-44B3-8313-9D86DACA58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70E6C26-E815-42BA-ABD4-30C9E0F36D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8B88A74-CD77-450B-8A88-A8430A9E879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4D70FCF-581A-4F2C-8B27-CE0BB2BF081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448D9E8-3925-4021-A010-A20D700C50D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1AEC8FA-5B39-438F-9F24-B39DE4ACD1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20DBF2F-66D6-43BE-98E5-456370B8CC9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5733AA4-3B21-42D2-8E29-4467431E4F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BF13691-2265-4A1E-BC9A-736FF691150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6D1717F-767C-4B3F-A95C-7CD67D352A1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E57A1E2-54E1-4278-A94D-CBA573B36C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496FF5A-E74B-4FCC-AB57-87392E31709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CE85019-4EB7-4E2A-935E-3A175EECBD9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6FEA3B8-B5DB-471E-B1B5-F3203CF79A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A2DC7D7-DC34-4EE0-9B57-6F6B4FBB0C4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4FF698A-F3FB-475A-97F6-7687243541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D521C9CE-2998-4CA3-810B-385D199E8A8A}"/>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65B30E67-CDA8-4CA2-9737-F58F0EA9B59B}"/>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E4102B26-0273-469A-9681-E2EF50B5626E}"/>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B8E2787E-E096-4B32-A741-8D5C7E1226F4}"/>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5CA3FB0C-A52E-464B-B938-12F332524817}"/>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C0C74752-DD25-4F3D-9B0C-1780C3A23DCF}"/>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CB8174F8-41EF-49DF-93D1-25A798D6D082}"/>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6F37C4C4-DD2B-4D31-99A7-C367CD69E59B}"/>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2B6F4E1A-24AA-4DD5-8C19-B3CC41AE651A}"/>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34661FE-F2A5-4C6C-A735-8E21F48B58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F0B8664-1579-4EC8-B4DD-782DC3A1BC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10FD889-8A44-40A7-A2BB-2AD5816227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6ECD95-3AFF-4DD2-BFC4-6035C13D39E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41229A-460E-4C87-8235-CFA1A30FDF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0" name="楕円 69">
          <a:extLst>
            <a:ext uri="{FF2B5EF4-FFF2-40B4-BE49-F238E27FC236}">
              <a16:creationId xmlns:a16="http://schemas.microsoft.com/office/drawing/2014/main" id="{78D3D579-4FC4-48E3-9D2C-6B884B547B2A}"/>
            </a:ext>
          </a:extLst>
        </xdr:cNvPr>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1" name="【道路】&#10;有形固定資産減価償却率該当値テキスト">
          <a:extLst>
            <a:ext uri="{FF2B5EF4-FFF2-40B4-BE49-F238E27FC236}">
              <a16:creationId xmlns:a16="http://schemas.microsoft.com/office/drawing/2014/main" id="{4102FE80-F076-4790-B2AE-0849AD4816CE}"/>
            </a:ext>
          </a:extLst>
        </xdr:cNvPr>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2" name="楕円 71">
          <a:extLst>
            <a:ext uri="{FF2B5EF4-FFF2-40B4-BE49-F238E27FC236}">
              <a16:creationId xmlns:a16="http://schemas.microsoft.com/office/drawing/2014/main" id="{A4E28968-24FA-4C8D-A267-6528C0FA91F5}"/>
            </a:ext>
          </a:extLst>
        </xdr:cNvPr>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59055</xdr:rowOff>
    </xdr:to>
    <xdr:cxnSp macro="">
      <xdr:nvCxnSpPr>
        <xdr:cNvPr id="73" name="直線コネクタ 72">
          <a:extLst>
            <a:ext uri="{FF2B5EF4-FFF2-40B4-BE49-F238E27FC236}">
              <a16:creationId xmlns:a16="http://schemas.microsoft.com/office/drawing/2014/main" id="{9521C14E-8324-4EA3-8548-2953CFF36D5C}"/>
            </a:ext>
          </a:extLst>
        </xdr:cNvPr>
        <xdr:cNvCxnSpPr/>
      </xdr:nvCxnSpPr>
      <xdr:spPr>
        <a:xfrm flipV="1">
          <a:off x="3797300" y="6536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4" name="楕円 73">
          <a:extLst>
            <a:ext uri="{FF2B5EF4-FFF2-40B4-BE49-F238E27FC236}">
              <a16:creationId xmlns:a16="http://schemas.microsoft.com/office/drawing/2014/main" id="{85FC5035-2A14-4F22-A8DB-578D68F27949}"/>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87630</xdr:rowOff>
    </xdr:to>
    <xdr:cxnSp macro="">
      <xdr:nvCxnSpPr>
        <xdr:cNvPr id="75" name="直線コネクタ 74">
          <a:extLst>
            <a:ext uri="{FF2B5EF4-FFF2-40B4-BE49-F238E27FC236}">
              <a16:creationId xmlns:a16="http://schemas.microsoft.com/office/drawing/2014/main" id="{39AC3833-D234-42F9-9B1B-1769C04DB550}"/>
            </a:ext>
          </a:extLst>
        </xdr:cNvPr>
        <xdr:cNvCxnSpPr/>
      </xdr:nvCxnSpPr>
      <xdr:spPr>
        <a:xfrm flipV="1">
          <a:off x="2908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id="{0471C440-8E0C-4164-9018-7251D970F5CB}"/>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DE11E5A8-4DDD-4724-8898-353F6EFEA9E1}"/>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78" name="n_1mainValue【道路】&#10;有形固定資産減価償却率">
          <a:extLst>
            <a:ext uri="{FF2B5EF4-FFF2-40B4-BE49-F238E27FC236}">
              <a16:creationId xmlns:a16="http://schemas.microsoft.com/office/drawing/2014/main" id="{B22BA607-6664-455E-B579-D4D9B6CD047A}"/>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79" name="n_2mainValue【道路】&#10;有形固定資産減価償却率">
          <a:extLst>
            <a:ext uri="{FF2B5EF4-FFF2-40B4-BE49-F238E27FC236}">
              <a16:creationId xmlns:a16="http://schemas.microsoft.com/office/drawing/2014/main" id="{EB731581-436C-4DE7-9EAE-CAA0130C4652}"/>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136985C-D3A7-4E90-A323-1C670D3CCC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EE92EC9C-42D9-4D00-8591-991499ACA4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77F1565-2D4C-4C68-9A03-404BBF832C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8DEBA704-5277-42BB-98C4-78B00158E1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2CCF9B5-4A4D-4141-A9EF-AED464DAD6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9768DAB-8C60-4090-860D-5A53C2DA4D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6BA3B55-CDCC-4A3E-9DA2-F796736A92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30886B0-6CCA-4B79-A80A-4C1CA334A0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B78D30E6-462E-4C5D-ADFE-75ABB279DC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8C1BD9FF-5155-4BD8-BBAA-C76BC6E217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07A4726-07D1-40EC-8915-3774B146B40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3367CC91-85E2-4784-9A15-E32B8EEDD8D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9CE21DE-CE7E-42F0-A2D1-C0CD32EE82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6D03C151-43FA-46E8-A1FA-4D260EA4591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876B9EEC-21A5-4C4A-9D53-ED4D0970079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75AA80C5-DE43-442D-8D56-9A386F48519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8BA7D786-6198-4E9E-9148-44B223E03F5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D3B3686-E84B-481D-B931-CA6A46F174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0596352-DBE6-488A-BB84-9B3ACEC206B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829FDBF6-E7D0-49C4-9066-EFFB6ED2762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E71876C6-F199-49D1-BBC9-71952B1F9D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21B6D12C-6608-46B8-A90E-BA71ED0839E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95A06AC0-AEF7-4100-8BBE-DF3115C756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id="{65FCD508-E1FB-4E6A-9B71-F696AA20F56F}"/>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id="{1A2C0340-9B2B-4E1C-A307-E969AC23E5D3}"/>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id="{D5B0CB53-564F-406B-A13A-E9AA4F335B4F}"/>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id="{70932383-1CBA-43AC-B6CD-165A72A74E1F}"/>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id="{0F426B27-4D0A-4959-97B8-B67AC66041A7}"/>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a:extLst>
            <a:ext uri="{FF2B5EF4-FFF2-40B4-BE49-F238E27FC236}">
              <a16:creationId xmlns:a16="http://schemas.microsoft.com/office/drawing/2014/main" id="{29721BDD-285A-4038-9A00-D12584AC81C3}"/>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id="{498AB275-6ABC-4B56-A374-3312D148A72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id="{8D505E4E-C1C9-4DDB-9FE1-847D18E1FC73}"/>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a16="http://schemas.microsoft.com/office/drawing/2014/main" id="{A78C8664-CCE6-4CFA-8A1E-B6B9B68A1DEB}"/>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7198381-CBAC-4DBA-8F8F-0B017FA841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92F2098-A59B-42EB-B3B8-FA7215D40F3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9746169-EAB6-484C-9761-1ABDD327F8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9B629B2-C34A-41A1-82D2-0B36A64AA82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79F558D-1E21-42B8-B270-E8B131865C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158049</xdr:rowOff>
    </xdr:from>
    <xdr:to>
      <xdr:col>55</xdr:col>
      <xdr:colOff>50800</xdr:colOff>
      <xdr:row>35</xdr:row>
      <xdr:rowOff>88199</xdr:rowOff>
    </xdr:to>
    <xdr:sp macro="" textlink="">
      <xdr:nvSpPr>
        <xdr:cNvPr id="117" name="楕円 116">
          <a:extLst>
            <a:ext uri="{FF2B5EF4-FFF2-40B4-BE49-F238E27FC236}">
              <a16:creationId xmlns:a16="http://schemas.microsoft.com/office/drawing/2014/main" id="{EA9C69F4-B64E-47E5-9466-B72183F7F2BB}"/>
            </a:ext>
          </a:extLst>
        </xdr:cNvPr>
        <xdr:cNvSpPr/>
      </xdr:nvSpPr>
      <xdr:spPr>
        <a:xfrm>
          <a:off x="10426700" y="59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9476</xdr:rowOff>
    </xdr:from>
    <xdr:ext cx="599010" cy="259045"/>
    <xdr:sp macro="" textlink="">
      <xdr:nvSpPr>
        <xdr:cNvPr id="118" name="【道路】&#10;一人当たり延長該当値テキスト">
          <a:extLst>
            <a:ext uri="{FF2B5EF4-FFF2-40B4-BE49-F238E27FC236}">
              <a16:creationId xmlns:a16="http://schemas.microsoft.com/office/drawing/2014/main" id="{39B87B44-56A6-4C98-900E-70F0084D5010}"/>
            </a:ext>
          </a:extLst>
        </xdr:cNvPr>
        <xdr:cNvSpPr txBox="1"/>
      </xdr:nvSpPr>
      <xdr:spPr>
        <a:xfrm>
          <a:off x="10515600" y="58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19685</xdr:rowOff>
    </xdr:from>
    <xdr:to>
      <xdr:col>50</xdr:col>
      <xdr:colOff>165100</xdr:colOff>
      <xdr:row>35</xdr:row>
      <xdr:rowOff>121285</xdr:rowOff>
    </xdr:to>
    <xdr:sp macro="" textlink="">
      <xdr:nvSpPr>
        <xdr:cNvPr id="119" name="楕円 118">
          <a:extLst>
            <a:ext uri="{FF2B5EF4-FFF2-40B4-BE49-F238E27FC236}">
              <a16:creationId xmlns:a16="http://schemas.microsoft.com/office/drawing/2014/main" id="{6EB67A17-34F3-4667-8E6D-2CAF0D02F437}"/>
            </a:ext>
          </a:extLst>
        </xdr:cNvPr>
        <xdr:cNvSpPr/>
      </xdr:nvSpPr>
      <xdr:spPr>
        <a:xfrm>
          <a:off x="9588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37399</xdr:rowOff>
    </xdr:from>
    <xdr:to>
      <xdr:col>55</xdr:col>
      <xdr:colOff>0</xdr:colOff>
      <xdr:row>35</xdr:row>
      <xdr:rowOff>70485</xdr:rowOff>
    </xdr:to>
    <xdr:cxnSp macro="">
      <xdr:nvCxnSpPr>
        <xdr:cNvPr id="120" name="直線コネクタ 119">
          <a:extLst>
            <a:ext uri="{FF2B5EF4-FFF2-40B4-BE49-F238E27FC236}">
              <a16:creationId xmlns:a16="http://schemas.microsoft.com/office/drawing/2014/main" id="{3371EC9E-A335-40B6-B568-20796A6D1220}"/>
            </a:ext>
          </a:extLst>
        </xdr:cNvPr>
        <xdr:cNvCxnSpPr/>
      </xdr:nvCxnSpPr>
      <xdr:spPr>
        <a:xfrm flipV="1">
          <a:off x="9639300" y="6038149"/>
          <a:ext cx="8382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49639</xdr:rowOff>
    </xdr:from>
    <xdr:to>
      <xdr:col>46</xdr:col>
      <xdr:colOff>38100</xdr:colOff>
      <xdr:row>35</xdr:row>
      <xdr:rowOff>151239</xdr:rowOff>
    </xdr:to>
    <xdr:sp macro="" textlink="">
      <xdr:nvSpPr>
        <xdr:cNvPr id="121" name="楕円 120">
          <a:extLst>
            <a:ext uri="{FF2B5EF4-FFF2-40B4-BE49-F238E27FC236}">
              <a16:creationId xmlns:a16="http://schemas.microsoft.com/office/drawing/2014/main" id="{B39CAF01-DCBF-4EDA-B629-6733D6C4D6FF}"/>
            </a:ext>
          </a:extLst>
        </xdr:cNvPr>
        <xdr:cNvSpPr/>
      </xdr:nvSpPr>
      <xdr:spPr>
        <a:xfrm>
          <a:off x="8699500" y="60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70485</xdr:rowOff>
    </xdr:from>
    <xdr:to>
      <xdr:col>50</xdr:col>
      <xdr:colOff>114300</xdr:colOff>
      <xdr:row>35</xdr:row>
      <xdr:rowOff>100439</xdr:rowOff>
    </xdr:to>
    <xdr:cxnSp macro="">
      <xdr:nvCxnSpPr>
        <xdr:cNvPr id="122" name="直線コネクタ 121">
          <a:extLst>
            <a:ext uri="{FF2B5EF4-FFF2-40B4-BE49-F238E27FC236}">
              <a16:creationId xmlns:a16="http://schemas.microsoft.com/office/drawing/2014/main" id="{D1F304C2-26E7-4291-9EB5-190C0BE6018E}"/>
            </a:ext>
          </a:extLst>
        </xdr:cNvPr>
        <xdr:cNvCxnSpPr/>
      </xdr:nvCxnSpPr>
      <xdr:spPr>
        <a:xfrm flipV="1">
          <a:off x="8750300" y="6071235"/>
          <a:ext cx="8890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a:extLst>
            <a:ext uri="{FF2B5EF4-FFF2-40B4-BE49-F238E27FC236}">
              <a16:creationId xmlns:a16="http://schemas.microsoft.com/office/drawing/2014/main" id="{B54DC3FB-0ACB-480D-B9DC-0943B85BE2B2}"/>
            </a:ext>
          </a:extLst>
        </xdr:cNvPr>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a:extLst>
            <a:ext uri="{FF2B5EF4-FFF2-40B4-BE49-F238E27FC236}">
              <a16:creationId xmlns:a16="http://schemas.microsoft.com/office/drawing/2014/main" id="{8819F9F5-29FF-4192-B0EC-00A20EE96058}"/>
            </a:ext>
          </a:extLst>
        </xdr:cNvPr>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137812</xdr:rowOff>
    </xdr:from>
    <xdr:ext cx="599010" cy="259045"/>
    <xdr:sp macro="" textlink="">
      <xdr:nvSpPr>
        <xdr:cNvPr id="125" name="n_1mainValue【道路】&#10;一人当たり延長">
          <a:extLst>
            <a:ext uri="{FF2B5EF4-FFF2-40B4-BE49-F238E27FC236}">
              <a16:creationId xmlns:a16="http://schemas.microsoft.com/office/drawing/2014/main" id="{C50A80BB-6DEE-421A-971C-16A83B1397AE}"/>
            </a:ext>
          </a:extLst>
        </xdr:cNvPr>
        <xdr:cNvSpPr txBox="1"/>
      </xdr:nvSpPr>
      <xdr:spPr>
        <a:xfrm>
          <a:off x="9327094" y="579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167766</xdr:rowOff>
    </xdr:from>
    <xdr:ext cx="599010" cy="259045"/>
    <xdr:sp macro="" textlink="">
      <xdr:nvSpPr>
        <xdr:cNvPr id="126" name="n_2mainValue【道路】&#10;一人当たり延長">
          <a:extLst>
            <a:ext uri="{FF2B5EF4-FFF2-40B4-BE49-F238E27FC236}">
              <a16:creationId xmlns:a16="http://schemas.microsoft.com/office/drawing/2014/main" id="{9461D4AA-40F5-40BD-9B8C-463C52C46AED}"/>
            </a:ext>
          </a:extLst>
        </xdr:cNvPr>
        <xdr:cNvSpPr txBox="1"/>
      </xdr:nvSpPr>
      <xdr:spPr>
        <a:xfrm>
          <a:off x="8450794" y="582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56C81A78-3416-4436-AB85-25FB0CE3E0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50A77ABA-1884-41C1-A071-269FE2BE23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F951C9AC-5587-4E4B-B7C7-02C1DDA4385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946D4D09-5018-46A9-846E-AB9ADE32F6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2B026D65-DD4B-42FF-8950-C7AE849929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5C38CF42-1293-4E0F-B571-F36D12685C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F01B0C9A-33E1-4FA0-9594-735E36E74D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305A5150-C5A8-4580-96F6-12A056AC2E9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BFF52584-5F5C-4178-8291-A26B116624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153664A7-CD35-4D2A-BF1F-940C4592ED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E8F3847E-D5B0-4F6B-9B08-CE53F32202D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id="{4BAF9D90-64FB-4932-91AA-48E68A14A444}"/>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id="{25BE4366-E9F8-4172-BF04-6F10C8058C1D}"/>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id="{54BE36FE-4A3A-437C-B7B4-1107F734309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id="{637F578B-5998-413C-8550-AA5CDB7105F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id="{36E0855F-6E1B-45E6-A216-BDB2306B799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id="{82184C1A-F400-45FE-AA42-431B95FB34F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id="{DD75BFF4-81B3-4D6D-87EE-825D1E90C55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id="{ED1EAFAA-B370-4EC7-B321-482DF74B8CF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7363BC5D-F9F2-4103-BE5C-FA6D2E26CD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7514EE5D-6E68-4F5B-877D-2FC7F49C7E4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97CB442A-0B2C-448F-BE69-450B2D6019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id="{3EC965CA-6DF5-4221-87A1-5EDECDA8A9CC}"/>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AE63DF01-1365-4252-8D6F-ACA825671338}"/>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id="{26CB3A15-B5A9-42B8-94AC-46E73505A22E}"/>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3315C1C6-49E5-4301-A58F-8A91E7BFCE8C}"/>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id="{8D30D770-5C8D-4233-A241-62494BA44B43}"/>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96EFFC70-34A5-40A8-8D6E-9D809C821086}"/>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id="{81B37C81-C1CC-4DE3-97C3-790140CB1FD8}"/>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id="{F6AA1AB6-625A-44D9-A12B-F17D0A4831DF}"/>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a16="http://schemas.microsoft.com/office/drawing/2014/main" id="{54321290-2708-486B-830A-BAD2C029BE76}"/>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890DBD4A-8B5D-4E9E-A720-EDA6FC1317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5E496364-C737-4AA9-82A2-5F2E843B26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C11453F-224D-48BC-B747-3AB43057774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B88C92C-F3C8-46A2-A830-FBD587946B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4410DC2-B4F2-4C1B-8C10-190379D132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49784</xdr:rowOff>
    </xdr:from>
    <xdr:to>
      <xdr:col>24</xdr:col>
      <xdr:colOff>114300</xdr:colOff>
      <xdr:row>56</xdr:row>
      <xdr:rowOff>151384</xdr:rowOff>
    </xdr:to>
    <xdr:sp macro="" textlink="">
      <xdr:nvSpPr>
        <xdr:cNvPr id="163" name="楕円 162">
          <a:extLst>
            <a:ext uri="{FF2B5EF4-FFF2-40B4-BE49-F238E27FC236}">
              <a16:creationId xmlns:a16="http://schemas.microsoft.com/office/drawing/2014/main" id="{0A4DF7F6-9D96-4F05-8545-EFD1187C3724}"/>
            </a:ext>
          </a:extLst>
        </xdr:cNvPr>
        <xdr:cNvSpPr/>
      </xdr:nvSpPr>
      <xdr:spPr>
        <a:xfrm>
          <a:off x="45847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6D94938B-DC9E-4AF0-9405-FE12D4C65E97}"/>
            </a:ext>
          </a:extLst>
        </xdr:cNvPr>
        <xdr:cNvSpPr txBox="1"/>
      </xdr:nvSpPr>
      <xdr:spPr>
        <a:xfrm>
          <a:off x="467360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88646</xdr:rowOff>
    </xdr:from>
    <xdr:to>
      <xdr:col>20</xdr:col>
      <xdr:colOff>38100</xdr:colOff>
      <xdr:row>57</xdr:row>
      <xdr:rowOff>18796</xdr:rowOff>
    </xdr:to>
    <xdr:sp macro="" textlink="">
      <xdr:nvSpPr>
        <xdr:cNvPr id="165" name="楕円 164">
          <a:extLst>
            <a:ext uri="{FF2B5EF4-FFF2-40B4-BE49-F238E27FC236}">
              <a16:creationId xmlns:a16="http://schemas.microsoft.com/office/drawing/2014/main" id="{C41D5A77-B8B1-48FB-A802-6D77521DE22A}"/>
            </a:ext>
          </a:extLst>
        </xdr:cNvPr>
        <xdr:cNvSpPr/>
      </xdr:nvSpPr>
      <xdr:spPr>
        <a:xfrm>
          <a:off x="3746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100584</xdr:rowOff>
    </xdr:from>
    <xdr:to>
      <xdr:col>24</xdr:col>
      <xdr:colOff>63500</xdr:colOff>
      <xdr:row>56</xdr:row>
      <xdr:rowOff>139446</xdr:rowOff>
    </xdr:to>
    <xdr:cxnSp macro="">
      <xdr:nvCxnSpPr>
        <xdr:cNvPr id="166" name="直線コネクタ 165">
          <a:extLst>
            <a:ext uri="{FF2B5EF4-FFF2-40B4-BE49-F238E27FC236}">
              <a16:creationId xmlns:a16="http://schemas.microsoft.com/office/drawing/2014/main" id="{F98050DE-7DDD-40AE-9182-C30B42202DBD}"/>
            </a:ext>
          </a:extLst>
        </xdr:cNvPr>
        <xdr:cNvCxnSpPr/>
      </xdr:nvCxnSpPr>
      <xdr:spPr>
        <a:xfrm flipV="1">
          <a:off x="3797300" y="970178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127508</xdr:rowOff>
    </xdr:from>
    <xdr:to>
      <xdr:col>15</xdr:col>
      <xdr:colOff>101600</xdr:colOff>
      <xdr:row>57</xdr:row>
      <xdr:rowOff>57658</xdr:rowOff>
    </xdr:to>
    <xdr:sp macro="" textlink="">
      <xdr:nvSpPr>
        <xdr:cNvPr id="167" name="楕円 166">
          <a:extLst>
            <a:ext uri="{FF2B5EF4-FFF2-40B4-BE49-F238E27FC236}">
              <a16:creationId xmlns:a16="http://schemas.microsoft.com/office/drawing/2014/main" id="{2A1D03EC-FEB3-44E6-B4C7-D304DF83238C}"/>
            </a:ext>
          </a:extLst>
        </xdr:cNvPr>
        <xdr:cNvSpPr/>
      </xdr:nvSpPr>
      <xdr:spPr>
        <a:xfrm>
          <a:off x="2857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139446</xdr:rowOff>
    </xdr:from>
    <xdr:to>
      <xdr:col>19</xdr:col>
      <xdr:colOff>177800</xdr:colOff>
      <xdr:row>57</xdr:row>
      <xdr:rowOff>6858</xdr:rowOff>
    </xdr:to>
    <xdr:cxnSp macro="">
      <xdr:nvCxnSpPr>
        <xdr:cNvPr id="168" name="直線コネクタ 167">
          <a:extLst>
            <a:ext uri="{FF2B5EF4-FFF2-40B4-BE49-F238E27FC236}">
              <a16:creationId xmlns:a16="http://schemas.microsoft.com/office/drawing/2014/main" id="{CD2CE7A4-A108-4D6A-BA06-4ED42998F95B}"/>
            </a:ext>
          </a:extLst>
        </xdr:cNvPr>
        <xdr:cNvCxnSpPr/>
      </xdr:nvCxnSpPr>
      <xdr:spPr>
        <a:xfrm flipV="1">
          <a:off x="2908300" y="97406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68F15C75-3ADC-4107-AAD1-67F7009DDB5A}"/>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D9F06A98-7448-4519-87E8-AACB7EF95BF6}"/>
            </a:ext>
          </a:extLst>
        </xdr:cNvPr>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35323</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3013E9BC-2F98-4474-B808-7877260AFA8D}"/>
            </a:ext>
          </a:extLst>
        </xdr:cNvPr>
        <xdr:cNvSpPr txBox="1"/>
      </xdr:nvSpPr>
      <xdr:spPr>
        <a:xfrm>
          <a:off x="35820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74185</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0F8DD128-468A-45BC-9E08-A9E22D5DE466}"/>
            </a:ext>
          </a:extLst>
        </xdr:cNvPr>
        <xdr:cNvSpPr txBox="1"/>
      </xdr:nvSpPr>
      <xdr:spPr>
        <a:xfrm>
          <a:off x="2705744"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D81A0BD1-2075-44EF-A08E-DDA41D6448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FC02B912-36D2-476E-A83B-1B38E888A4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E54F8EFA-E086-4B68-A243-F31A75AFF8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54DFCF3B-9365-44F8-8383-BC4CA7CF2F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A0020910-E0AC-4811-B313-F68C7C40EF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ED8EC8FC-8E87-48CB-BC98-67D2ECB011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C6D2C78C-1C28-4525-BC08-4878DA7EDD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C8334073-A634-4B1A-887D-9AA753A803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B23D663B-3EB3-4C92-AD3F-F0E1F9230C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98968359-A3AF-46EE-A602-090D86AADE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84339886-805E-48AA-9DB2-3BDFD410F83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E1025316-4698-45C8-9D65-80A0409ABFE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AA4C0744-92A1-4E16-8CC9-749E3D00AE8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id="{BE7E05C4-6F34-4146-A7E3-0097B699E64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386C52A0-4734-447C-A794-FA7A5DE1B1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77469CFC-CBD7-4E76-B9D6-1E2CB5181F5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46A2DC1E-DC4A-4242-9956-E708599C636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663A7AFC-B41A-46D7-BF31-C707A1054CE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35CB2AC0-E55D-4990-A22D-646151DF12D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F2FDABAB-C50D-4DD2-8E6D-31E12B8FA0F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89B13770-5867-427E-AE55-02F4692D9D2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id="{A4C552CA-2122-427C-B538-DEA7DC75992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802EA7AD-DEE4-448D-98F9-5E58E2C9CF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id="{5C2255B4-9B51-4851-9316-522BFCF57C7C}"/>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id="{B2B0E81A-4F5F-429F-BA83-A763D794A9BD}"/>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id="{7ACB8052-6836-4717-B746-FD734FFDCFEB}"/>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F8B7B420-E859-43E3-B0C9-760AF76006BF}"/>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id="{343AA74E-9114-42F9-A919-CCB63530E9C2}"/>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id="{8C960907-C0DA-4626-A979-5F85E626D491}"/>
            </a:ext>
          </a:extLst>
        </xdr:cNvPr>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id="{54A01B9E-CA6A-4F7B-82D5-58FAF9C16F31}"/>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id="{93F358DE-A0B7-4204-BE8A-6F7C83D1073B}"/>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a16="http://schemas.microsoft.com/office/drawing/2014/main" id="{39CA16C5-16A9-47CD-82BE-4D93D08D9A1E}"/>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F81B9BD7-F02F-4CA5-A80C-0B859B2B26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5578C64-7D6D-4D01-90BA-975E9163A5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CFF5A40-68CD-421A-8C3D-C848CA6C6D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8D4F62B-A418-4840-97F4-D9B15C9AE6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B49A8DE-7FEB-4DD6-ADE6-A4F4299FAF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52097</xdr:rowOff>
    </xdr:from>
    <xdr:to>
      <xdr:col>55</xdr:col>
      <xdr:colOff>50800</xdr:colOff>
      <xdr:row>61</xdr:row>
      <xdr:rowOff>153697</xdr:rowOff>
    </xdr:to>
    <xdr:sp macro="" textlink="">
      <xdr:nvSpPr>
        <xdr:cNvPr id="210" name="楕円 209">
          <a:extLst>
            <a:ext uri="{FF2B5EF4-FFF2-40B4-BE49-F238E27FC236}">
              <a16:creationId xmlns:a16="http://schemas.microsoft.com/office/drawing/2014/main" id="{67C7F475-890B-4273-B431-3DC4AD7C2A71}"/>
            </a:ext>
          </a:extLst>
        </xdr:cNvPr>
        <xdr:cNvSpPr/>
      </xdr:nvSpPr>
      <xdr:spPr>
        <a:xfrm>
          <a:off x="10426700" y="105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74974</xdr:rowOff>
    </xdr:from>
    <xdr:ext cx="690189" cy="259045"/>
    <xdr:sp macro="" textlink="">
      <xdr:nvSpPr>
        <xdr:cNvPr id="211" name="【橋りょう・トンネル】&#10;一人当たり有形固定資産（償却資産）額該当値テキスト">
          <a:extLst>
            <a:ext uri="{FF2B5EF4-FFF2-40B4-BE49-F238E27FC236}">
              <a16:creationId xmlns:a16="http://schemas.microsoft.com/office/drawing/2014/main" id="{78F068BD-3E03-4FC2-86AB-7040212EDE23}"/>
            </a:ext>
          </a:extLst>
        </xdr:cNvPr>
        <xdr:cNvSpPr txBox="1"/>
      </xdr:nvSpPr>
      <xdr:spPr>
        <a:xfrm>
          <a:off x="10515600" y="10361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65059</xdr:rowOff>
    </xdr:from>
    <xdr:to>
      <xdr:col>50</xdr:col>
      <xdr:colOff>165100</xdr:colOff>
      <xdr:row>61</xdr:row>
      <xdr:rowOff>166659</xdr:rowOff>
    </xdr:to>
    <xdr:sp macro="" textlink="">
      <xdr:nvSpPr>
        <xdr:cNvPr id="212" name="楕円 211">
          <a:extLst>
            <a:ext uri="{FF2B5EF4-FFF2-40B4-BE49-F238E27FC236}">
              <a16:creationId xmlns:a16="http://schemas.microsoft.com/office/drawing/2014/main" id="{7427F77A-2C20-4A24-B466-376D0F6D0DBB}"/>
            </a:ext>
          </a:extLst>
        </xdr:cNvPr>
        <xdr:cNvSpPr/>
      </xdr:nvSpPr>
      <xdr:spPr>
        <a:xfrm>
          <a:off x="9588500" y="105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102897</xdr:rowOff>
    </xdr:from>
    <xdr:to>
      <xdr:col>55</xdr:col>
      <xdr:colOff>0</xdr:colOff>
      <xdr:row>61</xdr:row>
      <xdr:rowOff>115859</xdr:rowOff>
    </xdr:to>
    <xdr:cxnSp macro="">
      <xdr:nvCxnSpPr>
        <xdr:cNvPr id="213" name="直線コネクタ 212">
          <a:extLst>
            <a:ext uri="{FF2B5EF4-FFF2-40B4-BE49-F238E27FC236}">
              <a16:creationId xmlns:a16="http://schemas.microsoft.com/office/drawing/2014/main" id="{2004CA52-E641-4B34-9DAE-EAC12C010EEA}"/>
            </a:ext>
          </a:extLst>
        </xdr:cNvPr>
        <xdr:cNvCxnSpPr/>
      </xdr:nvCxnSpPr>
      <xdr:spPr>
        <a:xfrm flipV="1">
          <a:off x="9639300" y="10561347"/>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77026</xdr:rowOff>
    </xdr:from>
    <xdr:to>
      <xdr:col>46</xdr:col>
      <xdr:colOff>38100</xdr:colOff>
      <xdr:row>62</xdr:row>
      <xdr:rowOff>7176</xdr:rowOff>
    </xdr:to>
    <xdr:sp macro="" textlink="">
      <xdr:nvSpPr>
        <xdr:cNvPr id="214" name="楕円 213">
          <a:extLst>
            <a:ext uri="{FF2B5EF4-FFF2-40B4-BE49-F238E27FC236}">
              <a16:creationId xmlns:a16="http://schemas.microsoft.com/office/drawing/2014/main" id="{7C705D8F-17A8-4D02-A27B-D9F91A5D6C6E}"/>
            </a:ext>
          </a:extLst>
        </xdr:cNvPr>
        <xdr:cNvSpPr/>
      </xdr:nvSpPr>
      <xdr:spPr>
        <a:xfrm>
          <a:off x="8699500" y="10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115859</xdr:rowOff>
    </xdr:from>
    <xdr:to>
      <xdr:col>50</xdr:col>
      <xdr:colOff>114300</xdr:colOff>
      <xdr:row>61</xdr:row>
      <xdr:rowOff>127826</xdr:rowOff>
    </xdr:to>
    <xdr:cxnSp macro="">
      <xdr:nvCxnSpPr>
        <xdr:cNvPr id="215" name="直線コネクタ 214">
          <a:extLst>
            <a:ext uri="{FF2B5EF4-FFF2-40B4-BE49-F238E27FC236}">
              <a16:creationId xmlns:a16="http://schemas.microsoft.com/office/drawing/2014/main" id="{57897AF9-FAD4-4550-BF05-BED22EF35267}"/>
            </a:ext>
          </a:extLst>
        </xdr:cNvPr>
        <xdr:cNvCxnSpPr/>
      </xdr:nvCxnSpPr>
      <xdr:spPr>
        <a:xfrm flipV="1">
          <a:off x="8750300" y="10574309"/>
          <a:ext cx="889000" cy="1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id="{F083867E-E249-46CA-9CD9-3DAEC962D6D2}"/>
            </a:ext>
          </a:extLst>
        </xdr:cNvPr>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36492</xdr:rowOff>
    </xdr:from>
    <xdr:ext cx="690189" cy="259045"/>
    <xdr:sp macro="" textlink="">
      <xdr:nvSpPr>
        <xdr:cNvPr id="217" name="n_2aveValue【橋りょう・トンネル】&#10;一人当たり有形固定資産（償却資産）額">
          <a:extLst>
            <a:ext uri="{FF2B5EF4-FFF2-40B4-BE49-F238E27FC236}">
              <a16:creationId xmlns:a16="http://schemas.microsoft.com/office/drawing/2014/main" id="{32788CBC-3FB8-4330-A06A-D0DB46109564}"/>
            </a:ext>
          </a:extLst>
        </xdr:cNvPr>
        <xdr:cNvSpPr txBox="1"/>
      </xdr:nvSpPr>
      <xdr:spPr>
        <a:xfrm>
          <a:off x="8405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11736</xdr:rowOff>
    </xdr:from>
    <xdr:ext cx="690189" cy="259045"/>
    <xdr:sp macro="" textlink="">
      <xdr:nvSpPr>
        <xdr:cNvPr id="218" name="n_1mainValue【橋りょう・トンネル】&#10;一人当たり有形固定資産（償却資産）額">
          <a:extLst>
            <a:ext uri="{FF2B5EF4-FFF2-40B4-BE49-F238E27FC236}">
              <a16:creationId xmlns:a16="http://schemas.microsoft.com/office/drawing/2014/main" id="{61D7B0A1-71C1-4880-998C-7749DA8CDB2E}"/>
            </a:ext>
          </a:extLst>
        </xdr:cNvPr>
        <xdr:cNvSpPr txBox="1"/>
      </xdr:nvSpPr>
      <xdr:spPr>
        <a:xfrm>
          <a:off x="9281505" y="102987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23703</xdr:rowOff>
    </xdr:from>
    <xdr:ext cx="690189" cy="259045"/>
    <xdr:sp macro="" textlink="">
      <xdr:nvSpPr>
        <xdr:cNvPr id="219" name="n_2mainValue【橋りょう・トンネル】&#10;一人当たり有形固定資産（償却資産）額">
          <a:extLst>
            <a:ext uri="{FF2B5EF4-FFF2-40B4-BE49-F238E27FC236}">
              <a16:creationId xmlns:a16="http://schemas.microsoft.com/office/drawing/2014/main" id="{9EDF44DA-3EF1-4703-B603-396353F82F69}"/>
            </a:ext>
          </a:extLst>
        </xdr:cNvPr>
        <xdr:cNvSpPr txBox="1"/>
      </xdr:nvSpPr>
      <xdr:spPr>
        <a:xfrm>
          <a:off x="8405205" y="103107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0F43A2A3-B58E-4F5E-9025-7F793496D3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A3F27034-131F-4F8E-9B89-C793CB323A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B4948578-964D-46C9-97A6-7D6DC8B7FE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CA973ADE-0AC2-493E-863B-C22417677B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6D7FDD82-8AA8-45BE-9629-0676CB4804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DE63B2A5-987A-4260-87E5-6A849DDD73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418D9C69-CBF1-4749-A1F4-974B73EFC0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593AE266-9AF1-492C-A04D-BE31A70FB4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615872F9-B7F4-4129-95A9-0CF54E48A2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C8403FFD-CC50-4C65-80D8-8B96E3EEFE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B9CD04DA-58C1-4926-8B04-D5BECC57C20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653D09C9-6152-4AD5-9F3D-EF20F4B2528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56F5000A-7E5E-4E88-8FE7-D49E715715B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0AAF6A1C-9984-454F-ABC4-7456C0C8630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4A2BE134-7784-4289-97E5-960AF348B95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876EEAFD-9648-4DEB-B1C2-AD9E9123DF8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2B391D85-AA92-4769-93A6-4493FC271A7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81DD2C83-E561-4531-ADDE-5E5DEC9D09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472D78ED-681A-4220-87C8-5F9FDBE031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5CDCC872-A829-4D62-A7AC-3A2F1A7A4D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059C959C-1875-4AB1-BD9B-E82DEF0B00D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E8728ADF-6692-438D-8BEC-B2C85E44C8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23EC269C-81C6-4E05-AABA-611D6142681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00855E83-ACD5-4E41-9E73-86099A60D4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id="{329B83C4-1BD5-4788-B45A-B6BB6ECD60AD}"/>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F888B824-B3A3-4718-A562-B05431BDD791}"/>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id="{5BF2FB06-7CB3-4CF9-B8B1-42C07B59D42D}"/>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185CA0DC-49CF-4945-8172-962CF8320F9D}"/>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id="{2EB3EC7C-4C42-4F2C-A45D-3B94F12C742D}"/>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44EF392A-883E-4140-996C-F70CA84D7FD7}"/>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id="{5AFCB9CB-C427-4CE0-ADEF-5C75A4B7D59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id="{EFB534C1-F970-4201-8C2D-13FCDFF63875}"/>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a16="http://schemas.microsoft.com/office/drawing/2014/main" id="{98953979-9739-4083-ADD0-1754EB3AD4E3}"/>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2969AF1-43AE-463C-A524-053CF83635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988F9B-7E37-42C2-9F5B-EF732BA4400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950DC12-F3A0-48F6-A5A5-38B8C298FB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24BE180-B46D-4C62-92DC-869414470B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2A344CD-8EC1-4C57-9887-77CC9C56A1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58" name="楕円 257">
          <a:extLst>
            <a:ext uri="{FF2B5EF4-FFF2-40B4-BE49-F238E27FC236}">
              <a16:creationId xmlns:a16="http://schemas.microsoft.com/office/drawing/2014/main" id="{1B9D15C7-6EFC-4C57-83CB-62CE67AE6319}"/>
            </a:ext>
          </a:extLst>
        </xdr:cNvPr>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CF8889DB-E1DE-4A6A-B61B-331F83E03A13}"/>
            </a:ext>
          </a:extLst>
        </xdr:cNvPr>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260" name="楕円 259">
          <a:extLst>
            <a:ext uri="{FF2B5EF4-FFF2-40B4-BE49-F238E27FC236}">
              <a16:creationId xmlns:a16="http://schemas.microsoft.com/office/drawing/2014/main" id="{F890B3C2-A6FD-45C7-986B-BE93B10B4FC5}"/>
            </a:ext>
          </a:extLst>
        </xdr:cNvPr>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66675</xdr:rowOff>
    </xdr:to>
    <xdr:cxnSp macro="">
      <xdr:nvCxnSpPr>
        <xdr:cNvPr id="261" name="直線コネクタ 260">
          <a:extLst>
            <a:ext uri="{FF2B5EF4-FFF2-40B4-BE49-F238E27FC236}">
              <a16:creationId xmlns:a16="http://schemas.microsoft.com/office/drawing/2014/main" id="{DBD6CDDB-0C15-4756-AF35-6A510D2CF608}"/>
            </a:ext>
          </a:extLst>
        </xdr:cNvPr>
        <xdr:cNvCxnSpPr/>
      </xdr:nvCxnSpPr>
      <xdr:spPr>
        <a:xfrm flipV="1">
          <a:off x="3797300" y="137083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262" name="楕円 261">
          <a:extLst>
            <a:ext uri="{FF2B5EF4-FFF2-40B4-BE49-F238E27FC236}">
              <a16:creationId xmlns:a16="http://schemas.microsoft.com/office/drawing/2014/main" id="{E42EDF83-E03A-4460-9A4C-04EF8FFCA96B}"/>
            </a:ext>
          </a:extLst>
        </xdr:cNvPr>
        <xdr:cNvSpPr/>
      </xdr:nvSpPr>
      <xdr:spPr>
        <a:xfrm>
          <a:off x="2857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135255</xdr:rowOff>
    </xdr:to>
    <xdr:cxnSp macro="">
      <xdr:nvCxnSpPr>
        <xdr:cNvPr id="263" name="直線コネクタ 262">
          <a:extLst>
            <a:ext uri="{FF2B5EF4-FFF2-40B4-BE49-F238E27FC236}">
              <a16:creationId xmlns:a16="http://schemas.microsoft.com/office/drawing/2014/main" id="{8AB4BCEB-7042-4EEC-B62A-3CE3200972DA}"/>
            </a:ext>
          </a:extLst>
        </xdr:cNvPr>
        <xdr:cNvCxnSpPr/>
      </xdr:nvCxnSpPr>
      <xdr:spPr>
        <a:xfrm flipV="1">
          <a:off x="2908300" y="137826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a:extLst>
            <a:ext uri="{FF2B5EF4-FFF2-40B4-BE49-F238E27FC236}">
              <a16:creationId xmlns:a16="http://schemas.microsoft.com/office/drawing/2014/main" id="{75405A5D-87F8-4854-BA86-AC33EE75346B}"/>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a16="http://schemas.microsoft.com/office/drawing/2014/main" id="{04AC8E14-B890-44C2-A77D-B91C7525EAB5}"/>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266" name="n_1mainValue【公営住宅】&#10;有形固定資産減価償却率">
          <a:extLst>
            <a:ext uri="{FF2B5EF4-FFF2-40B4-BE49-F238E27FC236}">
              <a16:creationId xmlns:a16="http://schemas.microsoft.com/office/drawing/2014/main" id="{FEAC0004-B026-4643-ACBF-F8EA4EC11A22}"/>
            </a:ext>
          </a:extLst>
        </xdr:cNvPr>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267" name="n_2mainValue【公営住宅】&#10;有形固定資産減価償却率">
          <a:extLst>
            <a:ext uri="{FF2B5EF4-FFF2-40B4-BE49-F238E27FC236}">
              <a16:creationId xmlns:a16="http://schemas.microsoft.com/office/drawing/2014/main" id="{B28C61AC-67F4-4BE1-AC8D-5C82A72FF077}"/>
            </a:ext>
          </a:extLst>
        </xdr:cNvPr>
        <xdr:cNvSpPr txBox="1"/>
      </xdr:nvSpPr>
      <xdr:spPr>
        <a:xfrm>
          <a:off x="2705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89169C55-2F53-439E-B1D7-75EBD6AA72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A2D3F8B7-3DD0-4E3A-83C5-06372DBEE0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66FC8A2C-7BFF-44FA-A323-4238A7AB6C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5F6078EC-A9F8-4C42-8F17-E91F718B8C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D5A668D0-ED9D-4E31-A533-9023D455EA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DDCEAFAC-9BFA-43E9-9E53-70BEAA4E4D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61D612B2-95E8-4ACD-89FE-2D2FCEBB58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C954765D-F570-4AEF-8B02-DCC76705F7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731535C0-C4B8-4D43-A223-F39CC7819B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875884F3-8DD3-40AC-8ABD-52177A87AE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05B1FCB2-13D1-4F40-8237-21C9DDFB6E5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EB0181BC-DBE9-4472-9585-0B10BBAAC36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BC887BFC-4EB0-411C-8047-239CB6F76D9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57AC748D-FC5D-42FE-9476-4860E39E158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CEECCD63-3E29-4E23-B349-09C51AE460A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BF8536B6-B4C5-4723-899F-DE85472E38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732102A0-AC31-44D0-96A3-13B02D6C8D9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A6CFD33F-BC81-4A0C-BCC8-A38383039A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F8596E7C-98BF-4538-9C2A-4E6300C2CA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id="{91296AE4-00AD-499D-B141-452BAE51527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D3491BBB-B54E-41A9-8395-4DC17BB882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id="{CACB0460-2E85-4916-8060-3EA8F427AE3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CB407C56-6EE8-4D5D-9E83-A5F87AEE9E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id="{48495311-BAB2-462B-9675-30A8C0FE9D96}"/>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id="{0DE6E7C0-1455-4EE3-AEFF-9E0D315D55FF}"/>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id="{0C7C3224-C5B8-49F9-B7E7-B62F88DB8FF2}"/>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id="{1215CBC0-44DC-4092-A8D0-48ABABDF82E6}"/>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id="{406F7042-3C60-430A-9A96-8EB7CA253624}"/>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a16="http://schemas.microsoft.com/office/drawing/2014/main" id="{2FB62BFE-401A-47E8-BC8E-335B9D12AA8C}"/>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id="{85349A1D-5EA1-427B-B8D3-322FF2462B63}"/>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id="{44DA2D2C-D1D9-4A4B-9858-07AF94270E19}"/>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a16="http://schemas.microsoft.com/office/drawing/2014/main" id="{3A33EFE3-9CFC-44DD-ADEF-B64A70BA6C6F}"/>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1B89741-2840-4ADE-A22E-14626A9C6C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9CA5F2-9419-4B6A-B94B-EA91A0F5CE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613D295-B1B5-41E9-9B77-FA3CB32DA2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07409F6-A516-4DE5-A05C-9037B2220B3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18EDD6B-E05E-4DE0-A9D0-889878E269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88137</xdr:rowOff>
    </xdr:from>
    <xdr:to>
      <xdr:col>55</xdr:col>
      <xdr:colOff>50800</xdr:colOff>
      <xdr:row>85</xdr:row>
      <xdr:rowOff>18287</xdr:rowOff>
    </xdr:to>
    <xdr:sp macro="" textlink="">
      <xdr:nvSpPr>
        <xdr:cNvPr id="305" name="楕円 304">
          <a:extLst>
            <a:ext uri="{FF2B5EF4-FFF2-40B4-BE49-F238E27FC236}">
              <a16:creationId xmlns:a16="http://schemas.microsoft.com/office/drawing/2014/main" id="{1DCE0B08-BFBB-427B-8CB8-B79E83889209}"/>
            </a:ext>
          </a:extLst>
        </xdr:cNvPr>
        <xdr:cNvSpPr/>
      </xdr:nvSpPr>
      <xdr:spPr>
        <a:xfrm>
          <a:off x="10426700" y="144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66564</xdr:rowOff>
    </xdr:from>
    <xdr:ext cx="469744" cy="259045"/>
    <xdr:sp macro="" textlink="">
      <xdr:nvSpPr>
        <xdr:cNvPr id="306" name="【公営住宅】&#10;一人当たり面積該当値テキスト">
          <a:extLst>
            <a:ext uri="{FF2B5EF4-FFF2-40B4-BE49-F238E27FC236}">
              <a16:creationId xmlns:a16="http://schemas.microsoft.com/office/drawing/2014/main" id="{9B46CD6E-FDCD-490B-9631-DDB1EC8BCB0A}"/>
            </a:ext>
          </a:extLst>
        </xdr:cNvPr>
        <xdr:cNvSpPr txBox="1"/>
      </xdr:nvSpPr>
      <xdr:spPr>
        <a:xfrm>
          <a:off x="10515600" y="144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96520</xdr:rowOff>
    </xdr:from>
    <xdr:to>
      <xdr:col>50</xdr:col>
      <xdr:colOff>165100</xdr:colOff>
      <xdr:row>85</xdr:row>
      <xdr:rowOff>26670</xdr:rowOff>
    </xdr:to>
    <xdr:sp macro="" textlink="">
      <xdr:nvSpPr>
        <xdr:cNvPr id="307" name="楕円 306">
          <a:extLst>
            <a:ext uri="{FF2B5EF4-FFF2-40B4-BE49-F238E27FC236}">
              <a16:creationId xmlns:a16="http://schemas.microsoft.com/office/drawing/2014/main" id="{5304384C-ACD4-48A8-89CE-79B3D20C2E47}"/>
            </a:ext>
          </a:extLst>
        </xdr:cNvPr>
        <xdr:cNvSpPr/>
      </xdr:nvSpPr>
      <xdr:spPr>
        <a:xfrm>
          <a:off x="9588500" y="144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138937</xdr:rowOff>
    </xdr:from>
    <xdr:to>
      <xdr:col>55</xdr:col>
      <xdr:colOff>0</xdr:colOff>
      <xdr:row>84</xdr:row>
      <xdr:rowOff>147320</xdr:rowOff>
    </xdr:to>
    <xdr:cxnSp macro="">
      <xdr:nvCxnSpPr>
        <xdr:cNvPr id="308" name="直線コネクタ 307">
          <a:extLst>
            <a:ext uri="{FF2B5EF4-FFF2-40B4-BE49-F238E27FC236}">
              <a16:creationId xmlns:a16="http://schemas.microsoft.com/office/drawing/2014/main" id="{01DBA23E-B756-4D2E-ADA5-26419229B5B3}"/>
            </a:ext>
          </a:extLst>
        </xdr:cNvPr>
        <xdr:cNvCxnSpPr/>
      </xdr:nvCxnSpPr>
      <xdr:spPr>
        <a:xfrm flipV="1">
          <a:off x="9639300" y="14540737"/>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98806</xdr:rowOff>
    </xdr:from>
    <xdr:to>
      <xdr:col>46</xdr:col>
      <xdr:colOff>38100</xdr:colOff>
      <xdr:row>85</xdr:row>
      <xdr:rowOff>28956</xdr:rowOff>
    </xdr:to>
    <xdr:sp macro="" textlink="">
      <xdr:nvSpPr>
        <xdr:cNvPr id="309" name="楕円 308">
          <a:extLst>
            <a:ext uri="{FF2B5EF4-FFF2-40B4-BE49-F238E27FC236}">
              <a16:creationId xmlns:a16="http://schemas.microsoft.com/office/drawing/2014/main" id="{5B1F4B9F-7CE5-4674-A873-248E2A8D6C01}"/>
            </a:ext>
          </a:extLst>
        </xdr:cNvPr>
        <xdr:cNvSpPr/>
      </xdr:nvSpPr>
      <xdr:spPr>
        <a:xfrm>
          <a:off x="8699500" y="145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147320</xdr:rowOff>
    </xdr:from>
    <xdr:to>
      <xdr:col>50</xdr:col>
      <xdr:colOff>114300</xdr:colOff>
      <xdr:row>84</xdr:row>
      <xdr:rowOff>149606</xdr:rowOff>
    </xdr:to>
    <xdr:cxnSp macro="">
      <xdr:nvCxnSpPr>
        <xdr:cNvPr id="310" name="直線コネクタ 309">
          <a:extLst>
            <a:ext uri="{FF2B5EF4-FFF2-40B4-BE49-F238E27FC236}">
              <a16:creationId xmlns:a16="http://schemas.microsoft.com/office/drawing/2014/main" id="{F8714CFB-080F-43EF-8593-70614ABA9A84}"/>
            </a:ext>
          </a:extLst>
        </xdr:cNvPr>
        <xdr:cNvCxnSpPr/>
      </xdr:nvCxnSpPr>
      <xdr:spPr>
        <a:xfrm flipV="1">
          <a:off x="8750300" y="145491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311" name="n_1aveValue【公営住宅】&#10;一人当たり面積">
          <a:extLst>
            <a:ext uri="{FF2B5EF4-FFF2-40B4-BE49-F238E27FC236}">
              <a16:creationId xmlns:a16="http://schemas.microsoft.com/office/drawing/2014/main" id="{11423682-1493-4A12-9307-ACB0CBD4EBB3}"/>
            </a:ext>
          </a:extLst>
        </xdr:cNvPr>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a:extLst>
            <a:ext uri="{FF2B5EF4-FFF2-40B4-BE49-F238E27FC236}">
              <a16:creationId xmlns:a16="http://schemas.microsoft.com/office/drawing/2014/main" id="{D1274D65-CD63-4F55-A7B0-BA716D800A3B}"/>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43197</xdr:rowOff>
    </xdr:from>
    <xdr:ext cx="469744" cy="259045"/>
    <xdr:sp macro="" textlink="">
      <xdr:nvSpPr>
        <xdr:cNvPr id="313" name="n_1mainValue【公営住宅】&#10;一人当たり面積">
          <a:extLst>
            <a:ext uri="{FF2B5EF4-FFF2-40B4-BE49-F238E27FC236}">
              <a16:creationId xmlns:a16="http://schemas.microsoft.com/office/drawing/2014/main" id="{5ACE56A3-6B5B-4231-BC3B-307497C0FB47}"/>
            </a:ext>
          </a:extLst>
        </xdr:cNvPr>
        <xdr:cNvSpPr txBox="1"/>
      </xdr:nvSpPr>
      <xdr:spPr>
        <a:xfrm>
          <a:off x="9391727"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20083</xdr:rowOff>
    </xdr:from>
    <xdr:ext cx="469744" cy="259045"/>
    <xdr:sp macro="" textlink="">
      <xdr:nvSpPr>
        <xdr:cNvPr id="314" name="n_2mainValue【公営住宅】&#10;一人当たり面積">
          <a:extLst>
            <a:ext uri="{FF2B5EF4-FFF2-40B4-BE49-F238E27FC236}">
              <a16:creationId xmlns:a16="http://schemas.microsoft.com/office/drawing/2014/main" id="{3CB47D51-BA7A-4930-A258-C371CE8058B5}"/>
            </a:ext>
          </a:extLst>
        </xdr:cNvPr>
        <xdr:cNvSpPr txBox="1"/>
      </xdr:nvSpPr>
      <xdr:spPr>
        <a:xfrm>
          <a:off x="8515427" y="1459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49FB0EF3-1B1B-4AD8-86E6-39F8F467EF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E88BF7F7-B79F-4F5F-AE67-64C964AAA7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ADEFDDBA-507B-4BB4-9E57-1236FC4A4D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F1DF0B14-80F6-44FD-AAA4-786F81D691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16B9C119-F24D-438A-B35F-E607F6CA8A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489F6B6A-F918-436C-B89B-4ED90E7663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76BCC0FA-523C-4A53-9CEE-89BCA7A263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77F7BE12-E186-4698-9776-CC29BF68FD8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4ABCB4EE-B01A-4E09-9E7D-911465CD7D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D65EA1E1-866B-4A1C-94AA-084601E630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ED30E151-C342-4C24-B612-9E8181720B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559610C0-11E4-4F64-8E53-37C9442CE4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A6F78854-FFA4-4C68-9F7F-0FD68C8891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A0C9F6EB-704C-4E29-A802-6CEFD24906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585B762B-274B-40DC-A82B-82EFD7892A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A6F6EDD9-4FE9-4360-A319-60CC9FC800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86800016-019D-4FA7-91B5-1FBCEBABDC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1C65186E-7337-4355-866A-BACF9A6ED9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56AA3C62-2A9F-45EC-84EE-A0175CE8A9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E11A2B0B-2ABD-4C89-846F-108B928FF8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1ECE9505-6F04-4B01-8179-FAB3143D826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55CDE756-9FCF-475D-ABA2-B7DED5889A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8EB77F10-C64D-4AB1-89B7-C260D3BBCA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CFDBDE03-8E71-438C-AD0A-B9202A61A3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7961A478-DB15-4FDD-AABA-7213708CF5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2C1FD7E4-F81D-4E25-B4F7-64713DF834A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C0F4916D-C6A4-445A-982E-3946431AB79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BECA81B2-9B9E-4FEB-BB79-01FEA4C9389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EDF68E84-7F3A-42B9-BABB-2FA629FE51B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FD42C7FB-4F93-4E7A-96D9-737A78937E5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0526FBBE-3AF5-45C9-9B53-E0D3AA2876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F7A9F3B2-B5E7-48A3-9A10-CD3B4C1615C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BBC7A5C4-FB9D-4518-820E-6F02C2BE4C5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E89985A9-DEF8-47A5-9F68-8787F5A1772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484858A5-615B-41CB-B2EF-3EB18F78343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7F5B5DAB-5249-47B7-B9D9-888BA2D8409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FE373FFE-8930-49B1-A3C4-449846B3EB7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5C1B5355-40AF-4C03-AEAE-7800591A719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2DB5D6F4-A266-4BCE-9C09-2227BE2CC8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6709B598-70B9-42B2-9F1A-B008EB2C33A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23D9AC18-3BFA-4092-881C-B964A71A5F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a:extLst>
            <a:ext uri="{FF2B5EF4-FFF2-40B4-BE49-F238E27FC236}">
              <a16:creationId xmlns:a16="http://schemas.microsoft.com/office/drawing/2014/main" id="{223CA3E7-9C48-4832-9E82-EEA496BBB04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a:extLst>
            <a:ext uri="{FF2B5EF4-FFF2-40B4-BE49-F238E27FC236}">
              <a16:creationId xmlns:a16="http://schemas.microsoft.com/office/drawing/2014/main" id="{8F69F21F-8D05-4119-9B3C-8889F98F9959}"/>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a:extLst>
            <a:ext uri="{FF2B5EF4-FFF2-40B4-BE49-F238E27FC236}">
              <a16:creationId xmlns:a16="http://schemas.microsoft.com/office/drawing/2014/main" id="{74C54E41-63E7-4381-AAB3-2B915243A9F5}"/>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id="{C964429F-E1D1-44BB-9CC6-0D6244CFB89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a16="http://schemas.microsoft.com/office/drawing/2014/main" id="{29B51E34-9B14-4012-8EFF-EC0CCB69632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44E45768-E174-4831-AA81-AC94B5D273E0}"/>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a:extLst>
            <a:ext uri="{FF2B5EF4-FFF2-40B4-BE49-F238E27FC236}">
              <a16:creationId xmlns:a16="http://schemas.microsoft.com/office/drawing/2014/main" id="{70F52BAF-592A-4083-91BC-AFC98D542EBB}"/>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a:extLst>
            <a:ext uri="{FF2B5EF4-FFF2-40B4-BE49-F238E27FC236}">
              <a16:creationId xmlns:a16="http://schemas.microsoft.com/office/drawing/2014/main" id="{91396EDD-4716-4B8F-BB0C-A7C291B9A5A3}"/>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a:extLst>
            <a:ext uri="{FF2B5EF4-FFF2-40B4-BE49-F238E27FC236}">
              <a16:creationId xmlns:a16="http://schemas.microsoft.com/office/drawing/2014/main" id="{F1E5249F-7077-47C9-AA26-3928132B4C15}"/>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D84F6948-C7D2-493E-97C5-98BFD45BA72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B6B4DF00-48A7-463A-9C6B-D2EB141C94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A7055113-C7F9-437F-B9B1-602D1FA8022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D5A54BFA-76CB-434E-BCDF-86B3C76322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523740FA-D276-4892-9A5B-148B36DAF0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370" name="楕円 369">
          <a:extLst>
            <a:ext uri="{FF2B5EF4-FFF2-40B4-BE49-F238E27FC236}">
              <a16:creationId xmlns:a16="http://schemas.microsoft.com/office/drawing/2014/main" id="{F30FE016-8A0D-44D4-8EF4-C4BAC2AD5644}"/>
            </a:ext>
          </a:extLst>
        </xdr:cNvPr>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34744D88-E8F7-4846-A936-58AA0602F074}"/>
            </a:ext>
          </a:extLst>
        </xdr:cNvPr>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372" name="楕円 371">
          <a:extLst>
            <a:ext uri="{FF2B5EF4-FFF2-40B4-BE49-F238E27FC236}">
              <a16:creationId xmlns:a16="http://schemas.microsoft.com/office/drawing/2014/main" id="{99E2EF57-62E5-45FE-92D2-E485E272EFAC}"/>
            </a:ext>
          </a:extLst>
        </xdr:cNvPr>
        <xdr:cNvSpPr/>
      </xdr:nvSpPr>
      <xdr:spPr>
        <a:xfrm>
          <a:off x="15430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79466</xdr:rowOff>
    </xdr:to>
    <xdr:cxnSp macro="">
      <xdr:nvCxnSpPr>
        <xdr:cNvPr id="373" name="直線コネクタ 372">
          <a:extLst>
            <a:ext uri="{FF2B5EF4-FFF2-40B4-BE49-F238E27FC236}">
              <a16:creationId xmlns:a16="http://schemas.microsoft.com/office/drawing/2014/main" id="{A2AEFCFB-274C-4178-A3EA-5432053D7132}"/>
            </a:ext>
          </a:extLst>
        </xdr:cNvPr>
        <xdr:cNvCxnSpPr/>
      </xdr:nvCxnSpPr>
      <xdr:spPr>
        <a:xfrm flipV="1">
          <a:off x="15481300" y="6849291"/>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118473</xdr:rowOff>
    </xdr:from>
    <xdr:to>
      <xdr:col>76</xdr:col>
      <xdr:colOff>165100</xdr:colOff>
      <xdr:row>41</xdr:row>
      <xdr:rowOff>48623</xdr:rowOff>
    </xdr:to>
    <xdr:sp macro="" textlink="">
      <xdr:nvSpPr>
        <xdr:cNvPr id="374" name="楕円 373">
          <a:extLst>
            <a:ext uri="{FF2B5EF4-FFF2-40B4-BE49-F238E27FC236}">
              <a16:creationId xmlns:a16="http://schemas.microsoft.com/office/drawing/2014/main" id="{06910A08-CCA7-4F9F-A089-CF104AFB7054}"/>
            </a:ext>
          </a:extLst>
        </xdr:cNvPr>
        <xdr:cNvSpPr/>
      </xdr:nvSpPr>
      <xdr:spPr>
        <a:xfrm>
          <a:off x="14541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79466</xdr:rowOff>
    </xdr:from>
    <xdr:to>
      <xdr:col>81</xdr:col>
      <xdr:colOff>50800</xdr:colOff>
      <xdr:row>40</xdr:row>
      <xdr:rowOff>169273</xdr:rowOff>
    </xdr:to>
    <xdr:cxnSp macro="">
      <xdr:nvCxnSpPr>
        <xdr:cNvPr id="375" name="直線コネクタ 374">
          <a:extLst>
            <a:ext uri="{FF2B5EF4-FFF2-40B4-BE49-F238E27FC236}">
              <a16:creationId xmlns:a16="http://schemas.microsoft.com/office/drawing/2014/main" id="{97564B41-D18F-4B97-B663-DD829884B77A}"/>
            </a:ext>
          </a:extLst>
        </xdr:cNvPr>
        <xdr:cNvCxnSpPr/>
      </xdr:nvCxnSpPr>
      <xdr:spPr>
        <a:xfrm flipV="1">
          <a:off x="14592300" y="693746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C1F4C51C-5BFC-4AF5-91FF-8C4A22454870}"/>
            </a:ext>
          </a:extLst>
        </xdr:cNvPr>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75FBEF14-53FE-45A1-931A-24613D9B4021}"/>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id="{89C81727-7780-4210-9A11-8C801AE65109}"/>
            </a:ext>
          </a:extLst>
        </xdr:cNvPr>
        <xdr:cNvSpPr txBox="1"/>
      </xdr:nvSpPr>
      <xdr:spPr>
        <a:xfrm>
          <a:off x="15266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39750</xdr:rowOff>
    </xdr:from>
    <xdr:ext cx="405111" cy="259045"/>
    <xdr:sp macro="" textlink="">
      <xdr:nvSpPr>
        <xdr:cNvPr id="379" name="n_2mainValue【認定こども園・幼稚園・保育所】&#10;有形固定資産減価償却率">
          <a:extLst>
            <a:ext uri="{FF2B5EF4-FFF2-40B4-BE49-F238E27FC236}">
              <a16:creationId xmlns:a16="http://schemas.microsoft.com/office/drawing/2014/main" id="{E040B5A3-F71B-4B79-8AC6-97CF97DA4845}"/>
            </a:ext>
          </a:extLst>
        </xdr:cNvPr>
        <xdr:cNvSpPr txBox="1"/>
      </xdr:nvSpPr>
      <xdr:spPr>
        <a:xfrm>
          <a:off x="14389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807EF705-1DB6-4F07-979D-2041254706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1E8CDB95-6FD3-444A-944A-B4933A487F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D4331B77-535C-4CF5-9B22-E404DF6472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3FC583B1-0EE0-44A2-B34C-DA306740E1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9CA57180-1CCD-4EE7-B8E9-EDA9CD5D34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AC009588-AC00-4DBD-BCDC-9366755F13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DB108C9E-E6DB-42C5-BFA9-483B1D651C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0055475D-E065-4486-BD22-970AFB613E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9E6823BE-CB45-4EE8-BEE3-A303C1D95F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8EC210AB-FE20-43BB-800C-242E0840E1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id="{C67CA4E0-F31C-40AE-BF4D-B49FBCE8019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BEFF452A-83F1-4691-A202-7565A8A8D72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id="{DF628D5D-A75E-47B2-98DA-57F8368CCE2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id="{4C751DB8-AD00-41A5-AA74-381EE9120B3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id="{4C75410B-D4F7-4A43-8DC4-C02A6FEE625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id="{B8F9E233-C5F2-4FAE-AF44-37E465B2179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id="{74E64736-1AE8-4D4E-B97B-B47DC354000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id="{4D077775-9D5E-4C9B-BF35-86C047FD6F4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id="{022F4D1C-891E-4DC8-AC41-8108E7F78DE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id="{94756466-0BF5-4629-A8BF-A3A8942166A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id="{C74F2E0A-572E-4B20-989A-0501582FEB3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id="{CE25CD15-CB5E-4D54-A37D-99B3B4ABD9A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6B6F72D7-A452-4F7E-A3C6-50116F2E22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815987E5-8F32-491F-A211-D26274B6EE5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2FF0C307-40FF-45F0-9649-3ABC40D343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a:extLst>
            <a:ext uri="{FF2B5EF4-FFF2-40B4-BE49-F238E27FC236}">
              <a16:creationId xmlns:a16="http://schemas.microsoft.com/office/drawing/2014/main" id="{F4F6DD5F-176D-4B46-B0C4-6B273CAE447F}"/>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2B1CBEE6-48F2-4603-A82D-AFF6F2CAFBEA}"/>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a:extLst>
            <a:ext uri="{FF2B5EF4-FFF2-40B4-BE49-F238E27FC236}">
              <a16:creationId xmlns:a16="http://schemas.microsoft.com/office/drawing/2014/main" id="{A7F8F600-1196-4E82-B4AB-F5926FB9EF3C}"/>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6F0FA050-A60B-4F84-82AE-C621CEDCDE04}"/>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a:extLst>
            <a:ext uri="{FF2B5EF4-FFF2-40B4-BE49-F238E27FC236}">
              <a16:creationId xmlns:a16="http://schemas.microsoft.com/office/drawing/2014/main" id="{FF6F6063-2D72-4B62-B12D-2738A8A1E812}"/>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C78DB2C8-735A-4695-B8D4-0ACCEAA2A21C}"/>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a:extLst>
            <a:ext uri="{FF2B5EF4-FFF2-40B4-BE49-F238E27FC236}">
              <a16:creationId xmlns:a16="http://schemas.microsoft.com/office/drawing/2014/main" id="{E46B9973-5D86-4EDA-A937-95CAA6DE599C}"/>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a:extLst>
            <a:ext uri="{FF2B5EF4-FFF2-40B4-BE49-F238E27FC236}">
              <a16:creationId xmlns:a16="http://schemas.microsoft.com/office/drawing/2014/main" id="{F8135E37-ADD3-4545-97FA-8567219359EF}"/>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a:extLst>
            <a:ext uri="{FF2B5EF4-FFF2-40B4-BE49-F238E27FC236}">
              <a16:creationId xmlns:a16="http://schemas.microsoft.com/office/drawing/2014/main" id="{E4FDE4C3-8477-44CC-84E1-7E268784BB35}"/>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06B337A-03B5-42D4-9382-C32694A55C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7AC38B8-D5C0-4E7B-AA00-8069ADF45D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495F9A7-B5CD-40A9-AF62-2A19161D99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DBD2F51-41CB-4375-922B-90AF6DA312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57059EF8-A723-4659-9FE3-BD5D2002FE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19" name="楕円 418">
          <a:extLst>
            <a:ext uri="{FF2B5EF4-FFF2-40B4-BE49-F238E27FC236}">
              <a16:creationId xmlns:a16="http://schemas.microsoft.com/office/drawing/2014/main" id="{43A2FB50-71B8-40E7-9F62-A704077B000A}"/>
            </a:ext>
          </a:extLst>
        </xdr:cNvPr>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60977</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4243387D-0D93-4473-8310-345621F550D5}"/>
            </a:ext>
          </a:extLst>
        </xdr:cNvPr>
        <xdr:cNvSpPr txBox="1"/>
      </xdr:nvSpPr>
      <xdr:spPr>
        <a:xfrm>
          <a:off x="221996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100512</xdr:rowOff>
    </xdr:from>
    <xdr:to>
      <xdr:col>112</xdr:col>
      <xdr:colOff>38100</xdr:colOff>
      <xdr:row>39</xdr:row>
      <xdr:rowOff>30662</xdr:rowOff>
    </xdr:to>
    <xdr:sp macro="" textlink="">
      <xdr:nvSpPr>
        <xdr:cNvPr id="421" name="楕円 420">
          <a:extLst>
            <a:ext uri="{FF2B5EF4-FFF2-40B4-BE49-F238E27FC236}">
              <a16:creationId xmlns:a16="http://schemas.microsoft.com/office/drawing/2014/main" id="{E319879B-CE22-4FAC-BDFF-FF53C1EF73E7}"/>
            </a:ext>
          </a:extLst>
        </xdr:cNvPr>
        <xdr:cNvSpPr/>
      </xdr:nvSpPr>
      <xdr:spPr>
        <a:xfrm>
          <a:off x="21272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38</xdr:row>
      <xdr:rowOff>151312</xdr:rowOff>
    </xdr:to>
    <xdr:cxnSp macro="">
      <xdr:nvCxnSpPr>
        <xdr:cNvPr id="422" name="直線コネクタ 421">
          <a:extLst>
            <a:ext uri="{FF2B5EF4-FFF2-40B4-BE49-F238E27FC236}">
              <a16:creationId xmlns:a16="http://schemas.microsoft.com/office/drawing/2014/main" id="{379E1B3F-763D-41CB-855C-C0D55757D92D}"/>
            </a:ext>
          </a:extLst>
        </xdr:cNvPr>
        <xdr:cNvCxnSpPr/>
      </xdr:nvCxnSpPr>
      <xdr:spPr>
        <a:xfrm flipV="1">
          <a:off x="21323300" y="66484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115207</xdr:rowOff>
    </xdr:from>
    <xdr:to>
      <xdr:col>107</xdr:col>
      <xdr:colOff>101600</xdr:colOff>
      <xdr:row>39</xdr:row>
      <xdr:rowOff>45357</xdr:rowOff>
    </xdr:to>
    <xdr:sp macro="" textlink="">
      <xdr:nvSpPr>
        <xdr:cNvPr id="423" name="楕円 422">
          <a:extLst>
            <a:ext uri="{FF2B5EF4-FFF2-40B4-BE49-F238E27FC236}">
              <a16:creationId xmlns:a16="http://schemas.microsoft.com/office/drawing/2014/main" id="{2136EB7C-0B7F-41D8-B7B4-EC2C7C697342}"/>
            </a:ext>
          </a:extLst>
        </xdr:cNvPr>
        <xdr:cNvSpPr/>
      </xdr:nvSpPr>
      <xdr:spPr>
        <a:xfrm>
          <a:off x="20383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151312</xdr:rowOff>
    </xdr:from>
    <xdr:to>
      <xdr:col>111</xdr:col>
      <xdr:colOff>177800</xdr:colOff>
      <xdr:row>38</xdr:row>
      <xdr:rowOff>166007</xdr:rowOff>
    </xdr:to>
    <xdr:cxnSp macro="">
      <xdr:nvCxnSpPr>
        <xdr:cNvPr id="424" name="直線コネクタ 423">
          <a:extLst>
            <a:ext uri="{FF2B5EF4-FFF2-40B4-BE49-F238E27FC236}">
              <a16:creationId xmlns:a16="http://schemas.microsoft.com/office/drawing/2014/main" id="{0BDF31A7-2DDC-472A-B506-785FA5B0D122}"/>
            </a:ext>
          </a:extLst>
        </xdr:cNvPr>
        <xdr:cNvCxnSpPr/>
      </xdr:nvCxnSpPr>
      <xdr:spPr>
        <a:xfrm flipV="1">
          <a:off x="20434300" y="66664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497ED3C4-D86E-48F2-A4FD-F4B1CDF79313}"/>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65747AB5-C728-46F1-AC8C-6EDD2C41BF67}"/>
            </a:ext>
          </a:extLst>
        </xdr:cNvPr>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47188</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D2AF6F56-5085-413B-B81D-F117204EB60B}"/>
            </a:ext>
          </a:extLst>
        </xdr:cNvPr>
        <xdr:cNvSpPr txBox="1"/>
      </xdr:nvSpPr>
      <xdr:spPr>
        <a:xfrm>
          <a:off x="210757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61884</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id="{AF9E1439-57CD-4EEE-ABE3-02463B3DAAA2}"/>
            </a:ext>
          </a:extLst>
        </xdr:cNvPr>
        <xdr:cNvSpPr txBox="1"/>
      </xdr:nvSpPr>
      <xdr:spPr>
        <a:xfrm>
          <a:off x="20199427" y="64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D6736B29-B697-4C8C-9544-CF7FA6184D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88207E88-F759-49DF-92D2-1BFE53BE83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3457563E-C667-49D1-8D3B-2C5CABA59C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35523B45-515C-49AF-807C-C56EDBFA2A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7BDE7973-DBA2-47E0-919C-4F62FF3A4B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671BE23C-7B02-4289-8523-C0CA7A8846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3F20F958-8063-4BC7-9E22-3A2BE48BCE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36A9B0E7-47BE-4884-9106-FE147C9C66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7266567B-3B99-4A41-B03E-784CDE4E2E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A8C6A97C-F9EC-4C35-9CEF-93F3200BA2F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id="{D93C71D6-A804-4854-89C8-98D6C39B74F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a:extLst>
            <a:ext uri="{FF2B5EF4-FFF2-40B4-BE49-F238E27FC236}">
              <a16:creationId xmlns:a16="http://schemas.microsoft.com/office/drawing/2014/main" id="{CCF07BAC-71A4-412A-BDA6-9777B126C0D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a:extLst>
            <a:ext uri="{FF2B5EF4-FFF2-40B4-BE49-F238E27FC236}">
              <a16:creationId xmlns:a16="http://schemas.microsoft.com/office/drawing/2014/main" id="{BE62BF1E-AFC2-4015-A9DB-ABA76DC9E9D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a:extLst>
            <a:ext uri="{FF2B5EF4-FFF2-40B4-BE49-F238E27FC236}">
              <a16:creationId xmlns:a16="http://schemas.microsoft.com/office/drawing/2014/main" id="{D1D6F2B7-3E51-4DFA-B618-81769DF618B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a:extLst>
            <a:ext uri="{FF2B5EF4-FFF2-40B4-BE49-F238E27FC236}">
              <a16:creationId xmlns:a16="http://schemas.microsoft.com/office/drawing/2014/main" id="{DDC43425-7F1B-455F-985A-2DF195BEE63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a:extLst>
            <a:ext uri="{FF2B5EF4-FFF2-40B4-BE49-F238E27FC236}">
              <a16:creationId xmlns:a16="http://schemas.microsoft.com/office/drawing/2014/main" id="{9FE93F98-82B9-49BF-AFE9-22A35EA5F6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a:extLst>
            <a:ext uri="{FF2B5EF4-FFF2-40B4-BE49-F238E27FC236}">
              <a16:creationId xmlns:a16="http://schemas.microsoft.com/office/drawing/2014/main" id="{4693A8DE-C303-4AED-B4E3-3CCB14EE225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a:extLst>
            <a:ext uri="{FF2B5EF4-FFF2-40B4-BE49-F238E27FC236}">
              <a16:creationId xmlns:a16="http://schemas.microsoft.com/office/drawing/2014/main" id="{CE71CFD1-524B-4713-882F-89DD0876978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a:extLst>
            <a:ext uri="{FF2B5EF4-FFF2-40B4-BE49-F238E27FC236}">
              <a16:creationId xmlns:a16="http://schemas.microsoft.com/office/drawing/2014/main" id="{B4BF3953-83B4-45F1-919D-72F7EEEE5F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a:extLst>
            <a:ext uri="{FF2B5EF4-FFF2-40B4-BE49-F238E27FC236}">
              <a16:creationId xmlns:a16="http://schemas.microsoft.com/office/drawing/2014/main" id="{A19AFA83-65F8-4465-8689-BA031D04620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id="{6E45D997-66F3-45E1-A7BB-52A5925335F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4221F9D4-8FF5-400F-B9DA-4C90461CCA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632F6439-6BA4-46BC-89CD-88D71E35FA5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76103947-BA75-4A48-B511-A5CF4A2560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a:extLst>
            <a:ext uri="{FF2B5EF4-FFF2-40B4-BE49-F238E27FC236}">
              <a16:creationId xmlns:a16="http://schemas.microsoft.com/office/drawing/2014/main" id="{07CCEADB-A4E9-4EA2-BB41-89068E9F2849}"/>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D6648848-BE84-41ED-81B0-00E8BC172945}"/>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a:extLst>
            <a:ext uri="{FF2B5EF4-FFF2-40B4-BE49-F238E27FC236}">
              <a16:creationId xmlns:a16="http://schemas.microsoft.com/office/drawing/2014/main" id="{EA92C822-092C-4786-A4B9-54F6D48D9705}"/>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7E0B7EEA-F8F7-4826-AA3F-4F096F203E9A}"/>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a:extLst>
            <a:ext uri="{FF2B5EF4-FFF2-40B4-BE49-F238E27FC236}">
              <a16:creationId xmlns:a16="http://schemas.microsoft.com/office/drawing/2014/main" id="{9201DC24-10E7-43EC-B776-C256718B58DB}"/>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EC600B7E-CDA0-4056-AD28-F041254B21CE}"/>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a:extLst>
            <a:ext uri="{FF2B5EF4-FFF2-40B4-BE49-F238E27FC236}">
              <a16:creationId xmlns:a16="http://schemas.microsoft.com/office/drawing/2014/main" id="{46808A48-684F-41D2-B99A-90C36D9C0923}"/>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a:extLst>
            <a:ext uri="{FF2B5EF4-FFF2-40B4-BE49-F238E27FC236}">
              <a16:creationId xmlns:a16="http://schemas.microsoft.com/office/drawing/2014/main" id="{E81A58D1-67E3-4D5B-B0E9-FBD3BB549391}"/>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a:extLst>
            <a:ext uri="{FF2B5EF4-FFF2-40B4-BE49-F238E27FC236}">
              <a16:creationId xmlns:a16="http://schemas.microsoft.com/office/drawing/2014/main" id="{47EE1AA5-AE4F-4904-A6B3-8026A98A6793}"/>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BF2658CD-8BEE-4BBF-A3E6-0DE3779963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CF9BA996-5A18-42A5-9DBA-99F53A4EA9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0349BE7-F1F9-4DE4-A40A-570DEE22F4A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F652CDB-E8DC-45C5-949C-E5ECE98E00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9EC1F800-6C2C-442B-8C03-4DD81F7EDA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61595</xdr:rowOff>
    </xdr:from>
    <xdr:to>
      <xdr:col>85</xdr:col>
      <xdr:colOff>177800</xdr:colOff>
      <xdr:row>57</xdr:row>
      <xdr:rowOff>163195</xdr:rowOff>
    </xdr:to>
    <xdr:sp macro="" textlink="">
      <xdr:nvSpPr>
        <xdr:cNvPr id="467" name="楕円 466">
          <a:extLst>
            <a:ext uri="{FF2B5EF4-FFF2-40B4-BE49-F238E27FC236}">
              <a16:creationId xmlns:a16="http://schemas.microsoft.com/office/drawing/2014/main" id="{C6E8A228-A3B4-4742-8BD1-54B012C99F6A}"/>
            </a:ext>
          </a:extLst>
        </xdr:cNvPr>
        <xdr:cNvSpPr/>
      </xdr:nvSpPr>
      <xdr:spPr>
        <a:xfrm>
          <a:off x="16268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84472</xdr:rowOff>
    </xdr:from>
    <xdr:ext cx="405111" cy="259045"/>
    <xdr:sp macro="" textlink="">
      <xdr:nvSpPr>
        <xdr:cNvPr id="468" name="【学校施設】&#10;有形固定資産減価償却率該当値テキスト">
          <a:extLst>
            <a:ext uri="{FF2B5EF4-FFF2-40B4-BE49-F238E27FC236}">
              <a16:creationId xmlns:a16="http://schemas.microsoft.com/office/drawing/2014/main" id="{7F43FBFE-B46B-4B11-B165-78963040E7C1}"/>
            </a:ext>
          </a:extLst>
        </xdr:cNvPr>
        <xdr:cNvSpPr txBox="1"/>
      </xdr:nvSpPr>
      <xdr:spPr>
        <a:xfrm>
          <a:off x="16357600"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69" name="楕円 468">
          <a:extLst>
            <a:ext uri="{FF2B5EF4-FFF2-40B4-BE49-F238E27FC236}">
              <a16:creationId xmlns:a16="http://schemas.microsoft.com/office/drawing/2014/main" id="{6DD3E70F-6E0C-4A96-B784-A10100EB0A57}"/>
            </a:ext>
          </a:extLst>
        </xdr:cNvPr>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112395</xdr:rowOff>
    </xdr:from>
    <xdr:to>
      <xdr:col>85</xdr:col>
      <xdr:colOff>127000</xdr:colOff>
      <xdr:row>57</xdr:row>
      <xdr:rowOff>133350</xdr:rowOff>
    </xdr:to>
    <xdr:cxnSp macro="">
      <xdr:nvCxnSpPr>
        <xdr:cNvPr id="470" name="直線コネクタ 469">
          <a:extLst>
            <a:ext uri="{FF2B5EF4-FFF2-40B4-BE49-F238E27FC236}">
              <a16:creationId xmlns:a16="http://schemas.microsoft.com/office/drawing/2014/main" id="{2F1AB8C5-5D2E-4292-82BF-E63F176A4C04}"/>
            </a:ext>
          </a:extLst>
        </xdr:cNvPr>
        <xdr:cNvCxnSpPr/>
      </xdr:nvCxnSpPr>
      <xdr:spPr>
        <a:xfrm flipV="1">
          <a:off x="15481300" y="98850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99695</xdr:rowOff>
    </xdr:from>
    <xdr:to>
      <xdr:col>76</xdr:col>
      <xdr:colOff>165100</xdr:colOff>
      <xdr:row>58</xdr:row>
      <xdr:rowOff>29845</xdr:rowOff>
    </xdr:to>
    <xdr:sp macro="" textlink="">
      <xdr:nvSpPr>
        <xdr:cNvPr id="471" name="楕円 470">
          <a:extLst>
            <a:ext uri="{FF2B5EF4-FFF2-40B4-BE49-F238E27FC236}">
              <a16:creationId xmlns:a16="http://schemas.microsoft.com/office/drawing/2014/main" id="{5281C5A8-6C4E-4608-86F8-9F89F71F5433}"/>
            </a:ext>
          </a:extLst>
        </xdr:cNvPr>
        <xdr:cNvSpPr/>
      </xdr:nvSpPr>
      <xdr:spPr>
        <a:xfrm>
          <a:off x="1454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57</xdr:row>
      <xdr:rowOff>150495</xdr:rowOff>
    </xdr:to>
    <xdr:cxnSp macro="">
      <xdr:nvCxnSpPr>
        <xdr:cNvPr id="472" name="直線コネクタ 471">
          <a:extLst>
            <a:ext uri="{FF2B5EF4-FFF2-40B4-BE49-F238E27FC236}">
              <a16:creationId xmlns:a16="http://schemas.microsoft.com/office/drawing/2014/main" id="{CAA504C8-882E-42AD-9BDA-F9AE7EE6FA0F}"/>
            </a:ext>
          </a:extLst>
        </xdr:cNvPr>
        <xdr:cNvCxnSpPr/>
      </xdr:nvCxnSpPr>
      <xdr:spPr>
        <a:xfrm flipV="1">
          <a:off x="14592300" y="99060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73" name="n_1aveValue【学校施設】&#10;有形固定資産減価償却率">
          <a:extLst>
            <a:ext uri="{FF2B5EF4-FFF2-40B4-BE49-F238E27FC236}">
              <a16:creationId xmlns:a16="http://schemas.microsoft.com/office/drawing/2014/main" id="{681E02CB-C312-437D-9246-2853C535CD11}"/>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74" name="n_2aveValue【学校施設】&#10;有形固定資産減価償却率">
          <a:extLst>
            <a:ext uri="{FF2B5EF4-FFF2-40B4-BE49-F238E27FC236}">
              <a16:creationId xmlns:a16="http://schemas.microsoft.com/office/drawing/2014/main" id="{91294F80-60F3-4A11-9516-D58B56E7DCCA}"/>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75" name="n_1mainValue【学校施設】&#10;有形固定資産減価償却率">
          <a:extLst>
            <a:ext uri="{FF2B5EF4-FFF2-40B4-BE49-F238E27FC236}">
              <a16:creationId xmlns:a16="http://schemas.microsoft.com/office/drawing/2014/main" id="{43B32E01-D263-40E1-ABAA-0F2EB8422F98}"/>
            </a:ext>
          </a:extLst>
        </xdr:cNvPr>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46372</xdr:rowOff>
    </xdr:from>
    <xdr:ext cx="405111" cy="259045"/>
    <xdr:sp macro="" textlink="">
      <xdr:nvSpPr>
        <xdr:cNvPr id="476" name="n_2mainValue【学校施設】&#10;有形固定資産減価償却率">
          <a:extLst>
            <a:ext uri="{FF2B5EF4-FFF2-40B4-BE49-F238E27FC236}">
              <a16:creationId xmlns:a16="http://schemas.microsoft.com/office/drawing/2014/main" id="{65391F0F-C654-4D04-B916-D6BDC0498DF7}"/>
            </a:ext>
          </a:extLst>
        </xdr:cNvPr>
        <xdr:cNvSpPr txBox="1"/>
      </xdr:nvSpPr>
      <xdr:spPr>
        <a:xfrm>
          <a:off x="14389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EDE56358-A89C-4573-8A73-67E5ACF5A6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2D550406-8779-447D-BC10-DB5C2A08F5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0BE63D33-8530-4F98-8CA5-FD65C26186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E22F928E-72BC-44CA-B600-797DE04510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6E4FB6A3-B119-41BD-8A0C-0E0E9F306F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06B14AB6-7BC3-448E-AC56-41ADE57C97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4200161C-798C-4DCE-A786-37ABC88AAE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55DE5F12-7BE0-4CE9-8150-FBC6645C88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37AD417E-9804-432A-BD87-319AE47175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804FDE61-5C58-4D76-8B03-211D76922D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856749EE-CD32-402C-A353-A6D47334D4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id="{479483ED-1F34-4DEE-BF78-6D4153C2940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id="{C82A1F4C-327C-413F-AB5E-BFC918338CE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id="{49FD7F69-91C8-465A-972C-5CE59B946F3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id="{16311951-F319-4109-BC6B-51A507CED20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id="{A6BB7CF2-8369-4041-9551-3D7DF5EBEB9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id="{9E3120D0-40EF-4C04-8774-C524F4994A8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id="{3143D542-7B38-4CCD-983E-526B8E99BA3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a:extLst>
            <a:ext uri="{FF2B5EF4-FFF2-40B4-BE49-F238E27FC236}">
              <a16:creationId xmlns:a16="http://schemas.microsoft.com/office/drawing/2014/main" id="{1BEA8D80-EA83-49B6-AD56-99CC9A88B59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id="{ECD18C1E-F1C9-4F21-9A4D-E7893A2A0A0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a:extLst>
            <a:ext uri="{FF2B5EF4-FFF2-40B4-BE49-F238E27FC236}">
              <a16:creationId xmlns:a16="http://schemas.microsoft.com/office/drawing/2014/main" id="{6A911DA9-F5BA-46E4-8EF6-60417105488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id="{8E3EBBAD-4A57-4987-B780-50C5D5A0A0E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a:extLst>
            <a:ext uri="{FF2B5EF4-FFF2-40B4-BE49-F238E27FC236}">
              <a16:creationId xmlns:a16="http://schemas.microsoft.com/office/drawing/2014/main" id="{CC6536E6-38DE-48DC-AE2B-8B68C8BC2DC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F36D64FC-83E7-487B-AE49-9A8E2FD0FE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a:extLst>
            <a:ext uri="{FF2B5EF4-FFF2-40B4-BE49-F238E27FC236}">
              <a16:creationId xmlns:a16="http://schemas.microsoft.com/office/drawing/2014/main" id="{1CC7DAA2-FA34-4180-8B6D-7068B4D55D9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580F61DB-D5E1-40CA-BC38-54D65613C6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a:extLst>
            <a:ext uri="{FF2B5EF4-FFF2-40B4-BE49-F238E27FC236}">
              <a16:creationId xmlns:a16="http://schemas.microsoft.com/office/drawing/2014/main" id="{7A787048-8D50-4716-A47A-CAAA1695EBF3}"/>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a:extLst>
            <a:ext uri="{FF2B5EF4-FFF2-40B4-BE49-F238E27FC236}">
              <a16:creationId xmlns:a16="http://schemas.microsoft.com/office/drawing/2014/main" id="{11BC93A5-7BF0-45D9-9412-B5EC51255523}"/>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a:extLst>
            <a:ext uri="{FF2B5EF4-FFF2-40B4-BE49-F238E27FC236}">
              <a16:creationId xmlns:a16="http://schemas.microsoft.com/office/drawing/2014/main" id="{8B43BA66-DF52-4472-8641-792DF532FAB3}"/>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a:extLst>
            <a:ext uri="{FF2B5EF4-FFF2-40B4-BE49-F238E27FC236}">
              <a16:creationId xmlns:a16="http://schemas.microsoft.com/office/drawing/2014/main" id="{555DD657-9E4D-46A2-AB63-28651171ED45}"/>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a:extLst>
            <a:ext uri="{FF2B5EF4-FFF2-40B4-BE49-F238E27FC236}">
              <a16:creationId xmlns:a16="http://schemas.microsoft.com/office/drawing/2014/main" id="{8F178574-B1DD-4773-B015-8F3446F17BC0}"/>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508" name="【学校施設】&#10;一人当たり面積平均値テキスト">
          <a:extLst>
            <a:ext uri="{FF2B5EF4-FFF2-40B4-BE49-F238E27FC236}">
              <a16:creationId xmlns:a16="http://schemas.microsoft.com/office/drawing/2014/main" id="{9F345F55-AF6A-479A-8535-52D4A382EC6A}"/>
            </a:ext>
          </a:extLst>
        </xdr:cNvPr>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a:extLst>
            <a:ext uri="{FF2B5EF4-FFF2-40B4-BE49-F238E27FC236}">
              <a16:creationId xmlns:a16="http://schemas.microsoft.com/office/drawing/2014/main" id="{5A76FB8F-AED3-4D4A-B63F-E546BDABCC8A}"/>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a:extLst>
            <a:ext uri="{FF2B5EF4-FFF2-40B4-BE49-F238E27FC236}">
              <a16:creationId xmlns:a16="http://schemas.microsoft.com/office/drawing/2014/main" id="{3C8702B6-7EC1-4F9D-A553-F7179DC4E2A4}"/>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a:extLst>
            <a:ext uri="{FF2B5EF4-FFF2-40B4-BE49-F238E27FC236}">
              <a16:creationId xmlns:a16="http://schemas.microsoft.com/office/drawing/2014/main" id="{4701DD43-198B-421D-BFF3-2B23FF2BB887}"/>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35359D-F614-43B1-9FCA-62D3B0695C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C0514E25-3BD2-4F18-B5BD-70EFC7A11E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FC452703-4A4D-41F0-9280-3D547AEED8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ED41E036-4436-43F7-ABF6-6383E57670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FB1028C0-23EF-4F62-841A-AF45951E97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96266</xdr:rowOff>
    </xdr:from>
    <xdr:to>
      <xdr:col>116</xdr:col>
      <xdr:colOff>114300</xdr:colOff>
      <xdr:row>63</xdr:row>
      <xdr:rowOff>26416</xdr:rowOff>
    </xdr:to>
    <xdr:sp macro="" textlink="">
      <xdr:nvSpPr>
        <xdr:cNvPr id="517" name="楕円 516">
          <a:extLst>
            <a:ext uri="{FF2B5EF4-FFF2-40B4-BE49-F238E27FC236}">
              <a16:creationId xmlns:a16="http://schemas.microsoft.com/office/drawing/2014/main" id="{1D4847A7-C4AB-44DD-9895-E6D30186B3EA}"/>
            </a:ext>
          </a:extLst>
        </xdr:cNvPr>
        <xdr:cNvSpPr/>
      </xdr:nvSpPr>
      <xdr:spPr>
        <a:xfrm>
          <a:off x="221107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119143</xdr:rowOff>
    </xdr:from>
    <xdr:ext cx="469744" cy="259045"/>
    <xdr:sp macro="" textlink="">
      <xdr:nvSpPr>
        <xdr:cNvPr id="518" name="【学校施設】&#10;一人当たり面積該当値テキスト">
          <a:extLst>
            <a:ext uri="{FF2B5EF4-FFF2-40B4-BE49-F238E27FC236}">
              <a16:creationId xmlns:a16="http://schemas.microsoft.com/office/drawing/2014/main" id="{3B957738-DA2B-40B8-AD27-1D6B1C1C2418}"/>
            </a:ext>
          </a:extLst>
        </xdr:cNvPr>
        <xdr:cNvSpPr txBox="1"/>
      </xdr:nvSpPr>
      <xdr:spPr>
        <a:xfrm>
          <a:off x="22199600" y="105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113574</xdr:rowOff>
    </xdr:from>
    <xdr:to>
      <xdr:col>112</xdr:col>
      <xdr:colOff>38100</xdr:colOff>
      <xdr:row>63</xdr:row>
      <xdr:rowOff>43724</xdr:rowOff>
    </xdr:to>
    <xdr:sp macro="" textlink="">
      <xdr:nvSpPr>
        <xdr:cNvPr id="519" name="楕円 518">
          <a:extLst>
            <a:ext uri="{FF2B5EF4-FFF2-40B4-BE49-F238E27FC236}">
              <a16:creationId xmlns:a16="http://schemas.microsoft.com/office/drawing/2014/main" id="{47A4C424-3D93-4CB3-B8A8-6C92D6BE6F37}"/>
            </a:ext>
          </a:extLst>
        </xdr:cNvPr>
        <xdr:cNvSpPr/>
      </xdr:nvSpPr>
      <xdr:spPr>
        <a:xfrm>
          <a:off x="21272500" y="107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147066</xdr:rowOff>
    </xdr:from>
    <xdr:to>
      <xdr:col>116</xdr:col>
      <xdr:colOff>63500</xdr:colOff>
      <xdr:row>62</xdr:row>
      <xdr:rowOff>164374</xdr:rowOff>
    </xdr:to>
    <xdr:cxnSp macro="">
      <xdr:nvCxnSpPr>
        <xdr:cNvPr id="520" name="直線コネクタ 519">
          <a:extLst>
            <a:ext uri="{FF2B5EF4-FFF2-40B4-BE49-F238E27FC236}">
              <a16:creationId xmlns:a16="http://schemas.microsoft.com/office/drawing/2014/main" id="{8FC3DB75-1A92-4D47-8E12-1AF5B969A2AC}"/>
            </a:ext>
          </a:extLst>
        </xdr:cNvPr>
        <xdr:cNvCxnSpPr/>
      </xdr:nvCxnSpPr>
      <xdr:spPr>
        <a:xfrm flipV="1">
          <a:off x="21323300" y="10776966"/>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125549</xdr:rowOff>
    </xdr:from>
    <xdr:to>
      <xdr:col>107</xdr:col>
      <xdr:colOff>101600</xdr:colOff>
      <xdr:row>63</xdr:row>
      <xdr:rowOff>55699</xdr:rowOff>
    </xdr:to>
    <xdr:sp macro="" textlink="">
      <xdr:nvSpPr>
        <xdr:cNvPr id="521" name="楕円 520">
          <a:extLst>
            <a:ext uri="{FF2B5EF4-FFF2-40B4-BE49-F238E27FC236}">
              <a16:creationId xmlns:a16="http://schemas.microsoft.com/office/drawing/2014/main" id="{8B472A83-1B0B-4234-BC04-21BC7C5A6C75}"/>
            </a:ext>
          </a:extLst>
        </xdr:cNvPr>
        <xdr:cNvSpPr/>
      </xdr:nvSpPr>
      <xdr:spPr>
        <a:xfrm>
          <a:off x="20383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164374</xdr:rowOff>
    </xdr:from>
    <xdr:to>
      <xdr:col>111</xdr:col>
      <xdr:colOff>177800</xdr:colOff>
      <xdr:row>63</xdr:row>
      <xdr:rowOff>4899</xdr:rowOff>
    </xdr:to>
    <xdr:cxnSp macro="">
      <xdr:nvCxnSpPr>
        <xdr:cNvPr id="522" name="直線コネクタ 521">
          <a:extLst>
            <a:ext uri="{FF2B5EF4-FFF2-40B4-BE49-F238E27FC236}">
              <a16:creationId xmlns:a16="http://schemas.microsoft.com/office/drawing/2014/main" id="{5BB58AF9-69BD-4301-B95A-A7E9CA29E7CC}"/>
            </a:ext>
          </a:extLst>
        </xdr:cNvPr>
        <xdr:cNvCxnSpPr/>
      </xdr:nvCxnSpPr>
      <xdr:spPr>
        <a:xfrm flipV="1">
          <a:off x="20434300" y="1079427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23" name="n_1aveValue【学校施設】&#10;一人当たり面積">
          <a:extLst>
            <a:ext uri="{FF2B5EF4-FFF2-40B4-BE49-F238E27FC236}">
              <a16:creationId xmlns:a16="http://schemas.microsoft.com/office/drawing/2014/main" id="{01143D8A-067C-4C39-B663-AF153AC3AFC0}"/>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524" name="n_2aveValue【学校施設】&#10;一人当たり面積">
          <a:extLst>
            <a:ext uri="{FF2B5EF4-FFF2-40B4-BE49-F238E27FC236}">
              <a16:creationId xmlns:a16="http://schemas.microsoft.com/office/drawing/2014/main" id="{D47FE6AE-9F74-4C6E-B56B-5AF046377069}"/>
            </a:ext>
          </a:extLst>
        </xdr:cNvPr>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60251</xdr:rowOff>
    </xdr:from>
    <xdr:ext cx="469744" cy="259045"/>
    <xdr:sp macro="" textlink="">
      <xdr:nvSpPr>
        <xdr:cNvPr id="525" name="n_1mainValue【学校施設】&#10;一人当たり面積">
          <a:extLst>
            <a:ext uri="{FF2B5EF4-FFF2-40B4-BE49-F238E27FC236}">
              <a16:creationId xmlns:a16="http://schemas.microsoft.com/office/drawing/2014/main" id="{6CFD63D3-6698-4822-805A-69B0676CD4C4}"/>
            </a:ext>
          </a:extLst>
        </xdr:cNvPr>
        <xdr:cNvSpPr txBox="1"/>
      </xdr:nvSpPr>
      <xdr:spPr>
        <a:xfrm>
          <a:off x="21075727" y="10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72226</xdr:rowOff>
    </xdr:from>
    <xdr:ext cx="469744" cy="259045"/>
    <xdr:sp macro="" textlink="">
      <xdr:nvSpPr>
        <xdr:cNvPr id="526" name="n_2mainValue【学校施設】&#10;一人当たり面積">
          <a:extLst>
            <a:ext uri="{FF2B5EF4-FFF2-40B4-BE49-F238E27FC236}">
              <a16:creationId xmlns:a16="http://schemas.microsoft.com/office/drawing/2014/main" id="{DE1ACC38-7217-4831-9DB0-F57D982BC835}"/>
            </a:ext>
          </a:extLst>
        </xdr:cNvPr>
        <xdr:cNvSpPr txBox="1"/>
      </xdr:nvSpPr>
      <xdr:spPr>
        <a:xfrm>
          <a:off x="20199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42514DF6-EFD8-43B8-8C4F-B0FA07817F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76B04DDA-EE31-41BC-A8D1-2AE244B2A8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902941DA-1060-4F85-895C-36DEBEC4D1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A8DA468-9425-48C9-BAD3-A71AEC1734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92B96461-49D0-4AFE-8F6C-7AE0CE92F1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A8DCE6CB-F706-4B48-B807-82AF6CAC32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3AA00EA8-D900-4F76-B031-AAF023D208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CE4772C9-0AE9-49C3-AE65-41B543DE0CD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AFC89A9B-F9A1-43D3-AA77-AB024D580D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9B94D8CC-0833-4E16-AB33-04B1987614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FFF64D3F-E60D-486A-98EA-2344DA3D85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73D3CA45-A17C-415D-A768-6D8D4CC30E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C37DE371-30FC-4C21-A86F-B81C0C411C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7DEFCB93-8D80-49F4-868D-A1A718FC12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3348837A-894A-44CA-A73A-29012344C5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16A56D6A-8006-4747-99E5-996326C7160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9C80F517-6323-49AE-976B-F57834AF18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9C4B9CC3-DFB5-4E74-8081-FBADD6E1BF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B4364CED-9CF6-4AD8-B604-E0A87CA498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E46DF239-4538-40CB-AACF-30687FCE04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E1B148B3-426D-4CE1-AF22-F51D8A7E54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DA833217-0ABA-4C60-AAA0-DEEA8EF6B7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8FAFF904-2F39-41AA-92E0-2FFA19C753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11564E7C-4EFD-4745-B44F-244FA24B774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F6FE6669-6962-4E88-994A-FE7BFAF63B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2A684EEF-F428-454F-B7DF-E7E888FCA8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328D654C-2093-4087-BB42-FEA0A79DF5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4C13D9E0-C373-4209-8D4B-7D623EA7CA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9BB77486-A63C-4B40-92BA-B2CCED8133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2FF344F7-9215-4517-BB03-02F653DA22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A79CE935-6A83-4227-81A1-C51148610E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0CC62924-B506-4282-A4B1-7DDEB2768EB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EBCE273D-79E3-4C20-BE06-C782B23CD8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1E4BE507-183C-44EB-924C-3659B0CFC8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3B04CEB5-A945-494F-87E1-EF064EC521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当村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では、各種利用需要に対応するため、多種多様な公共施設やインフラ施設を整備してき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が、これらの施設が耐用年数を迎えつつあることから、全体的に有形固定資産減価償却率が全国平均や県平均に比べやや高い水準に</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あります。</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その中でも特に有形固定資産減価償却率が高くなっているものは、橋りょう・トンネル、学校施設、公営住宅となってい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ます。</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このうちトンネルについては、平成２８年３月に策定した「トンネル長寿命化修繕計画」に沿って、予防保全による長寿命化、ライフサイクルコストの縮減に取り組んで</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また、この他の公共施設については、現在「公共施設個別施設計画」を策定中であり、今後この計画に基づき適切に維持管理を行っていきます。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3D1AA8-63B6-425C-9EF7-FF06F73E36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FCBBCB-21C8-4E84-B9EC-9F3C6989E4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084F2A-4DC8-4D1D-B353-D2E1C3E75E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AC3B2A-4A9B-454A-A349-72F71B503A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DF5088-A3C6-474E-8EC7-47FCC57D66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3395B7-423B-49B2-B5E4-8E8B080888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4F21C8-6409-433E-B4B7-DAB0A4240E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5A1928-5173-4374-B43D-76A04FEB7B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FEB5ED-6A7E-4116-875C-A4EDCB5AA0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D907A9-4598-4A38-AF3E-A9EEFCE82D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
1,339
109.44
2,159,713
2,107,155
46,129
1,374,665
1,983,913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3C074F-776F-430E-BC0A-A8C449D1CA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C02F1E-90B8-4AFC-8963-C125613CC3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698792-BEEF-4F9E-8AED-F22681B526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6ADE49-A4D8-4BCA-AF96-E65A59468C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EA74F0-F1FB-40F5-BE13-5DB04EC621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FA1CBC3-F396-445F-AAA5-CAA096BD64F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0B1A95-3FF4-433C-8CE3-15A1A0A599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264BE2-3DBB-4289-83CF-F19C3BF7C6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BE235C-050B-4AD8-919F-3E0F3620EB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25E1E1-4676-4083-8AE2-EE6BE357AD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5766D6-ED61-462A-ADE4-11AC832BA0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C433AB-BCB6-4B32-BA3B-F481DC4E95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33BC40-579A-4088-8AEE-DC0AE83BF50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CB70B8-0731-4254-8AA6-DC78309452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284A47-EF0E-4DCA-8C68-630018180D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609F8F-D5C3-4BE3-B48B-6C97470FA7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74DCD4-9C30-4958-B48D-51E0E2688F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AADD76-8767-4766-86F1-0F9E875FF7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26F52D6-7211-4FCC-A553-F2C6477BADF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571AEB1-9397-4D12-8B5F-430AFB1C702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6624505-29CD-40D7-8E4E-269FBDF426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AB76B2-001C-4F0B-93D6-8A61D61809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06A0A23-FB7D-4012-91DD-25DCBBEBAA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CA347FD-7B1A-4803-BEBD-BAEA91E4F3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5E6132-77F1-47CB-9729-01C226A71E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982BAFD-2C09-414F-8DB4-B630FF4780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B4622F8-CAB5-47AF-813C-E6F7A88483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A43BFC2-1ED9-4BF8-92F0-D5FC6F4203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1841409-1CAD-4234-AD2D-7238AF5969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A3E95E2-171F-4672-BEF4-3E22A9ABA8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4ADBF865-114F-4A19-82DF-EC1302C4EF25}"/>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4473792-4CE7-487B-AB7D-BD9354087BB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405552F-6540-4E33-B19E-1792533FD49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164C608-CA8A-4654-AF8B-9B74BFFBBE6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AEB0C23-419E-4B42-94F4-14B503FAE4D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E843CC7-BA27-4F91-A0AC-A2386A72FEF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E05A9D0-CD7B-425E-A527-6526DA76496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6ACD600-02C3-45B6-907A-7621BB38072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32F74F2-74FF-4179-A053-045A6CA96CC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C60EC51-4841-4CA3-B450-7CA50DABEA3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B3EDC14D-AEAE-40AE-804F-6FD587E2509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42D2E7E-38E9-433D-B63E-98830E534B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4EB37230-F4AC-4B53-8504-BEF37318614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2C9D23E0-8EA3-41AC-B31B-4314D2A882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39</xdr:row>
      <xdr:rowOff>19050</xdr:rowOff>
    </xdr:to>
    <xdr:cxnSp macro="">
      <xdr:nvCxnSpPr>
        <xdr:cNvPr id="56" name="直線コネクタ 55">
          <a:extLst>
            <a:ext uri="{FF2B5EF4-FFF2-40B4-BE49-F238E27FC236}">
              <a16:creationId xmlns:a16="http://schemas.microsoft.com/office/drawing/2014/main" id="{89EEEDC1-11C5-496C-AEC5-D90E82FD141C}"/>
            </a:ext>
          </a:extLst>
        </xdr:cNvPr>
        <xdr:cNvCxnSpPr/>
      </xdr:nvCxnSpPr>
      <xdr:spPr>
        <a:xfrm flipV="1">
          <a:off x="4634865" y="56083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22877</xdr:rowOff>
    </xdr:from>
    <xdr:ext cx="405111" cy="259045"/>
    <xdr:sp macro="" textlink="">
      <xdr:nvSpPr>
        <xdr:cNvPr id="57" name="【図書館】&#10;有形固定資産減価償却率最小値テキスト">
          <a:extLst>
            <a:ext uri="{FF2B5EF4-FFF2-40B4-BE49-F238E27FC236}">
              <a16:creationId xmlns:a16="http://schemas.microsoft.com/office/drawing/2014/main" id="{3DEBA5D3-F567-49AD-9701-2CA24C21E5B6}"/>
            </a:ext>
          </a:extLst>
        </xdr:cNvPr>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19050</xdr:rowOff>
    </xdr:from>
    <xdr:to>
      <xdr:col>24</xdr:col>
      <xdr:colOff>152400</xdr:colOff>
      <xdr:row>39</xdr:row>
      <xdr:rowOff>19050</xdr:rowOff>
    </xdr:to>
    <xdr:cxnSp macro="">
      <xdr:nvCxnSpPr>
        <xdr:cNvPr id="58" name="直線コネクタ 57">
          <a:extLst>
            <a:ext uri="{FF2B5EF4-FFF2-40B4-BE49-F238E27FC236}">
              <a16:creationId xmlns:a16="http://schemas.microsoft.com/office/drawing/2014/main" id="{489A9F9C-5451-4B1B-888E-67177DF55ED7}"/>
            </a:ext>
          </a:extLst>
        </xdr:cNvPr>
        <xdr:cNvCxnSpPr/>
      </xdr:nvCxnSpPr>
      <xdr:spPr>
        <a:xfrm>
          <a:off x="45466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9" name="【図書館】&#10;有形固定資産減価償却率最大値テキスト">
          <a:extLst>
            <a:ext uri="{FF2B5EF4-FFF2-40B4-BE49-F238E27FC236}">
              <a16:creationId xmlns:a16="http://schemas.microsoft.com/office/drawing/2014/main" id="{59BA0D27-F4D7-4674-B221-ADEC263543C2}"/>
            </a:ext>
          </a:extLst>
        </xdr:cNvPr>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60" name="直線コネクタ 59">
          <a:extLst>
            <a:ext uri="{FF2B5EF4-FFF2-40B4-BE49-F238E27FC236}">
              <a16:creationId xmlns:a16="http://schemas.microsoft.com/office/drawing/2014/main" id="{60DF3B23-46D8-49B4-8BCE-A7A19F532413}"/>
            </a:ext>
          </a:extLst>
        </xdr:cNvPr>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601E08E4-4A4A-43F3-A2BA-568439D42809}"/>
            </a:ext>
          </a:extLst>
        </xdr:cNvPr>
        <xdr:cNvSpPr txBox="1"/>
      </xdr:nvSpPr>
      <xdr:spPr>
        <a:xfrm>
          <a:off x="46736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2" name="フローチャート: 判断 61">
          <a:extLst>
            <a:ext uri="{FF2B5EF4-FFF2-40B4-BE49-F238E27FC236}">
              <a16:creationId xmlns:a16="http://schemas.microsoft.com/office/drawing/2014/main" id="{E8E0E9B0-8F79-4320-A9EB-7B3C55A0C03D}"/>
            </a:ext>
          </a:extLst>
        </xdr:cNvPr>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3" name="フローチャート: 判断 62">
          <a:extLst>
            <a:ext uri="{FF2B5EF4-FFF2-40B4-BE49-F238E27FC236}">
              <a16:creationId xmlns:a16="http://schemas.microsoft.com/office/drawing/2014/main" id="{B69F40A1-AF00-4710-A566-67E7F3811F18}"/>
            </a:ext>
          </a:extLst>
        </xdr:cNvPr>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17780</xdr:rowOff>
    </xdr:from>
    <xdr:to>
      <xdr:col>15</xdr:col>
      <xdr:colOff>101600</xdr:colOff>
      <xdr:row>41</xdr:row>
      <xdr:rowOff>119380</xdr:rowOff>
    </xdr:to>
    <xdr:sp macro="" textlink="">
      <xdr:nvSpPr>
        <xdr:cNvPr id="64" name="フローチャート: 判断 63">
          <a:extLst>
            <a:ext uri="{FF2B5EF4-FFF2-40B4-BE49-F238E27FC236}">
              <a16:creationId xmlns:a16="http://schemas.microsoft.com/office/drawing/2014/main" id="{A897BB0C-35FE-4936-9E5D-6DEED9C8CE09}"/>
            </a:ext>
          </a:extLst>
        </xdr:cNvPr>
        <xdr:cNvSpPr/>
      </xdr:nvSpPr>
      <xdr:spPr>
        <a:xfrm>
          <a:off x="2857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A66F403-6CCB-4130-9F87-92B417E633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8B6037E-3399-4B01-AAB1-76EA616C88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AC83BA-D858-40CF-8193-4219A58032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ADDE95-BAA6-490B-AB40-0DCE5984C5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626AD72-A912-4DEC-8CE0-9FE4D2AD2F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0" name="楕円 69">
          <a:extLst>
            <a:ext uri="{FF2B5EF4-FFF2-40B4-BE49-F238E27FC236}">
              <a16:creationId xmlns:a16="http://schemas.microsoft.com/office/drawing/2014/main" id="{EA3C0C13-4EAB-49F8-B958-F00314637ED7}"/>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1" name="【図書館】&#10;有形固定資産減価償却率該当値テキスト">
          <a:extLst>
            <a:ext uri="{FF2B5EF4-FFF2-40B4-BE49-F238E27FC236}">
              <a16:creationId xmlns:a16="http://schemas.microsoft.com/office/drawing/2014/main" id="{87A2BC81-8AB7-4E9E-8071-3CB05B169D3D}"/>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2" name="楕円 71">
          <a:extLst>
            <a:ext uri="{FF2B5EF4-FFF2-40B4-BE49-F238E27FC236}">
              <a16:creationId xmlns:a16="http://schemas.microsoft.com/office/drawing/2014/main" id="{EE390BC9-3557-492E-8B31-A48C4372015D}"/>
            </a:ext>
          </a:extLst>
        </xdr:cNvPr>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38100</xdr:rowOff>
    </xdr:to>
    <xdr:cxnSp macro="">
      <xdr:nvCxnSpPr>
        <xdr:cNvPr id="73" name="直線コネクタ 72">
          <a:extLst>
            <a:ext uri="{FF2B5EF4-FFF2-40B4-BE49-F238E27FC236}">
              <a16:creationId xmlns:a16="http://schemas.microsoft.com/office/drawing/2014/main" id="{F4A7B527-1E70-4514-AF6B-2165819DDA58}"/>
            </a:ext>
          </a:extLst>
        </xdr:cNvPr>
        <xdr:cNvCxnSpPr/>
      </xdr:nvCxnSpPr>
      <xdr:spPr>
        <a:xfrm flipV="1">
          <a:off x="3797300" y="6477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4" name="楕円 73">
          <a:extLst>
            <a:ext uri="{FF2B5EF4-FFF2-40B4-BE49-F238E27FC236}">
              <a16:creationId xmlns:a16="http://schemas.microsoft.com/office/drawing/2014/main" id="{E56A2EC0-75F3-4A31-8246-3AFDE91F7978}"/>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114300</xdr:rowOff>
    </xdr:to>
    <xdr:cxnSp macro="">
      <xdr:nvCxnSpPr>
        <xdr:cNvPr id="75" name="直線コネクタ 74">
          <a:extLst>
            <a:ext uri="{FF2B5EF4-FFF2-40B4-BE49-F238E27FC236}">
              <a16:creationId xmlns:a16="http://schemas.microsoft.com/office/drawing/2014/main" id="{0C376086-B43F-4A7A-82C6-70D487206780}"/>
            </a:ext>
          </a:extLst>
        </xdr:cNvPr>
        <xdr:cNvCxnSpPr/>
      </xdr:nvCxnSpPr>
      <xdr:spPr>
        <a:xfrm flipV="1">
          <a:off x="2908300" y="655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6" name="n_1aveValue【図書館】&#10;有形固定資産減価償却率">
          <a:extLst>
            <a:ext uri="{FF2B5EF4-FFF2-40B4-BE49-F238E27FC236}">
              <a16:creationId xmlns:a16="http://schemas.microsoft.com/office/drawing/2014/main" id="{3A0AFA27-BD96-4829-A937-E2C0DCEE78A3}"/>
            </a:ext>
          </a:extLst>
        </xdr:cNvPr>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110507</xdr:rowOff>
    </xdr:from>
    <xdr:ext cx="405111" cy="259045"/>
    <xdr:sp macro="" textlink="">
      <xdr:nvSpPr>
        <xdr:cNvPr id="77" name="n_2aveValue【図書館】&#10;有形固定資産減価償却率">
          <a:extLst>
            <a:ext uri="{FF2B5EF4-FFF2-40B4-BE49-F238E27FC236}">
              <a16:creationId xmlns:a16="http://schemas.microsoft.com/office/drawing/2014/main" id="{B534DE4B-0FA2-4D5F-9BAF-E8FA2CFC19CC}"/>
            </a:ext>
          </a:extLst>
        </xdr:cNvPr>
        <xdr:cNvSpPr txBox="1"/>
      </xdr:nvSpPr>
      <xdr:spPr>
        <a:xfrm>
          <a:off x="2705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78" name="n_1mainValue【図書館】&#10;有形固定資産減価償却率">
          <a:extLst>
            <a:ext uri="{FF2B5EF4-FFF2-40B4-BE49-F238E27FC236}">
              <a16:creationId xmlns:a16="http://schemas.microsoft.com/office/drawing/2014/main" id="{31C6AA37-204F-4EBA-9EEE-F6DCAB3C2A9E}"/>
            </a:ext>
          </a:extLst>
        </xdr:cNvPr>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9" name="n_2mainValue【図書館】&#10;有形固定資産減価償却率">
          <a:extLst>
            <a:ext uri="{FF2B5EF4-FFF2-40B4-BE49-F238E27FC236}">
              <a16:creationId xmlns:a16="http://schemas.microsoft.com/office/drawing/2014/main" id="{199F8D03-2937-4887-B001-9AFA6DF0A0A4}"/>
            </a:ext>
          </a:extLst>
        </xdr:cNvPr>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877269C-EEE8-429B-BBEF-5E2636D2DA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46FEEF3A-6A6D-42CC-B1DA-1325E9D0EA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4CB4E2B3-9573-418A-8F9C-0805D046DD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4FBF7002-5F02-4517-BF22-F84AFA71F3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F9F326A-19C8-4790-8300-DC1978E83C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423239C9-2427-4C10-8D6A-F41690EC9E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2B4F722E-9AF5-4064-9310-29B2D46E4F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18659263-50DB-4816-B929-A39CBBA84A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39582328-199C-44F3-ACF5-3735A6B56DA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25FFC51-1B55-4252-A914-7048AF90EC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5DD4DEF8-3F4B-419C-94C1-6273BCE85C3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39C6D9-498B-497E-8AAF-2B76F4C3AB9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189A81A2-250B-4004-9FE0-28DE050EF62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DA009FDE-0894-46AA-9566-E824CCDA47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2B0D720F-5990-4F00-9088-26256C219B4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4C5D3D7D-C1D0-42E5-860F-FF0DBBE1869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9B74C82E-1C3C-4F1C-B2FF-222993301D0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BF409CC5-C848-4392-ADF6-FA9138459C3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DAF346F6-4FD9-4DE5-BE2A-CCC26BB1F62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9D9DB87E-5E8C-4E49-A6AD-B03DC146084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7EA539C6-C914-48FE-9358-69F94BA615D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E8EAF510-4CA3-4204-B497-A92A327861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75BC78A5-ED75-4B2C-9B1E-386881E0AC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EA4539B3-5302-411A-AC8E-F63E735142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41</xdr:row>
      <xdr:rowOff>34290</xdr:rowOff>
    </xdr:to>
    <xdr:cxnSp macro="">
      <xdr:nvCxnSpPr>
        <xdr:cNvPr id="104" name="直線コネクタ 103">
          <a:extLst>
            <a:ext uri="{FF2B5EF4-FFF2-40B4-BE49-F238E27FC236}">
              <a16:creationId xmlns:a16="http://schemas.microsoft.com/office/drawing/2014/main" id="{CB30C8D9-45CC-41CF-9B99-10E7A92B075C}"/>
            </a:ext>
          </a:extLst>
        </xdr:cNvPr>
        <xdr:cNvCxnSpPr/>
      </xdr:nvCxnSpPr>
      <xdr:spPr>
        <a:xfrm flipV="1">
          <a:off x="10476865" y="5806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38117</xdr:rowOff>
    </xdr:from>
    <xdr:ext cx="469744" cy="259045"/>
    <xdr:sp macro="" textlink="">
      <xdr:nvSpPr>
        <xdr:cNvPr id="105" name="【図書館】&#10;一人当たり面積最小値テキスト">
          <a:extLst>
            <a:ext uri="{FF2B5EF4-FFF2-40B4-BE49-F238E27FC236}">
              <a16:creationId xmlns:a16="http://schemas.microsoft.com/office/drawing/2014/main" id="{0713FA7F-B6FE-4677-A654-E75172DB7CBA}"/>
            </a:ext>
          </a:extLst>
        </xdr:cNvPr>
        <xdr:cNvSpPr txBox="1"/>
      </xdr:nvSpPr>
      <xdr:spPr>
        <a:xfrm>
          <a:off x="105156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34290</xdr:rowOff>
    </xdr:from>
    <xdr:to>
      <xdr:col>55</xdr:col>
      <xdr:colOff>88900</xdr:colOff>
      <xdr:row>41</xdr:row>
      <xdr:rowOff>34290</xdr:rowOff>
    </xdr:to>
    <xdr:cxnSp macro="">
      <xdr:nvCxnSpPr>
        <xdr:cNvPr id="106" name="直線コネクタ 105">
          <a:extLst>
            <a:ext uri="{FF2B5EF4-FFF2-40B4-BE49-F238E27FC236}">
              <a16:creationId xmlns:a16="http://schemas.microsoft.com/office/drawing/2014/main" id="{D1439BA9-9035-4EF3-A31C-A6A200A2A5AE}"/>
            </a:ext>
          </a:extLst>
        </xdr:cNvPr>
        <xdr:cNvCxnSpPr/>
      </xdr:nvCxnSpPr>
      <xdr:spPr>
        <a:xfrm>
          <a:off x="10388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7" name="【図書館】&#10;一人当たり面積最大値テキスト">
          <a:extLst>
            <a:ext uri="{FF2B5EF4-FFF2-40B4-BE49-F238E27FC236}">
              <a16:creationId xmlns:a16="http://schemas.microsoft.com/office/drawing/2014/main" id="{7C13817A-FD63-43DD-9E95-2A09D68EEACD}"/>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8" name="直線コネクタ 107">
          <a:extLst>
            <a:ext uri="{FF2B5EF4-FFF2-40B4-BE49-F238E27FC236}">
              <a16:creationId xmlns:a16="http://schemas.microsoft.com/office/drawing/2014/main" id="{0171E798-2D5F-4481-B89C-38607D7D2BBF}"/>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121937</xdr:rowOff>
    </xdr:from>
    <xdr:ext cx="469744" cy="259045"/>
    <xdr:sp macro="" textlink="">
      <xdr:nvSpPr>
        <xdr:cNvPr id="109" name="【図書館】&#10;一人当たり面積平均値テキスト">
          <a:extLst>
            <a:ext uri="{FF2B5EF4-FFF2-40B4-BE49-F238E27FC236}">
              <a16:creationId xmlns:a16="http://schemas.microsoft.com/office/drawing/2014/main" id="{51DA6AC1-6D07-4D81-96DF-FF45B624D248}"/>
            </a:ext>
          </a:extLst>
        </xdr:cNvPr>
        <xdr:cNvSpPr txBox="1"/>
      </xdr:nvSpPr>
      <xdr:spPr>
        <a:xfrm>
          <a:off x="10515600" y="680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10" name="フローチャート: 判断 109">
          <a:extLst>
            <a:ext uri="{FF2B5EF4-FFF2-40B4-BE49-F238E27FC236}">
              <a16:creationId xmlns:a16="http://schemas.microsoft.com/office/drawing/2014/main" id="{0F5C88FD-2830-44CB-8325-CDEFEDE51D15}"/>
            </a:ext>
          </a:extLst>
        </xdr:cNvPr>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97790</xdr:rowOff>
    </xdr:from>
    <xdr:to>
      <xdr:col>50</xdr:col>
      <xdr:colOff>165100</xdr:colOff>
      <xdr:row>40</xdr:row>
      <xdr:rowOff>27940</xdr:rowOff>
    </xdr:to>
    <xdr:sp macro="" textlink="">
      <xdr:nvSpPr>
        <xdr:cNvPr id="111" name="フローチャート: 判断 110">
          <a:extLst>
            <a:ext uri="{FF2B5EF4-FFF2-40B4-BE49-F238E27FC236}">
              <a16:creationId xmlns:a16="http://schemas.microsoft.com/office/drawing/2014/main" id="{994F4728-7188-40B6-9F75-4DDBBDA15FCD}"/>
            </a:ext>
          </a:extLst>
        </xdr:cNvPr>
        <xdr:cNvSpPr/>
      </xdr:nvSpPr>
      <xdr:spPr>
        <a:xfrm>
          <a:off x="9588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124460</xdr:rowOff>
    </xdr:from>
    <xdr:to>
      <xdr:col>46</xdr:col>
      <xdr:colOff>38100</xdr:colOff>
      <xdr:row>35</xdr:row>
      <xdr:rowOff>54610</xdr:rowOff>
    </xdr:to>
    <xdr:sp macro="" textlink="">
      <xdr:nvSpPr>
        <xdr:cNvPr id="112" name="フローチャート: 判断 111">
          <a:extLst>
            <a:ext uri="{FF2B5EF4-FFF2-40B4-BE49-F238E27FC236}">
              <a16:creationId xmlns:a16="http://schemas.microsoft.com/office/drawing/2014/main" id="{C8DF381E-6B87-4F62-AD9F-DFA47137A4AB}"/>
            </a:ext>
          </a:extLst>
        </xdr:cNvPr>
        <xdr:cNvSpPr/>
      </xdr:nvSpPr>
      <xdr:spPr>
        <a:xfrm>
          <a:off x="869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1E97201-F367-4A17-855E-550D2EC30A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AE7E68E-F755-49E8-8E3C-8812901EF5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96BC461-F72D-4CE0-B934-A272513A9B0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D1C86BC-D72B-474C-B587-95B07E116D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28D34CD-516E-4FCD-BD83-7FBAB4A7A5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48260</xdr:rowOff>
    </xdr:from>
    <xdr:to>
      <xdr:col>55</xdr:col>
      <xdr:colOff>50800</xdr:colOff>
      <xdr:row>36</xdr:row>
      <xdr:rowOff>149860</xdr:rowOff>
    </xdr:to>
    <xdr:sp macro="" textlink="">
      <xdr:nvSpPr>
        <xdr:cNvPr id="118" name="楕円 117">
          <a:extLst>
            <a:ext uri="{FF2B5EF4-FFF2-40B4-BE49-F238E27FC236}">
              <a16:creationId xmlns:a16="http://schemas.microsoft.com/office/drawing/2014/main" id="{F66F7328-116C-4424-A6B8-8A13981CEFF8}"/>
            </a:ext>
          </a:extLst>
        </xdr:cNvPr>
        <xdr:cNvSpPr/>
      </xdr:nvSpPr>
      <xdr:spPr>
        <a:xfrm>
          <a:off x="10426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71137</xdr:rowOff>
    </xdr:from>
    <xdr:ext cx="469744" cy="259045"/>
    <xdr:sp macro="" textlink="">
      <xdr:nvSpPr>
        <xdr:cNvPr id="119" name="【図書館】&#10;一人当たり面積該当値テキスト">
          <a:extLst>
            <a:ext uri="{FF2B5EF4-FFF2-40B4-BE49-F238E27FC236}">
              <a16:creationId xmlns:a16="http://schemas.microsoft.com/office/drawing/2014/main" id="{4279F690-6B5E-4573-A794-8024E666A192}"/>
            </a:ext>
          </a:extLst>
        </xdr:cNvPr>
        <xdr:cNvSpPr txBox="1"/>
      </xdr:nvSpPr>
      <xdr:spPr>
        <a:xfrm>
          <a:off x="10515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0" name="楕円 119">
          <a:extLst>
            <a:ext uri="{FF2B5EF4-FFF2-40B4-BE49-F238E27FC236}">
              <a16:creationId xmlns:a16="http://schemas.microsoft.com/office/drawing/2014/main" id="{EF0D7D55-4A4F-4269-A8CA-B19E74C29F77}"/>
            </a:ext>
          </a:extLst>
        </xdr:cNvPr>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99060</xdr:rowOff>
    </xdr:from>
    <xdr:to>
      <xdr:col>55</xdr:col>
      <xdr:colOff>0</xdr:colOff>
      <xdr:row>36</xdr:row>
      <xdr:rowOff>144780</xdr:rowOff>
    </xdr:to>
    <xdr:cxnSp macro="">
      <xdr:nvCxnSpPr>
        <xdr:cNvPr id="121" name="直線コネクタ 120">
          <a:extLst>
            <a:ext uri="{FF2B5EF4-FFF2-40B4-BE49-F238E27FC236}">
              <a16:creationId xmlns:a16="http://schemas.microsoft.com/office/drawing/2014/main" id="{837EA3F2-F0C2-4C20-BF78-15A23DE5F2CF}"/>
            </a:ext>
          </a:extLst>
        </xdr:cNvPr>
        <xdr:cNvCxnSpPr/>
      </xdr:nvCxnSpPr>
      <xdr:spPr>
        <a:xfrm flipV="1">
          <a:off x="9639300" y="6271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132080</xdr:rowOff>
    </xdr:from>
    <xdr:to>
      <xdr:col>46</xdr:col>
      <xdr:colOff>38100</xdr:colOff>
      <xdr:row>37</xdr:row>
      <xdr:rowOff>62230</xdr:rowOff>
    </xdr:to>
    <xdr:sp macro="" textlink="">
      <xdr:nvSpPr>
        <xdr:cNvPr id="122" name="楕円 121">
          <a:extLst>
            <a:ext uri="{FF2B5EF4-FFF2-40B4-BE49-F238E27FC236}">
              <a16:creationId xmlns:a16="http://schemas.microsoft.com/office/drawing/2014/main" id="{7FF6BECE-1BC1-451B-AF92-6233AE2AE6A9}"/>
            </a:ext>
          </a:extLst>
        </xdr:cNvPr>
        <xdr:cNvSpPr/>
      </xdr:nvSpPr>
      <xdr:spPr>
        <a:xfrm>
          <a:off x="8699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37</xdr:row>
      <xdr:rowOff>11430</xdr:rowOff>
    </xdr:to>
    <xdr:cxnSp macro="">
      <xdr:nvCxnSpPr>
        <xdr:cNvPr id="123" name="直線コネクタ 122">
          <a:extLst>
            <a:ext uri="{FF2B5EF4-FFF2-40B4-BE49-F238E27FC236}">
              <a16:creationId xmlns:a16="http://schemas.microsoft.com/office/drawing/2014/main" id="{D0877ED4-58C0-4B18-B2C9-E4ADF4B39916}"/>
            </a:ext>
          </a:extLst>
        </xdr:cNvPr>
        <xdr:cNvCxnSpPr/>
      </xdr:nvCxnSpPr>
      <xdr:spPr>
        <a:xfrm flipV="1">
          <a:off x="8750300" y="631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19067</xdr:rowOff>
    </xdr:from>
    <xdr:ext cx="469744" cy="259045"/>
    <xdr:sp macro="" textlink="">
      <xdr:nvSpPr>
        <xdr:cNvPr id="124" name="n_1aveValue【図書館】&#10;一人当たり面積">
          <a:extLst>
            <a:ext uri="{FF2B5EF4-FFF2-40B4-BE49-F238E27FC236}">
              <a16:creationId xmlns:a16="http://schemas.microsoft.com/office/drawing/2014/main" id="{31DD1B13-0414-4F46-B2FE-9E5D30F49936}"/>
            </a:ext>
          </a:extLst>
        </xdr:cNvPr>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71137</xdr:rowOff>
    </xdr:from>
    <xdr:ext cx="469744" cy="259045"/>
    <xdr:sp macro="" textlink="">
      <xdr:nvSpPr>
        <xdr:cNvPr id="125" name="n_2aveValue【図書館】&#10;一人当たり面積">
          <a:extLst>
            <a:ext uri="{FF2B5EF4-FFF2-40B4-BE49-F238E27FC236}">
              <a16:creationId xmlns:a16="http://schemas.microsoft.com/office/drawing/2014/main" id="{F116E8B8-4E51-4A0D-ABC8-F09498D2C3E5}"/>
            </a:ext>
          </a:extLst>
        </xdr:cNvPr>
        <xdr:cNvSpPr txBox="1"/>
      </xdr:nvSpPr>
      <xdr:spPr>
        <a:xfrm>
          <a:off x="8515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26" name="n_1mainValue【図書館】&#10;一人当たり面積">
          <a:extLst>
            <a:ext uri="{FF2B5EF4-FFF2-40B4-BE49-F238E27FC236}">
              <a16:creationId xmlns:a16="http://schemas.microsoft.com/office/drawing/2014/main" id="{D80F595C-3203-4B68-8C82-6537DC9C1EFB}"/>
            </a:ext>
          </a:extLst>
        </xdr:cNvPr>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53357</xdr:rowOff>
    </xdr:from>
    <xdr:ext cx="469744" cy="259045"/>
    <xdr:sp macro="" textlink="">
      <xdr:nvSpPr>
        <xdr:cNvPr id="127" name="n_2mainValue【図書館】&#10;一人当たり面積">
          <a:extLst>
            <a:ext uri="{FF2B5EF4-FFF2-40B4-BE49-F238E27FC236}">
              <a16:creationId xmlns:a16="http://schemas.microsoft.com/office/drawing/2014/main" id="{B78D9A7A-E041-41A8-8F01-AE5011C7D2AC}"/>
            </a:ext>
          </a:extLst>
        </xdr:cNvPr>
        <xdr:cNvSpPr txBox="1"/>
      </xdr:nvSpPr>
      <xdr:spPr>
        <a:xfrm>
          <a:off x="8515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AE347736-AAC3-457B-A0D1-1B1A1B3D8E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22E9A61E-5C9B-4FFB-8436-847C96B2D2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F42773AC-D024-49AD-815D-687E13980C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F07244BF-4101-4B6C-BF91-FC348336CC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627D3648-146A-4709-829C-13795C8E50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314367AE-9D13-416F-80EE-45F7E91208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AF4F7997-2A96-4F22-8DAA-AF0CD00963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A7F4AA40-2722-44CF-8AD4-CFA8979CE6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7E0AF571-B3B8-4D7B-A513-352A8A3C54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96B5AA63-4747-41E6-BFB5-ADE2557BFF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9A9348B1-9D5E-4152-A495-77ABE881966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CF200535-D49D-47C8-9814-214FD557C11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3EFCC087-FB98-4FAC-9EF0-F78A3AA87A7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4B9D92F3-ECD8-41ED-8CED-CB87E7B3584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C483B721-9599-43FF-8F9A-E6BD4B4AF5B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24E35DAE-3D29-4E08-BE7B-E7DB90D9B93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E0B23AE6-8191-4BB1-B36A-200D87A43AA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77EE4F86-378D-4E9C-9DF0-1BB699084A8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8AFB1C08-CAA8-475B-BCCD-2D8B73B519A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BC3BF810-BA29-49B8-9FCC-1A8101EEB1E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B3916F10-D2A4-4C2D-8130-C660EFF0A5E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31399F93-5A7D-4CEB-BFD5-FA79AFCF13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6287E24-AD66-45EE-9229-0DB75931B03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BE93618A-4A8C-419C-AE4E-40056C6E69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52" name="直線コネクタ 151">
          <a:extLst>
            <a:ext uri="{FF2B5EF4-FFF2-40B4-BE49-F238E27FC236}">
              <a16:creationId xmlns:a16="http://schemas.microsoft.com/office/drawing/2014/main" id="{10510624-06ED-4F43-AA2F-A2C601CCBA08}"/>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D3F85522-FF05-4D34-984F-F8F2D591304F}"/>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54" name="直線コネクタ 153">
          <a:extLst>
            <a:ext uri="{FF2B5EF4-FFF2-40B4-BE49-F238E27FC236}">
              <a16:creationId xmlns:a16="http://schemas.microsoft.com/office/drawing/2014/main" id="{8156F096-7A0B-4CA5-B104-91B772852EFE}"/>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408A77E3-5B65-4AB0-BA27-5CE0E5F43F6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E1AD1DAA-A7BB-41B8-A35F-D3FA3201201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A3AB71E0-FD17-45F1-8505-E585E6990E94}"/>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8" name="フローチャート: 判断 157">
          <a:extLst>
            <a:ext uri="{FF2B5EF4-FFF2-40B4-BE49-F238E27FC236}">
              <a16:creationId xmlns:a16="http://schemas.microsoft.com/office/drawing/2014/main" id="{1CAFF730-C7A3-4860-9E08-0DCA3129E98F}"/>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59" name="フローチャート: 判断 158">
          <a:extLst>
            <a:ext uri="{FF2B5EF4-FFF2-40B4-BE49-F238E27FC236}">
              <a16:creationId xmlns:a16="http://schemas.microsoft.com/office/drawing/2014/main" id="{94F3F01C-E616-4E10-89E1-D27B736EE892}"/>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69215</xdr:rowOff>
    </xdr:from>
    <xdr:to>
      <xdr:col>15</xdr:col>
      <xdr:colOff>101600</xdr:colOff>
      <xdr:row>59</xdr:row>
      <xdr:rowOff>170815</xdr:rowOff>
    </xdr:to>
    <xdr:sp macro="" textlink="">
      <xdr:nvSpPr>
        <xdr:cNvPr id="160" name="フローチャート: 判断 159">
          <a:extLst>
            <a:ext uri="{FF2B5EF4-FFF2-40B4-BE49-F238E27FC236}">
              <a16:creationId xmlns:a16="http://schemas.microsoft.com/office/drawing/2014/main" id="{B538148D-4E88-4EE2-A9AC-F68A0E74D142}"/>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16D7BB8-3E80-47D9-AE1D-E40A04020A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0FDBDF7-D202-424F-93DC-C7E21401A1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FEA633AD-7A54-48EF-B1D2-0A322FDA3B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88808227-1DDA-4FBE-9A54-1DF84221C3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C5893F5-D7AC-4348-9EB0-F92F743703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66" name="楕円 165">
          <a:extLst>
            <a:ext uri="{FF2B5EF4-FFF2-40B4-BE49-F238E27FC236}">
              <a16:creationId xmlns:a16="http://schemas.microsoft.com/office/drawing/2014/main" id="{4DDF3DDA-C336-4607-9C06-EC00ADA57C8A}"/>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67" name="【体育館・プール】&#10;有形固定資産減価償却率該当値テキスト">
          <a:extLst>
            <a:ext uri="{FF2B5EF4-FFF2-40B4-BE49-F238E27FC236}">
              <a16:creationId xmlns:a16="http://schemas.microsoft.com/office/drawing/2014/main" id="{6C8A816C-0BD3-42D5-8D77-5AACFAE2C2A0}"/>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68" name="楕円 167">
          <a:extLst>
            <a:ext uri="{FF2B5EF4-FFF2-40B4-BE49-F238E27FC236}">
              <a16:creationId xmlns:a16="http://schemas.microsoft.com/office/drawing/2014/main" id="{3DCBAAD8-39C8-4876-8D9C-50FDEFB10ABA}"/>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69" name="直線コネクタ 168">
          <a:extLst>
            <a:ext uri="{FF2B5EF4-FFF2-40B4-BE49-F238E27FC236}">
              <a16:creationId xmlns:a16="http://schemas.microsoft.com/office/drawing/2014/main" id="{DF75F1E0-8D84-4E51-89C2-0D11CF9CD488}"/>
            </a:ext>
          </a:extLst>
        </xdr:cNvPr>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0" name="楕円 169">
          <a:extLst>
            <a:ext uri="{FF2B5EF4-FFF2-40B4-BE49-F238E27FC236}">
              <a16:creationId xmlns:a16="http://schemas.microsoft.com/office/drawing/2014/main" id="{DDF063E9-0CCB-4C58-95C1-4335FB84E773}"/>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71" name="直線コネクタ 170">
          <a:extLst>
            <a:ext uri="{FF2B5EF4-FFF2-40B4-BE49-F238E27FC236}">
              <a16:creationId xmlns:a16="http://schemas.microsoft.com/office/drawing/2014/main" id="{36C3D812-680A-499C-AB1D-6AFB38A90DA7}"/>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40022</xdr:rowOff>
    </xdr:from>
    <xdr:ext cx="405111" cy="259045"/>
    <xdr:sp macro="" textlink="">
      <xdr:nvSpPr>
        <xdr:cNvPr id="172" name="n_1aveValue【体育館・プール】&#10;有形固定資産減価償却率">
          <a:extLst>
            <a:ext uri="{FF2B5EF4-FFF2-40B4-BE49-F238E27FC236}">
              <a16:creationId xmlns:a16="http://schemas.microsoft.com/office/drawing/2014/main" id="{49A096D4-399B-43F5-943A-EE3731DFD97E}"/>
            </a:ext>
          </a:extLst>
        </xdr:cNvPr>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161942</xdr:rowOff>
    </xdr:from>
    <xdr:ext cx="405111" cy="259045"/>
    <xdr:sp macro="" textlink="">
      <xdr:nvSpPr>
        <xdr:cNvPr id="173" name="n_2aveValue【体育館・プール】&#10;有形固定資産減価償却率">
          <a:extLst>
            <a:ext uri="{FF2B5EF4-FFF2-40B4-BE49-F238E27FC236}">
              <a16:creationId xmlns:a16="http://schemas.microsoft.com/office/drawing/2014/main" id="{EA108239-0F5B-4B02-9C36-6BC788A2C8AD}"/>
            </a:ext>
          </a:extLst>
        </xdr:cNvPr>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74" name="n_1mainValue【体育館・プール】&#10;有形固定資産減価償却率">
          <a:extLst>
            <a:ext uri="{FF2B5EF4-FFF2-40B4-BE49-F238E27FC236}">
              <a16:creationId xmlns:a16="http://schemas.microsoft.com/office/drawing/2014/main" id="{A8BEAE0D-6B5A-4F50-8BCC-4FA2A421E446}"/>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75" name="n_2mainValue【体育館・プール】&#10;有形固定資産減価償却率">
          <a:extLst>
            <a:ext uri="{FF2B5EF4-FFF2-40B4-BE49-F238E27FC236}">
              <a16:creationId xmlns:a16="http://schemas.microsoft.com/office/drawing/2014/main" id="{A0EAE906-BC29-496B-B50F-66BD952B5D42}"/>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D054D4F3-6A70-493E-A478-EC4F32F3598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CC05EBE4-539B-490F-BEC0-9C9E3BFE6DA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B947D809-C637-4CD7-9E56-4268E9B9DA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28CC9619-92AB-4486-9410-810E36998E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2E83AC28-37D9-4481-A213-1104253819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F2A5E233-3434-4E42-ADE2-81A91BA127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BD1C2FD3-FE76-4A22-94F9-9EAD8EE0DB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102CAA27-BB12-479E-AAC2-2046A2635F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160F565E-8164-428D-92CC-3D2E8A7295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FCFAB3C4-7928-49C3-95FD-4954CD494B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803DBEAF-BBEE-4C15-87A4-228230B872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DCD97C30-119C-4E1B-B98F-716FBEB0D94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60B1C968-EB9C-4E3D-B74B-93581AD6B3B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D8DDEE6D-ACB2-4D1C-BBC3-BF8F60CEF22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D3479CAB-1B9D-4FF0-9CE9-9B1C1D0E10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917F18E7-0E2F-4A3A-AE0A-F81DE1F6769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F0440F98-C884-4D1B-AD2A-CE4552DB23A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CAF16B95-F1B1-44D7-90AB-02AE5F1FDDE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F0419F89-6436-412B-A0D8-78976BFCB00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F3A41AA5-7EA9-4569-BD01-F7AED70B65C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D9280AF-46AB-4886-8A9F-B83FA8AC5E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331D3353-4B68-4ED9-A81D-D85ADC55D50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E75DF7FC-FD91-45BC-8A9B-15D8FC5CAC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99" name="直線コネクタ 198">
          <a:extLst>
            <a:ext uri="{FF2B5EF4-FFF2-40B4-BE49-F238E27FC236}">
              <a16:creationId xmlns:a16="http://schemas.microsoft.com/office/drawing/2014/main" id="{12328D6D-DB3C-4955-8E76-FDB1B358D55C}"/>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200" name="【体育館・プール】&#10;一人当たり面積最小値テキスト">
          <a:extLst>
            <a:ext uri="{FF2B5EF4-FFF2-40B4-BE49-F238E27FC236}">
              <a16:creationId xmlns:a16="http://schemas.microsoft.com/office/drawing/2014/main" id="{0E489F5F-5F64-452E-8779-EE50F6E3E4CA}"/>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201" name="直線コネクタ 200">
          <a:extLst>
            <a:ext uri="{FF2B5EF4-FFF2-40B4-BE49-F238E27FC236}">
              <a16:creationId xmlns:a16="http://schemas.microsoft.com/office/drawing/2014/main" id="{6B6CD1A3-CC5D-41F3-89CB-BD5D91B525E5}"/>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202" name="【体育館・プール】&#10;一人当たり面積最大値テキスト">
          <a:extLst>
            <a:ext uri="{FF2B5EF4-FFF2-40B4-BE49-F238E27FC236}">
              <a16:creationId xmlns:a16="http://schemas.microsoft.com/office/drawing/2014/main" id="{B4C10FB6-65B9-4AA3-89D7-A597E49A3C21}"/>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203" name="直線コネクタ 202">
          <a:extLst>
            <a:ext uri="{FF2B5EF4-FFF2-40B4-BE49-F238E27FC236}">
              <a16:creationId xmlns:a16="http://schemas.microsoft.com/office/drawing/2014/main" id="{8A07B1EB-A395-4F75-A660-D65C3995EC74}"/>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204" name="【体育館・プール】&#10;一人当たり面積平均値テキスト">
          <a:extLst>
            <a:ext uri="{FF2B5EF4-FFF2-40B4-BE49-F238E27FC236}">
              <a16:creationId xmlns:a16="http://schemas.microsoft.com/office/drawing/2014/main" id="{AC2449D6-BE9F-4686-AACA-5F84420EDAAE}"/>
            </a:ext>
          </a:extLst>
        </xdr:cNvPr>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205" name="フローチャート: 判断 204">
          <a:extLst>
            <a:ext uri="{FF2B5EF4-FFF2-40B4-BE49-F238E27FC236}">
              <a16:creationId xmlns:a16="http://schemas.microsoft.com/office/drawing/2014/main" id="{0242E8C2-20E8-4CB0-B223-95A64FE16A37}"/>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206" name="フローチャート: 判断 205">
          <a:extLst>
            <a:ext uri="{FF2B5EF4-FFF2-40B4-BE49-F238E27FC236}">
              <a16:creationId xmlns:a16="http://schemas.microsoft.com/office/drawing/2014/main" id="{386D071E-77FC-4559-B6BA-BC9C05BDD7D4}"/>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122174</xdr:rowOff>
    </xdr:from>
    <xdr:to>
      <xdr:col>46</xdr:col>
      <xdr:colOff>38100</xdr:colOff>
      <xdr:row>62</xdr:row>
      <xdr:rowOff>52324</xdr:rowOff>
    </xdr:to>
    <xdr:sp macro="" textlink="">
      <xdr:nvSpPr>
        <xdr:cNvPr id="207" name="フローチャート: 判断 206">
          <a:extLst>
            <a:ext uri="{FF2B5EF4-FFF2-40B4-BE49-F238E27FC236}">
              <a16:creationId xmlns:a16="http://schemas.microsoft.com/office/drawing/2014/main" id="{8AF167AE-2940-47FF-8701-B9602F384521}"/>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7ADD74D-670D-46C1-AA24-F58A02F407A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CAC9A58-E4DA-42A7-ACCE-A1F136FCC2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680CB8B-8DED-4142-B6ED-3837B2E43DF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AC09831B-77C6-4DE5-B292-BF3EA95B3E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9F713B8-1636-4D94-9FDD-99285E450D3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149987</xdr:rowOff>
    </xdr:from>
    <xdr:to>
      <xdr:col>55</xdr:col>
      <xdr:colOff>50800</xdr:colOff>
      <xdr:row>61</xdr:row>
      <xdr:rowOff>80137</xdr:rowOff>
    </xdr:to>
    <xdr:sp macro="" textlink="">
      <xdr:nvSpPr>
        <xdr:cNvPr id="213" name="楕円 212">
          <a:extLst>
            <a:ext uri="{FF2B5EF4-FFF2-40B4-BE49-F238E27FC236}">
              <a16:creationId xmlns:a16="http://schemas.microsoft.com/office/drawing/2014/main" id="{B02411B6-0D1F-4396-9956-8240B7516CB4}"/>
            </a:ext>
          </a:extLst>
        </xdr:cNvPr>
        <xdr:cNvSpPr/>
      </xdr:nvSpPr>
      <xdr:spPr>
        <a:xfrm>
          <a:off x="10426700" y="104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1414</xdr:rowOff>
    </xdr:from>
    <xdr:ext cx="469744" cy="259045"/>
    <xdr:sp macro="" textlink="">
      <xdr:nvSpPr>
        <xdr:cNvPr id="214" name="【体育館・プール】&#10;一人当たり面積該当値テキスト">
          <a:extLst>
            <a:ext uri="{FF2B5EF4-FFF2-40B4-BE49-F238E27FC236}">
              <a16:creationId xmlns:a16="http://schemas.microsoft.com/office/drawing/2014/main" id="{96F06382-E85F-4790-88AE-66D83BD9A73B}"/>
            </a:ext>
          </a:extLst>
        </xdr:cNvPr>
        <xdr:cNvSpPr txBox="1"/>
      </xdr:nvSpPr>
      <xdr:spPr>
        <a:xfrm>
          <a:off x="10515600" y="102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164846</xdr:rowOff>
    </xdr:from>
    <xdr:to>
      <xdr:col>50</xdr:col>
      <xdr:colOff>165100</xdr:colOff>
      <xdr:row>61</xdr:row>
      <xdr:rowOff>94996</xdr:rowOff>
    </xdr:to>
    <xdr:sp macro="" textlink="">
      <xdr:nvSpPr>
        <xdr:cNvPr id="215" name="楕円 214">
          <a:extLst>
            <a:ext uri="{FF2B5EF4-FFF2-40B4-BE49-F238E27FC236}">
              <a16:creationId xmlns:a16="http://schemas.microsoft.com/office/drawing/2014/main" id="{DBA050C2-8097-4C73-BCEB-87F68F09E621}"/>
            </a:ext>
          </a:extLst>
        </xdr:cNvPr>
        <xdr:cNvSpPr/>
      </xdr:nvSpPr>
      <xdr:spPr>
        <a:xfrm>
          <a:off x="9588500" y="10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29337</xdr:rowOff>
    </xdr:from>
    <xdr:to>
      <xdr:col>55</xdr:col>
      <xdr:colOff>0</xdr:colOff>
      <xdr:row>61</xdr:row>
      <xdr:rowOff>44196</xdr:rowOff>
    </xdr:to>
    <xdr:cxnSp macro="">
      <xdr:nvCxnSpPr>
        <xdr:cNvPr id="216" name="直線コネクタ 215">
          <a:extLst>
            <a:ext uri="{FF2B5EF4-FFF2-40B4-BE49-F238E27FC236}">
              <a16:creationId xmlns:a16="http://schemas.microsoft.com/office/drawing/2014/main" id="{840A257C-0EA7-4A18-8717-F94D52276641}"/>
            </a:ext>
          </a:extLst>
        </xdr:cNvPr>
        <xdr:cNvCxnSpPr/>
      </xdr:nvCxnSpPr>
      <xdr:spPr>
        <a:xfrm flipV="1">
          <a:off x="9639300" y="1048778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7112</xdr:rowOff>
    </xdr:from>
    <xdr:to>
      <xdr:col>46</xdr:col>
      <xdr:colOff>38100</xdr:colOff>
      <xdr:row>61</xdr:row>
      <xdr:rowOff>108712</xdr:rowOff>
    </xdr:to>
    <xdr:sp macro="" textlink="">
      <xdr:nvSpPr>
        <xdr:cNvPr id="217" name="楕円 216">
          <a:extLst>
            <a:ext uri="{FF2B5EF4-FFF2-40B4-BE49-F238E27FC236}">
              <a16:creationId xmlns:a16="http://schemas.microsoft.com/office/drawing/2014/main" id="{2091A6E0-9037-4A2A-8F26-82DE60583B7C}"/>
            </a:ext>
          </a:extLst>
        </xdr:cNvPr>
        <xdr:cNvSpPr/>
      </xdr:nvSpPr>
      <xdr:spPr>
        <a:xfrm>
          <a:off x="8699500" y="104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44196</xdr:rowOff>
    </xdr:from>
    <xdr:to>
      <xdr:col>50</xdr:col>
      <xdr:colOff>114300</xdr:colOff>
      <xdr:row>61</xdr:row>
      <xdr:rowOff>57912</xdr:rowOff>
    </xdr:to>
    <xdr:cxnSp macro="">
      <xdr:nvCxnSpPr>
        <xdr:cNvPr id="218" name="直線コネクタ 217">
          <a:extLst>
            <a:ext uri="{FF2B5EF4-FFF2-40B4-BE49-F238E27FC236}">
              <a16:creationId xmlns:a16="http://schemas.microsoft.com/office/drawing/2014/main" id="{3133B72E-3ACB-4D71-A255-8B6112A02206}"/>
            </a:ext>
          </a:extLst>
        </xdr:cNvPr>
        <xdr:cNvCxnSpPr/>
      </xdr:nvCxnSpPr>
      <xdr:spPr>
        <a:xfrm flipV="1">
          <a:off x="8750300" y="105026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108602</xdr:rowOff>
    </xdr:from>
    <xdr:ext cx="469744" cy="259045"/>
    <xdr:sp macro="" textlink="">
      <xdr:nvSpPr>
        <xdr:cNvPr id="219" name="n_1aveValue【体育館・プール】&#10;一人当たり面積">
          <a:extLst>
            <a:ext uri="{FF2B5EF4-FFF2-40B4-BE49-F238E27FC236}">
              <a16:creationId xmlns:a16="http://schemas.microsoft.com/office/drawing/2014/main" id="{D8057D06-38BA-4385-ABCA-407405000076}"/>
            </a:ext>
          </a:extLst>
        </xdr:cNvPr>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43451</xdr:rowOff>
    </xdr:from>
    <xdr:ext cx="469744" cy="259045"/>
    <xdr:sp macro="" textlink="">
      <xdr:nvSpPr>
        <xdr:cNvPr id="220" name="n_2aveValue【体育館・プール】&#10;一人当たり面積">
          <a:extLst>
            <a:ext uri="{FF2B5EF4-FFF2-40B4-BE49-F238E27FC236}">
              <a16:creationId xmlns:a16="http://schemas.microsoft.com/office/drawing/2014/main" id="{08AF48E0-38C6-44DA-85E1-70FD90A9C624}"/>
            </a:ext>
          </a:extLst>
        </xdr:cNvPr>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111523</xdr:rowOff>
    </xdr:from>
    <xdr:ext cx="469744" cy="259045"/>
    <xdr:sp macro="" textlink="">
      <xdr:nvSpPr>
        <xdr:cNvPr id="221" name="n_1mainValue【体育館・プール】&#10;一人当たり面積">
          <a:extLst>
            <a:ext uri="{FF2B5EF4-FFF2-40B4-BE49-F238E27FC236}">
              <a16:creationId xmlns:a16="http://schemas.microsoft.com/office/drawing/2014/main" id="{3DD3BF5C-0D69-4056-849D-4302E3C4959F}"/>
            </a:ext>
          </a:extLst>
        </xdr:cNvPr>
        <xdr:cNvSpPr txBox="1"/>
      </xdr:nvSpPr>
      <xdr:spPr>
        <a:xfrm>
          <a:off x="93917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125239</xdr:rowOff>
    </xdr:from>
    <xdr:ext cx="469744" cy="259045"/>
    <xdr:sp macro="" textlink="">
      <xdr:nvSpPr>
        <xdr:cNvPr id="222" name="n_2mainValue【体育館・プール】&#10;一人当たり面積">
          <a:extLst>
            <a:ext uri="{FF2B5EF4-FFF2-40B4-BE49-F238E27FC236}">
              <a16:creationId xmlns:a16="http://schemas.microsoft.com/office/drawing/2014/main" id="{7B6B8328-1423-47ED-8775-153E3A07E874}"/>
            </a:ext>
          </a:extLst>
        </xdr:cNvPr>
        <xdr:cNvSpPr txBox="1"/>
      </xdr:nvSpPr>
      <xdr:spPr>
        <a:xfrm>
          <a:off x="851542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EF95610D-4CF2-4143-84B1-682A33A083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1A951264-C26D-471B-825F-97C5F70725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534C614B-09A8-4743-B1E9-6A0A0B1A9C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777DEC9B-691E-462E-A96C-D63552F8FE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8E511FA9-82E8-411B-ADCB-C5CBEED6EE2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CC3642A1-E00E-443F-A0BC-18738873A1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F73972FD-1453-49B7-AA9A-09F309742D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7FC3CF1D-2BAD-4817-BE20-ED4B5288B9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67A3EDEB-335E-451E-A26D-E1440BFE70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15F0814B-3675-4FA2-97E4-6FAE273B93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33013904-A7D9-4A17-B935-9163FA48BB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4" name="テキスト ボックス 233">
          <a:extLst>
            <a:ext uri="{FF2B5EF4-FFF2-40B4-BE49-F238E27FC236}">
              <a16:creationId xmlns:a16="http://schemas.microsoft.com/office/drawing/2014/main" id="{275D8808-46E9-485D-94C7-1C4C7275EC42}"/>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653DE65E-7886-4983-BAFF-58AF0E155C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559284AC-5087-40CC-8EA4-AEB3E1FF088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CF56DB4E-94E5-40BE-AB5C-CF7CEA9637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F2D7BD3F-B3E6-4D61-99CD-6D20C5D5EB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92EE1F97-7261-40E4-BB77-6CD9FFC7C6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AACBCD4C-AC82-4111-A815-25FD440BA5E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053D4ABF-D522-483C-9DC6-843D96A0C0F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19779DFC-1C9B-462F-BEDC-7ECC94F464C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9989FA11-35FF-417A-91B1-13230736A7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B9955AD5-2C8A-49EA-8A65-E2E65A9CCDF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976FD000-3FF4-40B3-985E-3029D850935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246" name="直線コネクタ 245">
          <a:extLst>
            <a:ext uri="{FF2B5EF4-FFF2-40B4-BE49-F238E27FC236}">
              <a16:creationId xmlns:a16="http://schemas.microsoft.com/office/drawing/2014/main" id="{C5E2F661-6C96-44C8-92AD-D27A73C60625}"/>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247" name="【福祉施設】&#10;有形固定資産減価償却率最小値テキスト">
          <a:extLst>
            <a:ext uri="{FF2B5EF4-FFF2-40B4-BE49-F238E27FC236}">
              <a16:creationId xmlns:a16="http://schemas.microsoft.com/office/drawing/2014/main" id="{F28D70AE-2F7B-4DFE-9AD9-ECFE7194A569}"/>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8" name="直線コネクタ 247">
          <a:extLst>
            <a:ext uri="{FF2B5EF4-FFF2-40B4-BE49-F238E27FC236}">
              <a16:creationId xmlns:a16="http://schemas.microsoft.com/office/drawing/2014/main" id="{5576B278-D570-4B7A-87F5-59169CE7373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49" name="【福祉施設】&#10;有形固定資産減価償却率最大値テキスト">
          <a:extLst>
            <a:ext uri="{FF2B5EF4-FFF2-40B4-BE49-F238E27FC236}">
              <a16:creationId xmlns:a16="http://schemas.microsoft.com/office/drawing/2014/main" id="{0724B041-234A-4347-ABD2-1E540EBEE3ED}"/>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50" name="直線コネクタ 249">
          <a:extLst>
            <a:ext uri="{FF2B5EF4-FFF2-40B4-BE49-F238E27FC236}">
              <a16:creationId xmlns:a16="http://schemas.microsoft.com/office/drawing/2014/main" id="{7FAAA077-387B-4D59-8845-9AE61F68743B}"/>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A7362EA9-DCC5-4535-84E1-AC89EA00C9F1}"/>
            </a:ext>
          </a:extLst>
        </xdr:cNvPr>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252" name="フローチャート: 判断 251">
          <a:extLst>
            <a:ext uri="{FF2B5EF4-FFF2-40B4-BE49-F238E27FC236}">
              <a16:creationId xmlns:a16="http://schemas.microsoft.com/office/drawing/2014/main" id="{726A3C78-FF36-4D37-8089-7A58A4601899}"/>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253" name="フローチャート: 判断 252">
          <a:extLst>
            <a:ext uri="{FF2B5EF4-FFF2-40B4-BE49-F238E27FC236}">
              <a16:creationId xmlns:a16="http://schemas.microsoft.com/office/drawing/2014/main" id="{662FC283-9663-4DEA-B8DC-3CBE4190D5D6}"/>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12700</xdr:rowOff>
    </xdr:from>
    <xdr:to>
      <xdr:col>15</xdr:col>
      <xdr:colOff>101600</xdr:colOff>
      <xdr:row>83</xdr:row>
      <xdr:rowOff>114300</xdr:rowOff>
    </xdr:to>
    <xdr:sp macro="" textlink="">
      <xdr:nvSpPr>
        <xdr:cNvPr id="254" name="フローチャート: 判断 253">
          <a:extLst>
            <a:ext uri="{FF2B5EF4-FFF2-40B4-BE49-F238E27FC236}">
              <a16:creationId xmlns:a16="http://schemas.microsoft.com/office/drawing/2014/main" id="{C62517D5-C504-4168-BAA1-5D4704E8BEE3}"/>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5E6339D-305B-4AE5-AA82-4BB54A94C6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BFC21A5-5A0F-4CDF-B721-A76918AED1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10A6F9C-0AA6-4C1C-9B89-13A7DA4041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01CDB69-79FD-496D-8555-C63C479FA7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460CBFB-7B08-4BEE-A69B-30994EDBDF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114300</xdr:rowOff>
    </xdr:from>
    <xdr:to>
      <xdr:col>24</xdr:col>
      <xdr:colOff>114300</xdr:colOff>
      <xdr:row>82</xdr:row>
      <xdr:rowOff>44450</xdr:rowOff>
    </xdr:to>
    <xdr:sp macro="" textlink="">
      <xdr:nvSpPr>
        <xdr:cNvPr id="260" name="楕円 259">
          <a:extLst>
            <a:ext uri="{FF2B5EF4-FFF2-40B4-BE49-F238E27FC236}">
              <a16:creationId xmlns:a16="http://schemas.microsoft.com/office/drawing/2014/main" id="{2F7B7B2B-F571-4B4B-94D8-4B62E4B8C685}"/>
            </a:ext>
          </a:extLst>
        </xdr:cNvPr>
        <xdr:cNvSpPr/>
      </xdr:nvSpPr>
      <xdr:spPr>
        <a:xfrm>
          <a:off x="45847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137177</xdr:rowOff>
    </xdr:from>
    <xdr:ext cx="405111" cy="259045"/>
    <xdr:sp macro="" textlink="">
      <xdr:nvSpPr>
        <xdr:cNvPr id="261" name="【福祉施設】&#10;有形固定資産減価償却率該当値テキスト">
          <a:extLst>
            <a:ext uri="{FF2B5EF4-FFF2-40B4-BE49-F238E27FC236}">
              <a16:creationId xmlns:a16="http://schemas.microsoft.com/office/drawing/2014/main" id="{56528306-F015-44D5-848C-6D3F1D059DA3}"/>
            </a:ext>
          </a:extLst>
        </xdr:cNvPr>
        <xdr:cNvSpPr txBox="1"/>
      </xdr:nvSpPr>
      <xdr:spPr>
        <a:xfrm>
          <a:off x="4673600"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140970</xdr:rowOff>
    </xdr:from>
    <xdr:to>
      <xdr:col>20</xdr:col>
      <xdr:colOff>38100</xdr:colOff>
      <xdr:row>82</xdr:row>
      <xdr:rowOff>71120</xdr:rowOff>
    </xdr:to>
    <xdr:sp macro="" textlink="">
      <xdr:nvSpPr>
        <xdr:cNvPr id="262" name="楕円 261">
          <a:extLst>
            <a:ext uri="{FF2B5EF4-FFF2-40B4-BE49-F238E27FC236}">
              <a16:creationId xmlns:a16="http://schemas.microsoft.com/office/drawing/2014/main" id="{7C1AE1BE-1504-4961-AAE0-28FD6090382F}"/>
            </a:ext>
          </a:extLst>
        </xdr:cNvPr>
        <xdr:cNvSpPr/>
      </xdr:nvSpPr>
      <xdr:spPr>
        <a:xfrm>
          <a:off x="37465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165100</xdr:rowOff>
    </xdr:from>
    <xdr:to>
      <xdr:col>24</xdr:col>
      <xdr:colOff>63500</xdr:colOff>
      <xdr:row>82</xdr:row>
      <xdr:rowOff>20320</xdr:rowOff>
    </xdr:to>
    <xdr:cxnSp macro="">
      <xdr:nvCxnSpPr>
        <xdr:cNvPr id="263" name="直線コネクタ 262">
          <a:extLst>
            <a:ext uri="{FF2B5EF4-FFF2-40B4-BE49-F238E27FC236}">
              <a16:creationId xmlns:a16="http://schemas.microsoft.com/office/drawing/2014/main" id="{CD81AC0D-B308-4848-9A82-B2EC88C73C41}"/>
            </a:ext>
          </a:extLst>
        </xdr:cNvPr>
        <xdr:cNvCxnSpPr/>
      </xdr:nvCxnSpPr>
      <xdr:spPr>
        <a:xfrm flipV="1">
          <a:off x="3797300" y="140525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161289</xdr:rowOff>
    </xdr:from>
    <xdr:to>
      <xdr:col>15</xdr:col>
      <xdr:colOff>101600</xdr:colOff>
      <xdr:row>82</xdr:row>
      <xdr:rowOff>91439</xdr:rowOff>
    </xdr:to>
    <xdr:sp macro="" textlink="">
      <xdr:nvSpPr>
        <xdr:cNvPr id="264" name="楕円 263">
          <a:extLst>
            <a:ext uri="{FF2B5EF4-FFF2-40B4-BE49-F238E27FC236}">
              <a16:creationId xmlns:a16="http://schemas.microsoft.com/office/drawing/2014/main" id="{03A69620-C6F2-4C13-9798-75B69176B9D2}"/>
            </a:ext>
          </a:extLst>
        </xdr:cNvPr>
        <xdr:cNvSpPr/>
      </xdr:nvSpPr>
      <xdr:spPr>
        <a:xfrm>
          <a:off x="2857500" y="140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20320</xdr:rowOff>
    </xdr:from>
    <xdr:to>
      <xdr:col>19</xdr:col>
      <xdr:colOff>177800</xdr:colOff>
      <xdr:row>82</xdr:row>
      <xdr:rowOff>40639</xdr:rowOff>
    </xdr:to>
    <xdr:cxnSp macro="">
      <xdr:nvCxnSpPr>
        <xdr:cNvPr id="265" name="直線コネクタ 264">
          <a:extLst>
            <a:ext uri="{FF2B5EF4-FFF2-40B4-BE49-F238E27FC236}">
              <a16:creationId xmlns:a16="http://schemas.microsoft.com/office/drawing/2014/main" id="{B816D978-F69D-49E4-AE73-2B7365F284BC}"/>
            </a:ext>
          </a:extLst>
        </xdr:cNvPr>
        <xdr:cNvCxnSpPr/>
      </xdr:nvCxnSpPr>
      <xdr:spPr>
        <a:xfrm flipV="1">
          <a:off x="2908300" y="140792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24147</xdr:rowOff>
    </xdr:from>
    <xdr:ext cx="405111" cy="259045"/>
    <xdr:sp macro="" textlink="">
      <xdr:nvSpPr>
        <xdr:cNvPr id="266" name="n_1aveValue【福祉施設】&#10;有形固定資産減価償却率">
          <a:extLst>
            <a:ext uri="{FF2B5EF4-FFF2-40B4-BE49-F238E27FC236}">
              <a16:creationId xmlns:a16="http://schemas.microsoft.com/office/drawing/2014/main" id="{178BFFE4-2457-4049-9A0C-DF2F9235DFD9}"/>
            </a:ext>
          </a:extLst>
        </xdr:cNvPr>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105427</xdr:rowOff>
    </xdr:from>
    <xdr:ext cx="405111" cy="259045"/>
    <xdr:sp macro="" textlink="">
      <xdr:nvSpPr>
        <xdr:cNvPr id="267" name="n_2aveValue【福祉施設】&#10;有形固定資産減価償却率">
          <a:extLst>
            <a:ext uri="{FF2B5EF4-FFF2-40B4-BE49-F238E27FC236}">
              <a16:creationId xmlns:a16="http://schemas.microsoft.com/office/drawing/2014/main" id="{E53F10F1-C237-46BF-B086-5ACD312B3B3B}"/>
            </a:ext>
          </a:extLst>
        </xdr:cNvPr>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87647</xdr:rowOff>
    </xdr:from>
    <xdr:ext cx="405111" cy="259045"/>
    <xdr:sp macro="" textlink="">
      <xdr:nvSpPr>
        <xdr:cNvPr id="268" name="n_1mainValue【福祉施設】&#10;有形固定資産減価償却率">
          <a:extLst>
            <a:ext uri="{FF2B5EF4-FFF2-40B4-BE49-F238E27FC236}">
              <a16:creationId xmlns:a16="http://schemas.microsoft.com/office/drawing/2014/main" id="{9D4EBE2F-8AA6-47CF-B6BD-63A26EB45ECE}"/>
            </a:ext>
          </a:extLst>
        </xdr:cNvPr>
        <xdr:cNvSpPr txBox="1"/>
      </xdr:nvSpPr>
      <xdr:spPr>
        <a:xfrm>
          <a:off x="3582044" y="1380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107966</xdr:rowOff>
    </xdr:from>
    <xdr:ext cx="405111" cy="259045"/>
    <xdr:sp macro="" textlink="">
      <xdr:nvSpPr>
        <xdr:cNvPr id="269" name="n_2mainValue【福祉施設】&#10;有形固定資産減価償却率">
          <a:extLst>
            <a:ext uri="{FF2B5EF4-FFF2-40B4-BE49-F238E27FC236}">
              <a16:creationId xmlns:a16="http://schemas.microsoft.com/office/drawing/2014/main" id="{13DCDFBF-4D2E-4270-A4B5-4ECD8480D36E}"/>
            </a:ext>
          </a:extLst>
        </xdr:cNvPr>
        <xdr:cNvSpPr txBox="1"/>
      </xdr:nvSpPr>
      <xdr:spPr>
        <a:xfrm>
          <a:off x="27057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15747F97-61CA-483C-BC42-0B85D89C14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2B6B015E-FFB7-4D13-8B04-32A28FDA44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C68F84CA-1A31-48B2-9153-479FDFF6AF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799FEB36-1C6E-4FFA-B6FF-6C3E10C22A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D60B3BCE-DBA8-44F3-9320-AC1067A0D0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EB68E537-DDCE-4F28-A844-351378D495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8DD453F5-0E1F-418E-AA95-B7EED49D64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E302C34D-A3EA-476C-9CFE-E92FDFA7A7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83378A69-FFEE-430A-A93A-C8D88939DE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2368504C-6F54-4BD5-91FB-A65D6122B1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EB6EEA9F-4642-47ED-BA3C-C04DD7442AA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a:extLst>
            <a:ext uri="{FF2B5EF4-FFF2-40B4-BE49-F238E27FC236}">
              <a16:creationId xmlns:a16="http://schemas.microsoft.com/office/drawing/2014/main" id="{3393B045-EEA8-4540-B3EB-8C472E1B4D8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ECB491BD-54C3-481A-8A30-8B1B6DC9CD2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a:extLst>
            <a:ext uri="{FF2B5EF4-FFF2-40B4-BE49-F238E27FC236}">
              <a16:creationId xmlns:a16="http://schemas.microsoft.com/office/drawing/2014/main" id="{F7D1E300-4201-4EBB-8F7A-49BD6236C8B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41A4E5AC-1ED9-4014-89F3-654738BBEE7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a:extLst>
            <a:ext uri="{FF2B5EF4-FFF2-40B4-BE49-F238E27FC236}">
              <a16:creationId xmlns:a16="http://schemas.microsoft.com/office/drawing/2014/main" id="{35EBA765-93B7-4BF7-80C1-ACA0FFC0AB6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8E764C82-F0C9-4F27-867B-83659889557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a:extLst>
            <a:ext uri="{FF2B5EF4-FFF2-40B4-BE49-F238E27FC236}">
              <a16:creationId xmlns:a16="http://schemas.microsoft.com/office/drawing/2014/main" id="{B32712E5-3982-4746-A384-AE5861E0D94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E8B3DA6-B621-48C0-AE5C-A78D15FD2E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1675851D-9570-4416-B44D-F24EEBC852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823C0504-C84E-453D-8033-73FF035F72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91" name="直線コネクタ 290">
          <a:extLst>
            <a:ext uri="{FF2B5EF4-FFF2-40B4-BE49-F238E27FC236}">
              <a16:creationId xmlns:a16="http://schemas.microsoft.com/office/drawing/2014/main" id="{CAD5EEF1-7FFE-46C7-9404-65CB6ADD1B44}"/>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92" name="【福祉施設】&#10;一人当たり面積最小値テキスト">
          <a:extLst>
            <a:ext uri="{FF2B5EF4-FFF2-40B4-BE49-F238E27FC236}">
              <a16:creationId xmlns:a16="http://schemas.microsoft.com/office/drawing/2014/main" id="{A5B31AE8-8145-4327-9D89-45CDA2CFD7FA}"/>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93" name="直線コネクタ 292">
          <a:extLst>
            <a:ext uri="{FF2B5EF4-FFF2-40B4-BE49-F238E27FC236}">
              <a16:creationId xmlns:a16="http://schemas.microsoft.com/office/drawing/2014/main" id="{EC86D75B-7DC4-4C64-A107-1F5A1F15465D}"/>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94" name="【福祉施設】&#10;一人当たり面積最大値テキスト">
          <a:extLst>
            <a:ext uri="{FF2B5EF4-FFF2-40B4-BE49-F238E27FC236}">
              <a16:creationId xmlns:a16="http://schemas.microsoft.com/office/drawing/2014/main" id="{00451810-894B-4175-AEBC-E9B930E5113A}"/>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95" name="直線コネクタ 294">
          <a:extLst>
            <a:ext uri="{FF2B5EF4-FFF2-40B4-BE49-F238E27FC236}">
              <a16:creationId xmlns:a16="http://schemas.microsoft.com/office/drawing/2014/main" id="{4071DD47-DB94-45C2-BE8A-ECD8873E9874}"/>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96" name="【福祉施設】&#10;一人当たり面積平均値テキスト">
          <a:extLst>
            <a:ext uri="{FF2B5EF4-FFF2-40B4-BE49-F238E27FC236}">
              <a16:creationId xmlns:a16="http://schemas.microsoft.com/office/drawing/2014/main" id="{BDECD5E0-C854-4769-86AB-A88DD8146E54}"/>
            </a:ext>
          </a:extLst>
        </xdr:cNvPr>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97" name="フローチャート: 判断 296">
          <a:extLst>
            <a:ext uri="{FF2B5EF4-FFF2-40B4-BE49-F238E27FC236}">
              <a16:creationId xmlns:a16="http://schemas.microsoft.com/office/drawing/2014/main" id="{D604789C-1C00-4035-AE80-8F036DCBE097}"/>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98" name="フローチャート: 判断 297">
          <a:extLst>
            <a:ext uri="{FF2B5EF4-FFF2-40B4-BE49-F238E27FC236}">
              <a16:creationId xmlns:a16="http://schemas.microsoft.com/office/drawing/2014/main" id="{E90A8E64-EF4F-4342-BF44-7B4D332E5F14}"/>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99" name="フローチャート: 判断 298">
          <a:extLst>
            <a:ext uri="{FF2B5EF4-FFF2-40B4-BE49-F238E27FC236}">
              <a16:creationId xmlns:a16="http://schemas.microsoft.com/office/drawing/2014/main" id="{8031F19F-527C-4D7A-81A9-425883083E6C}"/>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BE6B99B-5B3D-4CF5-A7C5-AF8D55627F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FE0174-36A2-4537-AC80-868EC3A2E6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40D5019-F4B6-4B03-B17F-68CA7273BF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BE08942-76CA-4796-AD00-F50F5FD127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90DEFFB-F4BB-48B2-A785-CCD3D45347E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113716</xdr:rowOff>
    </xdr:from>
    <xdr:to>
      <xdr:col>55</xdr:col>
      <xdr:colOff>50800</xdr:colOff>
      <xdr:row>79</xdr:row>
      <xdr:rowOff>43866</xdr:rowOff>
    </xdr:to>
    <xdr:sp macro="" textlink="">
      <xdr:nvSpPr>
        <xdr:cNvPr id="305" name="楕円 304">
          <a:extLst>
            <a:ext uri="{FF2B5EF4-FFF2-40B4-BE49-F238E27FC236}">
              <a16:creationId xmlns:a16="http://schemas.microsoft.com/office/drawing/2014/main" id="{F124ED38-5BB3-4BCC-9FB0-F2A3BF85BD6B}"/>
            </a:ext>
          </a:extLst>
        </xdr:cNvPr>
        <xdr:cNvSpPr/>
      </xdr:nvSpPr>
      <xdr:spPr>
        <a:xfrm>
          <a:off x="10426700" y="134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66743</xdr:rowOff>
    </xdr:from>
    <xdr:ext cx="469744" cy="259045"/>
    <xdr:sp macro="" textlink="">
      <xdr:nvSpPr>
        <xdr:cNvPr id="306" name="【福祉施設】&#10;一人当たり面積該当値テキスト">
          <a:extLst>
            <a:ext uri="{FF2B5EF4-FFF2-40B4-BE49-F238E27FC236}">
              <a16:creationId xmlns:a16="http://schemas.microsoft.com/office/drawing/2014/main" id="{E244FFAB-3962-446C-8735-398D4DBCEC72}"/>
            </a:ext>
          </a:extLst>
        </xdr:cNvPr>
        <xdr:cNvSpPr txBox="1"/>
      </xdr:nvSpPr>
      <xdr:spPr>
        <a:xfrm>
          <a:off x="10515600" y="134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146862</xdr:rowOff>
    </xdr:from>
    <xdr:to>
      <xdr:col>50</xdr:col>
      <xdr:colOff>165100</xdr:colOff>
      <xdr:row>79</xdr:row>
      <xdr:rowOff>77012</xdr:rowOff>
    </xdr:to>
    <xdr:sp macro="" textlink="">
      <xdr:nvSpPr>
        <xdr:cNvPr id="307" name="楕円 306">
          <a:extLst>
            <a:ext uri="{FF2B5EF4-FFF2-40B4-BE49-F238E27FC236}">
              <a16:creationId xmlns:a16="http://schemas.microsoft.com/office/drawing/2014/main" id="{D4352236-D960-4130-938A-BACC3BF947E3}"/>
            </a:ext>
          </a:extLst>
        </xdr:cNvPr>
        <xdr:cNvSpPr/>
      </xdr:nvSpPr>
      <xdr:spPr>
        <a:xfrm>
          <a:off x="9588500" y="135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164516</xdr:rowOff>
    </xdr:from>
    <xdr:to>
      <xdr:col>55</xdr:col>
      <xdr:colOff>0</xdr:colOff>
      <xdr:row>79</xdr:row>
      <xdr:rowOff>26212</xdr:rowOff>
    </xdr:to>
    <xdr:cxnSp macro="">
      <xdr:nvCxnSpPr>
        <xdr:cNvPr id="308" name="直線コネクタ 307">
          <a:extLst>
            <a:ext uri="{FF2B5EF4-FFF2-40B4-BE49-F238E27FC236}">
              <a16:creationId xmlns:a16="http://schemas.microsoft.com/office/drawing/2014/main" id="{8D58098C-6D6F-4402-A87C-2FFF8004B87B}"/>
            </a:ext>
          </a:extLst>
        </xdr:cNvPr>
        <xdr:cNvCxnSpPr/>
      </xdr:nvCxnSpPr>
      <xdr:spPr>
        <a:xfrm flipV="1">
          <a:off x="9639300" y="13537616"/>
          <a:ext cx="8382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150521</xdr:rowOff>
    </xdr:from>
    <xdr:to>
      <xdr:col>46</xdr:col>
      <xdr:colOff>38100</xdr:colOff>
      <xdr:row>79</xdr:row>
      <xdr:rowOff>80671</xdr:rowOff>
    </xdr:to>
    <xdr:sp macro="" textlink="">
      <xdr:nvSpPr>
        <xdr:cNvPr id="309" name="楕円 308">
          <a:extLst>
            <a:ext uri="{FF2B5EF4-FFF2-40B4-BE49-F238E27FC236}">
              <a16:creationId xmlns:a16="http://schemas.microsoft.com/office/drawing/2014/main" id="{5B436E8D-78AF-440E-ACF5-8CB864039716}"/>
            </a:ext>
          </a:extLst>
        </xdr:cNvPr>
        <xdr:cNvSpPr/>
      </xdr:nvSpPr>
      <xdr:spPr>
        <a:xfrm>
          <a:off x="8699500" y="135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26212</xdr:rowOff>
    </xdr:from>
    <xdr:to>
      <xdr:col>50</xdr:col>
      <xdr:colOff>114300</xdr:colOff>
      <xdr:row>79</xdr:row>
      <xdr:rowOff>29871</xdr:rowOff>
    </xdr:to>
    <xdr:cxnSp macro="">
      <xdr:nvCxnSpPr>
        <xdr:cNvPr id="310" name="直線コネクタ 309">
          <a:extLst>
            <a:ext uri="{FF2B5EF4-FFF2-40B4-BE49-F238E27FC236}">
              <a16:creationId xmlns:a16="http://schemas.microsoft.com/office/drawing/2014/main" id="{9F3E0727-277C-49E3-BE26-B642336C55BF}"/>
            </a:ext>
          </a:extLst>
        </xdr:cNvPr>
        <xdr:cNvCxnSpPr/>
      </xdr:nvCxnSpPr>
      <xdr:spPr>
        <a:xfrm flipV="1">
          <a:off x="8750300" y="1357076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82542</xdr:rowOff>
    </xdr:from>
    <xdr:ext cx="469744" cy="259045"/>
    <xdr:sp macro="" textlink="">
      <xdr:nvSpPr>
        <xdr:cNvPr id="311" name="n_1aveValue【福祉施設】&#10;一人当たり面積">
          <a:extLst>
            <a:ext uri="{FF2B5EF4-FFF2-40B4-BE49-F238E27FC236}">
              <a16:creationId xmlns:a16="http://schemas.microsoft.com/office/drawing/2014/main" id="{6BBB69D0-101C-47B3-A2E2-1A104906FD6C}"/>
            </a:ext>
          </a:extLst>
        </xdr:cNvPr>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12" name="n_2aveValue【福祉施設】&#10;一人当たり面積">
          <a:extLst>
            <a:ext uri="{FF2B5EF4-FFF2-40B4-BE49-F238E27FC236}">
              <a16:creationId xmlns:a16="http://schemas.microsoft.com/office/drawing/2014/main" id="{EA60049D-27DC-4FAB-B650-BAF2679B56EE}"/>
            </a:ext>
          </a:extLst>
        </xdr:cNvPr>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93539</xdr:rowOff>
    </xdr:from>
    <xdr:ext cx="469744" cy="259045"/>
    <xdr:sp macro="" textlink="">
      <xdr:nvSpPr>
        <xdr:cNvPr id="313" name="n_1mainValue【福祉施設】&#10;一人当たり面積">
          <a:extLst>
            <a:ext uri="{FF2B5EF4-FFF2-40B4-BE49-F238E27FC236}">
              <a16:creationId xmlns:a16="http://schemas.microsoft.com/office/drawing/2014/main" id="{8943EACC-510F-4DFE-A382-0D6A9D8F2542}"/>
            </a:ext>
          </a:extLst>
        </xdr:cNvPr>
        <xdr:cNvSpPr txBox="1"/>
      </xdr:nvSpPr>
      <xdr:spPr>
        <a:xfrm>
          <a:off x="9391727" y="132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97198</xdr:rowOff>
    </xdr:from>
    <xdr:ext cx="469744" cy="259045"/>
    <xdr:sp macro="" textlink="">
      <xdr:nvSpPr>
        <xdr:cNvPr id="314" name="n_2mainValue【福祉施設】&#10;一人当たり面積">
          <a:extLst>
            <a:ext uri="{FF2B5EF4-FFF2-40B4-BE49-F238E27FC236}">
              <a16:creationId xmlns:a16="http://schemas.microsoft.com/office/drawing/2014/main" id="{544C4EB9-2DED-4BD8-9437-EA0FD31BBA0B}"/>
            </a:ext>
          </a:extLst>
        </xdr:cNvPr>
        <xdr:cNvSpPr txBox="1"/>
      </xdr:nvSpPr>
      <xdr:spPr>
        <a:xfrm>
          <a:off x="8515427" y="132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E312CBA3-622F-4F12-8814-8157F47F9B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52BC0DF4-7691-4C01-BA8E-31AE70BAA16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F7D8CEB2-4B4A-4DD2-9F74-AC3193C473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D3F6E4D5-C41D-4D6B-B283-AEFF610840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D15E84BD-E017-4823-B3A4-7E5DD21C8A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9EA692E0-EAFA-454C-854C-B6E51255D0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4DF296AC-6C81-46FE-A34B-5AED7D12AC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924CBEED-F77B-4254-BA6A-F24408F2419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35720C24-5ED8-4CF8-B6C3-79A54BC7D9F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C1E62B64-994E-4AD3-81E8-6631D0CA4F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4382520D-1EE9-499C-B894-34040D4693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E7963354-B891-4046-8DA8-B322753D6B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E86A3993-DA20-4D03-8555-1D7A2F67DE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F9A474F3-5C94-41A5-AED5-F785849FF6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41528177-196E-4D64-B3D6-DB46EB5219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D342D0B5-6379-440F-B224-D5402C73057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20D76FEB-69E0-450C-B582-59EBA00D91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1F06A58D-946B-41CF-AD89-9709AE7F48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3C048C76-22BB-4DE7-A1F6-C77D5E2D440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E0899BE8-5564-47DC-90DC-9EEFAE3DCD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BD6239AB-BD8C-4DD7-A83A-D17F539F24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7E202D70-2872-4BEC-8D77-7838A16905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2C5D7841-ED5B-4F15-934B-524409347A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659558A8-AAE5-40B7-9F6D-A899E6551B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EE80BAD1-3313-4B93-87FE-F31A3CBA74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1B2F66E4-12D7-45C1-B798-2903FFAD7E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FC632347-A7F1-4154-BDB3-5B4D5342B97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C8093C1E-37AC-4CF2-BE1D-0A672162DD3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6D0F6961-8E35-47B8-991D-4577A1E35C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E8BCD898-DA4A-40A8-A7D5-EA47047B2F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665471DF-789B-4C80-901A-4A253877FEE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E282329A-508E-4844-BD46-C10ED8A718D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9C6583E6-2DCF-48D5-B58B-659A37341D4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6A460F62-1A3E-45CE-8601-7CDBD43A81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85F23BD5-2CDD-4370-A07E-53513B17201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20D50226-5FA7-4B7D-A44A-8F9A2515EB8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84B65DC2-54E7-43CC-A91B-60C5080E9B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C87EFE2E-548A-48C1-9F4E-EE323F6E591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F3FE70FF-3EAB-4C42-A09C-F6E330E251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5EDB508B-4EB5-4EB7-8FFE-9C31000F2A4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a:extLst>
            <a:ext uri="{FF2B5EF4-FFF2-40B4-BE49-F238E27FC236}">
              <a16:creationId xmlns:a16="http://schemas.microsoft.com/office/drawing/2014/main" id="{3F008742-B7F3-445D-9403-3126FA81F1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56" name="直線コネクタ 355">
          <a:extLst>
            <a:ext uri="{FF2B5EF4-FFF2-40B4-BE49-F238E27FC236}">
              <a16:creationId xmlns:a16="http://schemas.microsoft.com/office/drawing/2014/main" id="{FE5EF3CF-7C2C-4EB3-846F-1BFB9530C5CB}"/>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57" name="【一般廃棄物処理施設】&#10;有形固定資産減価償却率最小値テキスト">
          <a:extLst>
            <a:ext uri="{FF2B5EF4-FFF2-40B4-BE49-F238E27FC236}">
              <a16:creationId xmlns:a16="http://schemas.microsoft.com/office/drawing/2014/main" id="{CBAAF607-5D0B-49E5-B78E-811F7967DD35}"/>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58" name="直線コネクタ 357">
          <a:extLst>
            <a:ext uri="{FF2B5EF4-FFF2-40B4-BE49-F238E27FC236}">
              <a16:creationId xmlns:a16="http://schemas.microsoft.com/office/drawing/2014/main" id="{565B8F33-9366-4866-8311-492ECE9209B1}"/>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59" name="【一般廃棄物処理施設】&#10;有形固定資産減価償却率最大値テキスト">
          <a:extLst>
            <a:ext uri="{FF2B5EF4-FFF2-40B4-BE49-F238E27FC236}">
              <a16:creationId xmlns:a16="http://schemas.microsoft.com/office/drawing/2014/main" id="{C1E44380-6783-4207-9ECF-6307140FA916}"/>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60" name="直線コネクタ 359">
          <a:extLst>
            <a:ext uri="{FF2B5EF4-FFF2-40B4-BE49-F238E27FC236}">
              <a16:creationId xmlns:a16="http://schemas.microsoft.com/office/drawing/2014/main" id="{86D6F18D-62FB-47F6-ACA0-61DD791B5835}"/>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361" name="【一般廃棄物処理施設】&#10;有形固定資産減価償却率平均値テキスト">
          <a:extLst>
            <a:ext uri="{FF2B5EF4-FFF2-40B4-BE49-F238E27FC236}">
              <a16:creationId xmlns:a16="http://schemas.microsoft.com/office/drawing/2014/main" id="{A25019BD-159D-48D7-AD8B-E3BEB71B26E9}"/>
            </a:ext>
          </a:extLst>
        </xdr:cNvPr>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62" name="フローチャート: 判断 361">
          <a:extLst>
            <a:ext uri="{FF2B5EF4-FFF2-40B4-BE49-F238E27FC236}">
              <a16:creationId xmlns:a16="http://schemas.microsoft.com/office/drawing/2014/main" id="{D7BF9BB4-294A-4E57-9178-BEEC8B38D414}"/>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3" name="フローチャート: 判断 362">
          <a:extLst>
            <a:ext uri="{FF2B5EF4-FFF2-40B4-BE49-F238E27FC236}">
              <a16:creationId xmlns:a16="http://schemas.microsoft.com/office/drawing/2014/main" id="{25BC2244-9B80-4C5E-8C79-127D94F9DAED}"/>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61323</xdr:rowOff>
    </xdr:from>
    <xdr:to>
      <xdr:col>76</xdr:col>
      <xdr:colOff>165100</xdr:colOff>
      <xdr:row>36</xdr:row>
      <xdr:rowOff>162923</xdr:rowOff>
    </xdr:to>
    <xdr:sp macro="" textlink="">
      <xdr:nvSpPr>
        <xdr:cNvPr id="364" name="フローチャート: 判断 363">
          <a:extLst>
            <a:ext uri="{FF2B5EF4-FFF2-40B4-BE49-F238E27FC236}">
              <a16:creationId xmlns:a16="http://schemas.microsoft.com/office/drawing/2014/main" id="{1A488C41-E6AF-4D97-8799-F2A250842DAC}"/>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DB519746-646D-48CC-8EBA-64AD54F8F0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919D63F6-00AE-479B-9851-18F7244A5E2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2BC1D154-4E11-4760-B61E-F265D74080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119FBFA8-9996-41C5-A253-B08BF3DB35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2E8580F3-6A4C-4B5C-A3B7-97F4FFB9A6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370" name="楕円 369">
          <a:extLst>
            <a:ext uri="{FF2B5EF4-FFF2-40B4-BE49-F238E27FC236}">
              <a16:creationId xmlns:a16="http://schemas.microsoft.com/office/drawing/2014/main" id="{2AEFE92A-B457-4196-AEBB-33CEB5570B2F}"/>
            </a:ext>
          </a:extLst>
        </xdr:cNvPr>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F7CBCBD3-EE46-44C9-90F1-5098EF064761}"/>
            </a:ext>
          </a:extLst>
        </xdr:cNvPr>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372" name="楕円 371">
          <a:extLst>
            <a:ext uri="{FF2B5EF4-FFF2-40B4-BE49-F238E27FC236}">
              <a16:creationId xmlns:a16="http://schemas.microsoft.com/office/drawing/2014/main" id="{27F96980-ECB2-4D8B-A701-90EF39198492}"/>
            </a:ext>
          </a:extLst>
        </xdr:cNvPr>
        <xdr:cNvSpPr/>
      </xdr:nvSpPr>
      <xdr:spPr>
        <a:xfrm>
          <a:off x="1543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54973</xdr:rowOff>
    </xdr:from>
    <xdr:to>
      <xdr:col>85</xdr:col>
      <xdr:colOff>127000</xdr:colOff>
      <xdr:row>39</xdr:row>
      <xdr:rowOff>110490</xdr:rowOff>
    </xdr:to>
    <xdr:cxnSp macro="">
      <xdr:nvCxnSpPr>
        <xdr:cNvPr id="373" name="直線コネクタ 372">
          <a:extLst>
            <a:ext uri="{FF2B5EF4-FFF2-40B4-BE49-F238E27FC236}">
              <a16:creationId xmlns:a16="http://schemas.microsoft.com/office/drawing/2014/main" id="{8607CD68-69E3-4B00-8A73-801FD24F5E2B}"/>
            </a:ext>
          </a:extLst>
        </xdr:cNvPr>
        <xdr:cNvCxnSpPr/>
      </xdr:nvCxnSpPr>
      <xdr:spPr>
        <a:xfrm>
          <a:off x="15481300" y="674152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74" name="n_1aveValue【一般廃棄物処理施設】&#10;有形固定資産減価償却率">
          <a:extLst>
            <a:ext uri="{FF2B5EF4-FFF2-40B4-BE49-F238E27FC236}">
              <a16:creationId xmlns:a16="http://schemas.microsoft.com/office/drawing/2014/main" id="{BE757AD5-A3EC-4DB0-9A98-2951A0899B08}"/>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8000</xdr:rowOff>
    </xdr:from>
    <xdr:ext cx="405111" cy="259045"/>
    <xdr:sp macro="" textlink="">
      <xdr:nvSpPr>
        <xdr:cNvPr id="375" name="n_2aveValue【一般廃棄物処理施設】&#10;有形固定資産減価償却率">
          <a:extLst>
            <a:ext uri="{FF2B5EF4-FFF2-40B4-BE49-F238E27FC236}">
              <a16:creationId xmlns:a16="http://schemas.microsoft.com/office/drawing/2014/main" id="{3D2A8231-3614-49DE-B436-7EB6CFD99376}"/>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376" name="n_1mainValue【一般廃棄物処理施設】&#10;有形固定資産減価償却率">
          <a:extLst>
            <a:ext uri="{FF2B5EF4-FFF2-40B4-BE49-F238E27FC236}">
              <a16:creationId xmlns:a16="http://schemas.microsoft.com/office/drawing/2014/main" id="{EF27B34C-42B4-4506-922D-E91AAB39EF70}"/>
            </a:ext>
          </a:extLst>
        </xdr:cNvPr>
        <xdr:cNvSpPr txBox="1"/>
      </xdr:nvSpPr>
      <xdr:spPr>
        <a:xfrm>
          <a:off x="15266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a16="http://schemas.microsoft.com/office/drawing/2014/main" id="{3DEFC606-E413-4CE5-B8C3-DC8A8DA684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a16="http://schemas.microsoft.com/office/drawing/2014/main" id="{35E1E0AA-7A8E-43AD-8ACD-F237F9C6F0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a16="http://schemas.microsoft.com/office/drawing/2014/main" id="{9CA34AE9-043E-4F84-A685-3B8BE7F636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a16="http://schemas.microsoft.com/office/drawing/2014/main" id="{8605EBFF-4F8B-4872-8E4B-6C46A8B69A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a16="http://schemas.microsoft.com/office/drawing/2014/main" id="{3B42FF8A-A53E-463B-AF3B-BD4454A339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a16="http://schemas.microsoft.com/office/drawing/2014/main" id="{2839F602-08A1-4188-A46F-E291BBFF6B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a16="http://schemas.microsoft.com/office/drawing/2014/main" id="{7C58FD74-EB67-49AA-9448-8BAAECF527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a16="http://schemas.microsoft.com/office/drawing/2014/main" id="{90B8BFCA-ABEE-4EBD-B0A2-5D21AFCD40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a:extLst>
            <a:ext uri="{FF2B5EF4-FFF2-40B4-BE49-F238E27FC236}">
              <a16:creationId xmlns:a16="http://schemas.microsoft.com/office/drawing/2014/main" id="{1927F59F-117E-49D8-A608-E577B490444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a:extLst>
            <a:ext uri="{FF2B5EF4-FFF2-40B4-BE49-F238E27FC236}">
              <a16:creationId xmlns:a16="http://schemas.microsoft.com/office/drawing/2014/main" id="{81A9F84D-AD7B-4612-BA56-9DB9AB2AF87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7" name="直線コネクタ 386">
          <a:extLst>
            <a:ext uri="{FF2B5EF4-FFF2-40B4-BE49-F238E27FC236}">
              <a16:creationId xmlns:a16="http://schemas.microsoft.com/office/drawing/2014/main" id="{E9532BEA-1035-42BB-BB9B-BF588AFBAF5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8" name="テキスト ボックス 387">
          <a:extLst>
            <a:ext uri="{FF2B5EF4-FFF2-40B4-BE49-F238E27FC236}">
              <a16:creationId xmlns:a16="http://schemas.microsoft.com/office/drawing/2014/main" id="{49FF2A0F-5C0B-4043-B1A8-400D991EBEE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9" name="直線コネクタ 388">
          <a:extLst>
            <a:ext uri="{FF2B5EF4-FFF2-40B4-BE49-F238E27FC236}">
              <a16:creationId xmlns:a16="http://schemas.microsoft.com/office/drawing/2014/main" id="{5BF62C82-A767-44C7-9158-B5D38B04280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0" name="テキスト ボックス 389">
          <a:extLst>
            <a:ext uri="{FF2B5EF4-FFF2-40B4-BE49-F238E27FC236}">
              <a16:creationId xmlns:a16="http://schemas.microsoft.com/office/drawing/2014/main" id="{6D99E5BB-17F6-42DC-AC53-67F5DD4B658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1" name="直線コネクタ 390">
          <a:extLst>
            <a:ext uri="{FF2B5EF4-FFF2-40B4-BE49-F238E27FC236}">
              <a16:creationId xmlns:a16="http://schemas.microsoft.com/office/drawing/2014/main" id="{F6228D8F-60CA-48E7-9223-EDE09793BD3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92" name="テキスト ボックス 391">
          <a:extLst>
            <a:ext uri="{FF2B5EF4-FFF2-40B4-BE49-F238E27FC236}">
              <a16:creationId xmlns:a16="http://schemas.microsoft.com/office/drawing/2014/main" id="{B0B34AC1-2814-411C-92ED-9724167E7B71}"/>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3" name="直線コネクタ 392">
          <a:extLst>
            <a:ext uri="{FF2B5EF4-FFF2-40B4-BE49-F238E27FC236}">
              <a16:creationId xmlns:a16="http://schemas.microsoft.com/office/drawing/2014/main" id="{E4EC41EA-C1A3-4B64-8F7D-FD9196BB13C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94" name="テキスト ボックス 393">
          <a:extLst>
            <a:ext uri="{FF2B5EF4-FFF2-40B4-BE49-F238E27FC236}">
              <a16:creationId xmlns:a16="http://schemas.microsoft.com/office/drawing/2014/main" id="{70532BAC-E3E8-482E-A9BE-B4F3626CBA44}"/>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5" name="直線コネクタ 394">
          <a:extLst>
            <a:ext uri="{FF2B5EF4-FFF2-40B4-BE49-F238E27FC236}">
              <a16:creationId xmlns:a16="http://schemas.microsoft.com/office/drawing/2014/main" id="{34FDB758-EC64-4D3E-95B7-6A99BCCB104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96" name="テキスト ボックス 395">
          <a:extLst>
            <a:ext uri="{FF2B5EF4-FFF2-40B4-BE49-F238E27FC236}">
              <a16:creationId xmlns:a16="http://schemas.microsoft.com/office/drawing/2014/main" id="{A0F3312B-5825-4C47-A09B-0CA64B739586}"/>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7662D341-A26D-493B-A86E-6A9E6AA905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8" name="テキスト ボックス 397">
          <a:extLst>
            <a:ext uri="{FF2B5EF4-FFF2-40B4-BE49-F238E27FC236}">
              <a16:creationId xmlns:a16="http://schemas.microsoft.com/office/drawing/2014/main" id="{FF3AC0A0-4502-4FD1-AAF5-60EDDB9ADF2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a:extLst>
            <a:ext uri="{FF2B5EF4-FFF2-40B4-BE49-F238E27FC236}">
              <a16:creationId xmlns:a16="http://schemas.microsoft.com/office/drawing/2014/main" id="{934C6348-4101-4A8E-9F14-F89A88B23A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400" name="直線コネクタ 399">
          <a:extLst>
            <a:ext uri="{FF2B5EF4-FFF2-40B4-BE49-F238E27FC236}">
              <a16:creationId xmlns:a16="http://schemas.microsoft.com/office/drawing/2014/main" id="{0890049B-ED67-4EAF-91D3-5E90D9C507ED}"/>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401" name="【一般廃棄物処理施設】&#10;一人当たり有形固定資産（償却資産）額最小値テキスト">
          <a:extLst>
            <a:ext uri="{FF2B5EF4-FFF2-40B4-BE49-F238E27FC236}">
              <a16:creationId xmlns:a16="http://schemas.microsoft.com/office/drawing/2014/main" id="{B1BE9C1F-4849-44A4-9B72-931D86E654F7}"/>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402" name="直線コネクタ 401">
          <a:extLst>
            <a:ext uri="{FF2B5EF4-FFF2-40B4-BE49-F238E27FC236}">
              <a16:creationId xmlns:a16="http://schemas.microsoft.com/office/drawing/2014/main" id="{C632047F-5070-470A-9374-363B977F6962}"/>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403" name="【一般廃棄物処理施設】&#10;一人当たり有形固定資産（償却資産）額最大値テキスト">
          <a:extLst>
            <a:ext uri="{FF2B5EF4-FFF2-40B4-BE49-F238E27FC236}">
              <a16:creationId xmlns:a16="http://schemas.microsoft.com/office/drawing/2014/main" id="{6653218C-5DE2-4B5C-99E2-0F2455B40254}"/>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404" name="直線コネクタ 403">
          <a:extLst>
            <a:ext uri="{FF2B5EF4-FFF2-40B4-BE49-F238E27FC236}">
              <a16:creationId xmlns:a16="http://schemas.microsoft.com/office/drawing/2014/main" id="{5C171C76-A33C-4DBB-BF57-4A65E8530544}"/>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405" name="【一般廃棄物処理施設】&#10;一人当たり有形固定資産（償却資産）額平均値テキスト">
          <a:extLst>
            <a:ext uri="{FF2B5EF4-FFF2-40B4-BE49-F238E27FC236}">
              <a16:creationId xmlns:a16="http://schemas.microsoft.com/office/drawing/2014/main" id="{806B040B-985F-4CFA-BA57-016E14BCC8D4}"/>
            </a:ext>
          </a:extLst>
        </xdr:cNvPr>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406" name="フローチャート: 判断 405">
          <a:extLst>
            <a:ext uri="{FF2B5EF4-FFF2-40B4-BE49-F238E27FC236}">
              <a16:creationId xmlns:a16="http://schemas.microsoft.com/office/drawing/2014/main" id="{D4D5B4F4-4557-461C-8D7F-0D7943BAB57F}"/>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407" name="フローチャート: 判断 406">
          <a:extLst>
            <a:ext uri="{FF2B5EF4-FFF2-40B4-BE49-F238E27FC236}">
              <a16:creationId xmlns:a16="http://schemas.microsoft.com/office/drawing/2014/main" id="{73ED7CB0-4BB4-4EF7-9165-F2D4554E9009}"/>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8152</xdr:rowOff>
    </xdr:from>
    <xdr:to>
      <xdr:col>107</xdr:col>
      <xdr:colOff>101600</xdr:colOff>
      <xdr:row>41</xdr:row>
      <xdr:rowOff>109752</xdr:rowOff>
    </xdr:to>
    <xdr:sp macro="" textlink="">
      <xdr:nvSpPr>
        <xdr:cNvPr id="408" name="フローチャート: 判断 407">
          <a:extLst>
            <a:ext uri="{FF2B5EF4-FFF2-40B4-BE49-F238E27FC236}">
              <a16:creationId xmlns:a16="http://schemas.microsoft.com/office/drawing/2014/main" id="{DAD5507A-E520-4087-B101-C1DC601A50A2}"/>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E4BD5874-1D4F-4F66-B1EB-E5B40B2AE7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4053C294-F7AF-43B0-BA96-A6F50DB0FD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F55C59D-D41F-41B0-A15B-7C5561CD8C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559443E-7728-4DD1-9077-6E76A16CD1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B39F39D1-5D4E-4C27-BFCF-5273950FEA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142753</xdr:rowOff>
    </xdr:from>
    <xdr:to>
      <xdr:col>116</xdr:col>
      <xdr:colOff>114300</xdr:colOff>
      <xdr:row>41</xdr:row>
      <xdr:rowOff>72903</xdr:rowOff>
    </xdr:to>
    <xdr:sp macro="" textlink="">
      <xdr:nvSpPr>
        <xdr:cNvPr id="414" name="楕円 413">
          <a:extLst>
            <a:ext uri="{FF2B5EF4-FFF2-40B4-BE49-F238E27FC236}">
              <a16:creationId xmlns:a16="http://schemas.microsoft.com/office/drawing/2014/main" id="{4973DB42-EB1E-402E-9091-E1A1BC5AEFF2}"/>
            </a:ext>
          </a:extLst>
        </xdr:cNvPr>
        <xdr:cNvSpPr/>
      </xdr:nvSpPr>
      <xdr:spPr>
        <a:xfrm>
          <a:off x="22110700" y="70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121180</xdr:rowOff>
    </xdr:from>
    <xdr:ext cx="599010" cy="259045"/>
    <xdr:sp macro="" textlink="">
      <xdr:nvSpPr>
        <xdr:cNvPr id="415" name="【一般廃棄物処理施設】&#10;一人当たり有形固定資産（償却資産）額該当値テキスト">
          <a:extLst>
            <a:ext uri="{FF2B5EF4-FFF2-40B4-BE49-F238E27FC236}">
              <a16:creationId xmlns:a16="http://schemas.microsoft.com/office/drawing/2014/main" id="{ACCD07D0-49C5-490A-AC20-20E038E97D90}"/>
            </a:ext>
          </a:extLst>
        </xdr:cNvPr>
        <xdr:cNvSpPr txBox="1"/>
      </xdr:nvSpPr>
      <xdr:spPr>
        <a:xfrm>
          <a:off x="22199600" y="697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6203</xdr:rowOff>
    </xdr:from>
    <xdr:to>
      <xdr:col>112</xdr:col>
      <xdr:colOff>38100</xdr:colOff>
      <xdr:row>41</xdr:row>
      <xdr:rowOff>107803</xdr:rowOff>
    </xdr:to>
    <xdr:sp macro="" textlink="">
      <xdr:nvSpPr>
        <xdr:cNvPr id="416" name="楕円 415">
          <a:extLst>
            <a:ext uri="{FF2B5EF4-FFF2-40B4-BE49-F238E27FC236}">
              <a16:creationId xmlns:a16="http://schemas.microsoft.com/office/drawing/2014/main" id="{31DA2822-4BAD-440B-A6C7-D366C2A12F8E}"/>
            </a:ext>
          </a:extLst>
        </xdr:cNvPr>
        <xdr:cNvSpPr/>
      </xdr:nvSpPr>
      <xdr:spPr>
        <a:xfrm>
          <a:off x="21272500" y="70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22103</xdr:rowOff>
    </xdr:from>
    <xdr:to>
      <xdr:col>116</xdr:col>
      <xdr:colOff>63500</xdr:colOff>
      <xdr:row>41</xdr:row>
      <xdr:rowOff>57003</xdr:rowOff>
    </xdr:to>
    <xdr:cxnSp macro="">
      <xdr:nvCxnSpPr>
        <xdr:cNvPr id="417" name="直線コネクタ 416">
          <a:extLst>
            <a:ext uri="{FF2B5EF4-FFF2-40B4-BE49-F238E27FC236}">
              <a16:creationId xmlns:a16="http://schemas.microsoft.com/office/drawing/2014/main" id="{09288664-6E0F-4E9D-8830-55B37F408D48}"/>
            </a:ext>
          </a:extLst>
        </xdr:cNvPr>
        <xdr:cNvCxnSpPr/>
      </xdr:nvCxnSpPr>
      <xdr:spPr>
        <a:xfrm flipV="1">
          <a:off x="21323300" y="7051553"/>
          <a:ext cx="8382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106044</xdr:rowOff>
    </xdr:from>
    <xdr:ext cx="599010" cy="259045"/>
    <xdr:sp macro="" textlink="">
      <xdr:nvSpPr>
        <xdr:cNvPr id="418" name="n_1aveValue【一般廃棄物処理施設】&#10;一人当たり有形固定資産（償却資産）額">
          <a:extLst>
            <a:ext uri="{FF2B5EF4-FFF2-40B4-BE49-F238E27FC236}">
              <a16:creationId xmlns:a16="http://schemas.microsoft.com/office/drawing/2014/main" id="{EDE2BAFE-A247-44B9-94B8-513BF2F5C077}"/>
            </a:ext>
          </a:extLst>
        </xdr:cNvPr>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126279</xdr:rowOff>
    </xdr:from>
    <xdr:ext cx="599010" cy="259045"/>
    <xdr:sp macro="" textlink="">
      <xdr:nvSpPr>
        <xdr:cNvPr id="419" name="n_2aveValue【一般廃棄物処理施設】&#10;一人当たり有形固定資産（償却資産）額">
          <a:extLst>
            <a:ext uri="{FF2B5EF4-FFF2-40B4-BE49-F238E27FC236}">
              <a16:creationId xmlns:a16="http://schemas.microsoft.com/office/drawing/2014/main" id="{51F855E7-C7EE-4F76-8C88-7AA22F927209}"/>
            </a:ext>
          </a:extLst>
        </xdr:cNvPr>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124330</xdr:rowOff>
    </xdr:from>
    <xdr:ext cx="599010" cy="259045"/>
    <xdr:sp macro="" textlink="">
      <xdr:nvSpPr>
        <xdr:cNvPr id="420" name="n_1mainValue【一般廃棄物処理施設】&#10;一人当たり有形固定資産（償却資産）額">
          <a:extLst>
            <a:ext uri="{FF2B5EF4-FFF2-40B4-BE49-F238E27FC236}">
              <a16:creationId xmlns:a16="http://schemas.microsoft.com/office/drawing/2014/main" id="{D094CBCA-49C0-4C84-B8F5-AFFF58B8DF90}"/>
            </a:ext>
          </a:extLst>
        </xdr:cNvPr>
        <xdr:cNvSpPr txBox="1"/>
      </xdr:nvSpPr>
      <xdr:spPr>
        <a:xfrm>
          <a:off x="21011095" y="681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a:extLst>
            <a:ext uri="{FF2B5EF4-FFF2-40B4-BE49-F238E27FC236}">
              <a16:creationId xmlns:a16="http://schemas.microsoft.com/office/drawing/2014/main" id="{D6DFED02-0D88-4FB9-B72F-A46FB47E4F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a:extLst>
            <a:ext uri="{FF2B5EF4-FFF2-40B4-BE49-F238E27FC236}">
              <a16:creationId xmlns:a16="http://schemas.microsoft.com/office/drawing/2014/main" id="{FE00010A-2F71-43AA-B38F-D9D39F0CB2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a:extLst>
            <a:ext uri="{FF2B5EF4-FFF2-40B4-BE49-F238E27FC236}">
              <a16:creationId xmlns:a16="http://schemas.microsoft.com/office/drawing/2014/main" id="{F411A9A3-2823-4159-90B9-6EE34C294B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a:extLst>
            <a:ext uri="{FF2B5EF4-FFF2-40B4-BE49-F238E27FC236}">
              <a16:creationId xmlns:a16="http://schemas.microsoft.com/office/drawing/2014/main" id="{4602E3FA-BC2E-4982-8CD3-9089EA35B3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a:extLst>
            <a:ext uri="{FF2B5EF4-FFF2-40B4-BE49-F238E27FC236}">
              <a16:creationId xmlns:a16="http://schemas.microsoft.com/office/drawing/2014/main" id="{D98D4798-5DE8-46A9-B0EA-14734677EA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a:extLst>
            <a:ext uri="{FF2B5EF4-FFF2-40B4-BE49-F238E27FC236}">
              <a16:creationId xmlns:a16="http://schemas.microsoft.com/office/drawing/2014/main" id="{1F12BC8B-584C-474B-8098-709CC5EECA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a:extLst>
            <a:ext uri="{FF2B5EF4-FFF2-40B4-BE49-F238E27FC236}">
              <a16:creationId xmlns:a16="http://schemas.microsoft.com/office/drawing/2014/main" id="{654F5921-4235-4E7D-A3F2-A1182C36BA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a:extLst>
            <a:ext uri="{FF2B5EF4-FFF2-40B4-BE49-F238E27FC236}">
              <a16:creationId xmlns:a16="http://schemas.microsoft.com/office/drawing/2014/main" id="{E44ABBC3-E1BA-4A66-8C5D-19D56EEF046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a:extLst>
            <a:ext uri="{FF2B5EF4-FFF2-40B4-BE49-F238E27FC236}">
              <a16:creationId xmlns:a16="http://schemas.microsoft.com/office/drawing/2014/main" id="{21431FD6-78CB-4B9F-A45B-2354721ACD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a:extLst>
            <a:ext uri="{FF2B5EF4-FFF2-40B4-BE49-F238E27FC236}">
              <a16:creationId xmlns:a16="http://schemas.microsoft.com/office/drawing/2014/main" id="{8B7A3CC7-C3A9-44D0-88CB-8487871BCA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a:extLst>
            <a:ext uri="{FF2B5EF4-FFF2-40B4-BE49-F238E27FC236}">
              <a16:creationId xmlns:a16="http://schemas.microsoft.com/office/drawing/2014/main" id="{860D9780-BDF4-4436-9A9B-189DC3637A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a:extLst>
            <a:ext uri="{FF2B5EF4-FFF2-40B4-BE49-F238E27FC236}">
              <a16:creationId xmlns:a16="http://schemas.microsoft.com/office/drawing/2014/main" id="{CB0E466F-1A1C-4E18-8DA1-38B98B59FD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a:extLst>
            <a:ext uri="{FF2B5EF4-FFF2-40B4-BE49-F238E27FC236}">
              <a16:creationId xmlns:a16="http://schemas.microsoft.com/office/drawing/2014/main" id="{85869568-5050-4C19-B83E-62D09F6586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a:extLst>
            <a:ext uri="{FF2B5EF4-FFF2-40B4-BE49-F238E27FC236}">
              <a16:creationId xmlns:a16="http://schemas.microsoft.com/office/drawing/2014/main" id="{9FF2A8C3-3532-441A-B77B-1BC0E35344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a:extLst>
            <a:ext uri="{FF2B5EF4-FFF2-40B4-BE49-F238E27FC236}">
              <a16:creationId xmlns:a16="http://schemas.microsoft.com/office/drawing/2014/main" id="{DA520CF3-A51C-47CA-96C8-020C4A328A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a:extLst>
            <a:ext uri="{FF2B5EF4-FFF2-40B4-BE49-F238E27FC236}">
              <a16:creationId xmlns:a16="http://schemas.microsoft.com/office/drawing/2014/main" id="{69E51280-92A8-4F09-AB5C-D50545BC7D3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a:extLst>
            <a:ext uri="{FF2B5EF4-FFF2-40B4-BE49-F238E27FC236}">
              <a16:creationId xmlns:a16="http://schemas.microsoft.com/office/drawing/2014/main" id="{01CECCCA-BEAC-404B-B979-03F12DD183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8" name="正方形/長方形 437">
          <a:extLst>
            <a:ext uri="{FF2B5EF4-FFF2-40B4-BE49-F238E27FC236}">
              <a16:creationId xmlns:a16="http://schemas.microsoft.com/office/drawing/2014/main" id="{C6B7FD8A-002D-444E-AD44-CD93139685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9" name="正方形/長方形 438">
          <a:extLst>
            <a:ext uri="{FF2B5EF4-FFF2-40B4-BE49-F238E27FC236}">
              <a16:creationId xmlns:a16="http://schemas.microsoft.com/office/drawing/2014/main" id="{7D699CB3-A82D-4F5F-BBA0-2232DD6C29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0" name="正方形/長方形 439">
          <a:extLst>
            <a:ext uri="{FF2B5EF4-FFF2-40B4-BE49-F238E27FC236}">
              <a16:creationId xmlns:a16="http://schemas.microsoft.com/office/drawing/2014/main" id="{3928F914-1A60-4CDD-A619-42756F8C46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1" name="正方形/長方形 440">
          <a:extLst>
            <a:ext uri="{FF2B5EF4-FFF2-40B4-BE49-F238E27FC236}">
              <a16:creationId xmlns:a16="http://schemas.microsoft.com/office/drawing/2014/main" id="{85EB7C12-CAB3-4842-8116-96F9897D5C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2" name="正方形/長方形 441">
          <a:extLst>
            <a:ext uri="{FF2B5EF4-FFF2-40B4-BE49-F238E27FC236}">
              <a16:creationId xmlns:a16="http://schemas.microsoft.com/office/drawing/2014/main" id="{754FE751-C4EB-409D-AA8F-D93D6BBF1B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3" name="正方形/長方形 442">
          <a:extLst>
            <a:ext uri="{FF2B5EF4-FFF2-40B4-BE49-F238E27FC236}">
              <a16:creationId xmlns:a16="http://schemas.microsoft.com/office/drawing/2014/main" id="{2DFBA81B-F077-4AE1-BCF8-E4638DDCE6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正方形/長方形 443">
          <a:extLst>
            <a:ext uri="{FF2B5EF4-FFF2-40B4-BE49-F238E27FC236}">
              <a16:creationId xmlns:a16="http://schemas.microsoft.com/office/drawing/2014/main" id="{91788582-3D45-4637-AF94-9A11D2ECA2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5" name="テキスト ボックス 444">
          <a:extLst>
            <a:ext uri="{FF2B5EF4-FFF2-40B4-BE49-F238E27FC236}">
              <a16:creationId xmlns:a16="http://schemas.microsoft.com/office/drawing/2014/main" id="{72B79833-930C-43E1-B40D-6887B04780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6" name="直線コネクタ 445">
          <a:extLst>
            <a:ext uri="{FF2B5EF4-FFF2-40B4-BE49-F238E27FC236}">
              <a16:creationId xmlns:a16="http://schemas.microsoft.com/office/drawing/2014/main" id="{8C1E4F75-71B9-4CCA-8699-2C5678CA4B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7" name="直線コネクタ 446">
          <a:extLst>
            <a:ext uri="{FF2B5EF4-FFF2-40B4-BE49-F238E27FC236}">
              <a16:creationId xmlns:a16="http://schemas.microsoft.com/office/drawing/2014/main" id="{FA9FBB9B-25E1-4DA4-92C3-C4397BECEB1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8" name="テキスト ボックス 447">
          <a:extLst>
            <a:ext uri="{FF2B5EF4-FFF2-40B4-BE49-F238E27FC236}">
              <a16:creationId xmlns:a16="http://schemas.microsoft.com/office/drawing/2014/main" id="{0A0E6848-E10C-4629-B8E3-F9355F24390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9" name="直線コネクタ 448">
          <a:extLst>
            <a:ext uri="{FF2B5EF4-FFF2-40B4-BE49-F238E27FC236}">
              <a16:creationId xmlns:a16="http://schemas.microsoft.com/office/drawing/2014/main" id="{3A4132CC-EF08-4F9B-A12E-E8A3A0D422D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0" name="テキスト ボックス 449">
          <a:extLst>
            <a:ext uri="{FF2B5EF4-FFF2-40B4-BE49-F238E27FC236}">
              <a16:creationId xmlns:a16="http://schemas.microsoft.com/office/drawing/2014/main" id="{B94CBF0E-E1A8-450D-91A8-F3C67865080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1" name="直線コネクタ 450">
          <a:extLst>
            <a:ext uri="{FF2B5EF4-FFF2-40B4-BE49-F238E27FC236}">
              <a16:creationId xmlns:a16="http://schemas.microsoft.com/office/drawing/2014/main" id="{DB58E3B9-E704-45AA-AEDE-881D9922E3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2" name="テキスト ボックス 451">
          <a:extLst>
            <a:ext uri="{FF2B5EF4-FFF2-40B4-BE49-F238E27FC236}">
              <a16:creationId xmlns:a16="http://schemas.microsoft.com/office/drawing/2014/main" id="{D280D508-66BB-4490-9AC6-4712C532D7E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3" name="直線コネクタ 452">
          <a:extLst>
            <a:ext uri="{FF2B5EF4-FFF2-40B4-BE49-F238E27FC236}">
              <a16:creationId xmlns:a16="http://schemas.microsoft.com/office/drawing/2014/main" id="{7FF0FA3A-C60A-4957-B50C-2251C35036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4" name="テキスト ボックス 453">
          <a:extLst>
            <a:ext uri="{FF2B5EF4-FFF2-40B4-BE49-F238E27FC236}">
              <a16:creationId xmlns:a16="http://schemas.microsoft.com/office/drawing/2014/main" id="{DC84E278-8661-4498-B156-3310FB69238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5" name="直線コネクタ 454">
          <a:extLst>
            <a:ext uri="{FF2B5EF4-FFF2-40B4-BE49-F238E27FC236}">
              <a16:creationId xmlns:a16="http://schemas.microsoft.com/office/drawing/2014/main" id="{BB64FEFC-81FB-45EC-8ED9-21FB24CBB0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6" name="テキスト ボックス 455">
          <a:extLst>
            <a:ext uri="{FF2B5EF4-FFF2-40B4-BE49-F238E27FC236}">
              <a16:creationId xmlns:a16="http://schemas.microsoft.com/office/drawing/2014/main" id="{750FC0A6-ACD2-4F21-9149-6A0A32BCA2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7" name="直線コネクタ 456">
          <a:extLst>
            <a:ext uri="{FF2B5EF4-FFF2-40B4-BE49-F238E27FC236}">
              <a16:creationId xmlns:a16="http://schemas.microsoft.com/office/drawing/2014/main" id="{A42F1BF8-C879-47E3-8FB0-44FDAF5AB73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8" name="テキスト ボックス 457">
          <a:extLst>
            <a:ext uri="{FF2B5EF4-FFF2-40B4-BE49-F238E27FC236}">
              <a16:creationId xmlns:a16="http://schemas.microsoft.com/office/drawing/2014/main" id="{0ED95080-F99E-4DAE-974F-5A118510BB2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9" name="直線コネクタ 458">
          <a:extLst>
            <a:ext uri="{FF2B5EF4-FFF2-40B4-BE49-F238E27FC236}">
              <a16:creationId xmlns:a16="http://schemas.microsoft.com/office/drawing/2014/main" id="{04DFE55C-2B84-403B-9081-61A30738A2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0" name="テキスト ボックス 459">
          <a:extLst>
            <a:ext uri="{FF2B5EF4-FFF2-40B4-BE49-F238E27FC236}">
              <a16:creationId xmlns:a16="http://schemas.microsoft.com/office/drawing/2014/main" id="{682672B5-BE4D-4D16-B44B-5D618406C27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1" name="【消防施設】&#10;有形固定資産減価償却率グラフ枠">
          <a:extLst>
            <a:ext uri="{FF2B5EF4-FFF2-40B4-BE49-F238E27FC236}">
              <a16:creationId xmlns:a16="http://schemas.microsoft.com/office/drawing/2014/main" id="{3D5593FA-65C9-4AF1-BE13-B40EEA6B17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62" name="直線コネクタ 461">
          <a:extLst>
            <a:ext uri="{FF2B5EF4-FFF2-40B4-BE49-F238E27FC236}">
              <a16:creationId xmlns:a16="http://schemas.microsoft.com/office/drawing/2014/main" id="{492C35C9-FB4E-4177-99A9-5ABE8DC24C8E}"/>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63" name="【消防施設】&#10;有形固定資産減価償却率最小値テキスト">
          <a:extLst>
            <a:ext uri="{FF2B5EF4-FFF2-40B4-BE49-F238E27FC236}">
              <a16:creationId xmlns:a16="http://schemas.microsoft.com/office/drawing/2014/main" id="{DFFD266C-4013-4755-82C3-B92A8667B56F}"/>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64" name="直線コネクタ 463">
          <a:extLst>
            <a:ext uri="{FF2B5EF4-FFF2-40B4-BE49-F238E27FC236}">
              <a16:creationId xmlns:a16="http://schemas.microsoft.com/office/drawing/2014/main" id="{A7A9D13F-9BE0-4AD1-8C7B-4D24D813739B}"/>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5" name="【消防施設】&#10;有形固定資産減価償却率最大値テキスト">
          <a:extLst>
            <a:ext uri="{FF2B5EF4-FFF2-40B4-BE49-F238E27FC236}">
              <a16:creationId xmlns:a16="http://schemas.microsoft.com/office/drawing/2014/main" id="{D7E189BB-2237-4160-8977-2A522863B66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6" name="直線コネクタ 465">
          <a:extLst>
            <a:ext uri="{FF2B5EF4-FFF2-40B4-BE49-F238E27FC236}">
              <a16:creationId xmlns:a16="http://schemas.microsoft.com/office/drawing/2014/main" id="{0DE4ACB8-0E11-4707-93F2-4FF912A3F26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67" name="【消防施設】&#10;有形固定資産減価償却率平均値テキスト">
          <a:extLst>
            <a:ext uri="{FF2B5EF4-FFF2-40B4-BE49-F238E27FC236}">
              <a16:creationId xmlns:a16="http://schemas.microsoft.com/office/drawing/2014/main" id="{4C914B19-D855-456E-91C5-1E93B9FAA6FC}"/>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68" name="フローチャート: 判断 467">
          <a:extLst>
            <a:ext uri="{FF2B5EF4-FFF2-40B4-BE49-F238E27FC236}">
              <a16:creationId xmlns:a16="http://schemas.microsoft.com/office/drawing/2014/main" id="{876121CE-B3DA-4D13-8CE5-50579A218C5D}"/>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69" name="フローチャート: 判断 468">
          <a:extLst>
            <a:ext uri="{FF2B5EF4-FFF2-40B4-BE49-F238E27FC236}">
              <a16:creationId xmlns:a16="http://schemas.microsoft.com/office/drawing/2014/main" id="{EF25AB01-5EBC-4702-AD20-A8D8A7CD3EFB}"/>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470" name="フローチャート: 判断 469">
          <a:extLst>
            <a:ext uri="{FF2B5EF4-FFF2-40B4-BE49-F238E27FC236}">
              <a16:creationId xmlns:a16="http://schemas.microsoft.com/office/drawing/2014/main" id="{4A7AE7D4-ADB3-4246-BF33-B36E3881EB66}"/>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2A84B229-EC5B-4EAA-9C70-E069469E8D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A6A7F1A4-A8E6-45C8-8DC1-3CF5FA1B7BC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A8087C7C-812A-4D54-9C17-91DC4239940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874DE390-5394-4069-9C75-7C6B557B50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F8561D77-EA67-42E4-BDDB-38289F3B83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476" name="楕円 475">
          <a:extLst>
            <a:ext uri="{FF2B5EF4-FFF2-40B4-BE49-F238E27FC236}">
              <a16:creationId xmlns:a16="http://schemas.microsoft.com/office/drawing/2014/main" id="{BED43E3B-C1E4-43D3-80C2-C4F7043A6582}"/>
            </a:ext>
          </a:extLst>
        </xdr:cNvPr>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477" name="【消防施設】&#10;有形固定資産減価償却率該当値テキスト">
          <a:extLst>
            <a:ext uri="{FF2B5EF4-FFF2-40B4-BE49-F238E27FC236}">
              <a16:creationId xmlns:a16="http://schemas.microsoft.com/office/drawing/2014/main" id="{DEF79952-AE3C-44FE-9113-0B3E19C2D9BF}"/>
            </a:ext>
          </a:extLst>
        </xdr:cNvPr>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478" name="楕円 477">
          <a:extLst>
            <a:ext uri="{FF2B5EF4-FFF2-40B4-BE49-F238E27FC236}">
              <a16:creationId xmlns:a16="http://schemas.microsoft.com/office/drawing/2014/main" id="{5590F304-5C64-49F2-977B-A3B4C0EDD0A8}"/>
            </a:ext>
          </a:extLst>
        </xdr:cNvPr>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47898</xdr:rowOff>
    </xdr:to>
    <xdr:cxnSp macro="">
      <xdr:nvCxnSpPr>
        <xdr:cNvPr id="479" name="直線コネクタ 478">
          <a:extLst>
            <a:ext uri="{FF2B5EF4-FFF2-40B4-BE49-F238E27FC236}">
              <a16:creationId xmlns:a16="http://schemas.microsoft.com/office/drawing/2014/main" id="{C616DB6D-8DC9-4941-9988-EAFAB080AEB7}"/>
            </a:ext>
          </a:extLst>
        </xdr:cNvPr>
        <xdr:cNvCxnSpPr/>
      </xdr:nvCxnSpPr>
      <xdr:spPr>
        <a:xfrm flipV="1">
          <a:off x="15481300" y="137345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480" name="楕円 479">
          <a:extLst>
            <a:ext uri="{FF2B5EF4-FFF2-40B4-BE49-F238E27FC236}">
              <a16:creationId xmlns:a16="http://schemas.microsoft.com/office/drawing/2014/main" id="{80AF2E96-FA41-4DFB-82D6-83553BEE6897}"/>
            </a:ext>
          </a:extLst>
        </xdr:cNvPr>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80</xdr:row>
      <xdr:rowOff>77288</xdr:rowOff>
    </xdr:to>
    <xdr:cxnSp macro="">
      <xdr:nvCxnSpPr>
        <xdr:cNvPr id="481" name="直線コネクタ 480">
          <a:extLst>
            <a:ext uri="{FF2B5EF4-FFF2-40B4-BE49-F238E27FC236}">
              <a16:creationId xmlns:a16="http://schemas.microsoft.com/office/drawing/2014/main" id="{279D9347-4131-484A-A778-7A40EB4F3AEF}"/>
            </a:ext>
          </a:extLst>
        </xdr:cNvPr>
        <xdr:cNvCxnSpPr/>
      </xdr:nvCxnSpPr>
      <xdr:spPr>
        <a:xfrm flipV="1">
          <a:off x="14592300" y="137638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49003</xdr:rowOff>
    </xdr:from>
    <xdr:ext cx="405111" cy="259045"/>
    <xdr:sp macro="" textlink="">
      <xdr:nvSpPr>
        <xdr:cNvPr id="482" name="n_1aveValue【消防施設】&#10;有形固定資産減価償却率">
          <a:extLst>
            <a:ext uri="{FF2B5EF4-FFF2-40B4-BE49-F238E27FC236}">
              <a16:creationId xmlns:a16="http://schemas.microsoft.com/office/drawing/2014/main" id="{B0C47441-2841-4792-B2CB-DBB6E69716E7}"/>
            </a:ext>
          </a:extLst>
        </xdr:cNvPr>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483" name="n_2aveValue【消防施設】&#10;有形固定資産減価償却率">
          <a:extLst>
            <a:ext uri="{FF2B5EF4-FFF2-40B4-BE49-F238E27FC236}">
              <a16:creationId xmlns:a16="http://schemas.microsoft.com/office/drawing/2014/main" id="{9000CCA3-7A99-4AE0-939E-B4607261C57E}"/>
            </a:ext>
          </a:extLst>
        </xdr:cNvPr>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115225</xdr:rowOff>
    </xdr:from>
    <xdr:ext cx="405111" cy="259045"/>
    <xdr:sp macro="" textlink="">
      <xdr:nvSpPr>
        <xdr:cNvPr id="484" name="n_1mainValue【消防施設】&#10;有形固定資産減価償却率">
          <a:extLst>
            <a:ext uri="{FF2B5EF4-FFF2-40B4-BE49-F238E27FC236}">
              <a16:creationId xmlns:a16="http://schemas.microsoft.com/office/drawing/2014/main" id="{B444C6FA-6BE7-4C1E-9202-47FAD05F0F4F}"/>
            </a:ext>
          </a:extLst>
        </xdr:cNvPr>
        <xdr:cNvSpPr txBox="1"/>
      </xdr:nvSpPr>
      <xdr:spPr>
        <a:xfrm>
          <a:off x="15266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485" name="n_2mainValue【消防施設】&#10;有形固定資産減価償却率">
          <a:extLst>
            <a:ext uri="{FF2B5EF4-FFF2-40B4-BE49-F238E27FC236}">
              <a16:creationId xmlns:a16="http://schemas.microsoft.com/office/drawing/2014/main" id="{533F9A82-65C5-4C69-9B75-D21BFED0E6C9}"/>
            </a:ext>
          </a:extLst>
        </xdr:cNvPr>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FED0AC5B-3CC8-48BE-B8BE-3D2732598F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8A9A15E5-2533-405A-BE46-E3DBBAD79E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974E8D10-B3E2-43BA-AB96-1F0A1333D3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4ADCCF14-0676-4323-8FD0-929820B824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8DC9FDD2-43BF-4243-A360-15EA92C513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094E88C2-4CA3-4646-B171-1F2B0696BF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40E385C0-0EAB-4D1C-8DF3-8D01A2BF89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D04D344E-989A-44E0-B67E-355D00B5AD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8A6D4E16-DE08-42B0-BD67-AD464A803E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AFD40668-4022-4209-A8A5-4DAE55246ED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a:extLst>
            <a:ext uri="{FF2B5EF4-FFF2-40B4-BE49-F238E27FC236}">
              <a16:creationId xmlns:a16="http://schemas.microsoft.com/office/drawing/2014/main" id="{431FB63F-2784-48BF-8F4E-C90B6C14549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a:extLst>
            <a:ext uri="{FF2B5EF4-FFF2-40B4-BE49-F238E27FC236}">
              <a16:creationId xmlns:a16="http://schemas.microsoft.com/office/drawing/2014/main" id="{8713D8A7-9C0F-4BF3-B9E4-C4C3B7B7001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a:extLst>
            <a:ext uri="{FF2B5EF4-FFF2-40B4-BE49-F238E27FC236}">
              <a16:creationId xmlns:a16="http://schemas.microsoft.com/office/drawing/2014/main" id="{5EC8E999-88C5-4C81-9515-E589F23FDC1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a:extLst>
            <a:ext uri="{FF2B5EF4-FFF2-40B4-BE49-F238E27FC236}">
              <a16:creationId xmlns:a16="http://schemas.microsoft.com/office/drawing/2014/main" id="{4571DD33-E9D6-4BB2-8843-52F32B57B48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a:extLst>
            <a:ext uri="{FF2B5EF4-FFF2-40B4-BE49-F238E27FC236}">
              <a16:creationId xmlns:a16="http://schemas.microsoft.com/office/drawing/2014/main" id="{1B14C63F-7ED4-49FE-B63E-A0085A1254D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a:extLst>
            <a:ext uri="{FF2B5EF4-FFF2-40B4-BE49-F238E27FC236}">
              <a16:creationId xmlns:a16="http://schemas.microsoft.com/office/drawing/2014/main" id="{9C33CC99-468A-4512-AC18-45C9160D3E9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a:extLst>
            <a:ext uri="{FF2B5EF4-FFF2-40B4-BE49-F238E27FC236}">
              <a16:creationId xmlns:a16="http://schemas.microsoft.com/office/drawing/2014/main" id="{9D34017E-60DB-4E31-90BB-A37DF21B198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a:extLst>
            <a:ext uri="{FF2B5EF4-FFF2-40B4-BE49-F238E27FC236}">
              <a16:creationId xmlns:a16="http://schemas.microsoft.com/office/drawing/2014/main" id="{EB002DF0-4FFA-49ED-B3B2-DF9F5ECD44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a:extLst>
            <a:ext uri="{FF2B5EF4-FFF2-40B4-BE49-F238E27FC236}">
              <a16:creationId xmlns:a16="http://schemas.microsoft.com/office/drawing/2014/main" id="{3D8F0B9B-04E7-4C80-B0C6-03A8C01DF6A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a:extLst>
            <a:ext uri="{FF2B5EF4-FFF2-40B4-BE49-F238E27FC236}">
              <a16:creationId xmlns:a16="http://schemas.microsoft.com/office/drawing/2014/main" id="{81AD912B-A7E6-449E-A7F2-553B3060333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357DEE00-01DA-4467-8927-17E6A13B965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ED9AEDD1-7AC0-4839-AC9F-04A77A01DB5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3FDAFE80-4E56-4497-B9EA-226C46769C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09" name="直線コネクタ 508">
          <a:extLst>
            <a:ext uri="{FF2B5EF4-FFF2-40B4-BE49-F238E27FC236}">
              <a16:creationId xmlns:a16="http://schemas.microsoft.com/office/drawing/2014/main" id="{8E265595-B7CE-4B0D-A831-58FE5A6843CE}"/>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10" name="【消防施設】&#10;一人当たり面積最小値テキスト">
          <a:extLst>
            <a:ext uri="{FF2B5EF4-FFF2-40B4-BE49-F238E27FC236}">
              <a16:creationId xmlns:a16="http://schemas.microsoft.com/office/drawing/2014/main" id="{9B2BB7EE-C5E6-4EC8-9666-890A6170D1D4}"/>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11" name="直線コネクタ 510">
          <a:extLst>
            <a:ext uri="{FF2B5EF4-FFF2-40B4-BE49-F238E27FC236}">
              <a16:creationId xmlns:a16="http://schemas.microsoft.com/office/drawing/2014/main" id="{851D6E52-903D-4996-99AA-A61C75195863}"/>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12" name="【消防施設】&#10;一人当たり面積最大値テキスト">
          <a:extLst>
            <a:ext uri="{FF2B5EF4-FFF2-40B4-BE49-F238E27FC236}">
              <a16:creationId xmlns:a16="http://schemas.microsoft.com/office/drawing/2014/main" id="{D9666EC1-127B-4096-A1C4-A7705150CEE6}"/>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13" name="直線コネクタ 512">
          <a:extLst>
            <a:ext uri="{FF2B5EF4-FFF2-40B4-BE49-F238E27FC236}">
              <a16:creationId xmlns:a16="http://schemas.microsoft.com/office/drawing/2014/main" id="{3B66AA94-71A1-45EC-AED5-27AF3B8F96E9}"/>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14" name="【消防施設】&#10;一人当たり面積平均値テキスト">
          <a:extLst>
            <a:ext uri="{FF2B5EF4-FFF2-40B4-BE49-F238E27FC236}">
              <a16:creationId xmlns:a16="http://schemas.microsoft.com/office/drawing/2014/main" id="{62D4E00A-DBCB-40EC-B6B1-C8B0DC21143E}"/>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15" name="フローチャート: 判断 514">
          <a:extLst>
            <a:ext uri="{FF2B5EF4-FFF2-40B4-BE49-F238E27FC236}">
              <a16:creationId xmlns:a16="http://schemas.microsoft.com/office/drawing/2014/main" id="{83C7FACF-7776-4A7F-889B-CD9313B9653F}"/>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16" name="フローチャート: 判断 515">
          <a:extLst>
            <a:ext uri="{FF2B5EF4-FFF2-40B4-BE49-F238E27FC236}">
              <a16:creationId xmlns:a16="http://schemas.microsoft.com/office/drawing/2014/main" id="{D372857E-6E2A-4A92-98CB-785CEF3E9E6E}"/>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517" name="フローチャート: 判断 516">
          <a:extLst>
            <a:ext uri="{FF2B5EF4-FFF2-40B4-BE49-F238E27FC236}">
              <a16:creationId xmlns:a16="http://schemas.microsoft.com/office/drawing/2014/main" id="{098F18DA-7438-4860-98F8-E5CA1533E73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FF7AD02E-079E-4539-BE4D-B55E6BA80A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737DBD91-B580-4A73-BBEF-1A71EDCEC4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BCFCAAB8-F054-4CB2-8C3C-32069A9DF0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5663B809-0F9F-4B5B-AD28-0B028E3EC2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31714186-A830-42D5-A103-8E871B9147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34925</xdr:rowOff>
    </xdr:from>
    <xdr:to>
      <xdr:col>116</xdr:col>
      <xdr:colOff>114300</xdr:colOff>
      <xdr:row>83</xdr:row>
      <xdr:rowOff>136525</xdr:rowOff>
    </xdr:to>
    <xdr:sp macro="" textlink="">
      <xdr:nvSpPr>
        <xdr:cNvPr id="523" name="楕円 522">
          <a:extLst>
            <a:ext uri="{FF2B5EF4-FFF2-40B4-BE49-F238E27FC236}">
              <a16:creationId xmlns:a16="http://schemas.microsoft.com/office/drawing/2014/main" id="{43EC15D3-917E-4226-9036-D96CD5DF51CE}"/>
            </a:ext>
          </a:extLst>
        </xdr:cNvPr>
        <xdr:cNvSpPr/>
      </xdr:nvSpPr>
      <xdr:spPr>
        <a:xfrm>
          <a:off x="22110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57802</xdr:rowOff>
    </xdr:from>
    <xdr:ext cx="469744" cy="259045"/>
    <xdr:sp macro="" textlink="">
      <xdr:nvSpPr>
        <xdr:cNvPr id="524" name="【消防施設】&#10;一人当たり面積該当値テキスト">
          <a:extLst>
            <a:ext uri="{FF2B5EF4-FFF2-40B4-BE49-F238E27FC236}">
              <a16:creationId xmlns:a16="http://schemas.microsoft.com/office/drawing/2014/main" id="{C67810BB-8F9A-486D-9E26-E760C6AE6C62}"/>
            </a:ext>
          </a:extLst>
        </xdr:cNvPr>
        <xdr:cNvSpPr txBox="1"/>
      </xdr:nvSpPr>
      <xdr:spPr>
        <a:xfrm>
          <a:off x="22199600" y="141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50164</xdr:rowOff>
    </xdr:from>
    <xdr:to>
      <xdr:col>112</xdr:col>
      <xdr:colOff>38100</xdr:colOff>
      <xdr:row>83</xdr:row>
      <xdr:rowOff>151764</xdr:rowOff>
    </xdr:to>
    <xdr:sp macro="" textlink="">
      <xdr:nvSpPr>
        <xdr:cNvPr id="525" name="楕円 524">
          <a:extLst>
            <a:ext uri="{FF2B5EF4-FFF2-40B4-BE49-F238E27FC236}">
              <a16:creationId xmlns:a16="http://schemas.microsoft.com/office/drawing/2014/main" id="{96524CA3-8630-42B2-B182-547B42DB2A3C}"/>
            </a:ext>
          </a:extLst>
        </xdr:cNvPr>
        <xdr:cNvSpPr/>
      </xdr:nvSpPr>
      <xdr:spPr>
        <a:xfrm>
          <a:off x="21272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85725</xdr:rowOff>
    </xdr:from>
    <xdr:to>
      <xdr:col>116</xdr:col>
      <xdr:colOff>63500</xdr:colOff>
      <xdr:row>83</xdr:row>
      <xdr:rowOff>100964</xdr:rowOff>
    </xdr:to>
    <xdr:cxnSp macro="">
      <xdr:nvCxnSpPr>
        <xdr:cNvPr id="526" name="直線コネクタ 525">
          <a:extLst>
            <a:ext uri="{FF2B5EF4-FFF2-40B4-BE49-F238E27FC236}">
              <a16:creationId xmlns:a16="http://schemas.microsoft.com/office/drawing/2014/main" id="{49039CCA-9112-4EE7-9A58-8E398CDC09E0}"/>
            </a:ext>
          </a:extLst>
        </xdr:cNvPr>
        <xdr:cNvCxnSpPr/>
      </xdr:nvCxnSpPr>
      <xdr:spPr>
        <a:xfrm flipV="1">
          <a:off x="21323300" y="1431607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527" name="楕円 526">
          <a:extLst>
            <a:ext uri="{FF2B5EF4-FFF2-40B4-BE49-F238E27FC236}">
              <a16:creationId xmlns:a16="http://schemas.microsoft.com/office/drawing/2014/main" id="{7D54D854-6D87-48C9-AF5A-9885A8B8390D}"/>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100964</xdr:rowOff>
    </xdr:from>
    <xdr:to>
      <xdr:col>111</xdr:col>
      <xdr:colOff>177800</xdr:colOff>
      <xdr:row>83</xdr:row>
      <xdr:rowOff>114300</xdr:rowOff>
    </xdr:to>
    <xdr:cxnSp macro="">
      <xdr:nvCxnSpPr>
        <xdr:cNvPr id="528" name="直線コネクタ 527">
          <a:extLst>
            <a:ext uri="{FF2B5EF4-FFF2-40B4-BE49-F238E27FC236}">
              <a16:creationId xmlns:a16="http://schemas.microsoft.com/office/drawing/2014/main" id="{33424570-FB11-41B5-BA00-E8533E809CAB}"/>
            </a:ext>
          </a:extLst>
        </xdr:cNvPr>
        <xdr:cNvCxnSpPr/>
      </xdr:nvCxnSpPr>
      <xdr:spPr>
        <a:xfrm flipV="1">
          <a:off x="20434300" y="143313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529" name="n_1aveValue【消防施設】&#10;一人当たり面積">
          <a:extLst>
            <a:ext uri="{FF2B5EF4-FFF2-40B4-BE49-F238E27FC236}">
              <a16:creationId xmlns:a16="http://schemas.microsoft.com/office/drawing/2014/main" id="{D56E55CE-5806-4509-A751-1150B177FFEE}"/>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530" name="n_2aveValue【消防施設】&#10;一人当たり面積">
          <a:extLst>
            <a:ext uri="{FF2B5EF4-FFF2-40B4-BE49-F238E27FC236}">
              <a16:creationId xmlns:a16="http://schemas.microsoft.com/office/drawing/2014/main" id="{A5DAB2D2-D568-41BD-9FD1-2F2D1F7EA196}"/>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168291</xdr:rowOff>
    </xdr:from>
    <xdr:ext cx="469744" cy="259045"/>
    <xdr:sp macro="" textlink="">
      <xdr:nvSpPr>
        <xdr:cNvPr id="531" name="n_1mainValue【消防施設】&#10;一人当たり面積">
          <a:extLst>
            <a:ext uri="{FF2B5EF4-FFF2-40B4-BE49-F238E27FC236}">
              <a16:creationId xmlns:a16="http://schemas.microsoft.com/office/drawing/2014/main" id="{2F2A03CE-6865-4DEC-8E71-8FEB31ACA8AA}"/>
            </a:ext>
          </a:extLst>
        </xdr:cNvPr>
        <xdr:cNvSpPr txBox="1"/>
      </xdr:nvSpPr>
      <xdr:spPr>
        <a:xfrm>
          <a:off x="21075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532" name="n_2mainValue【消防施設】&#10;一人当たり面積">
          <a:extLst>
            <a:ext uri="{FF2B5EF4-FFF2-40B4-BE49-F238E27FC236}">
              <a16:creationId xmlns:a16="http://schemas.microsoft.com/office/drawing/2014/main" id="{96FC52D9-CDDB-4912-8397-2D4721F236DD}"/>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057D3E1E-36BC-49CF-8463-CBFC7967C0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D997CA51-0459-4E27-862E-9A26FA3072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B08F9736-5AA5-401E-94BA-8104E5DA19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9D3F4783-434F-4BAD-B99E-E39EC0FEB5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CC39C264-3F88-4808-B740-07D49D8973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4EE15482-97DF-468E-9478-0371DE865D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05FC0DA3-A93A-42F6-B64B-B39D7C7886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2AADBC23-1F99-4129-980F-F45973BEB7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3F441172-69D7-47FB-9E4C-1D051AE036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8D0F3F90-9C47-44A2-8CBA-1A5E709666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a:extLst>
            <a:ext uri="{FF2B5EF4-FFF2-40B4-BE49-F238E27FC236}">
              <a16:creationId xmlns:a16="http://schemas.microsoft.com/office/drawing/2014/main" id="{41D395AC-0021-4197-AD95-99ABE233F6F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a:extLst>
            <a:ext uri="{FF2B5EF4-FFF2-40B4-BE49-F238E27FC236}">
              <a16:creationId xmlns:a16="http://schemas.microsoft.com/office/drawing/2014/main" id="{96F8A8B6-7782-4578-83F6-6BD72B04699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a:extLst>
            <a:ext uri="{FF2B5EF4-FFF2-40B4-BE49-F238E27FC236}">
              <a16:creationId xmlns:a16="http://schemas.microsoft.com/office/drawing/2014/main" id="{F7BE77F9-3018-4F54-B41F-526544DAFA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a:extLst>
            <a:ext uri="{FF2B5EF4-FFF2-40B4-BE49-F238E27FC236}">
              <a16:creationId xmlns:a16="http://schemas.microsoft.com/office/drawing/2014/main" id="{22122FCF-CCB9-40FD-BC56-09D8A4DB5E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a:extLst>
            <a:ext uri="{FF2B5EF4-FFF2-40B4-BE49-F238E27FC236}">
              <a16:creationId xmlns:a16="http://schemas.microsoft.com/office/drawing/2014/main" id="{B1184F1D-08A3-457A-83A5-E962F91C133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a:extLst>
            <a:ext uri="{FF2B5EF4-FFF2-40B4-BE49-F238E27FC236}">
              <a16:creationId xmlns:a16="http://schemas.microsoft.com/office/drawing/2014/main" id="{000053A6-C5B0-4EE6-A614-B29EB86642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a:extLst>
            <a:ext uri="{FF2B5EF4-FFF2-40B4-BE49-F238E27FC236}">
              <a16:creationId xmlns:a16="http://schemas.microsoft.com/office/drawing/2014/main" id="{1C22DC65-495E-4CBB-B5E4-1D16383C58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a:extLst>
            <a:ext uri="{FF2B5EF4-FFF2-40B4-BE49-F238E27FC236}">
              <a16:creationId xmlns:a16="http://schemas.microsoft.com/office/drawing/2014/main" id="{5507C69F-F0F4-4D86-BE4E-10550A10BDA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a:extLst>
            <a:ext uri="{FF2B5EF4-FFF2-40B4-BE49-F238E27FC236}">
              <a16:creationId xmlns:a16="http://schemas.microsoft.com/office/drawing/2014/main" id="{732E7647-5030-416D-885B-4FBA0102F8A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a:extLst>
            <a:ext uri="{FF2B5EF4-FFF2-40B4-BE49-F238E27FC236}">
              <a16:creationId xmlns:a16="http://schemas.microsoft.com/office/drawing/2014/main" id="{D0CE8E35-7B67-4D26-9577-3A771106C6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a:extLst>
            <a:ext uri="{FF2B5EF4-FFF2-40B4-BE49-F238E27FC236}">
              <a16:creationId xmlns:a16="http://schemas.microsoft.com/office/drawing/2014/main" id="{21131D34-958F-49A9-95B2-F4E3D6EBABB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a:extLst>
            <a:ext uri="{FF2B5EF4-FFF2-40B4-BE49-F238E27FC236}">
              <a16:creationId xmlns:a16="http://schemas.microsoft.com/office/drawing/2014/main" id="{42866779-0E60-4A72-A802-A17335A5273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0DF51C40-DB0C-4E2F-A41D-41A2CFAAEE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a:extLst>
            <a:ext uri="{FF2B5EF4-FFF2-40B4-BE49-F238E27FC236}">
              <a16:creationId xmlns:a16="http://schemas.microsoft.com/office/drawing/2014/main" id="{56004DF1-B14A-4189-9573-EAE17500042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E7138BD1-1F0A-4D24-B3B8-19DF3510EF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58" name="直線コネクタ 557">
          <a:extLst>
            <a:ext uri="{FF2B5EF4-FFF2-40B4-BE49-F238E27FC236}">
              <a16:creationId xmlns:a16="http://schemas.microsoft.com/office/drawing/2014/main" id="{CFD77B79-E445-4BB9-B6A9-2B6479A849F7}"/>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59" name="【庁舎】&#10;有形固定資産減価償却率最小値テキスト">
          <a:extLst>
            <a:ext uri="{FF2B5EF4-FFF2-40B4-BE49-F238E27FC236}">
              <a16:creationId xmlns:a16="http://schemas.microsoft.com/office/drawing/2014/main" id="{660F8F18-EF42-4309-8821-DB9CF2E99174}"/>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60" name="直線コネクタ 559">
          <a:extLst>
            <a:ext uri="{FF2B5EF4-FFF2-40B4-BE49-F238E27FC236}">
              <a16:creationId xmlns:a16="http://schemas.microsoft.com/office/drawing/2014/main" id="{D03C1E45-FE91-4517-992D-8560338CE912}"/>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61" name="【庁舎】&#10;有形固定資産減価償却率最大値テキスト">
          <a:extLst>
            <a:ext uri="{FF2B5EF4-FFF2-40B4-BE49-F238E27FC236}">
              <a16:creationId xmlns:a16="http://schemas.microsoft.com/office/drawing/2014/main" id="{DDE386B0-9B00-4BAE-8A16-8450F0FA7A82}"/>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62" name="直線コネクタ 561">
          <a:extLst>
            <a:ext uri="{FF2B5EF4-FFF2-40B4-BE49-F238E27FC236}">
              <a16:creationId xmlns:a16="http://schemas.microsoft.com/office/drawing/2014/main" id="{E24E2DFC-801C-47A7-9B31-533B3375B0C8}"/>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3" name="【庁舎】&#10;有形固定資産減価償却率平均値テキスト">
          <a:extLst>
            <a:ext uri="{FF2B5EF4-FFF2-40B4-BE49-F238E27FC236}">
              <a16:creationId xmlns:a16="http://schemas.microsoft.com/office/drawing/2014/main" id="{E146B5A8-2080-4E2D-8327-C1BEAF5F6D56}"/>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a:extLst>
            <a:ext uri="{FF2B5EF4-FFF2-40B4-BE49-F238E27FC236}">
              <a16:creationId xmlns:a16="http://schemas.microsoft.com/office/drawing/2014/main" id="{FB2993A1-64A7-4AA2-AE19-E37314486491}"/>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65" name="フローチャート: 判断 564">
          <a:extLst>
            <a:ext uri="{FF2B5EF4-FFF2-40B4-BE49-F238E27FC236}">
              <a16:creationId xmlns:a16="http://schemas.microsoft.com/office/drawing/2014/main" id="{EE7CE9D7-AF3A-4FBF-82D7-ACCB07D72C93}"/>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566" name="フローチャート: 判断 565">
          <a:extLst>
            <a:ext uri="{FF2B5EF4-FFF2-40B4-BE49-F238E27FC236}">
              <a16:creationId xmlns:a16="http://schemas.microsoft.com/office/drawing/2014/main" id="{9A5073B5-357F-4640-A56C-5AD96F379669}"/>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FCCE8F69-EF91-4798-81B8-E7907D73DF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90C213EE-08B3-4606-B85D-79E84073CD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37D48A0F-90AA-4A63-9277-E80338AD91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E5D0507B-5E92-4B27-A243-073B72A66E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F174A6EF-1228-4F11-81AA-CDF2FA559D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572" name="楕円 571">
          <a:extLst>
            <a:ext uri="{FF2B5EF4-FFF2-40B4-BE49-F238E27FC236}">
              <a16:creationId xmlns:a16="http://schemas.microsoft.com/office/drawing/2014/main" id="{823447B7-F13F-4DBB-9B31-5120B0579FDB}"/>
            </a:ext>
          </a:extLst>
        </xdr:cNvPr>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573" name="【庁舎】&#10;有形固定資産減価償却率該当値テキスト">
          <a:extLst>
            <a:ext uri="{FF2B5EF4-FFF2-40B4-BE49-F238E27FC236}">
              <a16:creationId xmlns:a16="http://schemas.microsoft.com/office/drawing/2014/main" id="{8720F7CD-BD46-4D78-8B13-55DB4CE113FF}"/>
            </a:ext>
          </a:extLst>
        </xdr:cNvPr>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58057</xdr:rowOff>
    </xdr:from>
    <xdr:to>
      <xdr:col>81</xdr:col>
      <xdr:colOff>101600</xdr:colOff>
      <xdr:row>102</xdr:row>
      <xdr:rowOff>159657</xdr:rowOff>
    </xdr:to>
    <xdr:sp macro="" textlink="">
      <xdr:nvSpPr>
        <xdr:cNvPr id="574" name="楕円 573">
          <a:extLst>
            <a:ext uri="{FF2B5EF4-FFF2-40B4-BE49-F238E27FC236}">
              <a16:creationId xmlns:a16="http://schemas.microsoft.com/office/drawing/2014/main" id="{18F5F723-9153-4C56-B9E4-013A150DB82B}"/>
            </a:ext>
          </a:extLst>
        </xdr:cNvPr>
        <xdr:cNvSpPr/>
      </xdr:nvSpPr>
      <xdr:spPr>
        <a:xfrm>
          <a:off x="15430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108857</xdr:rowOff>
    </xdr:to>
    <xdr:cxnSp macro="">
      <xdr:nvCxnSpPr>
        <xdr:cNvPr id="575" name="直線コネクタ 574">
          <a:extLst>
            <a:ext uri="{FF2B5EF4-FFF2-40B4-BE49-F238E27FC236}">
              <a16:creationId xmlns:a16="http://schemas.microsoft.com/office/drawing/2014/main" id="{6C427B39-6B4B-4760-A78D-F4EA7A03C697}"/>
            </a:ext>
          </a:extLst>
        </xdr:cNvPr>
        <xdr:cNvCxnSpPr/>
      </xdr:nvCxnSpPr>
      <xdr:spPr>
        <a:xfrm flipV="1">
          <a:off x="15481300" y="17564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89081</xdr:rowOff>
    </xdr:from>
    <xdr:to>
      <xdr:col>76</xdr:col>
      <xdr:colOff>165100</xdr:colOff>
      <xdr:row>103</xdr:row>
      <xdr:rowOff>19231</xdr:rowOff>
    </xdr:to>
    <xdr:sp macro="" textlink="">
      <xdr:nvSpPr>
        <xdr:cNvPr id="576" name="楕円 575">
          <a:extLst>
            <a:ext uri="{FF2B5EF4-FFF2-40B4-BE49-F238E27FC236}">
              <a16:creationId xmlns:a16="http://schemas.microsoft.com/office/drawing/2014/main" id="{37E289A1-2E98-44C4-AE69-80F3B1581236}"/>
            </a:ext>
          </a:extLst>
        </xdr:cNvPr>
        <xdr:cNvSpPr/>
      </xdr:nvSpPr>
      <xdr:spPr>
        <a:xfrm>
          <a:off x="14541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108857</xdr:rowOff>
    </xdr:from>
    <xdr:to>
      <xdr:col>81</xdr:col>
      <xdr:colOff>50800</xdr:colOff>
      <xdr:row>102</xdr:row>
      <xdr:rowOff>139881</xdr:rowOff>
    </xdr:to>
    <xdr:cxnSp macro="">
      <xdr:nvCxnSpPr>
        <xdr:cNvPr id="577" name="直線コネクタ 576">
          <a:extLst>
            <a:ext uri="{FF2B5EF4-FFF2-40B4-BE49-F238E27FC236}">
              <a16:creationId xmlns:a16="http://schemas.microsoft.com/office/drawing/2014/main" id="{EF38527E-37C4-4828-B600-07D15D3AF5D7}"/>
            </a:ext>
          </a:extLst>
        </xdr:cNvPr>
        <xdr:cNvCxnSpPr/>
      </xdr:nvCxnSpPr>
      <xdr:spPr>
        <a:xfrm flipV="1">
          <a:off x="14592300" y="175967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142620</xdr:rowOff>
    </xdr:from>
    <xdr:ext cx="405111" cy="259045"/>
    <xdr:sp macro="" textlink="">
      <xdr:nvSpPr>
        <xdr:cNvPr id="578" name="n_1aveValue【庁舎】&#10;有形固定資産減価償却率">
          <a:extLst>
            <a:ext uri="{FF2B5EF4-FFF2-40B4-BE49-F238E27FC236}">
              <a16:creationId xmlns:a16="http://schemas.microsoft.com/office/drawing/2014/main" id="{61879CF7-6729-4EF3-AD91-6005FB43B631}"/>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11991</xdr:rowOff>
    </xdr:from>
    <xdr:ext cx="405111" cy="259045"/>
    <xdr:sp macro="" textlink="">
      <xdr:nvSpPr>
        <xdr:cNvPr id="579" name="n_2aveValue【庁舎】&#10;有形固定資産減価償却率">
          <a:extLst>
            <a:ext uri="{FF2B5EF4-FFF2-40B4-BE49-F238E27FC236}">
              <a16:creationId xmlns:a16="http://schemas.microsoft.com/office/drawing/2014/main" id="{0A04F894-D3A5-45B0-B11D-E58D702332AE}"/>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4734</xdr:rowOff>
    </xdr:from>
    <xdr:ext cx="405111" cy="259045"/>
    <xdr:sp macro="" textlink="">
      <xdr:nvSpPr>
        <xdr:cNvPr id="580" name="n_1mainValue【庁舎】&#10;有形固定資産減価償却率">
          <a:extLst>
            <a:ext uri="{FF2B5EF4-FFF2-40B4-BE49-F238E27FC236}">
              <a16:creationId xmlns:a16="http://schemas.microsoft.com/office/drawing/2014/main" id="{CBCD6B80-39E8-41AB-8281-DC8156DF06F1}"/>
            </a:ext>
          </a:extLst>
        </xdr:cNvPr>
        <xdr:cNvSpPr txBox="1"/>
      </xdr:nvSpPr>
      <xdr:spPr>
        <a:xfrm>
          <a:off x="152660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35758</xdr:rowOff>
    </xdr:from>
    <xdr:ext cx="405111" cy="259045"/>
    <xdr:sp macro="" textlink="">
      <xdr:nvSpPr>
        <xdr:cNvPr id="581" name="n_2mainValue【庁舎】&#10;有形固定資産減価償却率">
          <a:extLst>
            <a:ext uri="{FF2B5EF4-FFF2-40B4-BE49-F238E27FC236}">
              <a16:creationId xmlns:a16="http://schemas.microsoft.com/office/drawing/2014/main" id="{B152DB35-E625-4EC1-A231-B4150E5F32D9}"/>
            </a:ext>
          </a:extLst>
        </xdr:cNvPr>
        <xdr:cNvSpPr txBox="1"/>
      </xdr:nvSpPr>
      <xdr:spPr>
        <a:xfrm>
          <a:off x="143897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EA10111B-1F40-432D-9852-5F77F15D76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5E6CC38B-97DC-4654-8C63-C96317C088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1D6607F8-186A-413A-81BB-94915ED19C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3E021031-C6A4-4179-A1AF-70DBFA14C0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EE00A582-D16D-4B71-B3B8-57AAA51F74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5E31F31C-412A-4FEF-922E-175C650ABC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BC99F214-0ABF-4B59-87A2-90BDBDA48E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44AED12D-490B-4B39-8E57-B1310CAD5B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a:extLst>
            <a:ext uri="{FF2B5EF4-FFF2-40B4-BE49-F238E27FC236}">
              <a16:creationId xmlns:a16="http://schemas.microsoft.com/office/drawing/2014/main" id="{AAAB44EC-1213-4DF5-836C-7213E8903B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a:extLst>
            <a:ext uri="{FF2B5EF4-FFF2-40B4-BE49-F238E27FC236}">
              <a16:creationId xmlns:a16="http://schemas.microsoft.com/office/drawing/2014/main" id="{AF35E741-B07B-4417-A0FA-C13C39C298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2" name="直線コネクタ 591">
          <a:extLst>
            <a:ext uri="{FF2B5EF4-FFF2-40B4-BE49-F238E27FC236}">
              <a16:creationId xmlns:a16="http://schemas.microsoft.com/office/drawing/2014/main" id="{9B99095B-8850-433C-9BFA-8E4B9AF241E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3" name="テキスト ボックス 592">
          <a:extLst>
            <a:ext uri="{FF2B5EF4-FFF2-40B4-BE49-F238E27FC236}">
              <a16:creationId xmlns:a16="http://schemas.microsoft.com/office/drawing/2014/main" id="{EC95B773-7EC7-4034-8213-6D5C0229C99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4" name="直線コネクタ 593">
          <a:extLst>
            <a:ext uri="{FF2B5EF4-FFF2-40B4-BE49-F238E27FC236}">
              <a16:creationId xmlns:a16="http://schemas.microsoft.com/office/drawing/2014/main" id="{0BBF16F9-B5CF-4B41-8E70-4F713F80080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5" name="テキスト ボックス 594">
          <a:extLst>
            <a:ext uri="{FF2B5EF4-FFF2-40B4-BE49-F238E27FC236}">
              <a16:creationId xmlns:a16="http://schemas.microsoft.com/office/drawing/2014/main" id="{82A2546A-0C7D-4C3A-94B2-C5088B79AD8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6" name="直線コネクタ 595">
          <a:extLst>
            <a:ext uri="{FF2B5EF4-FFF2-40B4-BE49-F238E27FC236}">
              <a16:creationId xmlns:a16="http://schemas.microsoft.com/office/drawing/2014/main" id="{E7BEF9E6-C478-4430-8359-E61ABE589D6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7" name="テキスト ボックス 596">
          <a:extLst>
            <a:ext uri="{FF2B5EF4-FFF2-40B4-BE49-F238E27FC236}">
              <a16:creationId xmlns:a16="http://schemas.microsoft.com/office/drawing/2014/main" id="{CA3AAA41-1B3F-4B46-87F3-954B4BDBD19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8" name="直線コネクタ 597">
          <a:extLst>
            <a:ext uri="{FF2B5EF4-FFF2-40B4-BE49-F238E27FC236}">
              <a16:creationId xmlns:a16="http://schemas.microsoft.com/office/drawing/2014/main" id="{C9FDB8EA-B3D3-4F3A-ABFE-B20E0534EA3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9" name="テキスト ボックス 598">
          <a:extLst>
            <a:ext uri="{FF2B5EF4-FFF2-40B4-BE49-F238E27FC236}">
              <a16:creationId xmlns:a16="http://schemas.microsoft.com/office/drawing/2014/main" id="{97E9C685-5179-4D0F-AD03-DBDD82DBD7B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a:extLst>
            <a:ext uri="{FF2B5EF4-FFF2-40B4-BE49-F238E27FC236}">
              <a16:creationId xmlns:a16="http://schemas.microsoft.com/office/drawing/2014/main" id="{24679689-D7F2-4C6D-B8B5-E9EC35FA43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4ED95B91-F0DB-4FCB-AA70-BC73788242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a:extLst>
            <a:ext uri="{FF2B5EF4-FFF2-40B4-BE49-F238E27FC236}">
              <a16:creationId xmlns:a16="http://schemas.microsoft.com/office/drawing/2014/main" id="{2185C189-E477-4E05-8FD1-FB96508864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03" name="直線コネクタ 602">
          <a:extLst>
            <a:ext uri="{FF2B5EF4-FFF2-40B4-BE49-F238E27FC236}">
              <a16:creationId xmlns:a16="http://schemas.microsoft.com/office/drawing/2014/main" id="{56E5D333-BBD0-445D-9158-5F48FF25BF58}"/>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04" name="【庁舎】&#10;一人当たり面積最小値テキスト">
          <a:extLst>
            <a:ext uri="{FF2B5EF4-FFF2-40B4-BE49-F238E27FC236}">
              <a16:creationId xmlns:a16="http://schemas.microsoft.com/office/drawing/2014/main" id="{93921DDA-8839-4759-976A-35B14EAC8E01}"/>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05" name="直線コネクタ 604">
          <a:extLst>
            <a:ext uri="{FF2B5EF4-FFF2-40B4-BE49-F238E27FC236}">
              <a16:creationId xmlns:a16="http://schemas.microsoft.com/office/drawing/2014/main" id="{6DC9A07E-2FDA-44A8-9A42-D3F8B42B1C71}"/>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06" name="【庁舎】&#10;一人当たり面積最大値テキスト">
          <a:extLst>
            <a:ext uri="{FF2B5EF4-FFF2-40B4-BE49-F238E27FC236}">
              <a16:creationId xmlns:a16="http://schemas.microsoft.com/office/drawing/2014/main" id="{FDBEC8C4-C216-40AA-BC97-C96A335F743D}"/>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07" name="直線コネクタ 606">
          <a:extLst>
            <a:ext uri="{FF2B5EF4-FFF2-40B4-BE49-F238E27FC236}">
              <a16:creationId xmlns:a16="http://schemas.microsoft.com/office/drawing/2014/main" id="{6078EDBD-652C-481E-B338-70009173B7C2}"/>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08" name="【庁舎】&#10;一人当たり面積平均値テキスト">
          <a:extLst>
            <a:ext uri="{FF2B5EF4-FFF2-40B4-BE49-F238E27FC236}">
              <a16:creationId xmlns:a16="http://schemas.microsoft.com/office/drawing/2014/main" id="{7DE7EE69-4E6D-459C-99D1-31D7CC5B5FE0}"/>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09" name="フローチャート: 判断 608">
          <a:extLst>
            <a:ext uri="{FF2B5EF4-FFF2-40B4-BE49-F238E27FC236}">
              <a16:creationId xmlns:a16="http://schemas.microsoft.com/office/drawing/2014/main" id="{E486C05D-515D-43C9-9ED6-2D59A796728B}"/>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10" name="フローチャート: 判断 609">
          <a:extLst>
            <a:ext uri="{FF2B5EF4-FFF2-40B4-BE49-F238E27FC236}">
              <a16:creationId xmlns:a16="http://schemas.microsoft.com/office/drawing/2014/main" id="{D0847429-5F15-442A-9FFA-49F053164728}"/>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27457</xdr:rowOff>
    </xdr:from>
    <xdr:to>
      <xdr:col>107</xdr:col>
      <xdr:colOff>101600</xdr:colOff>
      <xdr:row>107</xdr:row>
      <xdr:rowOff>129057</xdr:rowOff>
    </xdr:to>
    <xdr:sp macro="" textlink="">
      <xdr:nvSpPr>
        <xdr:cNvPr id="611" name="フローチャート: 判断 610">
          <a:extLst>
            <a:ext uri="{FF2B5EF4-FFF2-40B4-BE49-F238E27FC236}">
              <a16:creationId xmlns:a16="http://schemas.microsoft.com/office/drawing/2014/main" id="{1F1B848C-8BDC-4DAC-908E-0AE15DBC783C}"/>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7FB771E-C4AB-468B-BD11-E1B8E434D8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A18C8DFD-25D0-45F1-B529-522851F4E5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F47508DF-1716-495F-AB38-2CB3B703F8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5DFAD28E-E151-43FF-B430-3FD5770E39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CBB408C2-3FEC-4BCC-8310-5FDE79D5E4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617" name="楕円 616">
          <a:extLst>
            <a:ext uri="{FF2B5EF4-FFF2-40B4-BE49-F238E27FC236}">
              <a16:creationId xmlns:a16="http://schemas.microsoft.com/office/drawing/2014/main" id="{B0F934C8-767F-4674-9210-22CCB2BDB540}"/>
            </a:ext>
          </a:extLst>
        </xdr:cNvPr>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618" name="【庁舎】&#10;一人当たり面積該当値テキスト">
          <a:extLst>
            <a:ext uri="{FF2B5EF4-FFF2-40B4-BE49-F238E27FC236}">
              <a16:creationId xmlns:a16="http://schemas.microsoft.com/office/drawing/2014/main" id="{0785237A-8C6F-41AB-B6AE-0E6814A17C0F}"/>
            </a:ext>
          </a:extLst>
        </xdr:cNvPr>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83465</xdr:rowOff>
    </xdr:from>
    <xdr:to>
      <xdr:col>112</xdr:col>
      <xdr:colOff>38100</xdr:colOff>
      <xdr:row>106</xdr:row>
      <xdr:rowOff>13615</xdr:rowOff>
    </xdr:to>
    <xdr:sp macro="" textlink="">
      <xdr:nvSpPr>
        <xdr:cNvPr id="619" name="楕円 618">
          <a:extLst>
            <a:ext uri="{FF2B5EF4-FFF2-40B4-BE49-F238E27FC236}">
              <a16:creationId xmlns:a16="http://schemas.microsoft.com/office/drawing/2014/main" id="{1EB797E9-584D-4791-9A9B-0B3088638B74}"/>
            </a:ext>
          </a:extLst>
        </xdr:cNvPr>
        <xdr:cNvSpPr/>
      </xdr:nvSpPr>
      <xdr:spPr>
        <a:xfrm>
          <a:off x="21272500" y="180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134265</xdr:rowOff>
    </xdr:to>
    <xdr:cxnSp macro="">
      <xdr:nvCxnSpPr>
        <xdr:cNvPr id="620" name="直線コネクタ 619">
          <a:extLst>
            <a:ext uri="{FF2B5EF4-FFF2-40B4-BE49-F238E27FC236}">
              <a16:creationId xmlns:a16="http://schemas.microsoft.com/office/drawing/2014/main" id="{48BD3DB3-8F7D-4D93-9322-4CD8E690BFCF}"/>
            </a:ext>
          </a:extLst>
        </xdr:cNvPr>
        <xdr:cNvCxnSpPr/>
      </xdr:nvCxnSpPr>
      <xdr:spPr>
        <a:xfrm flipV="1">
          <a:off x="21323300" y="18124170"/>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95123</xdr:rowOff>
    </xdr:from>
    <xdr:to>
      <xdr:col>107</xdr:col>
      <xdr:colOff>101600</xdr:colOff>
      <xdr:row>106</xdr:row>
      <xdr:rowOff>25273</xdr:rowOff>
    </xdr:to>
    <xdr:sp macro="" textlink="">
      <xdr:nvSpPr>
        <xdr:cNvPr id="621" name="楕円 620">
          <a:extLst>
            <a:ext uri="{FF2B5EF4-FFF2-40B4-BE49-F238E27FC236}">
              <a16:creationId xmlns:a16="http://schemas.microsoft.com/office/drawing/2014/main" id="{3FEEBE30-FC07-4886-85BC-CBDC9EF132DA}"/>
            </a:ext>
          </a:extLst>
        </xdr:cNvPr>
        <xdr:cNvSpPr/>
      </xdr:nvSpPr>
      <xdr:spPr>
        <a:xfrm>
          <a:off x="20383500" y="180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134265</xdr:rowOff>
    </xdr:from>
    <xdr:to>
      <xdr:col>111</xdr:col>
      <xdr:colOff>177800</xdr:colOff>
      <xdr:row>105</xdr:row>
      <xdr:rowOff>145923</xdr:rowOff>
    </xdr:to>
    <xdr:cxnSp macro="">
      <xdr:nvCxnSpPr>
        <xdr:cNvPr id="622" name="直線コネクタ 621">
          <a:extLst>
            <a:ext uri="{FF2B5EF4-FFF2-40B4-BE49-F238E27FC236}">
              <a16:creationId xmlns:a16="http://schemas.microsoft.com/office/drawing/2014/main" id="{A03F5D4D-47B0-47CC-8F11-E71C5740A1F3}"/>
            </a:ext>
          </a:extLst>
        </xdr:cNvPr>
        <xdr:cNvCxnSpPr/>
      </xdr:nvCxnSpPr>
      <xdr:spPr>
        <a:xfrm flipV="1">
          <a:off x="20434300" y="18136515"/>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623" name="n_1aveValue【庁舎】&#10;一人当たり面積">
          <a:extLst>
            <a:ext uri="{FF2B5EF4-FFF2-40B4-BE49-F238E27FC236}">
              <a16:creationId xmlns:a16="http://schemas.microsoft.com/office/drawing/2014/main" id="{94E656AE-A156-42FA-BFA9-6525D7031045}"/>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120184</xdr:rowOff>
    </xdr:from>
    <xdr:ext cx="469744" cy="259045"/>
    <xdr:sp macro="" textlink="">
      <xdr:nvSpPr>
        <xdr:cNvPr id="624" name="n_2aveValue【庁舎】&#10;一人当たり面積">
          <a:extLst>
            <a:ext uri="{FF2B5EF4-FFF2-40B4-BE49-F238E27FC236}">
              <a16:creationId xmlns:a16="http://schemas.microsoft.com/office/drawing/2014/main" id="{12E9538D-648A-4B7E-929A-E34B7389E1B0}"/>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30142</xdr:rowOff>
    </xdr:from>
    <xdr:ext cx="469744" cy="259045"/>
    <xdr:sp macro="" textlink="">
      <xdr:nvSpPr>
        <xdr:cNvPr id="625" name="n_1mainValue【庁舎】&#10;一人当たり面積">
          <a:extLst>
            <a:ext uri="{FF2B5EF4-FFF2-40B4-BE49-F238E27FC236}">
              <a16:creationId xmlns:a16="http://schemas.microsoft.com/office/drawing/2014/main" id="{A71F0002-2D78-4145-9607-39371ABF810B}"/>
            </a:ext>
          </a:extLst>
        </xdr:cNvPr>
        <xdr:cNvSpPr txBox="1"/>
      </xdr:nvSpPr>
      <xdr:spPr>
        <a:xfrm>
          <a:off x="21075727" y="178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41800</xdr:rowOff>
    </xdr:from>
    <xdr:ext cx="469744" cy="259045"/>
    <xdr:sp macro="" textlink="">
      <xdr:nvSpPr>
        <xdr:cNvPr id="626" name="n_2mainValue【庁舎】&#10;一人当たり面積">
          <a:extLst>
            <a:ext uri="{FF2B5EF4-FFF2-40B4-BE49-F238E27FC236}">
              <a16:creationId xmlns:a16="http://schemas.microsoft.com/office/drawing/2014/main" id="{A10DE9F4-C0C0-4F84-B672-4B56753882D0}"/>
            </a:ext>
          </a:extLst>
        </xdr:cNvPr>
        <xdr:cNvSpPr txBox="1"/>
      </xdr:nvSpPr>
      <xdr:spPr>
        <a:xfrm>
          <a:off x="20199427" y="178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78232797-23D5-4A5F-B58A-C507C7C26A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D00D2B29-A220-4633-8912-C2DA6A8720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F5818E16-45BD-4D5C-B325-01955B9186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当村では、各種利用需要に対応するため、多種多様な公共施設やインフラ施設を整備してき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たが、これらの施設が耐用年数を迎えつつあることから、有形固定資産減価償却率が全国平均や県平均に比べ全体的にやや高い水準にあ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endParaRPr lang="ja-JP" altLang="ja-JP" sz="1300" baseline="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その中でも特に、体育館・プール、福祉施設、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庁舎の有形固定資産減価償却率が高くなってい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現在策定中の「公共施設個別施設計画」に沿って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予防的に修繕や改修を行うことにより、施設の機能を適正に維持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していきます。</a:t>
          </a:r>
          <a:endParaRPr lang="ja-JP" altLang="ja-JP" sz="1300" baseline="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
1,339
109.44
2,159,713
2,107,155
46,129
1,374,665
1,983,913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年年国勢調査結果：</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％）により、人口減少が県内で最も進行していることに加え、村内に中心となる産業がないこと等により、財政基盤が弱く、類似団体平均を大幅に下回っております。</a:t>
          </a:r>
          <a:endParaRPr lang="ja-JP" altLang="ja-JP" sz="1400">
            <a:effectLst/>
          </a:endParaRPr>
        </a:p>
        <a:p>
          <a:r>
            <a:rPr kumimoji="1" lang="ja-JP" altLang="ja-JP" sz="1100">
              <a:solidFill>
                <a:schemeClr val="dk1"/>
              </a:solidFill>
              <a:effectLst/>
              <a:latin typeface="+mn-lt"/>
              <a:ea typeface="+mn-ea"/>
              <a:cs typeface="+mn-cs"/>
            </a:rPr>
            <a:t>　引き続き事務事業の見直しや、経常経費の抑制、繰上償還の実施等により財政健全化を図ります。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125413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125413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年度以降起債を抑制し、繰上償還の実施した結果、起債残高はピーク時（平成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億円から約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億円にまで減少し、経常収支比率が改善がされました。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しかしながら、近年、当該比率が増加傾向にあるため、</a:t>
          </a:r>
          <a:r>
            <a:rPr kumimoji="1" lang="ja-JP" altLang="ja-JP" sz="1100">
              <a:solidFill>
                <a:schemeClr val="dk1"/>
              </a:solidFill>
              <a:effectLst/>
              <a:latin typeface="+mn-lt"/>
              <a:ea typeface="+mn-ea"/>
              <a:cs typeface="+mn-cs"/>
            </a:rPr>
            <a:t>今後もより有利な起債の活用、繰上償還等により公債費の抑制を図るとともに、他の義務的経費についても見直しながら、限られた財源を有効に配分・活用します。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57573</xdr:rowOff>
    </xdr:from>
    <xdr:to>
      <xdr:col>23</xdr:col>
      <xdr:colOff>133350</xdr:colOff>
      <xdr:row>67</xdr:row>
      <xdr:rowOff>3598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344573"/>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143950</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1008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57573</xdr:rowOff>
    </xdr:from>
    <xdr:to>
      <xdr:col>24</xdr:col>
      <xdr:colOff>12700</xdr:colOff>
      <xdr:row>60</xdr:row>
      <xdr:rowOff>57573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34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61</xdr:row>
      <xdr:rowOff>79163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034457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57573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02400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166581</xdr:rowOff>
    </xdr:from>
    <xdr:to>
      <xdr:col>19</xdr:col>
      <xdr:colOff>184150</xdr:colOff>
      <xdr:row>63</xdr:row>
      <xdr:rowOff>96731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81508</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170180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51012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045718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212</xdr:rowOff>
    </xdr:from>
    <xdr:to>
      <xdr:col>7</xdr:col>
      <xdr:colOff>31750</xdr:colOff>
      <xdr:row>61</xdr:row>
      <xdr:rowOff>101812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111989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類似団体平均を上回る要因はおもに人件費があげられます。後述の定員管理の状況にもありますが、人口一人当たりの職員数が多い</a:t>
          </a:r>
          <a:r>
            <a:rPr kumimoji="1" lang="ja-JP" altLang="en-US" sz="1100">
              <a:solidFill>
                <a:schemeClr val="dk1"/>
              </a:solidFill>
              <a:effectLst/>
              <a:latin typeface="+mn-lt"/>
              <a:ea typeface="+mn-ea"/>
              <a:cs typeface="+mn-cs"/>
            </a:rPr>
            <a:t>状況にあります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また、昨年度より一般職員数が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名増加したことにより、人件費は</a:t>
          </a:r>
          <a:r>
            <a:rPr kumimoji="1" lang="en-US" altLang="ja-JP" sz="1100">
              <a:solidFill>
                <a:schemeClr val="dk1"/>
              </a:solidFill>
              <a:effectLst/>
              <a:latin typeface="+mn-lt"/>
              <a:ea typeface="+mn-ea"/>
              <a:cs typeface="+mn-cs"/>
            </a:rPr>
            <a:t>32,205</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11.1</a:t>
          </a:r>
          <a:r>
            <a:rPr kumimoji="1" lang="ja-JP" altLang="en-US" sz="1100">
              <a:solidFill>
                <a:schemeClr val="dk1"/>
              </a:solidFill>
              <a:effectLst/>
              <a:latin typeface="+mn-lt"/>
              <a:ea typeface="+mn-ea"/>
              <a:cs typeface="+mn-cs"/>
            </a:rPr>
            <a:t>％）増加しました。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各種手当（管理職手当、通勤手当、住居手当、時間外勤務手当）の見直し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抑制を</a:t>
          </a:r>
          <a:r>
            <a:rPr kumimoji="1" lang="ja-JP" altLang="en-US" sz="1100">
              <a:solidFill>
                <a:schemeClr val="dk1"/>
              </a:solidFill>
              <a:effectLst/>
              <a:latin typeface="+mn-lt"/>
              <a:ea typeface="+mn-ea"/>
              <a:cs typeface="+mn-cs"/>
            </a:rPr>
            <a:t>継続して行い、</a:t>
          </a:r>
          <a:r>
            <a:rPr kumimoji="1" lang="ja-JP" altLang="ja-JP" sz="1100">
              <a:solidFill>
                <a:schemeClr val="dk1"/>
              </a:solidFill>
              <a:effectLst/>
              <a:latin typeface="+mn-lt"/>
              <a:ea typeface="+mn-ea"/>
              <a:cs typeface="+mn-cs"/>
            </a:rPr>
            <a:t>人件費の適正化に努めます。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26829</xdr:rowOff>
    </xdr:from>
    <xdr:to>
      <xdr:col>23</xdr:col>
      <xdr:colOff>133350</xdr:colOff>
      <xdr:row>83</xdr:row>
      <xdr:rowOff>82190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7179"/>
          <a:ext cx="838200" cy="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26829</xdr:rowOff>
    </xdr:from>
    <xdr:to>
      <xdr:col>19</xdr:col>
      <xdr:colOff>133350</xdr:colOff>
      <xdr:row>83</xdr:row>
      <xdr:rowOff>52851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57179"/>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7542</xdr:rowOff>
    </xdr:from>
    <xdr:to>
      <xdr:col>15</xdr:col>
      <xdr:colOff>82550</xdr:colOff>
      <xdr:row>83</xdr:row>
      <xdr:rowOff>52851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7892"/>
          <a:ext cx="8890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6938</xdr:rowOff>
    </xdr:from>
    <xdr:to>
      <xdr:col>11</xdr:col>
      <xdr:colOff>31750</xdr:colOff>
      <xdr:row>83</xdr:row>
      <xdr:rowOff>7542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3728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31390</xdr:rowOff>
    </xdr:from>
    <xdr:to>
      <xdr:col>23</xdr:col>
      <xdr:colOff>184150</xdr:colOff>
      <xdr:row>83</xdr:row>
      <xdr:rowOff>132990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3467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147479</xdr:rowOff>
    </xdr:from>
    <xdr:to>
      <xdr:col>19</xdr:col>
      <xdr:colOff>184150</xdr:colOff>
      <xdr:row>83</xdr:row>
      <xdr:rowOff>77629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62406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92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2051</xdr:rowOff>
    </xdr:from>
    <xdr:to>
      <xdr:col>15</xdr:col>
      <xdr:colOff>133350</xdr:colOff>
      <xdr:row>83</xdr:row>
      <xdr:rowOff>103651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88428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1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128192</xdr:rowOff>
    </xdr:from>
    <xdr:to>
      <xdr:col>11</xdr:col>
      <xdr:colOff>82550</xdr:colOff>
      <xdr:row>83</xdr:row>
      <xdr:rowOff>58342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43119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7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127588</xdr:rowOff>
    </xdr:from>
    <xdr:to>
      <xdr:col>7</xdr:col>
      <xdr:colOff>31750</xdr:colOff>
      <xdr:row>83</xdr:row>
      <xdr:rowOff>57738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42515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7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手当（管理職手当、通勤手当、住居手当、時間外勤務手当）の見直し、抑制を図ったことに加え、数年前まで抑制していた職員採用についてここ数年は毎年実施し、若年層が増えたことも指数の低下につながっています。</a:t>
          </a:r>
          <a:endParaRPr lang="ja-JP" altLang="ja-JP" sz="1400">
            <a:effectLst/>
          </a:endParaRPr>
        </a:p>
        <a:p>
          <a:r>
            <a:rPr kumimoji="1" lang="ja-JP" altLang="ja-JP" sz="1100">
              <a:solidFill>
                <a:schemeClr val="dk1"/>
              </a:solidFill>
              <a:effectLst/>
              <a:latin typeface="+mn-lt"/>
              <a:ea typeface="+mn-ea"/>
              <a:cs typeface="+mn-cs"/>
            </a:rPr>
            <a:t>　今後も給与、手当の抑制や定員管理を継続し、人件費の抑制に努めます。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53823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211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5562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本村は村の面積が</a:t>
          </a:r>
          <a:r>
            <a:rPr kumimoji="1" lang="en-US" altLang="ja-JP" sz="1100">
              <a:solidFill>
                <a:schemeClr val="dk1"/>
              </a:solidFill>
              <a:effectLst/>
              <a:latin typeface="+mn-lt"/>
              <a:ea typeface="+mn-ea"/>
              <a:cs typeface="+mn-cs"/>
            </a:rPr>
            <a:t>109.44</a:t>
          </a:r>
          <a:r>
            <a:rPr kumimoji="1" lang="ja-JP" altLang="ja-JP" sz="1100">
              <a:solidFill>
                <a:schemeClr val="dk1"/>
              </a:solidFill>
              <a:effectLst/>
              <a:latin typeface="+mn-lt"/>
              <a:ea typeface="+mn-ea"/>
              <a:cs typeface="+mn-cs"/>
            </a:rPr>
            <a:t>㎡と広大であることに加え、山間地に集落が点在しています。また、高齢化率が</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年国勢調査）で全国で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番目に高いうえ、他の市町村と比較してなお急激に高齢化が進んでいます。</a:t>
          </a:r>
          <a:endParaRPr lang="ja-JP" altLang="ja-JP" sz="1400">
            <a:effectLst/>
          </a:endParaRPr>
        </a:p>
        <a:p>
          <a:r>
            <a:rPr kumimoji="1" lang="ja-JP" altLang="ja-JP" sz="1100">
              <a:solidFill>
                <a:schemeClr val="dk1"/>
              </a:solidFill>
              <a:effectLst/>
              <a:latin typeface="+mn-lt"/>
              <a:ea typeface="+mn-ea"/>
              <a:cs typeface="+mn-cs"/>
            </a:rPr>
            <a:t>　そのため行政需要が多く、職員が幅広いニーズに対応しているため人口千人当たりの職員数比率が高くなっています。また、全村の人口が</a:t>
          </a:r>
          <a:r>
            <a:rPr kumimoji="1" lang="en-US" altLang="ja-JP" sz="1100">
              <a:solidFill>
                <a:schemeClr val="dk1"/>
              </a:solidFill>
              <a:effectLst/>
              <a:latin typeface="+mn-lt"/>
              <a:ea typeface="+mn-ea"/>
              <a:cs typeface="+mn-cs"/>
            </a:rPr>
            <a:t>1,355</a:t>
          </a:r>
          <a:r>
            <a:rPr kumimoji="1" lang="ja-JP" altLang="ja-JP" sz="1100">
              <a:solidFill>
                <a:schemeClr val="dk1"/>
              </a:solidFill>
              <a:effectLst/>
              <a:latin typeface="+mn-lt"/>
              <a:ea typeface="+mn-ea"/>
              <a:cs typeface="+mn-cs"/>
            </a:rPr>
            <a:t>人（平成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日現在）と少ないことも要因のひとつです。</a:t>
          </a:r>
          <a:endParaRPr lang="ja-JP" altLang="ja-JP" sz="1400">
            <a:effectLst/>
          </a:endParaRPr>
        </a:p>
        <a:p>
          <a:r>
            <a:rPr kumimoji="1" lang="ja-JP" altLang="ja-JP" sz="1100">
              <a:solidFill>
                <a:schemeClr val="dk1"/>
              </a:solidFill>
              <a:effectLst/>
              <a:latin typeface="+mn-lt"/>
              <a:ea typeface="+mn-ea"/>
              <a:cs typeface="+mn-cs"/>
            </a:rPr>
            <a:t>　今後も、定員管理の適正化により適切な職員数を維持します。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151829</xdr:rowOff>
    </xdr:from>
    <xdr:to>
      <xdr:col>81</xdr:col>
      <xdr:colOff>44450</xdr:colOff>
      <xdr:row>62</xdr:row>
      <xdr:rowOff>171374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81729"/>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117081</xdr:rowOff>
    </xdr:from>
    <xdr:to>
      <xdr:col>77</xdr:col>
      <xdr:colOff>44450</xdr:colOff>
      <xdr:row>62</xdr:row>
      <xdr:rowOff>151829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4698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81611</xdr:rowOff>
    </xdr:from>
    <xdr:to>
      <xdr:col>72</xdr:col>
      <xdr:colOff>203200</xdr:colOff>
      <xdr:row>62</xdr:row>
      <xdr:rowOff>117081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11511"/>
          <a:ext cx="8890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81611</xdr:rowOff>
    </xdr:from>
    <xdr:to>
      <xdr:col>68</xdr:col>
      <xdr:colOff>152400</xdr:colOff>
      <xdr:row>62</xdr:row>
      <xdr:rowOff>105016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711511"/>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120574</xdr:rowOff>
    </xdr:from>
    <xdr:to>
      <xdr:col>81</xdr:col>
      <xdr:colOff>95250</xdr:colOff>
      <xdr:row>63</xdr:row>
      <xdr:rowOff>50724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5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92651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101029</xdr:rowOff>
    </xdr:from>
    <xdr:to>
      <xdr:col>77</xdr:col>
      <xdr:colOff>95250</xdr:colOff>
      <xdr:row>63</xdr:row>
      <xdr:rowOff>31179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15956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1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66281</xdr:rowOff>
    </xdr:from>
    <xdr:to>
      <xdr:col>73</xdr:col>
      <xdr:colOff>44450</xdr:colOff>
      <xdr:row>62</xdr:row>
      <xdr:rowOff>167881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152658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8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30811</xdr:rowOff>
    </xdr:from>
    <xdr:to>
      <xdr:col>68</xdr:col>
      <xdr:colOff>203200</xdr:colOff>
      <xdr:row>62</xdr:row>
      <xdr:rowOff>132411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117188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4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54216</xdr:rowOff>
    </xdr:from>
    <xdr:to>
      <xdr:col>64</xdr:col>
      <xdr:colOff>152400</xdr:colOff>
      <xdr:row>62</xdr:row>
      <xdr:rowOff>155816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140593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7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近年の起債抑制策により元利償還金</a:t>
          </a:r>
          <a:r>
            <a:rPr kumimoji="1" lang="ja-JP" altLang="en-US" sz="1100">
              <a:solidFill>
                <a:schemeClr val="dk1"/>
              </a:solidFill>
              <a:effectLst/>
              <a:latin typeface="+mn-lt"/>
              <a:ea typeface="+mn-ea"/>
              <a:cs typeface="+mn-cs"/>
            </a:rPr>
            <a:t>は年々減少傾向にありましたが、平成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年度に実施したおきよめの湯大規模改修事業に係る辺地債の元金償還（</a:t>
          </a:r>
          <a:r>
            <a:rPr kumimoji="1" lang="en-US" altLang="ja-JP" sz="1100">
              <a:solidFill>
                <a:schemeClr val="dk1"/>
              </a:solidFill>
              <a:effectLst/>
              <a:latin typeface="+mn-lt"/>
              <a:ea typeface="+mn-ea"/>
              <a:cs typeface="+mn-cs"/>
            </a:rPr>
            <a:t>46,721</a:t>
          </a:r>
          <a:r>
            <a:rPr kumimoji="1" lang="ja-JP" altLang="en-US" sz="1100">
              <a:solidFill>
                <a:schemeClr val="dk1"/>
              </a:solidFill>
              <a:effectLst/>
              <a:latin typeface="+mn-lt"/>
              <a:ea typeface="+mn-ea"/>
              <a:cs typeface="+mn-cs"/>
            </a:rPr>
            <a:t>千円）が平成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年度より始まったため、公債費（元金）は前年度に比べ</a:t>
          </a:r>
          <a:r>
            <a:rPr kumimoji="1" lang="en-US" altLang="ja-JP" sz="1100">
              <a:solidFill>
                <a:schemeClr val="dk1"/>
              </a:solidFill>
              <a:effectLst/>
              <a:latin typeface="+mn-lt"/>
              <a:ea typeface="+mn-ea"/>
              <a:cs typeface="+mn-cs"/>
            </a:rPr>
            <a:t>70,468</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33.2</a:t>
          </a:r>
          <a:r>
            <a:rPr kumimoji="1" lang="ja-JP" altLang="en-US" sz="1100">
              <a:solidFill>
                <a:schemeClr val="dk1"/>
              </a:solidFill>
              <a:effectLst/>
              <a:latin typeface="+mn-lt"/>
              <a:ea typeface="+mn-ea"/>
              <a:cs typeface="+mn-cs"/>
            </a:rPr>
            <a:t>％）の増になりました。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その結果、</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年度の実質公債費率は単年度で▲</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、３ヵ年平均で▲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今後も、繰上償還の実施や借り入れの際、有利な交付税措置のある過疎債や辺地債を活用した、公債費の抑制等により財政健全化に努めます。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1002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36</xdr:row>
      <xdr:rowOff>77410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10023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77410</xdr:rowOff>
    </xdr:from>
    <xdr:to>
      <xdr:col>72</xdr:col>
      <xdr:colOff>203200</xdr:colOff>
      <xdr:row>37</xdr:row>
      <xdr:rowOff>147260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249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39</xdr:row>
      <xdr:rowOff>149074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49091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60174</xdr:rowOff>
    </xdr:from>
    <xdr:to>
      <xdr:col>81</xdr:col>
      <xdr:colOff>95250</xdr:colOff>
      <xdr:row>35</xdr:row>
      <xdr:rowOff>161774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152901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48683</xdr:rowOff>
    </xdr:from>
    <xdr:to>
      <xdr:col>77</xdr:col>
      <xdr:colOff>95250</xdr:colOff>
      <xdr:row>35</xdr:row>
      <xdr:rowOff>150283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160460</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26610</xdr:rowOff>
    </xdr:from>
    <xdr:to>
      <xdr:col>73</xdr:col>
      <xdr:colOff>44450</xdr:colOff>
      <xdr:row>36</xdr:row>
      <xdr:rowOff>128210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138387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近年の起債抑制策、繰上償還の実施により地方債現在高が減少したことと、減債基金など充当可能な基金残高の増加により、平成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157.1</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今後も公債費の抑制、積立金の確保により健全な財政運営に努めます。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
1,339
109.44
2,159,713
2,107,155
46,129
1,374,665
1,983,913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手当（管理職手当、通勤手当、住居手当、時間外勤務手当）の見直し、抑制を行ってまいりました。また、数年前まで抑制していた職員採用についてここ数年は毎年実施し、若年層が増えたため人件費率が低下しています。</a:t>
          </a:r>
          <a:endParaRPr lang="ja-JP" altLang="ja-JP" sz="1400">
            <a:effectLst/>
          </a:endParaRPr>
        </a:p>
        <a:p>
          <a:r>
            <a:rPr kumimoji="1" lang="ja-JP" altLang="ja-JP" sz="1100">
              <a:solidFill>
                <a:schemeClr val="dk1"/>
              </a:solidFill>
              <a:effectLst/>
              <a:latin typeface="+mn-lt"/>
              <a:ea typeface="+mn-ea"/>
              <a:cs typeface="+mn-cs"/>
            </a:rPr>
            <a:t>　今後も給与、手当の抑制を継続し人件費の適正化に努めます。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3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38100</xdr:rowOff>
    </xdr:from>
    <xdr:to>
      <xdr:col>24</xdr:col>
      <xdr:colOff>76200</xdr:colOff>
      <xdr:row>35</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163830</xdr:rowOff>
    </xdr:from>
    <xdr:to>
      <xdr:col>15</xdr:col>
      <xdr:colOff>149225</xdr:colOff>
      <xdr:row>35</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一部事務組合や広域連合でごみ処理や消防事務を集約して行っているため、物件費が平均を下回っております。</a:t>
          </a:r>
          <a:endParaRPr lang="ja-JP" altLang="ja-JP" sz="1400">
            <a:effectLst/>
          </a:endParaRPr>
        </a:p>
        <a:p>
          <a:r>
            <a:rPr kumimoji="1" lang="ja-JP" altLang="ja-JP" sz="1100">
              <a:solidFill>
                <a:schemeClr val="dk1"/>
              </a:solidFill>
              <a:effectLst/>
              <a:latin typeface="+mn-lt"/>
              <a:ea typeface="+mn-ea"/>
              <a:cs typeface="+mn-cs"/>
            </a:rPr>
            <a:t>　ただし一部事務組合、広域連合の物件費にあてる負担金などの費用により、若干の増減があります。</a:t>
          </a:r>
          <a:endParaRPr lang="ja-JP" altLang="ja-JP" sz="1400">
            <a:effectLst/>
          </a:endParaRPr>
        </a:p>
        <a:p>
          <a:r>
            <a:rPr kumimoji="1" lang="ja-JP" altLang="ja-JP" sz="1100">
              <a:solidFill>
                <a:schemeClr val="dk1"/>
              </a:solidFill>
              <a:effectLst/>
              <a:latin typeface="+mn-lt"/>
              <a:ea typeface="+mn-ea"/>
              <a:cs typeface="+mn-cs"/>
            </a:rPr>
            <a:t>　今後も、事務事業の見直しや連携の強化によりさらなる抑制を図ります。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7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73660</xdr:rowOff>
    </xdr:from>
    <xdr:to>
      <xdr:col>78</xdr:col>
      <xdr:colOff>69850</xdr:colOff>
      <xdr:row>15</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45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73660</xdr:rowOff>
    </xdr:from>
    <xdr:to>
      <xdr:col>73</xdr:col>
      <xdr:colOff>180975</xdr:colOff>
      <xdr:row>15</xdr:row>
      <xdr:rowOff>119380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45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56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22860</xdr:rowOff>
    </xdr:from>
    <xdr:to>
      <xdr:col>74</xdr:col>
      <xdr:colOff>31750</xdr:colOff>
      <xdr:row>15</xdr:row>
      <xdr:rowOff>124460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134637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68580</xdr:rowOff>
    </xdr:from>
    <xdr:to>
      <xdr:col>69</xdr:col>
      <xdr:colOff>142875</xdr:colOff>
      <xdr:row>15</xdr:row>
      <xdr:rowOff>170180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8907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子どもの人数が極端に少ないため、子ども手当等にかかる経費が少額であることが考えられます。</a:t>
          </a:r>
          <a:endParaRPr lang="ja-JP" altLang="ja-JP" sz="1400">
            <a:effectLst/>
          </a:endParaRPr>
        </a:p>
        <a:p>
          <a:r>
            <a:rPr kumimoji="1" lang="ja-JP" altLang="ja-JP" sz="1100">
              <a:solidFill>
                <a:schemeClr val="dk1"/>
              </a:solidFill>
              <a:effectLst/>
              <a:latin typeface="+mn-lt"/>
              <a:ea typeface="+mn-ea"/>
              <a:cs typeface="+mn-cs"/>
            </a:rPr>
            <a:t>　その反面で今後も高齢化が進み、扶助費の増加も見込まれるため、適正な水準を保つよう、事務事業の精査が必要であると考えます。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特別会計、料金収入、保険料収入の滞納額縮減による収入確保、および事務事業の見直しにより、</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の適正水準維持を図ります。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74422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8248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57</xdr:row>
      <xdr:rowOff>74422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4590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44704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23622</xdr:rowOff>
    </xdr:from>
    <xdr:to>
      <xdr:col>78</xdr:col>
      <xdr:colOff>120650</xdr:colOff>
      <xdr:row>57</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109999</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補助費は類似団体平均を比較し低くなっているものの、近年上昇傾向にあります。</a:t>
          </a:r>
          <a:endParaRPr lang="ja-JP" altLang="ja-JP" sz="1400">
            <a:effectLst/>
          </a:endParaRPr>
        </a:p>
        <a:p>
          <a:r>
            <a:rPr kumimoji="1" lang="ja-JP" altLang="ja-JP" sz="1100">
              <a:solidFill>
                <a:schemeClr val="dk1"/>
              </a:solidFill>
              <a:effectLst/>
              <a:latin typeface="+mn-lt"/>
              <a:ea typeface="+mn-ea"/>
              <a:cs typeface="+mn-cs"/>
            </a:rPr>
            <a:t>　理由として福祉サービス費用や有害鳥獣駆除に関する補助金の増などがあげられます。</a:t>
          </a:r>
          <a:endParaRPr lang="ja-JP" altLang="ja-JP" sz="1400">
            <a:effectLst/>
          </a:endParaRPr>
        </a:p>
        <a:p>
          <a:r>
            <a:rPr kumimoji="1" lang="ja-JP" altLang="ja-JP" sz="1100">
              <a:solidFill>
                <a:schemeClr val="dk1"/>
              </a:solidFill>
              <a:effectLst/>
              <a:latin typeface="+mn-lt"/>
              <a:ea typeface="+mn-ea"/>
              <a:cs typeface="+mn-cs"/>
            </a:rPr>
            <a:t>　必要な補助は継続する半面、今後事務事業の見直しにより、過大にならないよう管理します。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35</xdr:row>
      <xdr:rowOff>10414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837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56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年度以降の起債抑制策、繰上償還実施により、地方債の現在高はピーク時の約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年度末）にまで減少し、公債費に関する経常収支比率も</a:t>
          </a:r>
          <a:r>
            <a:rPr kumimoji="1" lang="ja-JP" altLang="en-US" sz="1100">
              <a:solidFill>
                <a:schemeClr val="dk1"/>
              </a:solidFill>
              <a:effectLst/>
              <a:latin typeface="+mn-lt"/>
              <a:ea typeface="+mn-ea"/>
              <a:cs typeface="+mn-cs"/>
            </a:rPr>
            <a:t>昨年度までは</a:t>
          </a:r>
          <a:r>
            <a:rPr kumimoji="1" lang="ja-JP" altLang="ja-JP" sz="1100">
              <a:solidFill>
                <a:schemeClr val="dk1"/>
              </a:solidFill>
              <a:effectLst/>
              <a:latin typeface="+mn-lt"/>
              <a:ea typeface="+mn-ea"/>
              <a:cs typeface="+mn-cs"/>
            </a:rPr>
            <a:t>大幅に改善していま</a:t>
          </a:r>
          <a:r>
            <a:rPr kumimoji="1" lang="ja-JP" altLang="en-US" sz="1100">
              <a:solidFill>
                <a:schemeClr val="dk1"/>
              </a:solidFill>
              <a:effectLst/>
              <a:latin typeface="+mn-lt"/>
              <a:ea typeface="+mn-ea"/>
              <a:cs typeface="+mn-cs"/>
            </a:rPr>
            <a:t>したが、平成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46,721</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が始まったため、</a:t>
          </a:r>
          <a:r>
            <a:rPr kumimoji="1" lang="ja-JP" altLang="en-US" sz="1100">
              <a:solidFill>
                <a:schemeClr val="dk1"/>
              </a:solidFill>
              <a:effectLst/>
              <a:latin typeface="+mn-lt"/>
              <a:ea typeface="+mn-ea"/>
              <a:cs typeface="+mn-cs"/>
            </a:rPr>
            <a:t>数値が上昇しています。</a:t>
          </a:r>
          <a:endParaRPr lang="ja-JP" altLang="ja-JP" sz="1400">
            <a:effectLst/>
          </a:endParaRPr>
        </a:p>
        <a:p>
          <a:r>
            <a:rPr kumimoji="1" lang="ja-JP" altLang="ja-JP" sz="1100">
              <a:solidFill>
                <a:schemeClr val="dk1"/>
              </a:solidFill>
              <a:effectLst/>
              <a:latin typeface="+mn-lt"/>
              <a:ea typeface="+mn-ea"/>
              <a:cs typeface="+mn-cs"/>
            </a:rPr>
            <a:t>　今後も公債費の適正化により、より一層の財政健全化を図ります。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77</xdr:row>
      <xdr:rowOff>101854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947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168148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94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120142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983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21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67581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うち、普通建設事業費は、特に地形的な制約から、道路改良・延長に対して事業費が高額になってしまう傾向にあります。類似団体平均を下回っているものの、今後も事業箇所に精査により適正水準を保ち、財政負担が増大することのないよう努力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75</xdr:row>
      <xdr:rowOff>92710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46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75</xdr:row>
      <xdr:rowOff>92710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71371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7137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67564</xdr:rowOff>
    </xdr:from>
    <xdr:to>
      <xdr:col>69</xdr:col>
      <xdr:colOff>92075</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548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147066</xdr:rowOff>
    </xdr:from>
    <xdr:to>
      <xdr:col>74</xdr:col>
      <xdr:colOff>31750</xdr:colOff>
      <xdr:row>74</xdr:row>
      <xdr:rowOff>77216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87393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xdr:rowOff>
    </xdr:from>
    <xdr:to>
      <xdr:col>65</xdr:col>
      <xdr:colOff>53975</xdr:colOff>
      <xdr:row>74</xdr:row>
      <xdr:rowOff>118364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128541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161010</xdr:rowOff>
    </xdr:from>
    <xdr:to>
      <xdr:col>29</xdr:col>
      <xdr:colOff>127000</xdr:colOff>
      <xdr:row>16</xdr:row>
      <xdr:rowOff>76197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80385"/>
          <a:ext cx="647700" cy="8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76153</xdr:rowOff>
    </xdr:from>
    <xdr:to>
      <xdr:col>26</xdr:col>
      <xdr:colOff>50800</xdr:colOff>
      <xdr:row>16</xdr:row>
      <xdr:rowOff>76197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866978"/>
          <a:ext cx="698500" cy="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76153</xdr:rowOff>
    </xdr:from>
    <xdr:to>
      <xdr:col>22</xdr:col>
      <xdr:colOff>114300</xdr:colOff>
      <xdr:row>16</xdr:row>
      <xdr:rowOff>85384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66978"/>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85384</xdr:rowOff>
    </xdr:from>
    <xdr:to>
      <xdr:col>18</xdr:col>
      <xdr:colOff>177800</xdr:colOff>
      <xdr:row>16</xdr:row>
      <xdr:rowOff>102223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76209"/>
          <a:ext cx="698500" cy="1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110210</xdr:rowOff>
    </xdr:from>
    <xdr:to>
      <xdr:col>29</xdr:col>
      <xdr:colOff>177800</xdr:colOff>
      <xdr:row>16</xdr:row>
      <xdr:rowOff>40360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2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126737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25397</xdr:rowOff>
    </xdr:from>
    <xdr:to>
      <xdr:col>26</xdr:col>
      <xdr:colOff>101600</xdr:colOff>
      <xdr:row>16</xdr:row>
      <xdr:rowOff>126997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1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85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25353</xdr:rowOff>
    </xdr:from>
    <xdr:to>
      <xdr:col>22</xdr:col>
      <xdr:colOff>165100</xdr:colOff>
      <xdr:row>16</xdr:row>
      <xdr:rowOff>126953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1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137130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8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34584</xdr:rowOff>
    </xdr:from>
    <xdr:to>
      <xdr:col>19</xdr:col>
      <xdr:colOff>38100</xdr:colOff>
      <xdr:row>16</xdr:row>
      <xdr:rowOff>136184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2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146361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9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51423</xdr:rowOff>
    </xdr:from>
    <xdr:to>
      <xdr:col>15</xdr:col>
      <xdr:colOff>101600</xdr:colOff>
      <xdr:row>16</xdr:row>
      <xdr:rowOff>153023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4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163200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1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210809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3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200632</xdr:rowOff>
    </xdr:from>
    <xdr:to>
      <xdr:col>29</xdr:col>
      <xdr:colOff>127000</xdr:colOff>
      <xdr:row>37</xdr:row>
      <xdr:rowOff>294609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25332"/>
          <a:ext cx="647700" cy="9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241994</xdr:rowOff>
    </xdr:from>
    <xdr:to>
      <xdr:col>26</xdr:col>
      <xdr:colOff>50800</xdr:colOff>
      <xdr:row>37</xdr:row>
      <xdr:rowOff>294609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66694"/>
          <a:ext cx="698500" cy="5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200868</xdr:rowOff>
    </xdr:from>
    <xdr:to>
      <xdr:col>22</xdr:col>
      <xdr:colOff>114300</xdr:colOff>
      <xdr:row>37</xdr:row>
      <xdr:rowOff>241994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325568"/>
          <a:ext cx="698500" cy="4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55684</xdr:rowOff>
    </xdr:from>
    <xdr:to>
      <xdr:col>18</xdr:col>
      <xdr:colOff>177800</xdr:colOff>
      <xdr:row>37</xdr:row>
      <xdr:rowOff>200868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80384"/>
          <a:ext cx="698500" cy="14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149832</xdr:rowOff>
    </xdr:from>
    <xdr:to>
      <xdr:col>29</xdr:col>
      <xdr:colOff>177800</xdr:colOff>
      <xdr:row>37</xdr:row>
      <xdr:rowOff>251432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7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58409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8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243809</xdr:rowOff>
    </xdr:from>
    <xdr:to>
      <xdr:col>26</xdr:col>
      <xdr:colOff>101600</xdr:colOff>
      <xdr:row>38</xdr:row>
      <xdr:rowOff>2509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6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330186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5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191194</xdr:rowOff>
    </xdr:from>
    <xdr:to>
      <xdr:col>22</xdr:col>
      <xdr:colOff>165100</xdr:colOff>
      <xdr:row>37</xdr:row>
      <xdr:rowOff>292794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1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277571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150068</xdr:rowOff>
    </xdr:from>
    <xdr:to>
      <xdr:col>19</xdr:col>
      <xdr:colOff>38100</xdr:colOff>
      <xdr:row>37</xdr:row>
      <xdr:rowOff>251668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7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236445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6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4884</xdr:rowOff>
    </xdr:from>
    <xdr:to>
      <xdr:col>15</xdr:col>
      <xdr:colOff>101600</xdr:colOff>
      <xdr:row>37</xdr:row>
      <xdr:rowOff>106484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2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91261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2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
1,339
109.44
2,159,713
2,107,155
46,129
1,374,665
1,983,913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163262</xdr:rowOff>
    </xdr:from>
    <xdr:to>
      <xdr:col>24</xdr:col>
      <xdr:colOff>63500</xdr:colOff>
      <xdr:row>37</xdr:row>
      <xdr:rowOff>88007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5462"/>
          <a:ext cx="8382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38551</xdr:rowOff>
    </xdr:from>
    <xdr:to>
      <xdr:col>19</xdr:col>
      <xdr:colOff>177800</xdr:colOff>
      <xdr:row>37</xdr:row>
      <xdr:rowOff>88007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2201"/>
          <a:ext cx="889000" cy="4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38551</xdr:rowOff>
    </xdr:from>
    <xdr:to>
      <xdr:col>15</xdr:col>
      <xdr:colOff>50800</xdr:colOff>
      <xdr:row>37</xdr:row>
      <xdr:rowOff>49814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2201"/>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49814</xdr:rowOff>
    </xdr:from>
    <xdr:to>
      <xdr:col>10</xdr:col>
      <xdr:colOff>114300</xdr:colOff>
      <xdr:row>37</xdr:row>
      <xdr:rowOff>94035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3464"/>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112462</xdr:rowOff>
    </xdr:from>
    <xdr:to>
      <xdr:col>24</xdr:col>
      <xdr:colOff>114300</xdr:colOff>
      <xdr:row>37</xdr:row>
      <xdr:rowOff>42612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135339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37207</xdr:rowOff>
    </xdr:from>
    <xdr:to>
      <xdr:col>20</xdr:col>
      <xdr:colOff>38100</xdr:colOff>
      <xdr:row>37</xdr:row>
      <xdr:rowOff>138807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155334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5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159201</xdr:rowOff>
    </xdr:from>
    <xdr:to>
      <xdr:col>15</xdr:col>
      <xdr:colOff>101600</xdr:colOff>
      <xdr:row>37</xdr:row>
      <xdr:rowOff>89351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105878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170464</xdr:rowOff>
    </xdr:from>
    <xdr:to>
      <xdr:col>10</xdr:col>
      <xdr:colOff>165100</xdr:colOff>
      <xdr:row>37</xdr:row>
      <xdr:rowOff>100614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117141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43235</xdr:rowOff>
    </xdr:from>
    <xdr:to>
      <xdr:col>6</xdr:col>
      <xdr:colOff>38100</xdr:colOff>
      <xdr:row>37</xdr:row>
      <xdr:rowOff>144835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161362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6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50185</xdr:rowOff>
    </xdr:from>
    <xdr:to>
      <xdr:col>24</xdr:col>
      <xdr:colOff>63500</xdr:colOff>
      <xdr:row>57</xdr:row>
      <xdr:rowOff>76350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22835"/>
          <a:ext cx="8382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76350</xdr:rowOff>
    </xdr:from>
    <xdr:to>
      <xdr:col>19</xdr:col>
      <xdr:colOff>177800</xdr:colOff>
      <xdr:row>57</xdr:row>
      <xdr:rowOff>90948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49000"/>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90948</xdr:rowOff>
    </xdr:from>
    <xdr:to>
      <xdr:col>15</xdr:col>
      <xdr:colOff>50800</xdr:colOff>
      <xdr:row>57</xdr:row>
      <xdr:rowOff>128605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63598"/>
          <a:ext cx="889000" cy="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124423</xdr:rowOff>
    </xdr:from>
    <xdr:to>
      <xdr:col>10</xdr:col>
      <xdr:colOff>114300</xdr:colOff>
      <xdr:row>57</xdr:row>
      <xdr:rowOff>128605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97073"/>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170835</xdr:rowOff>
    </xdr:from>
    <xdr:to>
      <xdr:col>24</xdr:col>
      <xdr:colOff>114300</xdr:colOff>
      <xdr:row>57</xdr:row>
      <xdr:rowOff>100985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22262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2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25550</xdr:rowOff>
    </xdr:from>
    <xdr:to>
      <xdr:col>20</xdr:col>
      <xdr:colOff>38100</xdr:colOff>
      <xdr:row>57</xdr:row>
      <xdr:rowOff>127150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143677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7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40148</xdr:rowOff>
    </xdr:from>
    <xdr:to>
      <xdr:col>15</xdr:col>
      <xdr:colOff>101600</xdr:colOff>
      <xdr:row>57</xdr:row>
      <xdr:rowOff>141748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158275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8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77805</xdr:rowOff>
    </xdr:from>
    <xdr:to>
      <xdr:col>10</xdr:col>
      <xdr:colOff>165100</xdr:colOff>
      <xdr:row>58</xdr:row>
      <xdr:rowOff>7955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24482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2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73623</xdr:rowOff>
    </xdr:from>
    <xdr:to>
      <xdr:col>6</xdr:col>
      <xdr:colOff>38100</xdr:colOff>
      <xdr:row>58</xdr:row>
      <xdr:rowOff>3773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166350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9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5384</xdr:rowOff>
    </xdr:from>
    <xdr:to>
      <xdr:col>24</xdr:col>
      <xdr:colOff>63500</xdr:colOff>
      <xdr:row>77</xdr:row>
      <xdr:rowOff>68402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07034"/>
          <a:ext cx="8382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103594</xdr:rowOff>
    </xdr:from>
    <xdr:to>
      <xdr:col>19</xdr:col>
      <xdr:colOff>177800</xdr:colOff>
      <xdr:row>77</xdr:row>
      <xdr:rowOff>68402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962344"/>
          <a:ext cx="889000" cy="30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103594</xdr:rowOff>
    </xdr:from>
    <xdr:to>
      <xdr:col>15</xdr:col>
      <xdr:colOff>50800</xdr:colOff>
      <xdr:row>76</xdr:row>
      <xdr:rowOff>151040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962344"/>
          <a:ext cx="889000" cy="2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26682</xdr:rowOff>
    </xdr:from>
    <xdr:to>
      <xdr:col>10</xdr:col>
      <xdr:colOff>114300</xdr:colOff>
      <xdr:row>76</xdr:row>
      <xdr:rowOff>151040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056882"/>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126034</xdr:rowOff>
    </xdr:from>
    <xdr:to>
      <xdr:col>24</xdr:col>
      <xdr:colOff>114300</xdr:colOff>
      <xdr:row>77</xdr:row>
      <xdr:rowOff>56184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148911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0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17602</xdr:rowOff>
    </xdr:from>
    <xdr:to>
      <xdr:col>20</xdr:col>
      <xdr:colOff>38100</xdr:colOff>
      <xdr:row>77</xdr:row>
      <xdr:rowOff>119202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135729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52794</xdr:rowOff>
    </xdr:from>
    <xdr:to>
      <xdr:col>15</xdr:col>
      <xdr:colOff>101600</xdr:colOff>
      <xdr:row>75</xdr:row>
      <xdr:rowOff>154394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170921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6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100240</xdr:rowOff>
    </xdr:from>
    <xdr:to>
      <xdr:col>10</xdr:col>
      <xdr:colOff>165100</xdr:colOff>
      <xdr:row>77</xdr:row>
      <xdr:rowOff>30390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46918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147332</xdr:rowOff>
    </xdr:from>
    <xdr:to>
      <xdr:col>6</xdr:col>
      <xdr:colOff>38100</xdr:colOff>
      <xdr:row>76</xdr:row>
      <xdr:rowOff>77482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94010</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7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117145</xdr:rowOff>
    </xdr:from>
    <xdr:to>
      <xdr:col>24</xdr:col>
      <xdr:colOff>63500</xdr:colOff>
      <xdr:row>96</xdr:row>
      <xdr:rowOff>140678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76345"/>
          <a:ext cx="8382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117145</xdr:rowOff>
    </xdr:from>
    <xdr:to>
      <xdr:col>19</xdr:col>
      <xdr:colOff>177800</xdr:colOff>
      <xdr:row>97</xdr:row>
      <xdr:rowOff>108217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6345"/>
          <a:ext cx="889000" cy="1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108217</xdr:rowOff>
    </xdr:from>
    <xdr:to>
      <xdr:col>15</xdr:col>
      <xdr:colOff>50800</xdr:colOff>
      <xdr:row>97</xdr:row>
      <xdr:rowOff>146875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38867"/>
          <a:ext cx="889000" cy="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146875</xdr:rowOff>
    </xdr:from>
    <xdr:to>
      <xdr:col>10</xdr:col>
      <xdr:colOff>114300</xdr:colOff>
      <xdr:row>98</xdr:row>
      <xdr:rowOff>126442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77525"/>
          <a:ext cx="889000" cy="1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89878</xdr:rowOff>
    </xdr:from>
    <xdr:to>
      <xdr:col>24</xdr:col>
      <xdr:colOff>114300</xdr:colOff>
      <xdr:row>97</xdr:row>
      <xdr:rowOff>20028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112755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66345</xdr:rowOff>
    </xdr:from>
    <xdr:to>
      <xdr:col>20</xdr:col>
      <xdr:colOff>38100</xdr:colOff>
      <xdr:row>96</xdr:row>
      <xdr:rowOff>167945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159072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57417</xdr:rowOff>
    </xdr:from>
    <xdr:to>
      <xdr:col>15</xdr:col>
      <xdr:colOff>101600</xdr:colOff>
      <xdr:row>97</xdr:row>
      <xdr:rowOff>159017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150144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96075</xdr:rowOff>
    </xdr:from>
    <xdr:to>
      <xdr:col>10</xdr:col>
      <xdr:colOff>165100</xdr:colOff>
      <xdr:row>98</xdr:row>
      <xdr:rowOff>26225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17352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75642</xdr:rowOff>
    </xdr:from>
    <xdr:to>
      <xdr:col>6</xdr:col>
      <xdr:colOff>38100</xdr:colOff>
      <xdr:row>99</xdr:row>
      <xdr:rowOff>5792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168369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114110</xdr:rowOff>
    </xdr:from>
    <xdr:to>
      <xdr:col>55</xdr:col>
      <xdr:colOff>0</xdr:colOff>
      <xdr:row>35</xdr:row>
      <xdr:rowOff>168771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14860"/>
          <a:ext cx="838200" cy="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168771</xdr:rowOff>
    </xdr:from>
    <xdr:to>
      <xdr:col>50</xdr:col>
      <xdr:colOff>114300</xdr:colOff>
      <xdr:row>36</xdr:row>
      <xdr:rowOff>58462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69521"/>
          <a:ext cx="889000" cy="6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58462</xdr:rowOff>
    </xdr:from>
    <xdr:to>
      <xdr:col>45</xdr:col>
      <xdr:colOff>177800</xdr:colOff>
      <xdr:row>36</xdr:row>
      <xdr:rowOff>139501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3066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139501</xdr:rowOff>
    </xdr:from>
    <xdr:to>
      <xdr:col>41</xdr:col>
      <xdr:colOff>50800</xdr:colOff>
      <xdr:row>37</xdr:row>
      <xdr:rowOff>21837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11701"/>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63310</xdr:rowOff>
    </xdr:from>
    <xdr:to>
      <xdr:col>55</xdr:col>
      <xdr:colOff>50800</xdr:colOff>
      <xdr:row>35</xdr:row>
      <xdr:rowOff>164910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86187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1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117971</xdr:rowOff>
    </xdr:from>
    <xdr:to>
      <xdr:col>50</xdr:col>
      <xdr:colOff>165100</xdr:colOff>
      <xdr:row>36</xdr:row>
      <xdr:rowOff>48121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64648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9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7662</xdr:rowOff>
    </xdr:from>
    <xdr:to>
      <xdr:col>46</xdr:col>
      <xdr:colOff>38100</xdr:colOff>
      <xdr:row>36</xdr:row>
      <xdr:rowOff>109262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125789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5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88701</xdr:rowOff>
    </xdr:from>
    <xdr:to>
      <xdr:col>41</xdr:col>
      <xdr:colOff>101600</xdr:colOff>
      <xdr:row>37</xdr:row>
      <xdr:rowOff>18851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35378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3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142487</xdr:rowOff>
    </xdr:from>
    <xdr:to>
      <xdr:col>36</xdr:col>
      <xdr:colOff>165100</xdr:colOff>
      <xdr:row>37</xdr:row>
      <xdr:rowOff>72637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89164</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8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18299</xdr:rowOff>
    </xdr:from>
    <xdr:to>
      <xdr:col>55</xdr:col>
      <xdr:colOff>0</xdr:colOff>
      <xdr:row>58</xdr:row>
      <xdr:rowOff>25037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62399"/>
          <a:ext cx="8382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82212</xdr:rowOff>
    </xdr:from>
    <xdr:to>
      <xdr:col>50</xdr:col>
      <xdr:colOff>114300</xdr:colOff>
      <xdr:row>58</xdr:row>
      <xdr:rowOff>18299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54862"/>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82212</xdr:rowOff>
    </xdr:from>
    <xdr:to>
      <xdr:col>45</xdr:col>
      <xdr:colOff>177800</xdr:colOff>
      <xdr:row>57</xdr:row>
      <xdr:rowOff>156124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54862"/>
          <a:ext cx="889000" cy="7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156124</xdr:rowOff>
    </xdr:from>
    <xdr:to>
      <xdr:col>41</xdr:col>
      <xdr:colOff>50800</xdr:colOff>
      <xdr:row>58</xdr:row>
      <xdr:rowOff>51415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28774"/>
          <a:ext cx="889000" cy="6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145687</xdr:rowOff>
    </xdr:from>
    <xdr:to>
      <xdr:col>55</xdr:col>
      <xdr:colOff>50800</xdr:colOff>
      <xdr:row>58</xdr:row>
      <xdr:rowOff>75837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138949</xdr:rowOff>
    </xdr:from>
    <xdr:to>
      <xdr:col>50</xdr:col>
      <xdr:colOff>165100</xdr:colOff>
      <xdr:row>58</xdr:row>
      <xdr:rowOff>69099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85626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31412</xdr:rowOff>
    </xdr:from>
    <xdr:to>
      <xdr:col>46</xdr:col>
      <xdr:colOff>38100</xdr:colOff>
      <xdr:row>57</xdr:row>
      <xdr:rowOff>133012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149539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7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105324</xdr:rowOff>
    </xdr:from>
    <xdr:to>
      <xdr:col>41</xdr:col>
      <xdr:colOff>101600</xdr:colOff>
      <xdr:row>58</xdr:row>
      <xdr:rowOff>35474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52001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5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xdr:rowOff>
    </xdr:from>
    <xdr:to>
      <xdr:col>36</xdr:col>
      <xdr:colOff>165100</xdr:colOff>
      <xdr:row>58</xdr:row>
      <xdr:rowOff>102215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93342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12123</xdr:rowOff>
    </xdr:from>
    <xdr:to>
      <xdr:col>55</xdr:col>
      <xdr:colOff>0</xdr:colOff>
      <xdr:row>79</xdr:row>
      <xdr:rowOff>15549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56673"/>
          <a:ext cx="8382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12123</xdr:rowOff>
    </xdr:from>
    <xdr:to>
      <xdr:col>50</xdr:col>
      <xdr:colOff>114300</xdr:colOff>
      <xdr:row>79</xdr:row>
      <xdr:rowOff>37615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6673"/>
          <a:ext cx="889000" cy="2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166615</xdr:rowOff>
    </xdr:from>
    <xdr:to>
      <xdr:col>45</xdr:col>
      <xdr:colOff>177800</xdr:colOff>
      <xdr:row>79</xdr:row>
      <xdr:rowOff>37615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96815"/>
          <a:ext cx="889000" cy="38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136199</xdr:rowOff>
    </xdr:from>
    <xdr:to>
      <xdr:col>55</xdr:col>
      <xdr:colOff>50800</xdr:colOff>
      <xdr:row>79</xdr:row>
      <xdr:rowOff>66349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51126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132773</xdr:rowOff>
    </xdr:from>
    <xdr:to>
      <xdr:col>50</xdr:col>
      <xdr:colOff>165100</xdr:colOff>
      <xdr:row>79</xdr:row>
      <xdr:rowOff>62923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54050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158265</xdr:rowOff>
    </xdr:from>
    <xdr:to>
      <xdr:col>46</xdr:col>
      <xdr:colOff>38100</xdr:colOff>
      <xdr:row>79</xdr:row>
      <xdr:rowOff>88415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79542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2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115815</xdr:rowOff>
    </xdr:from>
    <xdr:to>
      <xdr:col>41</xdr:col>
      <xdr:colOff>101600</xdr:colOff>
      <xdr:row>77</xdr:row>
      <xdr:rowOff>45965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62492</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92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83924</xdr:rowOff>
    </xdr:from>
    <xdr:to>
      <xdr:col>55</xdr:col>
      <xdr:colOff>0</xdr:colOff>
      <xdr:row>97</xdr:row>
      <xdr:rowOff>99645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14574"/>
          <a:ext cx="8382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112043</xdr:rowOff>
    </xdr:from>
    <xdr:to>
      <xdr:col>50</xdr:col>
      <xdr:colOff>114300</xdr:colOff>
      <xdr:row>97</xdr:row>
      <xdr:rowOff>83924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99793"/>
          <a:ext cx="889000" cy="3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112043</xdr:rowOff>
    </xdr:from>
    <xdr:to>
      <xdr:col>45</xdr:col>
      <xdr:colOff>177800</xdr:colOff>
      <xdr:row>99</xdr:row>
      <xdr:rowOff>8629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99793"/>
          <a:ext cx="889000" cy="58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48845</xdr:rowOff>
    </xdr:from>
    <xdr:to>
      <xdr:col>55</xdr:col>
      <xdr:colOff>50800</xdr:colOff>
      <xdr:row>97</xdr:row>
      <xdr:rowOff>150445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71722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3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33124</xdr:rowOff>
    </xdr:from>
    <xdr:to>
      <xdr:col>50</xdr:col>
      <xdr:colOff>165100</xdr:colOff>
      <xdr:row>97</xdr:row>
      <xdr:rowOff>134724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151251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3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61243</xdr:rowOff>
    </xdr:from>
    <xdr:to>
      <xdr:col>46</xdr:col>
      <xdr:colOff>38100</xdr:colOff>
      <xdr:row>95</xdr:row>
      <xdr:rowOff>162843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7920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2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129279</xdr:rowOff>
    </xdr:from>
    <xdr:to>
      <xdr:col>41</xdr:col>
      <xdr:colOff>101600</xdr:colOff>
      <xdr:row>99</xdr:row>
      <xdr:rowOff>59429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2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113148</xdr:rowOff>
    </xdr:from>
    <xdr:to>
      <xdr:col>85</xdr:col>
      <xdr:colOff>127000</xdr:colOff>
      <xdr:row>38</xdr:row>
      <xdr:rowOff>129310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8248"/>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129310</xdr:rowOff>
    </xdr:from>
    <xdr:to>
      <xdr:col>81</xdr:col>
      <xdr:colOff>50800</xdr:colOff>
      <xdr:row>38</xdr:row>
      <xdr:rowOff>133571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4410"/>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102230</xdr:rowOff>
    </xdr:from>
    <xdr:to>
      <xdr:col>76</xdr:col>
      <xdr:colOff>114300</xdr:colOff>
      <xdr:row>38</xdr:row>
      <xdr:rowOff>133571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17330"/>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62527</xdr:rowOff>
    </xdr:from>
    <xdr:to>
      <xdr:col>71</xdr:col>
      <xdr:colOff>177800</xdr:colOff>
      <xdr:row>38</xdr:row>
      <xdr:rowOff>102230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77627"/>
          <a:ext cx="8890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149054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145677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62348</xdr:rowOff>
    </xdr:from>
    <xdr:to>
      <xdr:col>85</xdr:col>
      <xdr:colOff>177800</xdr:colOff>
      <xdr:row>38</xdr:row>
      <xdr:rowOff>163948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21725</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78510</xdr:rowOff>
    </xdr:from>
    <xdr:to>
      <xdr:col>81</xdr:col>
      <xdr:colOff>101600</xdr:colOff>
      <xdr:row>39</xdr:row>
      <xdr:rowOff>8660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171237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82771</xdr:rowOff>
    </xdr:from>
    <xdr:to>
      <xdr:col>76</xdr:col>
      <xdr:colOff>165100</xdr:colOff>
      <xdr:row>39</xdr:row>
      <xdr:rowOff>12921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51430</xdr:rowOff>
    </xdr:from>
    <xdr:to>
      <xdr:col>72</xdr:col>
      <xdr:colOff>38100</xdr:colOff>
      <xdr:row>38</xdr:row>
      <xdr:rowOff>153030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169557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11727</xdr:rowOff>
    </xdr:from>
    <xdr:to>
      <xdr:col>67</xdr:col>
      <xdr:colOff>101600</xdr:colOff>
      <xdr:row>38</xdr:row>
      <xdr:rowOff>113327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129854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109655</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8682155"/>
          <a:ext cx="889000" cy="153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59</xdr:row>
      <xdr:rowOff>110108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10225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58855</xdr:rowOff>
    </xdr:from>
    <xdr:to>
      <xdr:col>67</xdr:col>
      <xdr:colOff>101600</xdr:colOff>
      <xdr:row>50</xdr:row>
      <xdr:rowOff>160455</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8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49</xdr:row>
      <xdr:rowOff>5532</xdr:rowOff>
    </xdr:from>
    <xdr:ext cx="469744"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579428" y="84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83304</xdr:rowOff>
    </xdr:from>
    <xdr:to>
      <xdr:col>85</xdr:col>
      <xdr:colOff>127000</xdr:colOff>
      <xdr:row>76</xdr:row>
      <xdr:rowOff>92092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42054"/>
          <a:ext cx="838200" cy="1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154918</xdr:rowOff>
    </xdr:from>
    <xdr:to>
      <xdr:col>81</xdr:col>
      <xdr:colOff>50800</xdr:colOff>
      <xdr:row>76</xdr:row>
      <xdr:rowOff>92092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13668"/>
          <a:ext cx="889000" cy="10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129129</xdr:rowOff>
    </xdr:from>
    <xdr:to>
      <xdr:col>76</xdr:col>
      <xdr:colOff>114300</xdr:colOff>
      <xdr:row>75</xdr:row>
      <xdr:rowOff>154918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87879"/>
          <a:ext cx="889000" cy="2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36863</xdr:rowOff>
    </xdr:from>
    <xdr:to>
      <xdr:col>71</xdr:col>
      <xdr:colOff>177800</xdr:colOff>
      <xdr:row>75</xdr:row>
      <xdr:rowOff>129129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95613"/>
          <a:ext cx="889000" cy="9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32504</xdr:rowOff>
    </xdr:from>
    <xdr:to>
      <xdr:col>85</xdr:col>
      <xdr:colOff>177800</xdr:colOff>
      <xdr:row>75</xdr:row>
      <xdr:rowOff>134104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55381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4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41292</xdr:rowOff>
    </xdr:from>
    <xdr:to>
      <xdr:col>81</xdr:col>
      <xdr:colOff>101600</xdr:colOff>
      <xdr:row>76</xdr:row>
      <xdr:rowOff>142892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159419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4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104118</xdr:rowOff>
    </xdr:from>
    <xdr:to>
      <xdr:col>76</xdr:col>
      <xdr:colOff>165100</xdr:colOff>
      <xdr:row>76</xdr:row>
      <xdr:rowOff>34268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50795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3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78329</xdr:rowOff>
    </xdr:from>
    <xdr:to>
      <xdr:col>72</xdr:col>
      <xdr:colOff>38100</xdr:colOff>
      <xdr:row>76</xdr:row>
      <xdr:rowOff>8479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25006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1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157513</xdr:rowOff>
    </xdr:from>
    <xdr:to>
      <xdr:col>67</xdr:col>
      <xdr:colOff>101600</xdr:colOff>
      <xdr:row>75</xdr:row>
      <xdr:rowOff>87663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104190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2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159097</xdr:rowOff>
    </xdr:from>
    <xdr:to>
      <xdr:col>85</xdr:col>
      <xdr:colOff>127000</xdr:colOff>
      <xdr:row>97</xdr:row>
      <xdr:rowOff>29583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18297"/>
          <a:ext cx="838200" cy="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107528</xdr:rowOff>
    </xdr:from>
    <xdr:to>
      <xdr:col>81</xdr:col>
      <xdr:colOff>50800</xdr:colOff>
      <xdr:row>96</xdr:row>
      <xdr:rowOff>159097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395278"/>
          <a:ext cx="889000" cy="2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107528</xdr:rowOff>
    </xdr:from>
    <xdr:to>
      <xdr:col>76</xdr:col>
      <xdr:colOff>114300</xdr:colOff>
      <xdr:row>98</xdr:row>
      <xdr:rowOff>35951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395278"/>
          <a:ext cx="889000" cy="4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99259</xdr:rowOff>
    </xdr:from>
    <xdr:to>
      <xdr:col>71</xdr:col>
      <xdr:colOff>177800</xdr:colOff>
      <xdr:row>98</xdr:row>
      <xdr:rowOff>35951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29909"/>
          <a:ext cx="889000" cy="10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150233</xdr:rowOff>
    </xdr:from>
    <xdr:to>
      <xdr:col>85</xdr:col>
      <xdr:colOff>177800</xdr:colOff>
      <xdr:row>97</xdr:row>
      <xdr:rowOff>80383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1660</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6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108297</xdr:rowOff>
    </xdr:from>
    <xdr:to>
      <xdr:col>81</xdr:col>
      <xdr:colOff>101600</xdr:colOff>
      <xdr:row>97</xdr:row>
      <xdr:rowOff>38447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54974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34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56728</xdr:rowOff>
    </xdr:from>
    <xdr:to>
      <xdr:col>76</xdr:col>
      <xdr:colOff>165100</xdr:colOff>
      <xdr:row>95</xdr:row>
      <xdr:rowOff>158328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3405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11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156601</xdr:rowOff>
    </xdr:from>
    <xdr:to>
      <xdr:col>72</xdr:col>
      <xdr:colOff>38100</xdr:colOff>
      <xdr:row>98</xdr:row>
      <xdr:rowOff>86751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103278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48459</xdr:rowOff>
    </xdr:from>
    <xdr:to>
      <xdr:col>67</xdr:col>
      <xdr:colOff>101600</xdr:colOff>
      <xdr:row>97</xdr:row>
      <xdr:rowOff>150059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166586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4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147541</xdr:rowOff>
    </xdr:from>
    <xdr:to>
      <xdr:col>116</xdr:col>
      <xdr:colOff>63500</xdr:colOff>
      <xdr:row>74</xdr:row>
      <xdr:rowOff>31702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491941"/>
          <a:ext cx="838200" cy="2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147541</xdr:rowOff>
    </xdr:from>
    <xdr:to>
      <xdr:col>111</xdr:col>
      <xdr:colOff>177800</xdr:colOff>
      <xdr:row>74</xdr:row>
      <xdr:rowOff>98049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491941"/>
          <a:ext cx="889000" cy="2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98049</xdr:rowOff>
    </xdr:from>
    <xdr:to>
      <xdr:col>107</xdr:col>
      <xdr:colOff>50800</xdr:colOff>
      <xdr:row>74</xdr:row>
      <xdr:rowOff>168923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785349"/>
          <a:ext cx="889000" cy="7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64079</xdr:rowOff>
    </xdr:from>
    <xdr:to>
      <xdr:col>102</xdr:col>
      <xdr:colOff>114300</xdr:colOff>
      <xdr:row>74</xdr:row>
      <xdr:rowOff>168923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51379"/>
          <a:ext cx="889000" cy="10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152352</xdr:rowOff>
    </xdr:from>
    <xdr:to>
      <xdr:col>116</xdr:col>
      <xdr:colOff>114300</xdr:colOff>
      <xdr:row>74</xdr:row>
      <xdr:rowOff>82502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3779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1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96741</xdr:rowOff>
    </xdr:from>
    <xdr:to>
      <xdr:col>112</xdr:col>
      <xdr:colOff>38100</xdr:colOff>
      <xdr:row>73</xdr:row>
      <xdr:rowOff>26891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43418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21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47249</xdr:rowOff>
    </xdr:from>
    <xdr:to>
      <xdr:col>107</xdr:col>
      <xdr:colOff>101600</xdr:colOff>
      <xdr:row>74</xdr:row>
      <xdr:rowOff>148849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165376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0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118123</xdr:rowOff>
    </xdr:from>
    <xdr:to>
      <xdr:col>102</xdr:col>
      <xdr:colOff>165100</xdr:colOff>
      <xdr:row>75</xdr:row>
      <xdr:rowOff>48273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39400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13279</xdr:rowOff>
    </xdr:from>
    <xdr:to>
      <xdr:col>98</xdr:col>
      <xdr:colOff>38100</xdr:colOff>
      <xdr:row>74</xdr:row>
      <xdr:rowOff>114879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131406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47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年度の住民一人当たりの</a:t>
          </a:r>
          <a:r>
            <a:rPr kumimoji="1" lang="ja-JP" altLang="en-US" sz="1100" baseline="0">
              <a:solidFill>
                <a:schemeClr val="dk1"/>
              </a:solidFill>
              <a:effectLst/>
              <a:latin typeface="+mn-lt"/>
              <a:ea typeface="+mn-ea"/>
              <a:cs typeface="+mn-cs"/>
            </a:rPr>
            <a:t>人件費</a:t>
          </a:r>
          <a:r>
            <a:rPr kumimoji="1" lang="ja-JP" altLang="ja-JP" sz="1100" baseline="0">
              <a:solidFill>
                <a:schemeClr val="dk1"/>
              </a:solidFill>
              <a:effectLst/>
              <a:latin typeface="+mn-lt"/>
              <a:ea typeface="+mn-ea"/>
              <a:cs typeface="+mn-cs"/>
            </a:rPr>
            <a:t>が約</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万円と昨年度に比べ約</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万円</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しています。要因として、</a:t>
          </a:r>
          <a:r>
            <a:rPr kumimoji="1" lang="ja-JP" altLang="en-US" sz="1100" baseline="0">
              <a:solidFill>
                <a:schemeClr val="dk1"/>
              </a:solidFill>
              <a:effectLst/>
              <a:latin typeface="+mn-lt"/>
              <a:ea typeface="+mn-ea"/>
              <a:cs typeface="+mn-cs"/>
            </a:rPr>
            <a:t>一般職員数が６名増加したこと</a:t>
          </a:r>
          <a:r>
            <a:rPr kumimoji="1" lang="ja-JP" altLang="ja-JP" sz="1100" baseline="0">
              <a:solidFill>
                <a:schemeClr val="dk1"/>
              </a:solidFill>
              <a:effectLst/>
              <a:latin typeface="+mn-lt"/>
              <a:ea typeface="+mn-ea"/>
              <a:cs typeface="+mn-cs"/>
            </a:rPr>
            <a:t>があげられます。平成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年度以降は前年同程度の水準で着地する見込みです。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年度の住民一人当たりの</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万円とここ数年に比べると増加して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ます。要因は、平成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a:t>
          </a:r>
          <a:r>
            <a:rPr kumimoji="1" lang="en-US" altLang="ja-JP" sz="1100">
              <a:solidFill>
                <a:schemeClr val="dk1"/>
              </a:solidFill>
              <a:effectLst/>
              <a:latin typeface="+mn-lt"/>
              <a:ea typeface="+mn-ea"/>
              <a:cs typeface="+mn-cs"/>
            </a:rPr>
            <a:t>46,721</a:t>
          </a:r>
          <a:r>
            <a:rPr kumimoji="1" lang="ja-JP" altLang="ja-JP" sz="1100">
              <a:solidFill>
                <a:schemeClr val="dk1"/>
              </a:solidFill>
              <a:effectLst/>
              <a:latin typeface="+mn-lt"/>
              <a:ea typeface="+mn-ea"/>
              <a:cs typeface="+mn-cs"/>
            </a:rPr>
            <a:t>千円）が始まった</a:t>
          </a:r>
          <a:r>
            <a:rPr kumimoji="1" lang="ja-JP" altLang="en-US" sz="1100">
              <a:solidFill>
                <a:schemeClr val="dk1"/>
              </a:solidFill>
              <a:effectLst/>
              <a:latin typeface="+mn-lt"/>
              <a:ea typeface="+mn-ea"/>
              <a:cs typeface="+mn-cs"/>
            </a:rPr>
            <a:t>ことなどがあげられます。今後の見込としては平成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年度については同程度の水準で着地する見込みですが、平成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年度に緊急防災無線デジタル化（同報系）工事に伴い緊防債（</a:t>
          </a:r>
          <a:r>
            <a:rPr kumimoji="1" lang="en-US" altLang="ja-JP" sz="1100">
              <a:solidFill>
                <a:schemeClr val="dk1"/>
              </a:solidFill>
              <a:effectLst/>
              <a:latin typeface="+mn-lt"/>
              <a:ea typeface="+mn-ea"/>
              <a:cs typeface="+mn-cs"/>
            </a:rPr>
            <a:t>376,600</a:t>
          </a:r>
          <a:r>
            <a:rPr kumimoji="1" lang="ja-JP" altLang="en-US" sz="1100">
              <a:solidFill>
                <a:schemeClr val="dk1"/>
              </a:solidFill>
              <a:effectLst/>
              <a:latin typeface="+mn-lt"/>
              <a:ea typeface="+mn-ea"/>
              <a:cs typeface="+mn-cs"/>
            </a:rPr>
            <a:t>千円）を借入予定のため、平成</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年度以降は増加する見込みです。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総論として、少ない人口の自治体であることから、人口一人当たりのコストが平均よりも大きくなる傾向にあります。限られた予算内で、住民サービスの維持向上が図れるよう精査して事業を実施します。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
1,339
109.44
2,159,713
2,107,155
46,129
1,374,665
1,983,913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27294</xdr:rowOff>
    </xdr:from>
    <xdr:to>
      <xdr:col>24</xdr:col>
      <xdr:colOff>63500</xdr:colOff>
      <xdr:row>37</xdr:row>
      <xdr:rowOff>137757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70944"/>
          <a:ext cx="838200" cy="1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100871</xdr:rowOff>
    </xdr:from>
    <xdr:to>
      <xdr:col>19</xdr:col>
      <xdr:colOff>177800</xdr:colOff>
      <xdr:row>37</xdr:row>
      <xdr:rowOff>137757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44521"/>
          <a:ext cx="8890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100871</xdr:rowOff>
    </xdr:from>
    <xdr:to>
      <xdr:col>15</xdr:col>
      <xdr:colOff>50800</xdr:colOff>
      <xdr:row>37</xdr:row>
      <xdr:rowOff>147146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44521"/>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147146</xdr:rowOff>
    </xdr:from>
    <xdr:to>
      <xdr:col>10</xdr:col>
      <xdr:colOff>114300</xdr:colOff>
      <xdr:row>38</xdr:row>
      <xdr:rowOff>352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90796"/>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147944</xdr:rowOff>
    </xdr:from>
    <xdr:to>
      <xdr:col>24</xdr:col>
      <xdr:colOff>114300</xdr:colOff>
      <xdr:row>37</xdr:row>
      <xdr:rowOff>78094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170821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86957</xdr:rowOff>
    </xdr:from>
    <xdr:to>
      <xdr:col>20</xdr:col>
      <xdr:colOff>38100</xdr:colOff>
      <xdr:row>38</xdr:row>
      <xdr:rowOff>17107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33634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50071</xdr:rowOff>
    </xdr:from>
    <xdr:to>
      <xdr:col>15</xdr:col>
      <xdr:colOff>101600</xdr:colOff>
      <xdr:row>37</xdr:row>
      <xdr:rowOff>151671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168198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96346</xdr:rowOff>
    </xdr:from>
    <xdr:to>
      <xdr:col>10</xdr:col>
      <xdr:colOff>165100</xdr:colOff>
      <xdr:row>38</xdr:row>
      <xdr:rowOff>26496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43023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1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121002</xdr:rowOff>
    </xdr:from>
    <xdr:to>
      <xdr:col>6</xdr:col>
      <xdr:colOff>38100</xdr:colOff>
      <xdr:row>38</xdr:row>
      <xdr:rowOff>51152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67679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17336</xdr:rowOff>
    </xdr:from>
    <xdr:to>
      <xdr:col>24</xdr:col>
      <xdr:colOff>63500</xdr:colOff>
      <xdr:row>56</xdr:row>
      <xdr:rowOff>67845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18536"/>
          <a:ext cx="8382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51432</xdr:rowOff>
    </xdr:from>
    <xdr:to>
      <xdr:col>19</xdr:col>
      <xdr:colOff>177800</xdr:colOff>
      <xdr:row>56</xdr:row>
      <xdr:rowOff>17336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481182"/>
          <a:ext cx="889000" cy="1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51432</xdr:rowOff>
    </xdr:from>
    <xdr:to>
      <xdr:col>15</xdr:col>
      <xdr:colOff>50800</xdr:colOff>
      <xdr:row>57</xdr:row>
      <xdr:rowOff>58918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481182"/>
          <a:ext cx="889000" cy="3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168368</xdr:rowOff>
    </xdr:from>
    <xdr:to>
      <xdr:col>10</xdr:col>
      <xdr:colOff>114300</xdr:colOff>
      <xdr:row>57</xdr:row>
      <xdr:rowOff>58918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69568"/>
          <a:ext cx="889000" cy="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35110</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17045</xdr:rowOff>
    </xdr:from>
    <xdr:to>
      <xdr:col>24</xdr:col>
      <xdr:colOff>114300</xdr:colOff>
      <xdr:row>56</xdr:row>
      <xdr:rowOff>118645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39922</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46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137986</xdr:rowOff>
    </xdr:from>
    <xdr:to>
      <xdr:col>20</xdr:col>
      <xdr:colOff>38100</xdr:colOff>
      <xdr:row>56</xdr:row>
      <xdr:rowOff>68136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84663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34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632</xdr:rowOff>
    </xdr:from>
    <xdr:to>
      <xdr:col>15</xdr:col>
      <xdr:colOff>101600</xdr:colOff>
      <xdr:row>55</xdr:row>
      <xdr:rowOff>102232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4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118759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20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8118</xdr:rowOff>
    </xdr:from>
    <xdr:to>
      <xdr:col>10</xdr:col>
      <xdr:colOff>165100</xdr:colOff>
      <xdr:row>57</xdr:row>
      <xdr:rowOff>109718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126245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117568</xdr:rowOff>
    </xdr:from>
    <xdr:to>
      <xdr:col>6</xdr:col>
      <xdr:colOff>38100</xdr:colOff>
      <xdr:row>57</xdr:row>
      <xdr:rowOff>47718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64245</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49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160096</xdr:rowOff>
    </xdr:from>
    <xdr:to>
      <xdr:col>24</xdr:col>
      <xdr:colOff>63500</xdr:colOff>
      <xdr:row>78</xdr:row>
      <xdr:rowOff>9246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3361746"/>
          <a:ext cx="8382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160096</xdr:rowOff>
    </xdr:from>
    <xdr:to>
      <xdr:col>19</xdr:col>
      <xdr:colOff>177800</xdr:colOff>
      <xdr:row>78</xdr:row>
      <xdr:rowOff>15021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61746"/>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15021</xdr:rowOff>
    </xdr:from>
    <xdr:to>
      <xdr:col>15</xdr:col>
      <xdr:colOff>50800</xdr:colOff>
      <xdr:row>78</xdr:row>
      <xdr:rowOff>49098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88121"/>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49098</xdr:rowOff>
    </xdr:from>
    <xdr:to>
      <xdr:col>10</xdr:col>
      <xdr:colOff>114300</xdr:colOff>
      <xdr:row>78</xdr:row>
      <xdr:rowOff>56623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22198"/>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98173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47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129896</xdr:rowOff>
    </xdr:from>
    <xdr:to>
      <xdr:col>24</xdr:col>
      <xdr:colOff>114300</xdr:colOff>
      <xdr:row>78</xdr:row>
      <xdr:rowOff>60046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89273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1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109296</xdr:rowOff>
    </xdr:from>
    <xdr:to>
      <xdr:col>20</xdr:col>
      <xdr:colOff>38100</xdr:colOff>
      <xdr:row>78</xdr:row>
      <xdr:rowOff>39446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55973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08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135671</xdr:rowOff>
    </xdr:from>
    <xdr:to>
      <xdr:col>15</xdr:col>
      <xdr:colOff>101600</xdr:colOff>
      <xdr:row>78</xdr:row>
      <xdr:rowOff>65821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82348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1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169748</xdr:rowOff>
    </xdr:from>
    <xdr:to>
      <xdr:col>10</xdr:col>
      <xdr:colOff>165100</xdr:colOff>
      <xdr:row>78</xdr:row>
      <xdr:rowOff>99898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116425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14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xdr:rowOff>
    </xdr:from>
    <xdr:to>
      <xdr:col>6</xdr:col>
      <xdr:colOff>38100</xdr:colOff>
      <xdr:row>78</xdr:row>
      <xdr:rowOff>107423</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98550</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7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3989</xdr:rowOff>
    </xdr:from>
    <xdr:to>
      <xdr:col>24</xdr:col>
      <xdr:colOff>63500</xdr:colOff>
      <xdr:row>97</xdr:row>
      <xdr:rowOff>82362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34639"/>
          <a:ext cx="838200" cy="7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3989</xdr:rowOff>
    </xdr:from>
    <xdr:to>
      <xdr:col>19</xdr:col>
      <xdr:colOff>177800</xdr:colOff>
      <xdr:row>97</xdr:row>
      <xdr:rowOff>70695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34639"/>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17441</xdr:rowOff>
    </xdr:from>
    <xdr:to>
      <xdr:col>15</xdr:col>
      <xdr:colOff>50800</xdr:colOff>
      <xdr:row>97</xdr:row>
      <xdr:rowOff>70695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48091"/>
          <a:ext cx="889000" cy="5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17441</xdr:rowOff>
    </xdr:from>
    <xdr:to>
      <xdr:col>10</xdr:col>
      <xdr:colOff>114300</xdr:colOff>
      <xdr:row>97</xdr:row>
      <xdr:rowOff>74462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48091"/>
          <a:ext cx="889000" cy="5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31562</xdr:rowOff>
    </xdr:from>
    <xdr:to>
      <xdr:col>24</xdr:col>
      <xdr:colOff>114300</xdr:colOff>
      <xdr:row>97</xdr:row>
      <xdr:rowOff>133162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117939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7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124639</xdr:rowOff>
    </xdr:from>
    <xdr:to>
      <xdr:col>20</xdr:col>
      <xdr:colOff>38100</xdr:colOff>
      <xdr:row>97</xdr:row>
      <xdr:rowOff>54789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45916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19895</xdr:rowOff>
    </xdr:from>
    <xdr:to>
      <xdr:col>15</xdr:col>
      <xdr:colOff>101600</xdr:colOff>
      <xdr:row>97</xdr:row>
      <xdr:rowOff>121495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112622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4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138091</xdr:rowOff>
    </xdr:from>
    <xdr:to>
      <xdr:col>10</xdr:col>
      <xdr:colOff>165100</xdr:colOff>
      <xdr:row>97</xdr:row>
      <xdr:rowOff>68241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59368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9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23662</xdr:rowOff>
    </xdr:from>
    <xdr:to>
      <xdr:col>6</xdr:col>
      <xdr:colOff>38100</xdr:colOff>
      <xdr:row>97</xdr:row>
      <xdr:rowOff>125262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116389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88918</xdr:rowOff>
    </xdr:from>
    <xdr:to>
      <xdr:col>55</xdr:col>
      <xdr:colOff>0</xdr:colOff>
      <xdr:row>39</xdr:row>
      <xdr:rowOff>89245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77546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89245</xdr:rowOff>
    </xdr:from>
    <xdr:to>
      <xdr:col>50</xdr:col>
      <xdr:colOff>114300</xdr:colOff>
      <xdr:row>39</xdr:row>
      <xdr:rowOff>90551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77579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90551</xdr:rowOff>
    </xdr:from>
    <xdr:to>
      <xdr:col>45</xdr:col>
      <xdr:colOff>177800</xdr:colOff>
      <xdr:row>39</xdr:row>
      <xdr:rowOff>91205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77710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11031</xdr:rowOff>
    </xdr:from>
    <xdr:to>
      <xdr:col>41</xdr:col>
      <xdr:colOff>50800</xdr:colOff>
      <xdr:row>39</xdr:row>
      <xdr:rowOff>91205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011781"/>
          <a:ext cx="889000" cy="7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38118</xdr:rowOff>
    </xdr:from>
    <xdr:to>
      <xdr:col>55</xdr:col>
      <xdr:colOff>50800</xdr:colOff>
      <xdr:row>39</xdr:row>
      <xdr:rowOff>139718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124495</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39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38445</xdr:rowOff>
    </xdr:from>
    <xdr:to>
      <xdr:col>50</xdr:col>
      <xdr:colOff>165100</xdr:colOff>
      <xdr:row>39</xdr:row>
      <xdr:rowOff>140045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131172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82333" y="6817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39751</xdr:rowOff>
    </xdr:from>
    <xdr:to>
      <xdr:col>46</xdr:col>
      <xdr:colOff>38100</xdr:colOff>
      <xdr:row>39</xdr:row>
      <xdr:rowOff>141351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132478</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93333" y="68190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40405</xdr:rowOff>
    </xdr:from>
    <xdr:to>
      <xdr:col>41</xdr:col>
      <xdr:colOff>101600</xdr:colOff>
      <xdr:row>39</xdr:row>
      <xdr:rowOff>142005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133132</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04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131681</xdr:rowOff>
    </xdr:from>
    <xdr:to>
      <xdr:col>36</xdr:col>
      <xdr:colOff>165100</xdr:colOff>
      <xdr:row>35</xdr:row>
      <xdr:rowOff>61831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9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78358</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73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119619</xdr:rowOff>
    </xdr:from>
    <xdr:to>
      <xdr:col>55</xdr:col>
      <xdr:colOff>0</xdr:colOff>
      <xdr:row>57</xdr:row>
      <xdr:rowOff>129995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92269"/>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129995</xdr:rowOff>
    </xdr:from>
    <xdr:to>
      <xdr:col>50</xdr:col>
      <xdr:colOff>114300</xdr:colOff>
      <xdr:row>57</xdr:row>
      <xdr:rowOff>136347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02645"/>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112910</xdr:rowOff>
    </xdr:from>
    <xdr:to>
      <xdr:col>45</xdr:col>
      <xdr:colOff>177800</xdr:colOff>
      <xdr:row>57</xdr:row>
      <xdr:rowOff>136347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5560"/>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112910</xdr:rowOff>
    </xdr:from>
    <xdr:to>
      <xdr:col>41</xdr:col>
      <xdr:colOff>50800</xdr:colOff>
      <xdr:row>57</xdr:row>
      <xdr:rowOff>138754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85560"/>
          <a:ext cx="8890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68819</xdr:rowOff>
    </xdr:from>
    <xdr:to>
      <xdr:col>55</xdr:col>
      <xdr:colOff>50800</xdr:colOff>
      <xdr:row>57</xdr:row>
      <xdr:rowOff>170419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28196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79195</xdr:rowOff>
    </xdr:from>
    <xdr:to>
      <xdr:col>50</xdr:col>
      <xdr:colOff>165100</xdr:colOff>
      <xdr:row>58</xdr:row>
      <xdr:rowOff>9345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25872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2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85547</xdr:rowOff>
    </xdr:from>
    <xdr:to>
      <xdr:col>46</xdr:col>
      <xdr:colOff>38100</xdr:colOff>
      <xdr:row>58</xdr:row>
      <xdr:rowOff>15697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32224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62110</xdr:rowOff>
    </xdr:from>
    <xdr:to>
      <xdr:col>41</xdr:col>
      <xdr:colOff>101600</xdr:colOff>
      <xdr:row>57</xdr:row>
      <xdr:rowOff>163710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8787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0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87954</xdr:rowOff>
    </xdr:from>
    <xdr:to>
      <xdr:col>36</xdr:col>
      <xdr:colOff>165100</xdr:colOff>
      <xdr:row>58</xdr:row>
      <xdr:rowOff>18104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9231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9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150837</xdr:rowOff>
    </xdr:from>
    <xdr:to>
      <xdr:col>55</xdr:col>
      <xdr:colOff>0</xdr:colOff>
      <xdr:row>77</xdr:row>
      <xdr:rowOff>45394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81037"/>
          <a:ext cx="838200" cy="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157336</xdr:rowOff>
    </xdr:from>
    <xdr:to>
      <xdr:col>50</xdr:col>
      <xdr:colOff>114300</xdr:colOff>
      <xdr:row>77</xdr:row>
      <xdr:rowOff>45394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501736"/>
          <a:ext cx="889000" cy="7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157336</xdr:rowOff>
    </xdr:from>
    <xdr:to>
      <xdr:col>45</xdr:col>
      <xdr:colOff>177800</xdr:colOff>
      <xdr:row>75</xdr:row>
      <xdr:rowOff>131890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501736"/>
          <a:ext cx="889000" cy="48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131890</xdr:rowOff>
    </xdr:from>
    <xdr:to>
      <xdr:col>41</xdr:col>
      <xdr:colOff>50800</xdr:colOff>
      <xdr:row>77</xdr:row>
      <xdr:rowOff>95507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90640"/>
          <a:ext cx="889000" cy="30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60348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101357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100037</xdr:rowOff>
    </xdr:from>
    <xdr:to>
      <xdr:col>55</xdr:col>
      <xdr:colOff>50800</xdr:colOff>
      <xdr:row>77</xdr:row>
      <xdr:rowOff>30187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122914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166044</xdr:rowOff>
    </xdr:from>
    <xdr:to>
      <xdr:col>50</xdr:col>
      <xdr:colOff>165100</xdr:colOff>
      <xdr:row>77</xdr:row>
      <xdr:rowOff>96194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112721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106536</xdr:rowOff>
    </xdr:from>
    <xdr:to>
      <xdr:col>46</xdr:col>
      <xdr:colOff>38100</xdr:colOff>
      <xdr:row>73</xdr:row>
      <xdr:rowOff>36686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53213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22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81090</xdr:rowOff>
    </xdr:from>
    <xdr:to>
      <xdr:col>41</xdr:col>
      <xdr:colOff>101600</xdr:colOff>
      <xdr:row>76</xdr:row>
      <xdr:rowOff>11240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27767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71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44707</xdr:rowOff>
    </xdr:from>
    <xdr:to>
      <xdr:col>36</xdr:col>
      <xdr:colOff>165100</xdr:colOff>
      <xdr:row>77</xdr:row>
      <xdr:rowOff>146307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162834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29378</xdr:rowOff>
    </xdr:from>
    <xdr:to>
      <xdr:col>55</xdr:col>
      <xdr:colOff>0</xdr:colOff>
      <xdr:row>95</xdr:row>
      <xdr:rowOff>92286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17128"/>
          <a:ext cx="838200" cy="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92286</xdr:rowOff>
    </xdr:from>
    <xdr:to>
      <xdr:col>50</xdr:col>
      <xdr:colOff>114300</xdr:colOff>
      <xdr:row>95</xdr:row>
      <xdr:rowOff>146114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80036"/>
          <a:ext cx="889000" cy="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146114</xdr:rowOff>
    </xdr:from>
    <xdr:to>
      <xdr:col>45</xdr:col>
      <xdr:colOff>177800</xdr:colOff>
      <xdr:row>96</xdr:row>
      <xdr:rowOff>44295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33864"/>
          <a:ext cx="889000" cy="6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26323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33355</xdr:rowOff>
    </xdr:from>
    <xdr:to>
      <xdr:col>41</xdr:col>
      <xdr:colOff>50800</xdr:colOff>
      <xdr:row>96</xdr:row>
      <xdr:rowOff>44295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92555"/>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110331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31134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6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150028</xdr:rowOff>
    </xdr:from>
    <xdr:to>
      <xdr:col>55</xdr:col>
      <xdr:colOff>50800</xdr:colOff>
      <xdr:row>95</xdr:row>
      <xdr:rowOff>80178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1455</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11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41486</xdr:rowOff>
    </xdr:from>
    <xdr:to>
      <xdr:col>50</xdr:col>
      <xdr:colOff>165100</xdr:colOff>
      <xdr:row>95</xdr:row>
      <xdr:rowOff>143086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159613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10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95314</xdr:rowOff>
    </xdr:from>
    <xdr:to>
      <xdr:col>46</xdr:col>
      <xdr:colOff>38100</xdr:colOff>
      <xdr:row>96</xdr:row>
      <xdr:rowOff>25464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41991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15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164945</xdr:rowOff>
    </xdr:from>
    <xdr:to>
      <xdr:col>41</xdr:col>
      <xdr:colOff>101600</xdr:colOff>
      <xdr:row>96</xdr:row>
      <xdr:rowOff>95095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5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111622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22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154005</xdr:rowOff>
    </xdr:from>
    <xdr:to>
      <xdr:col>36</xdr:col>
      <xdr:colOff>165100</xdr:colOff>
      <xdr:row>96</xdr:row>
      <xdr:rowOff>84155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100682</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21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136952</xdr:rowOff>
    </xdr:from>
    <xdr:to>
      <xdr:col>85</xdr:col>
      <xdr:colOff>127000</xdr:colOff>
      <xdr:row>37</xdr:row>
      <xdr:rowOff>141076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80602"/>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24248</xdr:rowOff>
    </xdr:from>
    <xdr:to>
      <xdr:col>81</xdr:col>
      <xdr:colOff>50800</xdr:colOff>
      <xdr:row>37</xdr:row>
      <xdr:rowOff>136952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24998"/>
          <a:ext cx="889000" cy="45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24248</xdr:rowOff>
    </xdr:from>
    <xdr:to>
      <xdr:col>76</xdr:col>
      <xdr:colOff>114300</xdr:colOff>
      <xdr:row>37</xdr:row>
      <xdr:rowOff>118788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24998"/>
          <a:ext cx="889000" cy="4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68936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118788</xdr:rowOff>
    </xdr:from>
    <xdr:to>
      <xdr:col>71</xdr:col>
      <xdr:colOff>177800</xdr:colOff>
      <xdr:row>37</xdr:row>
      <xdr:rowOff>123524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62438"/>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90276</xdr:rowOff>
    </xdr:from>
    <xdr:to>
      <xdr:col>85</xdr:col>
      <xdr:colOff>177800</xdr:colOff>
      <xdr:row>38</xdr:row>
      <xdr:rowOff>20427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339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86152</xdr:rowOff>
    </xdr:from>
    <xdr:to>
      <xdr:col>81</xdr:col>
      <xdr:colOff>101600</xdr:colOff>
      <xdr:row>38</xdr:row>
      <xdr:rowOff>16302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144898</xdr:rowOff>
    </xdr:from>
    <xdr:to>
      <xdr:col>76</xdr:col>
      <xdr:colOff>165100</xdr:colOff>
      <xdr:row>35</xdr:row>
      <xdr:rowOff>75048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91575</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74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67988</xdr:rowOff>
    </xdr:from>
    <xdr:to>
      <xdr:col>72</xdr:col>
      <xdr:colOff>38100</xdr:colOff>
      <xdr:row>37</xdr:row>
      <xdr:rowOff>169588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160714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72724</xdr:rowOff>
    </xdr:from>
    <xdr:to>
      <xdr:col>67</xdr:col>
      <xdr:colOff>101600</xdr:colOff>
      <xdr:row>38</xdr:row>
      <xdr:rowOff>2874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165451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99916</xdr:rowOff>
    </xdr:from>
    <xdr:to>
      <xdr:col>85</xdr:col>
      <xdr:colOff>127000</xdr:colOff>
      <xdr:row>57</xdr:row>
      <xdr:rowOff>121841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72566"/>
          <a:ext cx="8382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121841</xdr:rowOff>
    </xdr:from>
    <xdr:to>
      <xdr:col>81</xdr:col>
      <xdr:colOff>50800</xdr:colOff>
      <xdr:row>57</xdr:row>
      <xdr:rowOff>155112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94491"/>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155112</xdr:rowOff>
    </xdr:from>
    <xdr:to>
      <xdr:col>76</xdr:col>
      <xdr:colOff>114300</xdr:colOff>
      <xdr:row>57</xdr:row>
      <xdr:rowOff>161849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27762"/>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161849</xdr:rowOff>
    </xdr:from>
    <xdr:to>
      <xdr:col>71</xdr:col>
      <xdr:colOff>177800</xdr:colOff>
      <xdr:row>57</xdr:row>
      <xdr:rowOff>171327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34499"/>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49116</xdr:rowOff>
    </xdr:from>
    <xdr:to>
      <xdr:col>85</xdr:col>
      <xdr:colOff>177800</xdr:colOff>
      <xdr:row>57</xdr:row>
      <xdr:rowOff>150716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135493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3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71041</xdr:rowOff>
    </xdr:from>
    <xdr:to>
      <xdr:col>81</xdr:col>
      <xdr:colOff>101600</xdr:colOff>
      <xdr:row>58</xdr:row>
      <xdr:rowOff>1191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163768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104312</xdr:rowOff>
    </xdr:from>
    <xdr:to>
      <xdr:col>76</xdr:col>
      <xdr:colOff>165100</xdr:colOff>
      <xdr:row>58</xdr:row>
      <xdr:rowOff>34462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25589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111049</xdr:rowOff>
    </xdr:from>
    <xdr:to>
      <xdr:col>72</xdr:col>
      <xdr:colOff>38100</xdr:colOff>
      <xdr:row>58</xdr:row>
      <xdr:rowOff>41199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32326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120527</xdr:rowOff>
    </xdr:from>
    <xdr:to>
      <xdr:col>67</xdr:col>
      <xdr:colOff>101600</xdr:colOff>
      <xdr:row>58</xdr:row>
      <xdr:rowOff>50677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9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41804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113148</xdr:rowOff>
    </xdr:from>
    <xdr:to>
      <xdr:col>85</xdr:col>
      <xdr:colOff>127000</xdr:colOff>
      <xdr:row>78</xdr:row>
      <xdr:rowOff>129310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86248"/>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129310</xdr:rowOff>
    </xdr:from>
    <xdr:to>
      <xdr:col>81</xdr:col>
      <xdr:colOff>50800</xdr:colOff>
      <xdr:row>78</xdr:row>
      <xdr:rowOff>133572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02410"/>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102229</xdr:rowOff>
    </xdr:from>
    <xdr:to>
      <xdr:col>76</xdr:col>
      <xdr:colOff>114300</xdr:colOff>
      <xdr:row>78</xdr:row>
      <xdr:rowOff>133572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75329"/>
          <a:ext cx="889000" cy="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62526</xdr:rowOff>
    </xdr:from>
    <xdr:to>
      <xdr:col>71</xdr:col>
      <xdr:colOff>177800</xdr:colOff>
      <xdr:row>78</xdr:row>
      <xdr:rowOff>102229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35626"/>
          <a:ext cx="8890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149054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5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145677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62348</xdr:rowOff>
    </xdr:from>
    <xdr:to>
      <xdr:col>85</xdr:col>
      <xdr:colOff>177800</xdr:colOff>
      <xdr:row>78</xdr:row>
      <xdr:rowOff>163948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21725</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78510</xdr:rowOff>
    </xdr:from>
    <xdr:to>
      <xdr:col>81</xdr:col>
      <xdr:colOff>101600</xdr:colOff>
      <xdr:row>79</xdr:row>
      <xdr:rowOff>8660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171237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4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82772</xdr:rowOff>
    </xdr:from>
    <xdr:to>
      <xdr:col>76</xdr:col>
      <xdr:colOff>165100</xdr:colOff>
      <xdr:row>79</xdr:row>
      <xdr:rowOff>12922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4049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51429</xdr:rowOff>
    </xdr:from>
    <xdr:to>
      <xdr:col>72</xdr:col>
      <xdr:colOff>38100</xdr:colOff>
      <xdr:row>78</xdr:row>
      <xdr:rowOff>153029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169556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1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11726</xdr:rowOff>
    </xdr:from>
    <xdr:to>
      <xdr:col>67</xdr:col>
      <xdr:colOff>101600</xdr:colOff>
      <xdr:row>78</xdr:row>
      <xdr:rowOff>113326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129853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16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83305</xdr:rowOff>
    </xdr:from>
    <xdr:to>
      <xdr:col>85</xdr:col>
      <xdr:colOff>127000</xdr:colOff>
      <xdr:row>96</xdr:row>
      <xdr:rowOff>92092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71055"/>
          <a:ext cx="838200" cy="1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154918</xdr:rowOff>
    </xdr:from>
    <xdr:to>
      <xdr:col>81</xdr:col>
      <xdr:colOff>50800</xdr:colOff>
      <xdr:row>96</xdr:row>
      <xdr:rowOff>92092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442668"/>
          <a:ext cx="889000" cy="10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129129</xdr:rowOff>
    </xdr:from>
    <xdr:to>
      <xdr:col>76</xdr:col>
      <xdr:colOff>114300</xdr:colOff>
      <xdr:row>95</xdr:row>
      <xdr:rowOff>154918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416879"/>
          <a:ext cx="889000" cy="2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36863</xdr:rowOff>
    </xdr:from>
    <xdr:to>
      <xdr:col>71</xdr:col>
      <xdr:colOff>177800</xdr:colOff>
      <xdr:row>95</xdr:row>
      <xdr:rowOff>129129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324613"/>
          <a:ext cx="889000" cy="9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32505</xdr:rowOff>
    </xdr:from>
    <xdr:to>
      <xdr:col>85</xdr:col>
      <xdr:colOff>177800</xdr:colOff>
      <xdr:row>95</xdr:row>
      <xdr:rowOff>134105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55382</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7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41292</xdr:rowOff>
    </xdr:from>
    <xdr:to>
      <xdr:col>81</xdr:col>
      <xdr:colOff>101600</xdr:colOff>
      <xdr:row>96</xdr:row>
      <xdr:rowOff>142892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159419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2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104118</xdr:rowOff>
    </xdr:from>
    <xdr:to>
      <xdr:col>76</xdr:col>
      <xdr:colOff>165100</xdr:colOff>
      <xdr:row>96</xdr:row>
      <xdr:rowOff>34268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50795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16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78329</xdr:rowOff>
    </xdr:from>
    <xdr:to>
      <xdr:col>72</xdr:col>
      <xdr:colOff>38100</xdr:colOff>
      <xdr:row>96</xdr:row>
      <xdr:rowOff>8479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25006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14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157513</xdr:rowOff>
    </xdr:from>
    <xdr:to>
      <xdr:col>67</xdr:col>
      <xdr:colOff>101600</xdr:colOff>
      <xdr:row>95</xdr:row>
      <xdr:rowOff>87663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104190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04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年度の住民一人当たりの</a:t>
          </a:r>
          <a:r>
            <a:rPr kumimoji="1" lang="ja-JP" altLang="en-US" sz="1100" baseline="0">
              <a:solidFill>
                <a:schemeClr val="dk1"/>
              </a:solidFill>
              <a:effectLst/>
              <a:latin typeface="+mn-lt"/>
              <a:ea typeface="+mn-ea"/>
              <a:cs typeface="+mn-cs"/>
            </a:rPr>
            <a:t>土木費</a:t>
          </a:r>
          <a:r>
            <a:rPr kumimoji="1" lang="ja-JP" altLang="ja-JP" sz="1100" baseline="0">
              <a:solidFill>
                <a:schemeClr val="dk1"/>
              </a:solidFill>
              <a:effectLst/>
              <a:latin typeface="+mn-lt"/>
              <a:ea typeface="+mn-ea"/>
              <a:cs typeface="+mn-cs"/>
            </a:rPr>
            <a:t>は</a:t>
          </a:r>
          <a:r>
            <a:rPr kumimoji="1" lang="ja-JP" altLang="en-US" sz="1100" baseline="0">
              <a:solidFill>
                <a:schemeClr val="dk1"/>
              </a:solidFill>
              <a:effectLst/>
              <a:latin typeface="+mn-lt"/>
              <a:ea typeface="+mn-ea"/>
              <a:cs typeface="+mn-cs"/>
            </a:rPr>
            <a:t>トンネル修繕工事等により</a:t>
          </a:r>
          <a:r>
            <a:rPr kumimoji="1" lang="ja-JP" altLang="ja-JP" sz="1100" baseline="0">
              <a:solidFill>
                <a:schemeClr val="dk1"/>
              </a:solidFill>
              <a:effectLst/>
              <a:latin typeface="+mn-lt"/>
              <a:ea typeface="+mn-ea"/>
              <a:cs typeface="+mn-cs"/>
            </a:rPr>
            <a:t>約</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万円と直近</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年間で最も高くなりました</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年度以降も</a:t>
          </a:r>
          <a:r>
            <a:rPr kumimoji="1" lang="ja-JP" altLang="en-US" sz="1100" baseline="0">
              <a:solidFill>
                <a:schemeClr val="dk1"/>
              </a:solidFill>
              <a:effectLst/>
              <a:latin typeface="+mn-lt"/>
              <a:ea typeface="+mn-ea"/>
              <a:cs typeface="+mn-cs"/>
            </a:rPr>
            <a:t>大きな事業をいくつか予定しているため同程度</a:t>
          </a:r>
          <a:r>
            <a:rPr kumimoji="1" lang="ja-JP" altLang="ja-JP" sz="1100" baseline="0">
              <a:solidFill>
                <a:schemeClr val="dk1"/>
              </a:solidFill>
              <a:effectLst/>
              <a:latin typeface="+mn-lt"/>
              <a:ea typeface="+mn-ea"/>
              <a:cs typeface="+mn-cs"/>
            </a:rPr>
            <a:t>の水準で着地する見込みです。</a:t>
          </a:r>
          <a:endParaRPr lang="ja-JP" altLang="ja-JP" sz="1400">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年度の住民一人当たりの議会費が約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万円と前年度に比べ</a:t>
          </a:r>
          <a:r>
            <a:rPr kumimoji="1" lang="en-US" altLang="ja-JP" sz="1100">
              <a:solidFill>
                <a:schemeClr val="dk1"/>
              </a:solidFill>
              <a:effectLst/>
              <a:latin typeface="+mn-lt"/>
              <a:ea typeface="+mn-ea"/>
              <a:cs typeface="+mn-cs"/>
            </a:rPr>
            <a:t>36.3</a:t>
          </a:r>
          <a:r>
            <a:rPr kumimoji="1" lang="ja-JP" altLang="en-US" sz="1100">
              <a:solidFill>
                <a:schemeClr val="dk1"/>
              </a:solidFill>
              <a:effectLst/>
              <a:latin typeface="+mn-lt"/>
              <a:ea typeface="+mn-ea"/>
              <a:cs typeface="+mn-cs"/>
            </a:rPr>
            <a:t>％増加しています。要因は、職員配置等のの変更により今まで総務費で計上していた議会事務局の人件費を議会費に移行したことによるものです。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年度の住民一人当たりの公債費が約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万円とここ数年に比べると増加しています。要因は、平成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a:t>
          </a:r>
          <a:r>
            <a:rPr kumimoji="1" lang="en-US" altLang="ja-JP" sz="1100">
              <a:solidFill>
                <a:schemeClr val="dk1"/>
              </a:solidFill>
              <a:effectLst/>
              <a:latin typeface="+mn-lt"/>
              <a:ea typeface="+mn-ea"/>
              <a:cs typeface="+mn-cs"/>
            </a:rPr>
            <a:t>46,721</a:t>
          </a:r>
          <a:r>
            <a:rPr kumimoji="1" lang="ja-JP" altLang="ja-JP" sz="1100">
              <a:solidFill>
                <a:schemeClr val="dk1"/>
              </a:solidFill>
              <a:effectLst/>
              <a:latin typeface="+mn-lt"/>
              <a:ea typeface="+mn-ea"/>
              <a:cs typeface="+mn-cs"/>
            </a:rPr>
            <a:t>千円）が始まったこと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があげられます。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総論として、少ない人口の自治体であることから、人口一人当たりのコストが平均よりも大きくなる傾向にあります。限られた予算内で、住民サービスの維持向上が図れるよう精査して事業を実施します。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将来に備えた財政調整基金の積立により基金残高が増加しています。</a:t>
          </a:r>
          <a:endParaRPr lang="ja-JP" altLang="ja-JP" sz="1400">
            <a:effectLst/>
          </a:endParaRPr>
        </a:p>
        <a:p>
          <a:r>
            <a:rPr kumimoji="1" lang="ja-JP" altLang="ja-JP" sz="1100">
              <a:solidFill>
                <a:schemeClr val="dk1"/>
              </a:solidFill>
              <a:effectLst/>
              <a:latin typeface="+mn-lt"/>
              <a:ea typeface="+mn-ea"/>
              <a:cs typeface="+mn-cs"/>
            </a:rPr>
            <a:t>　今後も、適正な財政運営を継続し、積立を行う方針です。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実質黒字額は、平成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年度を除いて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年度よりほぼ同水準で推移しています。</a:t>
          </a:r>
          <a:endParaRPr lang="ja-JP" altLang="ja-JP" sz="1400">
            <a:effectLst/>
          </a:endParaRPr>
        </a:p>
        <a:p>
          <a:r>
            <a:rPr kumimoji="1" lang="ja-JP" altLang="ja-JP" sz="1100">
              <a:solidFill>
                <a:schemeClr val="dk1"/>
              </a:solidFill>
              <a:effectLst/>
              <a:latin typeface="+mn-lt"/>
              <a:ea typeface="+mn-ea"/>
              <a:cs typeface="+mn-cs"/>
            </a:rPr>
            <a:t>　一般会計、特別会計と共に、滞納額の減少による収入の確保、事務事業の見直し等による歳出削減により、より一層の財政健全化を図ります。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2159713</v>
      </c>
      <c r="BO4" s="410"/>
      <c r="BP4" s="410"/>
      <c r="BQ4" s="410"/>
      <c r="BR4" s="410"/>
      <c r="BS4" s="410"/>
      <c r="BT4" s="410"/>
      <c r="BU4" s="411"/>
      <c r="BV4" s="409">
        <v>2131494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2107155</v>
      </c>
      <c r="BO5" s="447"/>
      <c r="BP5" s="447"/>
      <c r="BQ5" s="447"/>
      <c r="BR5" s="447"/>
      <c r="BS5" s="447"/>
      <c r="BT5" s="447"/>
      <c r="BU5" s="448"/>
      <c r="BV5" s="446">
        <v>2079729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73.599999999999994</v>
      </c>
      <c r="CU5" s="444"/>
      <c r="CV5" s="444"/>
      <c r="CW5" s="444"/>
      <c r="CX5" s="444"/>
      <c r="CY5" s="444"/>
      <c r="CZ5" s="444"/>
      <c r="DA5" s="445"/>
      <c r="DB5" s="443">
        <v>68.8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52558</v>
      </c>
      <c r="BO6" s="447"/>
      <c r="BP6" s="447"/>
      <c r="BQ6" s="447"/>
      <c r="BR6" s="447"/>
      <c r="BS6" s="447"/>
      <c r="BT6" s="447"/>
      <c r="BU6" s="448"/>
      <c r="BV6" s="446">
        <v>51765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76.5</v>
      </c>
      <c r="CU6" s="484"/>
      <c r="CV6" s="484"/>
      <c r="CW6" s="484"/>
      <c r="CX6" s="484"/>
      <c r="CY6" s="484"/>
      <c r="CZ6" s="484"/>
      <c r="DA6" s="485"/>
      <c r="DB6" s="483">
        <v>71.5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6429</v>
      </c>
      <c r="BO7" s="447"/>
      <c r="BP7" s="447"/>
      <c r="BQ7" s="447"/>
      <c r="BR7" s="447"/>
      <c r="BS7" s="447"/>
      <c r="BT7" s="447"/>
      <c r="BU7" s="448"/>
      <c r="BV7" s="446">
        <v>743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1374665</v>
      </c>
      <c r="CU7" s="447"/>
      <c r="CV7" s="447"/>
      <c r="CW7" s="447"/>
      <c r="CX7" s="447"/>
      <c r="CY7" s="447"/>
      <c r="CZ7" s="447"/>
      <c r="DA7" s="448"/>
      <c r="DB7" s="446">
        <v>1375948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46129</v>
      </c>
      <c r="BO8" s="447"/>
      <c r="BP8" s="447"/>
      <c r="BQ8" s="447"/>
      <c r="BR8" s="447"/>
      <c r="BS8" s="447"/>
      <c r="BT8" s="447"/>
      <c r="BU8" s="448"/>
      <c r="BV8" s="446">
        <v>51022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1365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-4893</v>
      </c>
      <c r="BO9" s="447"/>
      <c r="BP9" s="447"/>
      <c r="BQ9" s="447"/>
      <c r="BR9" s="447"/>
      <c r="BS9" s="447"/>
      <c r="BT9" s="447"/>
      <c r="BU9" s="448"/>
      <c r="BV9" s="446">
        <v>-215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17.399999999999999</v>
      </c>
      <c r="CU9" s="444"/>
      <c r="CV9" s="444"/>
      <c r="CW9" s="444"/>
      <c r="CX9" s="444"/>
      <c r="CY9" s="444"/>
      <c r="CZ9" s="444"/>
      <c r="DA9" s="445"/>
      <c r="DB9" s="443">
        <v>13.1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1657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145869</v>
      </c>
      <c r="BO10" s="447"/>
      <c r="BP10" s="447"/>
      <c r="BQ10" s="447"/>
      <c r="BR10" s="447"/>
      <c r="BS10" s="447"/>
      <c r="BT10" s="447"/>
      <c r="BU10" s="448"/>
      <c r="BV10" s="446">
        <v>208454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69253</v>
      </c>
      <c r="BO11" s="447"/>
      <c r="BP11" s="447"/>
      <c r="BQ11" s="447"/>
      <c r="BR11" s="447"/>
      <c r="BS11" s="447"/>
      <c r="BT11" s="447"/>
      <c r="BU11" s="448"/>
      <c r="BV11" s="446">
        <v>68126</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1355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87</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1339</v>
      </c>
      <c r="S13" s="528"/>
      <c r="T13" s="528"/>
      <c r="U13" s="528"/>
      <c r="V13" s="529"/>
      <c r="W13" s="462" t="s">
        <v>134</v>
      </c>
      <c r="X13" s="463"/>
      <c r="Y13" s="463"/>
      <c r="Z13" s="463"/>
      <c r="AA13" s="463"/>
      <c r="AB13" s="453"/>
      <c r="AC13" s="497">
        <v>115</v>
      </c>
      <c r="AD13" s="498"/>
      <c r="AE13" s="498"/>
      <c r="AF13" s="498"/>
      <c r="AG13" s="537"/>
      <c r="AH13" s="497">
        <v>94</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210229</v>
      </c>
      <c r="BO13" s="447"/>
      <c r="BP13" s="447"/>
      <c r="BQ13" s="447"/>
      <c r="BR13" s="447"/>
      <c r="BS13" s="447"/>
      <c r="BT13" s="447"/>
      <c r="BU13" s="448"/>
      <c r="BV13" s="446">
        <v>276365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-3.1</v>
      </c>
      <c r="CU13" s="444"/>
      <c r="CV13" s="444"/>
      <c r="CW13" s="444"/>
      <c r="CX13" s="444"/>
      <c r="CY13" s="444"/>
      <c r="CZ13" s="444"/>
      <c r="DA13" s="445"/>
      <c r="DB13" s="443">
        <v>-3.2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1392</v>
      </c>
      <c r="S14" s="528"/>
      <c r="T14" s="528"/>
      <c r="U14" s="528"/>
      <c r="V14" s="529"/>
      <c r="W14" s="436"/>
      <c r="X14" s="437"/>
      <c r="Y14" s="437"/>
      <c r="Z14" s="437"/>
      <c r="AA14" s="437"/>
      <c r="AB14" s="426"/>
      <c r="AC14" s="530">
        <v>18.8</v>
      </c>
      <c r="AD14" s="531"/>
      <c r="AE14" s="531"/>
      <c r="AF14" s="531"/>
      <c r="AG14" s="532"/>
      <c r="AH14" s="530">
        <v>13.3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1375</v>
      </c>
      <c r="S15" s="528"/>
      <c r="T15" s="528"/>
      <c r="U15" s="528"/>
      <c r="V15" s="529"/>
      <c r="W15" s="462" t="s">
        <v>142</v>
      </c>
      <c r="X15" s="463"/>
      <c r="Y15" s="463"/>
      <c r="Z15" s="463"/>
      <c r="AA15" s="463"/>
      <c r="AB15" s="453"/>
      <c r="AC15" s="497">
        <v>165</v>
      </c>
      <c r="AD15" s="498"/>
      <c r="AE15" s="498"/>
      <c r="AF15" s="498"/>
      <c r="AG15" s="537"/>
      <c r="AH15" s="497">
        <v>224</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205343</v>
      </c>
      <c r="BO15" s="410"/>
      <c r="BP15" s="410"/>
      <c r="BQ15" s="410"/>
      <c r="BR15" s="410"/>
      <c r="BS15" s="410"/>
      <c r="BT15" s="410"/>
      <c r="BU15" s="411"/>
      <c r="BV15" s="409">
        <v>211935</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27</v>
      </c>
      <c r="AD16" s="531"/>
      <c r="AE16" s="531"/>
      <c r="AF16" s="531"/>
      <c r="AG16" s="532"/>
      <c r="AH16" s="530">
        <v>31.8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1269792</v>
      </c>
      <c r="BO16" s="447"/>
      <c r="BP16" s="447"/>
      <c r="BQ16" s="447"/>
      <c r="BR16" s="447"/>
      <c r="BS16" s="447"/>
      <c r="BT16" s="447"/>
      <c r="BU16" s="448"/>
      <c r="BV16" s="446">
        <v>1271011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332</v>
      </c>
      <c r="AD17" s="498"/>
      <c r="AE17" s="498"/>
      <c r="AF17" s="498"/>
      <c r="AG17" s="537"/>
      <c r="AH17" s="497">
        <v>387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257290</v>
      </c>
      <c r="BO17" s="447"/>
      <c r="BP17" s="447"/>
      <c r="BQ17" s="447"/>
      <c r="BR17" s="447"/>
      <c r="BS17" s="447"/>
      <c r="BT17" s="447"/>
      <c r="BU17" s="448"/>
      <c r="BV17" s="446">
        <v>265780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109.44</v>
      </c>
      <c r="M18" s="559"/>
      <c r="N18" s="559"/>
      <c r="O18" s="559"/>
      <c r="P18" s="559"/>
      <c r="Q18" s="559"/>
      <c r="R18" s="560"/>
      <c r="S18" s="560"/>
      <c r="T18" s="560"/>
      <c r="U18" s="560"/>
      <c r="V18" s="561"/>
      <c r="W18" s="464"/>
      <c r="X18" s="465"/>
      <c r="Y18" s="465"/>
      <c r="Z18" s="465"/>
      <c r="AA18" s="465"/>
      <c r="AB18" s="456"/>
      <c r="AC18" s="562">
        <v>54.2</v>
      </c>
      <c r="AD18" s="563"/>
      <c r="AE18" s="563"/>
      <c r="AF18" s="563"/>
      <c r="AG18" s="564"/>
      <c r="AH18" s="562">
        <v>54.9</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1035150</v>
      </c>
      <c r="BO18" s="447"/>
      <c r="BP18" s="447"/>
      <c r="BQ18" s="447"/>
      <c r="BR18" s="447"/>
      <c r="BS18" s="447"/>
      <c r="BT18" s="447"/>
      <c r="BU18" s="448"/>
      <c r="BV18" s="446">
        <v>965534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1671050</v>
      </c>
      <c r="BO19" s="447"/>
      <c r="BP19" s="447"/>
      <c r="BQ19" s="447"/>
      <c r="BR19" s="447"/>
      <c r="BS19" s="447"/>
      <c r="BT19" s="447"/>
      <c r="BU19" s="448"/>
      <c r="BV19" s="446">
        <v>1665953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651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1983913</v>
      </c>
      <c r="BO23" s="447"/>
      <c r="BP23" s="447"/>
      <c r="BQ23" s="447"/>
      <c r="BR23" s="447"/>
      <c r="BS23" s="447"/>
      <c r="BT23" s="447"/>
      <c r="BU23" s="448"/>
      <c r="BV23" s="446">
        <v>2028222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6000</v>
      </c>
      <c r="R24" s="498"/>
      <c r="S24" s="498"/>
      <c r="T24" s="498"/>
      <c r="U24" s="498"/>
      <c r="V24" s="537"/>
      <c r="W24" s="596"/>
      <c r="X24" s="584"/>
      <c r="Y24" s="585"/>
      <c r="Z24" s="496" t="s">
        <v>166</v>
      </c>
      <c r="AA24" s="476"/>
      <c r="AB24" s="476"/>
      <c r="AC24" s="476"/>
      <c r="AD24" s="476"/>
      <c r="AE24" s="476"/>
      <c r="AF24" s="476"/>
      <c r="AG24" s="477"/>
      <c r="AH24" s="497">
        <v>41</v>
      </c>
      <c r="AI24" s="498"/>
      <c r="AJ24" s="498"/>
      <c r="AK24" s="498"/>
      <c r="AL24" s="537"/>
      <c r="AM24" s="497">
        <v>106764</v>
      </c>
      <c r="AN24" s="498"/>
      <c r="AO24" s="498"/>
      <c r="AP24" s="498"/>
      <c r="AQ24" s="498"/>
      <c r="AR24" s="537"/>
      <c r="AS24" s="497">
        <v>2604</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1851885</v>
      </c>
      <c r="BO24" s="447"/>
      <c r="BP24" s="447"/>
      <c r="BQ24" s="447"/>
      <c r="BR24" s="447"/>
      <c r="BS24" s="447"/>
      <c r="BT24" s="447"/>
      <c r="BU24" s="448"/>
      <c r="BV24" s="446">
        <v>1906973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5180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124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t="s">
        <v>132</v>
      </c>
      <c r="BO25" s="410"/>
      <c r="BP25" s="410"/>
      <c r="BQ25" s="410"/>
      <c r="BR25" s="410"/>
      <c r="BS25" s="410"/>
      <c r="BT25" s="410"/>
      <c r="BU25" s="411"/>
      <c r="BV25" s="409" t="s">
        <v>132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4570</v>
      </c>
      <c r="R26" s="498"/>
      <c r="S26" s="498"/>
      <c r="T26" s="498"/>
      <c r="U26" s="498"/>
      <c r="V26" s="537"/>
      <c r="W26" s="596"/>
      <c r="X26" s="584"/>
      <c r="Y26" s="585"/>
      <c r="Z26" s="496" t="s">
        <v>172</v>
      </c>
      <c r="AA26" s="606"/>
      <c r="AB26" s="606"/>
      <c r="AC26" s="606"/>
      <c r="AD26" s="606"/>
      <c r="AE26" s="606"/>
      <c r="AF26" s="606"/>
      <c r="AG26" s="607"/>
      <c r="AH26" s="497">
        <v>2</v>
      </c>
      <c r="AI26" s="498"/>
      <c r="AJ26" s="498"/>
      <c r="AK26" s="498"/>
      <c r="AL26" s="537"/>
      <c r="AM26" s="497" t="s">
        <v>173</v>
      </c>
      <c r="AN26" s="498"/>
      <c r="AO26" s="498"/>
      <c r="AP26" s="498"/>
      <c r="AQ26" s="498"/>
      <c r="AR26" s="537"/>
      <c r="AS26" s="497" t="s">
        <v>174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2280</v>
      </c>
      <c r="R27" s="498"/>
      <c r="S27" s="498"/>
      <c r="T27" s="498"/>
      <c r="U27" s="498"/>
      <c r="V27" s="537"/>
      <c r="W27" s="596"/>
      <c r="X27" s="584"/>
      <c r="Y27" s="585"/>
      <c r="Z27" s="496" t="s">
        <v>177</v>
      </c>
      <c r="AA27" s="476"/>
      <c r="AB27" s="476"/>
      <c r="AC27" s="476"/>
      <c r="AD27" s="476"/>
      <c r="AE27" s="476"/>
      <c r="AF27" s="476"/>
      <c r="AG27" s="477"/>
      <c r="AH27" s="497" t="s">
        <v>132</v>
      </c>
      <c r="AI27" s="498"/>
      <c r="AJ27" s="498"/>
      <c r="AK27" s="498"/>
      <c r="AL27" s="537"/>
      <c r="AM27" s="497" t="s">
        <v>132</v>
      </c>
      <c r="AN27" s="498"/>
      <c r="AO27" s="498"/>
      <c r="AP27" s="498"/>
      <c r="AQ27" s="498"/>
      <c r="AR27" s="537"/>
      <c r="AS27" s="497" t="s">
        <v>140</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13000</v>
      </c>
      <c r="BO27" s="620"/>
      <c r="BP27" s="620"/>
      <c r="BQ27" s="620"/>
      <c r="BR27" s="620"/>
      <c r="BS27" s="620"/>
      <c r="BT27" s="620"/>
      <c r="BU27" s="621"/>
      <c r="BV27" s="619">
        <v>13000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1570</v>
      </c>
      <c r="R28" s="498"/>
      <c r="S28" s="498"/>
      <c r="T28" s="498"/>
      <c r="U28" s="498"/>
      <c r="V28" s="537"/>
      <c r="W28" s="596"/>
      <c r="X28" s="584"/>
      <c r="Y28" s="585"/>
      <c r="Z28" s="496" t="s">
        <v>180</v>
      </c>
      <c r="AA28" s="476"/>
      <c r="AB28" s="476"/>
      <c r="AC28" s="476"/>
      <c r="AD28" s="476"/>
      <c r="AE28" s="476"/>
      <c r="AF28" s="476"/>
      <c r="AG28" s="477"/>
      <c r="AH28" s="497" t="s">
        <v>132</v>
      </c>
      <c r="AI28" s="498"/>
      <c r="AJ28" s="498"/>
      <c r="AK28" s="498"/>
      <c r="AL28" s="537"/>
      <c r="AM28" s="497" t="s">
        <v>132</v>
      </c>
      <c r="AN28" s="498"/>
      <c r="AO28" s="498"/>
      <c r="AP28" s="498"/>
      <c r="AQ28" s="498"/>
      <c r="AR28" s="537"/>
      <c r="AS28" s="497" t="s">
        <v>140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1657998</v>
      </c>
      <c r="BO28" s="410"/>
      <c r="BP28" s="410"/>
      <c r="BQ28" s="410"/>
      <c r="BR28" s="410"/>
      <c r="BS28" s="410"/>
      <c r="BT28" s="410"/>
      <c r="BU28" s="411"/>
      <c r="BV28" s="409">
        <v>1512129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6</v>
      </c>
      <c r="M29" s="498"/>
      <c r="N29" s="498"/>
      <c r="O29" s="498"/>
      <c r="P29" s="537"/>
      <c r="Q29" s="497">
        <v>1380</v>
      </c>
      <c r="R29" s="498"/>
      <c r="S29" s="498"/>
      <c r="T29" s="498"/>
      <c r="U29" s="498"/>
      <c r="V29" s="537"/>
      <c r="W29" s="597"/>
      <c r="X29" s="598"/>
      <c r="Y29" s="599"/>
      <c r="Z29" s="496" t="s">
        <v>183</v>
      </c>
      <c r="AA29" s="476"/>
      <c r="AB29" s="476"/>
      <c r="AC29" s="476"/>
      <c r="AD29" s="476"/>
      <c r="AE29" s="476"/>
      <c r="AF29" s="476"/>
      <c r="AG29" s="477"/>
      <c r="AH29" s="497">
        <v>41</v>
      </c>
      <c r="AI29" s="498"/>
      <c r="AJ29" s="498"/>
      <c r="AK29" s="498"/>
      <c r="AL29" s="537"/>
      <c r="AM29" s="497">
        <v>106764</v>
      </c>
      <c r="AN29" s="498"/>
      <c r="AO29" s="498"/>
      <c r="AP29" s="498"/>
      <c r="AQ29" s="498"/>
      <c r="AR29" s="537"/>
      <c r="AS29" s="497">
        <v>2604</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283748</v>
      </c>
      <c r="BO29" s="447"/>
      <c r="BP29" s="447"/>
      <c r="BQ29" s="447"/>
      <c r="BR29" s="447"/>
      <c r="BS29" s="447"/>
      <c r="BT29" s="447"/>
      <c r="BU29" s="448"/>
      <c r="BV29" s="446">
        <v>255672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89.9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164035</v>
      </c>
      <c r="BO30" s="620"/>
      <c r="BP30" s="620"/>
      <c r="BQ30" s="620"/>
      <c r="BR30" s="620"/>
      <c r="BS30" s="620"/>
      <c r="BT30" s="620"/>
      <c r="BU30" s="621"/>
      <c r="BV30" s="619">
        <v>154386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194</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192</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天龍村国民健康保険特別会計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天龍村営水道特別会計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有限会社　龍泉閣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天龍村介護保険特別会計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天龍村営下水道事業特別会計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有限会社　天龍農林業公社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天龍村後期高齢者医療特別会計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南信州広域連合（稲葉クリーンセンター特別会計）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長野県市町村自治振興組合（一般会計）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長野県地方税滞納整理機構（一般会計）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長野県市町村総合事務組合（一般会計）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長野県市町村総合事務組合（非常勤職員公務災害補償特別会計）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長野県後期高齢者医療広域連合（一般会計）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長野県後期高齢者医療広域連合（後期高齢者医療事業会計）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6j9/Z/Ce0DVxZqZ99nsp2wOUTlUbpPEYjUDH1NGOUBTzYimeubP5d7leCbDmLQrsTKIRsxTvXUJyYkRPKMs1g==" saltValue="I+fFq3ellnhyWf6kePzv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552</v>
      </c>
      <c r="D34" s="1224"/>
      <c r="E34" s="1225"/>
      <c r="F34" s="32">
        <v>2.85</v>
      </c>
      <c r="G34" s="33">
        <v>7.08</v>
      </c>
      <c r="H34" s="33">
        <v>3.59</v>
      </c>
      <c r="I34" s="33">
        <v>3.7</v>
      </c>
      <c r="J34" s="34">
        <v>3.35</v>
      </c>
      <c r="K34" s="22"/>
      <c r="L34" s="22"/>
      <c r="M34" s="22"/>
      <c r="N34" s="22"/>
      <c r="O34" s="22"/>
      <c r="P34" s="22"/>
    </row>
    <row r="35" spans="1:16" ht="39" customHeight="1" x14ac:dyDescent="0.15">
      <c r="A35" s="22"/>
      <c r="B35" s="35"/>
      <c r="C35" s="1218" t="s">
        <v>553</v>
      </c>
      <c r="D35" s="1219"/>
      <c r="E35" s="1220"/>
      <c r="F35" s="36">
        <v>1.02</v>
      </c>
      <c r="G35" s="37">
        <v>1.1000000000000001</v>
      </c>
      <c r="H35" s="37">
        <v>0.76</v>
      </c>
      <c r="I35" s="37">
        <v>0.67</v>
      </c>
      <c r="J35" s="38">
        <v>0.64</v>
      </c>
      <c r="K35" s="22"/>
      <c r="L35" s="22"/>
      <c r="M35" s="22"/>
      <c r="N35" s="22"/>
      <c r="O35" s="22"/>
      <c r="P35" s="22"/>
    </row>
    <row r="36" spans="1:16" ht="39" customHeight="1" x14ac:dyDescent="0.15">
      <c r="A36" s="22"/>
      <c r="B36" s="35"/>
      <c r="C36" s="1218" t="s">
        <v>554</v>
      </c>
      <c r="D36" s="1219"/>
      <c r="E36" s="1220"/>
      <c r="F36" s="36">
        <v>0.03</v>
      </c>
      <c r="G36" s="37">
        <v>0.15</v>
      </c>
      <c r="H36" s="37">
        <v>7.0000000000000007E-2</v>
      </c>
      <c r="I36" s="37">
        <v>0.15</v>
      </c>
      <c r="J36" s="38">
        <v>0.23</v>
      </c>
      <c r="K36" s="22"/>
      <c r="L36" s="22"/>
      <c r="M36" s="22"/>
      <c r="N36" s="22"/>
      <c r="O36" s="22"/>
      <c r="P36" s="22"/>
    </row>
    <row r="37" spans="1:16" ht="39" customHeight="1" x14ac:dyDescent="0.15">
      <c r="A37" s="22"/>
      <c r="B37" s="35"/>
      <c r="C37" s="1218" t="s">
        <v>555</v>
      </c>
      <c r="D37" s="1219"/>
      <c r="E37" s="1220"/>
      <c r="F37" s="36">
        <v>0.04</v>
      </c>
      <c r="G37" s="37">
        <v>7.0000000000000007E-2</v>
      </c>
      <c r="H37" s="37">
        <v>0.05</v>
      </c>
      <c r="I37" s="37">
        <v>0.08</v>
      </c>
      <c r="J37" s="38">
        <v>0.09</v>
      </c>
      <c r="K37" s="22"/>
      <c r="L37" s="22"/>
      <c r="M37" s="22"/>
      <c r="N37" s="22"/>
      <c r="O37" s="22"/>
      <c r="P37" s="22"/>
    </row>
    <row r="38" spans="1:16" ht="39" customHeight="1" x14ac:dyDescent="0.15">
      <c r="A38" s="22"/>
      <c r="B38" s="35"/>
      <c r="C38" s="1218" t="s">
        <v>556</v>
      </c>
      <c r="D38" s="1219"/>
      <c r="E38" s="1220"/>
      <c r="F38" s="36">
        <v>0.04</v>
      </c>
      <c r="G38" s="37">
        <v>0.04</v>
      </c>
      <c r="H38" s="37">
        <v>0.04</v>
      </c>
      <c r="I38" s="37">
        <v>0.05</v>
      </c>
      <c r="J38" s="38">
        <v>0.05</v>
      </c>
      <c r="K38" s="22"/>
      <c r="L38" s="22"/>
      <c r="M38" s="22"/>
      <c r="N38" s="22"/>
      <c r="O38" s="22"/>
      <c r="P38" s="22"/>
    </row>
    <row r="39" spans="1:16" ht="39" customHeight="1" x14ac:dyDescent="0.15">
      <c r="A39" s="22"/>
      <c r="B39" s="35"/>
      <c r="C39" s="1218" t="s">
        <v>557</v>
      </c>
      <c r="D39" s="1219"/>
      <c r="E39" s="1220"/>
      <c r="F39" s="36">
        <v>0</v>
      </c>
      <c r="G39" s="37">
        <v>0.03</v>
      </c>
      <c r="H39" s="37">
        <v>0.05</v>
      </c>
      <c r="I39" s="37">
        <v>0.04</v>
      </c>
      <c r="J39" s="38">
        <v>0.03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558</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559</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gUNPhw1O33WmfFSjhsn4rLIfr1cGnmxtSrw88EQAqx10ZBQCoAFrTBEujKk3fOcIHUnPJKr7GFRLFDplnEMaw==" saltValue="DsX8ryezA1ZGgnjyoknx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284</v>
      </c>
      <c r="L45" s="60">
        <v>229</v>
      </c>
      <c r="M45" s="60">
        <v>203</v>
      </c>
      <c r="N45" s="60">
        <v>154</v>
      </c>
      <c r="O45" s="61">
        <v>222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45</v>
      </c>
      <c r="L48" s="64">
        <v>37</v>
      </c>
      <c r="M48" s="64">
        <v>29</v>
      </c>
      <c r="N48" s="64">
        <v>34</v>
      </c>
      <c r="O48" s="65">
        <v>31</v>
      </c>
      <c r="P48" s="48"/>
      <c r="Q48" s="48"/>
      <c r="R48" s="48"/>
      <c r="S48" s="48"/>
      <c r="T48" s="48"/>
      <c r="U48" s="48"/>
    </row>
    <row r="49" spans="1:21" ht="30.75" customHeight="1" x14ac:dyDescent="0.15">
      <c r="A49" s="48"/>
      <c r="B49" s="1236"/>
      <c r="C49" s="1237"/>
      <c r="D49" s="62"/>
      <c r="E49" s="1228" t="s">
        <v>16</v>
      </c>
      <c r="F49" s="1228"/>
      <c r="G49" s="1228"/>
      <c r="H49" s="1228"/>
      <c r="I49" s="1228"/>
      <c r="J49" s="1229"/>
      <c r="K49" s="63">
        <v>5</v>
      </c>
      <c r="L49" s="64">
        <v>2</v>
      </c>
      <c r="M49" s="64">
        <v>3</v>
      </c>
      <c r="N49" s="64">
        <v>3</v>
      </c>
      <c r="O49" s="65">
        <v>3</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337</v>
      </c>
      <c r="L52" s="64">
        <v>298</v>
      </c>
      <c r="M52" s="64">
        <v>270</v>
      </c>
      <c r="N52" s="64">
        <v>235</v>
      </c>
      <c r="O52" s="65">
        <v>282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v>
      </c>
      <c r="L53" s="69">
        <v>-30</v>
      </c>
      <c r="M53" s="69">
        <v>-35</v>
      </c>
      <c r="N53" s="69">
        <v>-44</v>
      </c>
      <c r="O53" s="70">
        <v>-26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zXnKXc3FvZfwvY9j+kBUwCXPf1219q9P/87Cnsn2b2xu8Wt45C4nYxcVFF8n4GQFPWuERTpcrXE+1sZb804rQ==" saltValue="qS3flSp1MK7B9QZpsMoR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2" t="s">
        <v>24</v>
      </c>
      <c r="C41" s="1243"/>
      <c r="D41" s="81"/>
      <c r="E41" s="1248" t="s">
        <v>25</v>
      </c>
      <c r="F41" s="1248"/>
      <c r="G41" s="1248"/>
      <c r="H41" s="1249"/>
      <c r="I41" s="82">
        <v>1509</v>
      </c>
      <c r="J41" s="83">
        <v>1619</v>
      </c>
      <c r="K41" s="83">
        <v>2000</v>
      </c>
      <c r="L41" s="83">
        <v>2028</v>
      </c>
      <c r="M41" s="84">
        <v>1984</v>
      </c>
    </row>
    <row r="42" spans="2:13" ht="27.75" customHeight="1" x14ac:dyDescent="0.15">
      <c r="B42" s="1244"/>
      <c r="C42" s="1245"/>
      <c r="D42" s="85"/>
      <c r="E42" s="1250" t="s">
        <v>26</v>
      </c>
      <c r="F42" s="1250"/>
      <c r="G42" s="1250"/>
      <c r="H42" s="1251"/>
      <c r="I42" s="86" t="s">
        <v>504</v>
      </c>
      <c r="J42" s="87" t="s">
        <v>504</v>
      </c>
      <c r="K42" s="87" t="s">
        <v>504</v>
      </c>
      <c r="L42" s="87" t="s">
        <v>504</v>
      </c>
      <c r="M42" s="88" t="s">
        <v>504</v>
      </c>
    </row>
    <row r="43" spans="2:13" ht="27.75" customHeight="1" x14ac:dyDescent="0.15">
      <c r="B43" s="1244"/>
      <c r="C43" s="1245"/>
      <c r="D43" s="85"/>
      <c r="E43" s="1250" t="s">
        <v>27</v>
      </c>
      <c r="F43" s="1250"/>
      <c r="G43" s="1250"/>
      <c r="H43" s="1251"/>
      <c r="I43" s="86">
        <v>427</v>
      </c>
      <c r="J43" s="87">
        <v>408</v>
      </c>
      <c r="K43" s="87">
        <v>366</v>
      </c>
      <c r="L43" s="87">
        <v>354</v>
      </c>
      <c r="M43" s="88">
        <v>332</v>
      </c>
    </row>
    <row r="44" spans="2:13" ht="27.75" customHeight="1" x14ac:dyDescent="0.15">
      <c r="B44" s="1244"/>
      <c r="C44" s="1245"/>
      <c r="D44" s="85"/>
      <c r="E44" s="1250" t="s">
        <v>28</v>
      </c>
      <c r="F44" s="1250"/>
      <c r="G44" s="1250"/>
      <c r="H44" s="1251"/>
      <c r="I44" s="86">
        <v>32</v>
      </c>
      <c r="J44" s="87">
        <v>10</v>
      </c>
      <c r="K44" s="87">
        <v>12</v>
      </c>
      <c r="L44" s="87">
        <v>30</v>
      </c>
      <c r="M44" s="88">
        <v>64</v>
      </c>
    </row>
    <row r="45" spans="2:13" ht="27.75" customHeight="1" x14ac:dyDescent="0.15">
      <c r="B45" s="1244"/>
      <c r="C45" s="1245"/>
      <c r="D45" s="85"/>
      <c r="E45" s="1250" t="s">
        <v>29</v>
      </c>
      <c r="F45" s="1250"/>
      <c r="G45" s="1250"/>
      <c r="H45" s="1251"/>
      <c r="I45" s="86">
        <v>597</v>
      </c>
      <c r="J45" s="87">
        <v>583</v>
      </c>
      <c r="K45" s="87">
        <v>584</v>
      </c>
      <c r="L45" s="87">
        <v>591</v>
      </c>
      <c r="M45" s="88">
        <v>608</v>
      </c>
    </row>
    <row r="46" spans="2:13" ht="27.75" customHeight="1" x14ac:dyDescent="0.15">
      <c r="B46" s="1244"/>
      <c r="C46" s="1245"/>
      <c r="D46" s="89"/>
      <c r="E46" s="1250" t="s">
        <v>30</v>
      </c>
      <c r="F46" s="1250"/>
      <c r="G46" s="1250"/>
      <c r="H46" s="1251"/>
      <c r="I46" s="86" t="s">
        <v>504</v>
      </c>
      <c r="J46" s="87" t="s">
        <v>504</v>
      </c>
      <c r="K46" s="87" t="s">
        <v>504</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1331</v>
      </c>
      <c r="J50" s="87">
        <v>1406</v>
      </c>
      <c r="K50" s="87">
        <v>1801</v>
      </c>
      <c r="L50" s="87">
        <v>2034</v>
      </c>
      <c r="M50" s="88">
        <v>2211</v>
      </c>
    </row>
    <row r="51" spans="2:13" ht="27.75" customHeight="1" x14ac:dyDescent="0.15">
      <c r="B51" s="1244"/>
      <c r="C51" s="1245"/>
      <c r="D51" s="85"/>
      <c r="E51" s="1250" t="s">
        <v>36</v>
      </c>
      <c r="F51" s="1250"/>
      <c r="G51" s="1250"/>
      <c r="H51" s="1251"/>
      <c r="I51" s="86">
        <v>17</v>
      </c>
      <c r="J51" s="87">
        <v>50</v>
      </c>
      <c r="K51" s="87">
        <v>73</v>
      </c>
      <c r="L51" s="87">
        <v>87</v>
      </c>
      <c r="M51" s="88">
        <v>57</v>
      </c>
    </row>
    <row r="52" spans="2:13" ht="27.75" customHeight="1" x14ac:dyDescent="0.15">
      <c r="B52" s="1246"/>
      <c r="C52" s="1247"/>
      <c r="D52" s="85"/>
      <c r="E52" s="1250" t="s">
        <v>37</v>
      </c>
      <c r="F52" s="1250"/>
      <c r="G52" s="1250"/>
      <c r="H52" s="1251"/>
      <c r="I52" s="86">
        <v>2050</v>
      </c>
      <c r="J52" s="87">
        <v>2170</v>
      </c>
      <c r="K52" s="87">
        <v>2395</v>
      </c>
      <c r="L52" s="87">
        <v>2508</v>
      </c>
      <c r="M52" s="88">
        <v>2438</v>
      </c>
    </row>
    <row r="53" spans="2:13" ht="27.75" customHeight="1" thickBot="1" x14ac:dyDescent="0.2">
      <c r="B53" s="1257" t="s">
        <v>38</v>
      </c>
      <c r="C53" s="1258"/>
      <c r="D53" s="92"/>
      <c r="E53" s="1259" t="s">
        <v>39</v>
      </c>
      <c r="F53" s="1259"/>
      <c r="G53" s="1259"/>
      <c r="H53" s="1260"/>
      <c r="I53" s="93">
        <v>-833</v>
      </c>
      <c r="J53" s="94">
        <v>-1004</v>
      </c>
      <c r="K53" s="94">
        <v>-1306</v>
      </c>
      <c r="L53" s="94">
        <v>-1628</v>
      </c>
      <c r="M53" s="95">
        <v>-1718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jovn+fXQdRJmRlnKuhYBBk1EnLc9ZehAIJhzui34jXnp8k4RkuhNKRd5ud1VV05s/UPN7Mem5ZtWMZzVT4cJg==" saltValue="RaCgSJA6dI2JdPJXaF/N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1304</v>
      </c>
      <c r="G55" s="107">
        <v>1512</v>
      </c>
      <c r="H55" s="108">
        <v>1658</v>
      </c>
    </row>
    <row r="56" spans="2:8" ht="52.5" customHeight="1" x14ac:dyDescent="0.15">
      <c r="B56" s="109"/>
      <c r="C56" s="1271" t="s">
        <v>43</v>
      </c>
      <c r="D56" s="1271"/>
      <c r="E56" s="1272"/>
      <c r="F56" s="110">
        <v>256</v>
      </c>
      <c r="G56" s="110">
        <v>256</v>
      </c>
      <c r="H56" s="111">
        <v>284</v>
      </c>
    </row>
    <row r="57" spans="2:8" ht="53.25" customHeight="1" x14ac:dyDescent="0.15">
      <c r="B57" s="109"/>
      <c r="C57" s="1273" t="s">
        <v>44</v>
      </c>
      <c r="D57" s="1273"/>
      <c r="E57" s="1274"/>
      <c r="F57" s="112">
        <v>140</v>
      </c>
      <c r="G57" s="112">
        <v>154</v>
      </c>
      <c r="H57" s="113">
        <v>164</v>
      </c>
    </row>
    <row r="58" spans="2:8" ht="45.75" customHeight="1" x14ac:dyDescent="0.15">
      <c r="B58" s="114"/>
      <c r="C58" s="1261" t="s">
        <v>581</v>
      </c>
      <c r="D58" s="1262"/>
      <c r="E58" s="1263"/>
      <c r="F58" s="115">
        <v>108</v>
      </c>
      <c r="G58" s="115">
        <v>108</v>
      </c>
      <c r="H58" s="116">
        <v>108</v>
      </c>
    </row>
    <row r="59" spans="2:8" ht="45.75" customHeight="1" x14ac:dyDescent="0.15">
      <c r="B59" s="114"/>
      <c r="C59" s="1261" t="s">
        <v>582</v>
      </c>
      <c r="D59" s="1262"/>
      <c r="E59" s="1263"/>
      <c r="F59" s="115">
        <v>9</v>
      </c>
      <c r="G59" s="115">
        <v>19</v>
      </c>
      <c r="H59" s="116">
        <v>25</v>
      </c>
    </row>
    <row r="60" spans="2:8" ht="45.75" customHeight="1" x14ac:dyDescent="0.15">
      <c r="B60" s="114"/>
      <c r="C60" s="1261" t="s">
        <v>583</v>
      </c>
      <c r="D60" s="1262"/>
      <c r="E60" s="1263"/>
      <c r="F60" s="115">
        <v>8</v>
      </c>
      <c r="G60" s="115">
        <v>10</v>
      </c>
      <c r="H60" s="116">
        <v>12</v>
      </c>
    </row>
    <row r="61" spans="2:8" ht="45.75" customHeight="1" x14ac:dyDescent="0.15">
      <c r="B61" s="114"/>
      <c r="C61" s="1261" t="s">
        <v>584</v>
      </c>
      <c r="D61" s="1262"/>
      <c r="E61" s="1263"/>
      <c r="F61" s="115">
        <v>5</v>
      </c>
      <c r="G61" s="115">
        <v>6</v>
      </c>
      <c r="H61" s="116">
        <v>7</v>
      </c>
    </row>
    <row r="62" spans="2:8" ht="45.75" customHeight="1" thickBot="1" x14ac:dyDescent="0.2">
      <c r="B62" s="117"/>
      <c r="C62" s="1264" t="s">
        <v>585</v>
      </c>
      <c r="D62" s="1265"/>
      <c r="E62" s="1266"/>
      <c r="F62" s="118">
        <v>3</v>
      </c>
      <c r="G62" s="118">
        <v>4</v>
      </c>
      <c r="H62" s="119">
        <v>5</v>
      </c>
    </row>
    <row r="63" spans="2:8" ht="52.5" customHeight="1" thickBot="1" x14ac:dyDescent="0.2">
      <c r="B63" s="120"/>
      <c r="C63" s="1267" t="s">
        <v>45</v>
      </c>
      <c r="D63" s="1267"/>
      <c r="E63" s="1268"/>
      <c r="F63" s="121">
        <v>1699</v>
      </c>
      <c r="G63" s="121">
        <v>1922</v>
      </c>
      <c r="H63" s="122">
        <v>2106</v>
      </c>
    </row>
    <row r="64" spans="2:8" ht="15" customHeight="1" x14ac:dyDescent="0.15"/>
    <row r="65" ht="0" hidden="1" customHeight="1" x14ac:dyDescent="0.15"/>
    <row r="66" ht="0" hidden="1" customHeight="1" x14ac:dyDescent="0.15"/>
  </sheetData>
  <sheetProtection algorithmName="SHA-512" hashValue="jOG7jgtwSS1M4Gp67IVUmVh2LqQsAnraGh+yem4KzoxMkK81kswzLwZZ2HlHix+lT3VcoFuSH4dQjWG6N9daig==" saltValue="pnEeuZOoygtJcZMz5Fd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547</v>
      </c>
      <c r="BQ50" s="1288"/>
      <c r="BR50" s="1288"/>
      <c r="BS50" s="1288"/>
      <c r="BT50" s="1288"/>
      <c r="BU50" s="1288"/>
      <c r="BV50" s="1288"/>
      <c r="BW50" s="1288"/>
      <c r="BX50" s="1288" t="s">
        <v>548</v>
      </c>
      <c r="BY50" s="1288"/>
      <c r="BZ50" s="1288"/>
      <c r="CA50" s="1288"/>
      <c r="CB50" s="1288"/>
      <c r="CC50" s="1288"/>
      <c r="CD50" s="1288"/>
      <c r="CE50" s="1288"/>
      <c r="CF50" s="1288" t="s">
        <v>549</v>
      </c>
      <c r="CG50" s="1288"/>
      <c r="CH50" s="1288"/>
      <c r="CI50" s="1288"/>
      <c r="CJ50" s="1288"/>
      <c r="CK50" s="1288"/>
      <c r="CL50" s="1288"/>
      <c r="CM50" s="1288"/>
      <c r="CN50" s="1288" t="s">
        <v>550</v>
      </c>
      <c r="CO50" s="1288"/>
      <c r="CP50" s="1288"/>
      <c r="CQ50" s="1288"/>
      <c r="CR50" s="1288"/>
      <c r="CS50" s="1288"/>
      <c r="CT50" s="1288"/>
      <c r="CU50" s="1288"/>
      <c r="CV50" s="1288" t="s">
        <v>551</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591</v>
      </c>
      <c r="AO51" s="1291"/>
      <c r="AP51" s="1291"/>
      <c r="AQ51" s="1291"/>
      <c r="AR51" s="1291"/>
      <c r="AS51" s="1291"/>
      <c r="AT51" s="1291"/>
      <c r="AU51" s="1291"/>
      <c r="AV51" s="1291"/>
      <c r="AW51" s="1291"/>
      <c r="AX51" s="1291"/>
      <c r="AY51" s="1291"/>
      <c r="AZ51" s="1291"/>
      <c r="BA51" s="1291"/>
      <c r="BB51" s="1291" t="s">
        <v>592</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593</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57.7</v>
      </c>
      <c r="CG53" s="1289"/>
      <c r="CH53" s="1289"/>
      <c r="CI53" s="1289"/>
      <c r="CJ53" s="1289"/>
      <c r="CK53" s="1289"/>
      <c r="CL53" s="1289"/>
      <c r="CM53" s="1289"/>
      <c r="CN53" s="1289">
        <v>58.9</v>
      </c>
      <c r="CO53" s="1289"/>
      <c r="CP53" s="1289"/>
      <c r="CQ53" s="1289"/>
      <c r="CR53" s="1289"/>
      <c r="CS53" s="1289"/>
      <c r="CT53" s="1289"/>
      <c r="CU53" s="1289"/>
      <c r="CV53" s="1289">
        <v>60.9</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594</v>
      </c>
      <c r="AO55" s="1288"/>
      <c r="AP55" s="1288"/>
      <c r="AQ55" s="1288"/>
      <c r="AR55" s="1288"/>
      <c r="AS55" s="1288"/>
      <c r="AT55" s="1288"/>
      <c r="AU55" s="1288"/>
      <c r="AV55" s="1288"/>
      <c r="AW55" s="1288"/>
      <c r="AX55" s="1288"/>
      <c r="AY55" s="1288"/>
      <c r="AZ55" s="1288"/>
      <c r="BA55" s="1288"/>
      <c r="BB55" s="1291" t="s">
        <v>592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55.8</v>
      </c>
      <c r="CG57" s="1289"/>
      <c r="CH57" s="1289"/>
      <c r="CI57" s="1289"/>
      <c r="CJ57" s="1289"/>
      <c r="CK57" s="1289"/>
      <c r="CL57" s="1289"/>
      <c r="CM57" s="1289"/>
      <c r="CN57" s="1289">
        <v>57.5</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547</v>
      </c>
      <c r="BQ72" s="1288"/>
      <c r="BR72" s="1288"/>
      <c r="BS72" s="1288"/>
      <c r="BT72" s="1288"/>
      <c r="BU72" s="1288"/>
      <c r="BV72" s="1288"/>
      <c r="BW72" s="1288"/>
      <c r="BX72" s="1288" t="s">
        <v>548</v>
      </c>
      <c r="BY72" s="1288"/>
      <c r="BZ72" s="1288"/>
      <c r="CA72" s="1288"/>
      <c r="CB72" s="1288"/>
      <c r="CC72" s="1288"/>
      <c r="CD72" s="1288"/>
      <c r="CE72" s="1288"/>
      <c r="CF72" s="1288" t="s">
        <v>549</v>
      </c>
      <c r="CG72" s="1288"/>
      <c r="CH72" s="1288"/>
      <c r="CI72" s="1288"/>
      <c r="CJ72" s="1288"/>
      <c r="CK72" s="1288"/>
      <c r="CL72" s="1288"/>
      <c r="CM72" s="1288"/>
      <c r="CN72" s="1288" t="s">
        <v>550</v>
      </c>
      <c r="CO72" s="1288"/>
      <c r="CP72" s="1288"/>
      <c r="CQ72" s="1288"/>
      <c r="CR72" s="1288"/>
      <c r="CS72" s="1288"/>
      <c r="CT72" s="1288"/>
      <c r="CU72" s="1288"/>
      <c r="CV72" s="1288" t="s">
        <v>551</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591</v>
      </c>
      <c r="AO73" s="1291"/>
      <c r="AP73" s="1291"/>
      <c r="AQ73" s="1291"/>
      <c r="AR73" s="1291"/>
      <c r="AS73" s="1291"/>
      <c r="AT73" s="1291"/>
      <c r="AU73" s="1291"/>
      <c r="AV73" s="1291"/>
      <c r="AW73" s="1291"/>
      <c r="AX73" s="1291"/>
      <c r="AY73" s="1291"/>
      <c r="AZ73" s="1291"/>
      <c r="BA73" s="1291"/>
      <c r="BB73" s="1291" t="s">
        <v>592</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596</v>
      </c>
      <c r="BC75" s="1291"/>
      <c r="BD75" s="1291"/>
      <c r="BE75" s="1291"/>
      <c r="BF75" s="1291"/>
      <c r="BG75" s="1291"/>
      <c r="BH75" s="1291"/>
      <c r="BI75" s="1291"/>
      <c r="BJ75" s="1291"/>
      <c r="BK75" s="1291"/>
      <c r="BL75" s="1291"/>
      <c r="BM75" s="1291"/>
      <c r="BN75" s="1291"/>
      <c r="BO75" s="1291"/>
      <c r="BP75" s="1289">
        <v>3.2</v>
      </c>
      <c r="BQ75" s="1289"/>
      <c r="BR75" s="1289"/>
      <c r="BS75" s="1289"/>
      <c r="BT75" s="1289"/>
      <c r="BU75" s="1289"/>
      <c r="BV75" s="1289"/>
      <c r="BW75" s="1289"/>
      <c r="BX75" s="1289">
        <v>0.2</v>
      </c>
      <c r="BY75" s="1289"/>
      <c r="BZ75" s="1289"/>
      <c r="CA75" s="1289"/>
      <c r="CB75" s="1289"/>
      <c r="CC75" s="1289"/>
      <c r="CD75" s="1289"/>
      <c r="CE75" s="1289"/>
      <c r="CF75" s="1289">
        <v>-1.9</v>
      </c>
      <c r="CG75" s="1289"/>
      <c r="CH75" s="1289"/>
      <c r="CI75" s="1289"/>
      <c r="CJ75" s="1289"/>
      <c r="CK75" s="1289"/>
      <c r="CL75" s="1289"/>
      <c r="CM75" s="1289"/>
      <c r="CN75" s="1289">
        <v>-3.2</v>
      </c>
      <c r="CO75" s="1289"/>
      <c r="CP75" s="1289"/>
      <c r="CQ75" s="1289"/>
      <c r="CR75" s="1289"/>
      <c r="CS75" s="1289"/>
      <c r="CT75" s="1289"/>
      <c r="CU75" s="1289"/>
      <c r="CV75" s="1289">
        <v>-3.1</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594</v>
      </c>
      <c r="AO77" s="1288"/>
      <c r="AP77" s="1288"/>
      <c r="AQ77" s="1288"/>
      <c r="AR77" s="1288"/>
      <c r="AS77" s="1288"/>
      <c r="AT77" s="1288"/>
      <c r="AU77" s="1288"/>
      <c r="AV77" s="1288"/>
      <c r="AW77" s="1288"/>
      <c r="AX77" s="1288"/>
      <c r="AY77" s="1288"/>
      <c r="AZ77" s="1288"/>
      <c r="BA77" s="1288"/>
      <c r="BB77" s="1291" t="s">
        <v>592</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596</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6.9</v>
      </c>
      <c r="BY79" s="1289"/>
      <c r="BZ79" s="1289"/>
      <c r="CA79" s="1289"/>
      <c r="CB79" s="1289"/>
      <c r="CC79" s="1289"/>
      <c r="CD79" s="1289"/>
      <c r="CE79" s="1289"/>
      <c r="CF79" s="1289">
        <v>7.2</v>
      </c>
      <c r="CG79" s="1289"/>
      <c r="CH79" s="1289"/>
      <c r="CI79" s="1289"/>
      <c r="CJ79" s="1289"/>
      <c r="CK79" s="1289"/>
      <c r="CL79" s="1289"/>
      <c r="CM79" s="1289"/>
      <c r="CN79" s="1289">
        <v>6</v>
      </c>
      <c r="CO79" s="1289"/>
      <c r="CP79" s="1289"/>
      <c r="CQ79" s="1289"/>
      <c r="CR79" s="1289"/>
      <c r="CS79" s="1289"/>
      <c r="CT79" s="1289"/>
      <c r="CU79" s="1289"/>
      <c r="CV79" s="1289">
        <v>5.6</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JdIDmWLpuS+jHr/5cWb9BpF1iLFTK2RkAHVvLxeQqF+hbXgkZ5Khii+LcJurCyQABXo78Cod51jMHB8fjqMZA==" saltValue="cUkpNbQVXU5LtWjOyd2I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Pn6c1cXfzr3fT4GW3cUiYhh2V47Bj9o/NhwyiQMWpw2BpwmD4oNxPmFA5JngOa7DNITRtsnoHKqQyUeCEfRig==" saltValue="eR1OFialDKgIKYEsZwV6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A2MUgR7zq537WTSZfWlf5K3ysRYXSH4513Of+vXuja5BnJDvSmunxU/TR/hnDLGfnuJPzzpopU3v76t/JeA9Q==" saltValue="GsF5ug26dd9s+Ki7N3+z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193099</v>
      </c>
      <c r="E3" s="141"/>
      <c r="F3" s="142">
        <v>263041</v>
      </c>
      <c r="G3" s="143"/>
      <c r="H3" s="144"/>
    </row>
    <row r="4" spans="1:8" x14ac:dyDescent="0.15">
      <c r="A4" s="145"/>
      <c r="B4" s="146"/>
      <c r="C4" s="147"/>
      <c r="D4" s="148">
        <v>152208</v>
      </c>
      <c r="E4" s="149"/>
      <c r="F4" s="150">
        <v>103171</v>
      </c>
      <c r="G4" s="151"/>
      <c r="H4" s="152"/>
    </row>
    <row r="5" spans="1:8" x14ac:dyDescent="0.15">
      <c r="A5" s="133" t="s">
        <v>539</v>
      </c>
      <c r="B5" s="138"/>
      <c r="C5" s="139"/>
      <c r="D5" s="140">
        <v>339078</v>
      </c>
      <c r="E5" s="141"/>
      <c r="F5" s="142">
        <v>272886</v>
      </c>
      <c r="G5" s="143"/>
      <c r="H5" s="144"/>
    </row>
    <row r="6" spans="1:8" x14ac:dyDescent="0.15">
      <c r="A6" s="145"/>
      <c r="B6" s="146"/>
      <c r="C6" s="147"/>
      <c r="D6" s="148">
        <v>326620</v>
      </c>
      <c r="E6" s="149"/>
      <c r="F6" s="150">
        <v>125724</v>
      </c>
      <c r="G6" s="151"/>
      <c r="H6" s="152"/>
    </row>
    <row r="7" spans="1:8" x14ac:dyDescent="0.15">
      <c r="A7" s="133" t="s">
        <v>540</v>
      </c>
      <c r="B7" s="138"/>
      <c r="C7" s="139"/>
      <c r="D7" s="140">
        <v>500739</v>
      </c>
      <c r="E7" s="141"/>
      <c r="F7" s="142">
        <v>245039</v>
      </c>
      <c r="G7" s="143"/>
      <c r="H7" s="144"/>
    </row>
    <row r="8" spans="1:8" x14ac:dyDescent="0.15">
      <c r="A8" s="145"/>
      <c r="B8" s="146"/>
      <c r="C8" s="147"/>
      <c r="D8" s="148">
        <v>487305</v>
      </c>
      <c r="E8" s="149"/>
      <c r="F8" s="150">
        <v>108922</v>
      </c>
      <c r="G8" s="151"/>
      <c r="H8" s="152"/>
    </row>
    <row r="9" spans="1:8" x14ac:dyDescent="0.15">
      <c r="A9" s="133" t="s">
        <v>541</v>
      </c>
      <c r="B9" s="138"/>
      <c r="C9" s="139"/>
      <c r="D9" s="140">
        <v>265532</v>
      </c>
      <c r="E9" s="141"/>
      <c r="F9" s="142">
        <v>237994</v>
      </c>
      <c r="G9" s="143"/>
      <c r="H9" s="144"/>
    </row>
    <row r="10" spans="1:8" x14ac:dyDescent="0.15">
      <c r="A10" s="145"/>
      <c r="B10" s="146"/>
      <c r="C10" s="147"/>
      <c r="D10" s="148">
        <v>235313</v>
      </c>
      <c r="E10" s="149"/>
      <c r="F10" s="150">
        <v>110361</v>
      </c>
      <c r="G10" s="151"/>
      <c r="H10" s="152"/>
    </row>
    <row r="11" spans="1:8" x14ac:dyDescent="0.15">
      <c r="A11" s="133" t="s">
        <v>542</v>
      </c>
      <c r="B11" s="138"/>
      <c r="C11" s="139"/>
      <c r="D11" s="140">
        <v>250794</v>
      </c>
      <c r="E11" s="141"/>
      <c r="F11" s="142">
        <v>267911</v>
      </c>
      <c r="G11" s="143"/>
      <c r="H11" s="144"/>
    </row>
    <row r="12" spans="1:8" x14ac:dyDescent="0.15">
      <c r="A12" s="145"/>
      <c r="B12" s="146"/>
      <c r="C12" s="153"/>
      <c r="D12" s="148">
        <v>172405</v>
      </c>
      <c r="E12" s="149"/>
      <c r="F12" s="150">
        <v>106425</v>
      </c>
      <c r="G12" s="151"/>
      <c r="H12" s="152"/>
    </row>
    <row r="13" spans="1:8" x14ac:dyDescent="0.15">
      <c r="A13" s="133"/>
      <c r="B13" s="138"/>
      <c r="C13" s="154"/>
      <c r="D13" s="155">
        <v>309848</v>
      </c>
      <c r="E13" s="156"/>
      <c r="F13" s="157">
        <v>257374</v>
      </c>
      <c r="G13" s="158"/>
      <c r="H13" s="144"/>
    </row>
    <row r="14" spans="1:8" x14ac:dyDescent="0.15">
      <c r="A14" s="145"/>
      <c r="B14" s="146"/>
      <c r="C14" s="147"/>
      <c r="D14" s="148">
        <v>274770</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2.85</v>
      </c>
      <c r="C19" s="159">
        <f>ROUND(VALUE(SUBSTITUTE(実質収支比率等に係る経年分析!G$48,"▲","-")),2)</f>
        <v>7.08</v>
      </c>
      <c r="D19" s="159">
        <f>ROUND(VALUE(SUBSTITUTE(実質収支比率等に係る経年分析!H$48,"▲","-")),2)</f>
        <v>3.59</v>
      </c>
      <c r="E19" s="159">
        <f>ROUND(VALUE(SUBSTITUTE(実質収支比率等に係る経年分析!I$48,"▲","-")),2)</f>
        <v>3.71</v>
      </c>
      <c r="F19" s="159">
        <f>ROUND(VALUE(SUBSTITUTE(実質収支比率等に係る経年分析!J$48,"▲","-")),2)</f>
        <v>3.36</v>
      </c>
    </row>
    <row r="20" spans="1:11" x14ac:dyDescent="0.15">
      <c r="A20" s="159" t="s">
        <v>49</v>
      </c>
      <c r="B20" s="159">
        <f>ROUND(VALUE(SUBSTITUTE(実質収支比率等に係る経年分析!F$47,"▲","-")),2)</f>
        <v>58.34</v>
      </c>
      <c r="C20" s="159">
        <f>ROUND(VALUE(SUBSTITUTE(実質収支比率等に係る経年分析!G$47,"▲","-")),2)</f>
        <v>68.489999999999995</v>
      </c>
      <c r="D20" s="159">
        <f>ROUND(VALUE(SUBSTITUTE(実質収支比率等に係る経年分析!H$47,"▲","-")),2)</f>
        <v>91.47</v>
      </c>
      <c r="E20" s="159">
        <f>ROUND(VALUE(SUBSTITUTE(実質収支比率等に係る経年分析!I$47,"▲","-")),2)</f>
        <v>109.9</v>
      </c>
      <c r="F20" s="159">
        <f>ROUND(VALUE(SUBSTITUTE(実質収支比率等に係る経年分析!J$47,"▲","-")),2)</f>
        <v>120.61</v>
      </c>
    </row>
    <row r="21" spans="1:11" x14ac:dyDescent="0.15">
      <c r="A21" s="159" t="s">
        <v>50</v>
      </c>
      <c r="B21" s="159">
        <f>IF(ISNUMBER(VALUE(SUBSTITUTE(実質収支比率等に係る経年分析!F$49,"▲","-"))),ROUND(VALUE(SUBSTITUTE(実質収支比率等に係る経年分析!F$49,"▲","-")),2),NA())</f>
        <v>15.4</v>
      </c>
      <c r="C21" s="159">
        <f>IF(ISNUMBER(VALUE(SUBSTITUTE(実質収支比率等に係る経年分析!G$49,"▲","-"))),ROUND(VALUE(SUBSTITUTE(実質収支比率等に係る経年分析!G$49,"▲","-")),2),NA())</f>
        <v>16.82</v>
      </c>
      <c r="D21" s="159">
        <f>IF(ISNUMBER(VALUE(SUBSTITUTE(実質収支比率等に係る経年分析!H$49,"▲","-"))),ROUND(VALUE(SUBSTITUTE(実質収支比率等に係る経年分析!H$49,"▲","-")),2),NA())</f>
        <v>28.4</v>
      </c>
      <c r="E21" s="159">
        <f>IF(ISNUMBER(VALUE(SUBSTITUTE(実質収支比率等に係る経年分析!I$49,"▲","-"))),ROUND(VALUE(SUBSTITUTE(実質収支比率等に係る経年分析!I$49,"▲","-")),2),NA())</f>
        <v>20.09</v>
      </c>
      <c r="F21" s="159">
        <f>IF(ISNUMBER(VALUE(SUBSTITUTE(実質収支比率等に係る経年分析!J$49,"▲","-"))),ROUND(VALUE(SUBSTITUTE(実質収支比率等に係る経年分析!J$49,"▲","-")),2),NA())</f>
        <v>15.29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天龍村後期高齢者医療特別会計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天龍村営下水道事業特別会計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天龍村営水道特別会計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0.09</v>
      </c>
    </row>
    <row r="34" spans="1:16" x14ac:dyDescent="0.15">
      <c r="A34" s="160" t="str">
        <f>IF(連結実質赤字比率に係る赤字・黒字の構成分析!C$36="",NA(),連結実質赤字比率に係る赤字・黒字の構成分析!C$36)</f>
        <v>天龍村介護保険特別会計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7.0000000000000007E-2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0.23</v>
      </c>
    </row>
    <row r="35" spans="1:16" x14ac:dyDescent="0.15">
      <c r="A35" s="160" t="str">
        <f>IF(連結実質赤字比率に係る赤字・黒字の構成分析!C$35="",NA(),連結実質赤字比率に係る赤字・黒字の構成分析!C$35)</f>
        <v>天龍村国民健康保険特別会計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1.1000000000000001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3.35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337</v>
      </c>
      <c r="E42" s="161"/>
      <c r="F42" s="161"/>
      <c r="G42" s="161">
        <f>'実質公債費比率（分子）の構造'!L$52</f>
        <v>298</v>
      </c>
      <c r="H42" s="161"/>
      <c r="I42" s="161"/>
      <c r="J42" s="161">
        <f>'実質公債費比率（分子）の構造'!M$52</f>
        <v>270</v>
      </c>
      <c r="K42" s="161"/>
      <c r="L42" s="161"/>
      <c r="M42" s="161">
        <f>'実質公債費比率（分子）の構造'!N$52</f>
        <v>235</v>
      </c>
      <c r="N42" s="161"/>
      <c r="O42" s="161"/>
      <c r="P42" s="161">
        <f>'実質公債費比率（分子）の構造'!O$52</f>
        <v>282</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v>
      </c>
      <c r="C45" s="161"/>
      <c r="D45" s="161"/>
      <c r="E45" s="161">
        <f>'実質公債費比率（分子）の構造'!L$49</f>
        <v>2</v>
      </c>
      <c r="F45" s="161"/>
      <c r="G45" s="161"/>
      <c r="H45" s="161">
        <f>'実質公債費比率（分子）の構造'!M$49</f>
        <v>3</v>
      </c>
      <c r="I45" s="161"/>
      <c r="J45" s="161"/>
      <c r="K45" s="161">
        <f>'実質公債費比率（分子）の構造'!N$49</f>
        <v>3</v>
      </c>
      <c r="L45" s="161"/>
      <c r="M45" s="161"/>
      <c r="N45" s="161">
        <f>'実質公債費比率（分子）の構造'!O$49</f>
        <v>3</v>
      </c>
      <c r="O45" s="161"/>
      <c r="P45" s="161"/>
    </row>
    <row r="46" spans="1:16" x14ac:dyDescent="0.15">
      <c r="A46" s="161" t="s">
        <v>61</v>
      </c>
      <c r="B46" s="161">
        <f>'実質公債費比率（分子）の構造'!K$48</f>
        <v>45</v>
      </c>
      <c r="C46" s="161"/>
      <c r="D46" s="161"/>
      <c r="E46" s="161">
        <f>'実質公債費比率（分子）の構造'!L$48</f>
        <v>37</v>
      </c>
      <c r="F46" s="161"/>
      <c r="G46" s="161"/>
      <c r="H46" s="161">
        <f>'実質公債費比率（分子）の構造'!M$48</f>
        <v>29</v>
      </c>
      <c r="I46" s="161"/>
      <c r="J46" s="161"/>
      <c r="K46" s="161">
        <f>'実質公債費比率（分子）の構造'!N$48</f>
        <v>34</v>
      </c>
      <c r="L46" s="161"/>
      <c r="M46" s="161"/>
      <c r="N46" s="161">
        <f>'実質公債費比率（分子）の構造'!O$48</f>
        <v>31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284</v>
      </c>
      <c r="C49" s="161"/>
      <c r="D49" s="161"/>
      <c r="E49" s="161">
        <f>'実質公債費比率（分子）の構造'!L$45</f>
        <v>229</v>
      </c>
      <c r="F49" s="161"/>
      <c r="G49" s="161"/>
      <c r="H49" s="161">
        <f>'実質公債費比率（分子）の構造'!M$45</f>
        <v>203</v>
      </c>
      <c r="I49" s="161"/>
      <c r="J49" s="161"/>
      <c r="K49" s="161">
        <f>'実質公債費比率（分子）の構造'!N$45</f>
        <v>154</v>
      </c>
      <c r="L49" s="161"/>
      <c r="M49" s="161"/>
      <c r="N49" s="161">
        <f>'実質公債費比率（分子）の構造'!O$45</f>
        <v>222</v>
      </c>
      <c r="O49" s="161"/>
      <c r="P49" s="161"/>
    </row>
    <row r="50" spans="1:16" x14ac:dyDescent="0.15">
      <c r="A50" s="161" t="s">
        <v>64</v>
      </c>
      <c r="B50" s="161" t="e">
        <f>NA()</f>
        <v>#N/A</v>
      </c>
      <c r="C50" s="161">
        <f>IF(ISNUMBER('実質公債費比率（分子）の構造'!K$53),'実質公債費比率（分子）の構造'!K$53,NA())</f>
        <v>-3</v>
      </c>
      <c r="D50" s="161" t="e">
        <f>NA()</f>
        <v>#N/A</v>
      </c>
      <c r="E50" s="161" t="e">
        <f>NA()</f>
        <v>#N/A</v>
      </c>
      <c r="F50" s="161">
        <f>IF(ISNUMBER('実質公債費比率（分子）の構造'!L$53),'実質公債費比率（分子）の構造'!L$53,NA())</f>
        <v>-30</v>
      </c>
      <c r="G50" s="161" t="e">
        <f>NA()</f>
        <v>#N/A</v>
      </c>
      <c r="H50" s="161" t="e">
        <f>NA()</f>
        <v>#N/A</v>
      </c>
      <c r="I50" s="161">
        <f>IF(ISNUMBER('実質公債費比率（分子）の構造'!M$53),'実質公債費比率（分子）の構造'!M$53,NA())</f>
        <v>-35</v>
      </c>
      <c r="J50" s="161" t="e">
        <f>NA()</f>
        <v>#N/A</v>
      </c>
      <c r="K50" s="161" t="e">
        <f>NA()</f>
        <v>#N/A</v>
      </c>
      <c r="L50" s="161">
        <f>IF(ISNUMBER('実質公債費比率（分子）の構造'!N$53),'実質公債費比率（分子）の構造'!N$53,NA())</f>
        <v>-44</v>
      </c>
      <c r="M50" s="161" t="e">
        <f>NA()</f>
        <v>#N/A</v>
      </c>
      <c r="N50" s="161" t="e">
        <f>NA()</f>
        <v>#N/A</v>
      </c>
      <c r="O50" s="161">
        <f>IF(ISNUMBER('実質公債費比率（分子）の構造'!O$53),'実質公債費比率（分子）の構造'!O$53,NA())</f>
        <v>-26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2050</v>
      </c>
      <c r="E56" s="160"/>
      <c r="F56" s="160"/>
      <c r="G56" s="160">
        <f>'将来負担比率（分子）の構造'!J$52</f>
        <v>2170</v>
      </c>
      <c r="H56" s="160"/>
      <c r="I56" s="160"/>
      <c r="J56" s="160">
        <f>'将来負担比率（分子）の構造'!K$52</f>
        <v>2395</v>
      </c>
      <c r="K56" s="160"/>
      <c r="L56" s="160"/>
      <c r="M56" s="160">
        <f>'将来負担比率（分子）の構造'!L$52</f>
        <v>2508</v>
      </c>
      <c r="N56" s="160"/>
      <c r="O56" s="160"/>
      <c r="P56" s="160">
        <f>'将来負担比率（分子）の構造'!M$52</f>
        <v>2438</v>
      </c>
    </row>
    <row r="57" spans="1:16" x14ac:dyDescent="0.15">
      <c r="A57" s="160" t="s">
        <v>36</v>
      </c>
      <c r="B57" s="160"/>
      <c r="C57" s="160"/>
      <c r="D57" s="160">
        <f>'将来負担比率（分子）の構造'!I$51</f>
        <v>17</v>
      </c>
      <c r="E57" s="160"/>
      <c r="F57" s="160"/>
      <c r="G57" s="160">
        <f>'将来負担比率（分子）の構造'!J$51</f>
        <v>50</v>
      </c>
      <c r="H57" s="160"/>
      <c r="I57" s="160"/>
      <c r="J57" s="160">
        <f>'将来負担比率（分子）の構造'!K$51</f>
        <v>73</v>
      </c>
      <c r="K57" s="160"/>
      <c r="L57" s="160"/>
      <c r="M57" s="160">
        <f>'将来負担比率（分子）の構造'!L$51</f>
        <v>87</v>
      </c>
      <c r="N57" s="160"/>
      <c r="O57" s="160"/>
      <c r="P57" s="160">
        <f>'将来負担比率（分子）の構造'!M$51</f>
        <v>57</v>
      </c>
    </row>
    <row r="58" spans="1:16" x14ac:dyDescent="0.15">
      <c r="A58" s="160" t="s">
        <v>35</v>
      </c>
      <c r="B58" s="160"/>
      <c r="C58" s="160"/>
      <c r="D58" s="160">
        <f>'将来負担比率（分子）の構造'!I$50</f>
        <v>1331</v>
      </c>
      <c r="E58" s="160"/>
      <c r="F58" s="160"/>
      <c r="G58" s="160">
        <f>'将来負担比率（分子）の構造'!J$50</f>
        <v>1406</v>
      </c>
      <c r="H58" s="160"/>
      <c r="I58" s="160"/>
      <c r="J58" s="160">
        <f>'将来負担比率（分子）の構造'!K$50</f>
        <v>1801</v>
      </c>
      <c r="K58" s="160"/>
      <c r="L58" s="160"/>
      <c r="M58" s="160">
        <f>'将来負担比率（分子）の構造'!L$50</f>
        <v>2034</v>
      </c>
      <c r="N58" s="160"/>
      <c r="O58" s="160"/>
      <c r="P58" s="160">
        <f>'将来負担比率（分子）の構造'!M$50</f>
        <v>2211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597</v>
      </c>
      <c r="C62" s="160"/>
      <c r="D62" s="160"/>
      <c r="E62" s="160">
        <f>'将来負担比率（分子）の構造'!J$45</f>
        <v>583</v>
      </c>
      <c r="F62" s="160"/>
      <c r="G62" s="160"/>
      <c r="H62" s="160">
        <f>'将来負担比率（分子）の構造'!K$45</f>
        <v>584</v>
      </c>
      <c r="I62" s="160"/>
      <c r="J62" s="160"/>
      <c r="K62" s="160">
        <f>'将来負担比率（分子）の構造'!L$45</f>
        <v>591</v>
      </c>
      <c r="L62" s="160"/>
      <c r="M62" s="160"/>
      <c r="N62" s="160">
        <f>'将来負担比率（分子）の構造'!M$45</f>
        <v>608</v>
      </c>
      <c r="O62" s="160"/>
      <c r="P62" s="160"/>
    </row>
    <row r="63" spans="1:16" x14ac:dyDescent="0.15">
      <c r="A63" s="160" t="s">
        <v>28</v>
      </c>
      <c r="B63" s="160">
        <f>'将来負担比率（分子）の構造'!I$44</f>
        <v>32</v>
      </c>
      <c r="C63" s="160"/>
      <c r="D63" s="160"/>
      <c r="E63" s="160">
        <f>'将来負担比率（分子）の構造'!J$44</f>
        <v>10</v>
      </c>
      <c r="F63" s="160"/>
      <c r="G63" s="160"/>
      <c r="H63" s="160">
        <f>'将来負担比率（分子）の構造'!K$44</f>
        <v>12</v>
      </c>
      <c r="I63" s="160"/>
      <c r="J63" s="160"/>
      <c r="K63" s="160">
        <f>'将来負担比率（分子）の構造'!L$44</f>
        <v>30</v>
      </c>
      <c r="L63" s="160"/>
      <c r="M63" s="160"/>
      <c r="N63" s="160">
        <f>'将来負担比率（分子）の構造'!M$44</f>
        <v>64</v>
      </c>
      <c r="O63" s="160"/>
      <c r="P63" s="160"/>
    </row>
    <row r="64" spans="1:16" x14ac:dyDescent="0.15">
      <c r="A64" s="160" t="s">
        <v>27</v>
      </c>
      <c r="B64" s="160">
        <f>'将来負担比率（分子）の構造'!I$43</f>
        <v>427</v>
      </c>
      <c r="C64" s="160"/>
      <c r="D64" s="160"/>
      <c r="E64" s="160">
        <f>'将来負担比率（分子）の構造'!J$43</f>
        <v>408</v>
      </c>
      <c r="F64" s="160"/>
      <c r="G64" s="160"/>
      <c r="H64" s="160">
        <f>'将来負担比率（分子）の構造'!K$43</f>
        <v>366</v>
      </c>
      <c r="I64" s="160"/>
      <c r="J64" s="160"/>
      <c r="K64" s="160">
        <f>'将来負担比率（分子）の構造'!L$43</f>
        <v>354</v>
      </c>
      <c r="L64" s="160"/>
      <c r="M64" s="160"/>
      <c r="N64" s="160">
        <f>'将来負担比率（分子）の構造'!M$43</f>
        <v>332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1509</v>
      </c>
      <c r="C66" s="160"/>
      <c r="D66" s="160"/>
      <c r="E66" s="160">
        <f>'将来負担比率（分子）の構造'!J$41</f>
        <v>1619</v>
      </c>
      <c r="F66" s="160"/>
      <c r="G66" s="160"/>
      <c r="H66" s="160">
        <f>'将来負担比率（分子）の構造'!K$41</f>
        <v>2000</v>
      </c>
      <c r="I66" s="160"/>
      <c r="J66" s="160"/>
      <c r="K66" s="160">
        <f>'将来負担比率（分子）の構造'!L$41</f>
        <v>2028</v>
      </c>
      <c r="L66" s="160"/>
      <c r="M66" s="160"/>
      <c r="N66" s="160">
        <f>'将来負担比率（分子）の構造'!M$41</f>
        <v>1984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1304</v>
      </c>
      <c r="C72" s="164">
        <f>基金残高に係る経年分析!G55</f>
        <v>1512</v>
      </c>
      <c r="D72" s="164">
        <f>基金残高に係る経年分析!H55</f>
        <v>1658</v>
      </c>
    </row>
    <row r="73" spans="1:16" x14ac:dyDescent="0.15">
      <c r="A73" s="163" t="s">
        <v>71</v>
      </c>
      <c r="B73" s="164">
        <f>基金残高に係る経年分析!F56</f>
        <v>256</v>
      </c>
      <c r="C73" s="164">
        <f>基金残高に係る経年分析!G56</f>
        <v>256</v>
      </c>
      <c r="D73" s="164">
        <f>基金残高に係る経年分析!H56</f>
        <v>284</v>
      </c>
    </row>
    <row r="74" spans="1:16" x14ac:dyDescent="0.15">
      <c r="A74" s="163" t="s">
        <v>72</v>
      </c>
      <c r="B74" s="164">
        <f>基金残高に係る経年分析!F57</f>
        <v>140</v>
      </c>
      <c r="C74" s="164">
        <f>基金残高に係る経年分析!G57</f>
        <v>154</v>
      </c>
      <c r="D74" s="164">
        <f>基金残高に係る経年分析!H57</f>
        <v>164</v>
      </c>
    </row>
  </sheetData>
  <sheetProtection algorithmName="SHA-512" hashValue="sW++13BsHfd/pOlG2sTLl54GUsBx023m3DMutNhN6bkF4e1lzw40BQUjpa+65D/8ZnC5OQ+LBh6oSeSeYiWvJQ==" saltValue="T0PRSp0aXh8bk32ZwM1p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221551</v>
      </c>
      <c r="S5" s="649"/>
      <c r="T5" s="649"/>
      <c r="U5" s="649"/>
      <c r="V5" s="649"/>
      <c r="W5" s="649"/>
      <c r="X5" s="649"/>
      <c r="Y5" s="650"/>
      <c r="Z5" s="651">
        <v>10.3</v>
      </c>
      <c r="AA5" s="651"/>
      <c r="AB5" s="651"/>
      <c r="AC5" s="651"/>
      <c r="AD5" s="652">
        <v>221551</v>
      </c>
      <c r="AE5" s="652"/>
      <c r="AF5" s="652"/>
      <c r="AG5" s="652"/>
      <c r="AH5" s="652"/>
      <c r="AI5" s="652"/>
      <c r="AJ5" s="652"/>
      <c r="AK5" s="652"/>
      <c r="AL5" s="653">
        <v>16.399999999999999</v>
      </c>
      <c r="AM5" s="654"/>
      <c r="AN5" s="654"/>
      <c r="AO5" s="655"/>
      <c r="AP5" s="645" t="s">
        <v>225</v>
      </c>
      <c r="AQ5" s="646"/>
      <c r="AR5" s="646"/>
      <c r="AS5" s="646"/>
      <c r="AT5" s="646"/>
      <c r="AU5" s="646"/>
      <c r="AV5" s="646"/>
      <c r="AW5" s="646"/>
      <c r="AX5" s="646"/>
      <c r="AY5" s="646"/>
      <c r="AZ5" s="646"/>
      <c r="BA5" s="646"/>
      <c r="BB5" s="646"/>
      <c r="BC5" s="646"/>
      <c r="BD5" s="646"/>
      <c r="BE5" s="646"/>
      <c r="BF5" s="647"/>
      <c r="BG5" s="659">
        <v>218350</v>
      </c>
      <c r="BH5" s="660"/>
      <c r="BI5" s="660"/>
      <c r="BJ5" s="660"/>
      <c r="BK5" s="660"/>
      <c r="BL5" s="660"/>
      <c r="BM5" s="660"/>
      <c r="BN5" s="661"/>
      <c r="BO5" s="662">
        <v>98.6</v>
      </c>
      <c r="BP5" s="662"/>
      <c r="BQ5" s="662"/>
      <c r="BR5" s="662"/>
      <c r="BS5" s="663">
        <v>22127</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27575</v>
      </c>
      <c r="S6" s="660"/>
      <c r="T6" s="660"/>
      <c r="U6" s="660"/>
      <c r="V6" s="660"/>
      <c r="W6" s="660"/>
      <c r="X6" s="660"/>
      <c r="Y6" s="661"/>
      <c r="Z6" s="662">
        <v>1.3</v>
      </c>
      <c r="AA6" s="662"/>
      <c r="AB6" s="662"/>
      <c r="AC6" s="662"/>
      <c r="AD6" s="663">
        <v>27575</v>
      </c>
      <c r="AE6" s="663"/>
      <c r="AF6" s="663"/>
      <c r="AG6" s="663"/>
      <c r="AH6" s="663"/>
      <c r="AI6" s="663"/>
      <c r="AJ6" s="663"/>
      <c r="AK6" s="663"/>
      <c r="AL6" s="664">
        <v>2</v>
      </c>
      <c r="AM6" s="665"/>
      <c r="AN6" s="665"/>
      <c r="AO6" s="666"/>
      <c r="AP6" s="656" t="s">
        <v>230</v>
      </c>
      <c r="AQ6" s="657"/>
      <c r="AR6" s="657"/>
      <c r="AS6" s="657"/>
      <c r="AT6" s="657"/>
      <c r="AU6" s="657"/>
      <c r="AV6" s="657"/>
      <c r="AW6" s="657"/>
      <c r="AX6" s="657"/>
      <c r="AY6" s="657"/>
      <c r="AZ6" s="657"/>
      <c r="BA6" s="657"/>
      <c r="BB6" s="657"/>
      <c r="BC6" s="657"/>
      <c r="BD6" s="657"/>
      <c r="BE6" s="657"/>
      <c r="BF6" s="658"/>
      <c r="BG6" s="659">
        <v>218350</v>
      </c>
      <c r="BH6" s="660"/>
      <c r="BI6" s="660"/>
      <c r="BJ6" s="660"/>
      <c r="BK6" s="660"/>
      <c r="BL6" s="660"/>
      <c r="BM6" s="660"/>
      <c r="BN6" s="661"/>
      <c r="BO6" s="662">
        <v>98.6</v>
      </c>
      <c r="BP6" s="662"/>
      <c r="BQ6" s="662"/>
      <c r="BR6" s="662"/>
      <c r="BS6" s="663">
        <v>22127</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34395</v>
      </c>
      <c r="CS6" s="660"/>
      <c r="CT6" s="660"/>
      <c r="CU6" s="660"/>
      <c r="CV6" s="660"/>
      <c r="CW6" s="660"/>
      <c r="CX6" s="660"/>
      <c r="CY6" s="661"/>
      <c r="CZ6" s="653">
        <v>1.6</v>
      </c>
      <c r="DA6" s="654"/>
      <c r="DB6" s="654"/>
      <c r="DC6" s="673"/>
      <c r="DD6" s="668" t="s">
        <v>232</v>
      </c>
      <c r="DE6" s="660"/>
      <c r="DF6" s="660"/>
      <c r="DG6" s="660"/>
      <c r="DH6" s="660"/>
      <c r="DI6" s="660"/>
      <c r="DJ6" s="660"/>
      <c r="DK6" s="660"/>
      <c r="DL6" s="660"/>
      <c r="DM6" s="660"/>
      <c r="DN6" s="660"/>
      <c r="DO6" s="660"/>
      <c r="DP6" s="661"/>
      <c r="DQ6" s="668">
        <v>34395</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179</v>
      </c>
      <c r="S7" s="660"/>
      <c r="T7" s="660"/>
      <c r="U7" s="660"/>
      <c r="V7" s="660"/>
      <c r="W7" s="660"/>
      <c r="X7" s="660"/>
      <c r="Y7" s="661"/>
      <c r="Z7" s="662">
        <v>0</v>
      </c>
      <c r="AA7" s="662"/>
      <c r="AB7" s="662"/>
      <c r="AC7" s="662"/>
      <c r="AD7" s="663">
        <v>179</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48035</v>
      </c>
      <c r="BH7" s="660"/>
      <c r="BI7" s="660"/>
      <c r="BJ7" s="660"/>
      <c r="BK7" s="660"/>
      <c r="BL7" s="660"/>
      <c r="BM7" s="660"/>
      <c r="BN7" s="661"/>
      <c r="BO7" s="662">
        <v>21.7</v>
      </c>
      <c r="BP7" s="662"/>
      <c r="BQ7" s="662"/>
      <c r="BR7" s="662"/>
      <c r="BS7" s="663" t="s">
        <v>124</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555945</v>
      </c>
      <c r="CS7" s="660"/>
      <c r="CT7" s="660"/>
      <c r="CU7" s="660"/>
      <c r="CV7" s="660"/>
      <c r="CW7" s="660"/>
      <c r="CX7" s="660"/>
      <c r="CY7" s="661"/>
      <c r="CZ7" s="662">
        <v>26.4</v>
      </c>
      <c r="DA7" s="662"/>
      <c r="DB7" s="662"/>
      <c r="DC7" s="662"/>
      <c r="DD7" s="668">
        <v>18691</v>
      </c>
      <c r="DE7" s="660"/>
      <c r="DF7" s="660"/>
      <c r="DG7" s="660"/>
      <c r="DH7" s="660"/>
      <c r="DI7" s="660"/>
      <c r="DJ7" s="660"/>
      <c r="DK7" s="660"/>
      <c r="DL7" s="660"/>
      <c r="DM7" s="660"/>
      <c r="DN7" s="660"/>
      <c r="DO7" s="660"/>
      <c r="DP7" s="661"/>
      <c r="DQ7" s="668">
        <v>526162</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430</v>
      </c>
      <c r="S8" s="660"/>
      <c r="T8" s="660"/>
      <c r="U8" s="660"/>
      <c r="V8" s="660"/>
      <c r="W8" s="660"/>
      <c r="X8" s="660"/>
      <c r="Y8" s="661"/>
      <c r="Z8" s="662">
        <v>0</v>
      </c>
      <c r="AA8" s="662"/>
      <c r="AB8" s="662"/>
      <c r="AC8" s="662"/>
      <c r="AD8" s="663">
        <v>430</v>
      </c>
      <c r="AE8" s="663"/>
      <c r="AF8" s="663"/>
      <c r="AG8" s="663"/>
      <c r="AH8" s="663"/>
      <c r="AI8" s="663"/>
      <c r="AJ8" s="663"/>
      <c r="AK8" s="663"/>
      <c r="AL8" s="664">
        <v>0</v>
      </c>
      <c r="AM8" s="665"/>
      <c r="AN8" s="665"/>
      <c r="AO8" s="666"/>
      <c r="AP8" s="656" t="s">
        <v>237</v>
      </c>
      <c r="AQ8" s="657"/>
      <c r="AR8" s="657"/>
      <c r="AS8" s="657"/>
      <c r="AT8" s="657"/>
      <c r="AU8" s="657"/>
      <c r="AV8" s="657"/>
      <c r="AW8" s="657"/>
      <c r="AX8" s="657"/>
      <c r="AY8" s="657"/>
      <c r="AZ8" s="657"/>
      <c r="BA8" s="657"/>
      <c r="BB8" s="657"/>
      <c r="BC8" s="657"/>
      <c r="BD8" s="657"/>
      <c r="BE8" s="657"/>
      <c r="BF8" s="658"/>
      <c r="BG8" s="659">
        <v>2008</v>
      </c>
      <c r="BH8" s="660"/>
      <c r="BI8" s="660"/>
      <c r="BJ8" s="660"/>
      <c r="BK8" s="660"/>
      <c r="BL8" s="660"/>
      <c r="BM8" s="660"/>
      <c r="BN8" s="661"/>
      <c r="BO8" s="662">
        <v>0.9</v>
      </c>
      <c r="BP8" s="662"/>
      <c r="BQ8" s="662"/>
      <c r="BR8" s="662"/>
      <c r="BS8" s="668" t="s">
        <v>124</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324982</v>
      </c>
      <c r="CS8" s="660"/>
      <c r="CT8" s="660"/>
      <c r="CU8" s="660"/>
      <c r="CV8" s="660"/>
      <c r="CW8" s="660"/>
      <c r="CX8" s="660"/>
      <c r="CY8" s="661"/>
      <c r="CZ8" s="662">
        <v>15.4</v>
      </c>
      <c r="DA8" s="662"/>
      <c r="DB8" s="662"/>
      <c r="DC8" s="662"/>
      <c r="DD8" s="668">
        <v>8724</v>
      </c>
      <c r="DE8" s="660"/>
      <c r="DF8" s="660"/>
      <c r="DG8" s="660"/>
      <c r="DH8" s="660"/>
      <c r="DI8" s="660"/>
      <c r="DJ8" s="660"/>
      <c r="DK8" s="660"/>
      <c r="DL8" s="660"/>
      <c r="DM8" s="660"/>
      <c r="DN8" s="660"/>
      <c r="DO8" s="660"/>
      <c r="DP8" s="661"/>
      <c r="DQ8" s="668">
        <v>232117</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467</v>
      </c>
      <c r="S9" s="660"/>
      <c r="T9" s="660"/>
      <c r="U9" s="660"/>
      <c r="V9" s="660"/>
      <c r="W9" s="660"/>
      <c r="X9" s="660"/>
      <c r="Y9" s="661"/>
      <c r="Z9" s="662">
        <v>0</v>
      </c>
      <c r="AA9" s="662"/>
      <c r="AB9" s="662"/>
      <c r="AC9" s="662"/>
      <c r="AD9" s="663">
        <v>467</v>
      </c>
      <c r="AE9" s="663"/>
      <c r="AF9" s="663"/>
      <c r="AG9" s="663"/>
      <c r="AH9" s="663"/>
      <c r="AI9" s="663"/>
      <c r="AJ9" s="663"/>
      <c r="AK9" s="663"/>
      <c r="AL9" s="664">
        <v>0</v>
      </c>
      <c r="AM9" s="665"/>
      <c r="AN9" s="665"/>
      <c r="AO9" s="666"/>
      <c r="AP9" s="656" t="s">
        <v>240</v>
      </c>
      <c r="AQ9" s="657"/>
      <c r="AR9" s="657"/>
      <c r="AS9" s="657"/>
      <c r="AT9" s="657"/>
      <c r="AU9" s="657"/>
      <c r="AV9" s="657"/>
      <c r="AW9" s="657"/>
      <c r="AX9" s="657"/>
      <c r="AY9" s="657"/>
      <c r="AZ9" s="657"/>
      <c r="BA9" s="657"/>
      <c r="BB9" s="657"/>
      <c r="BC9" s="657"/>
      <c r="BD9" s="657"/>
      <c r="BE9" s="657"/>
      <c r="BF9" s="658"/>
      <c r="BG9" s="659">
        <v>36850</v>
      </c>
      <c r="BH9" s="660"/>
      <c r="BI9" s="660"/>
      <c r="BJ9" s="660"/>
      <c r="BK9" s="660"/>
      <c r="BL9" s="660"/>
      <c r="BM9" s="660"/>
      <c r="BN9" s="661"/>
      <c r="BO9" s="662">
        <v>16.600000000000001</v>
      </c>
      <c r="BP9" s="662"/>
      <c r="BQ9" s="662"/>
      <c r="BR9" s="662"/>
      <c r="BS9" s="668" t="s">
        <v>124</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67805</v>
      </c>
      <c r="CS9" s="660"/>
      <c r="CT9" s="660"/>
      <c r="CU9" s="660"/>
      <c r="CV9" s="660"/>
      <c r="CW9" s="660"/>
      <c r="CX9" s="660"/>
      <c r="CY9" s="661"/>
      <c r="CZ9" s="662">
        <v>3.2</v>
      </c>
      <c r="DA9" s="662"/>
      <c r="DB9" s="662"/>
      <c r="DC9" s="662"/>
      <c r="DD9" s="668">
        <v>617</v>
      </c>
      <c r="DE9" s="660"/>
      <c r="DF9" s="660"/>
      <c r="DG9" s="660"/>
      <c r="DH9" s="660"/>
      <c r="DI9" s="660"/>
      <c r="DJ9" s="660"/>
      <c r="DK9" s="660"/>
      <c r="DL9" s="660"/>
      <c r="DM9" s="660"/>
      <c r="DN9" s="660"/>
      <c r="DO9" s="660"/>
      <c r="DP9" s="661"/>
      <c r="DQ9" s="668">
        <v>63826</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232</v>
      </c>
      <c r="AA10" s="662"/>
      <c r="AB10" s="662"/>
      <c r="AC10" s="662"/>
      <c r="AD10" s="663" t="s">
        <v>124</v>
      </c>
      <c r="AE10" s="663"/>
      <c r="AF10" s="663"/>
      <c r="AG10" s="663"/>
      <c r="AH10" s="663"/>
      <c r="AI10" s="663"/>
      <c r="AJ10" s="663"/>
      <c r="AK10" s="663"/>
      <c r="AL10" s="664" t="s">
        <v>124</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4295</v>
      </c>
      <c r="BH10" s="660"/>
      <c r="BI10" s="660"/>
      <c r="BJ10" s="660"/>
      <c r="BK10" s="660"/>
      <c r="BL10" s="660"/>
      <c r="BM10" s="660"/>
      <c r="BN10" s="661"/>
      <c r="BO10" s="662">
        <v>1.9</v>
      </c>
      <c r="BP10" s="662"/>
      <c r="BQ10" s="662"/>
      <c r="BR10" s="662"/>
      <c r="BS10" s="668" t="s">
        <v>232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82</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82</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232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4882</v>
      </c>
      <c r="BH11" s="660"/>
      <c r="BI11" s="660"/>
      <c r="BJ11" s="660"/>
      <c r="BK11" s="660"/>
      <c r="BL11" s="660"/>
      <c r="BM11" s="660"/>
      <c r="BN11" s="661"/>
      <c r="BO11" s="662">
        <v>2.2000000000000002</v>
      </c>
      <c r="BP11" s="662"/>
      <c r="BQ11" s="662"/>
      <c r="BR11" s="662"/>
      <c r="BS11" s="668" t="s">
        <v>124</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183110</v>
      </c>
      <c r="CS11" s="660"/>
      <c r="CT11" s="660"/>
      <c r="CU11" s="660"/>
      <c r="CV11" s="660"/>
      <c r="CW11" s="660"/>
      <c r="CX11" s="660"/>
      <c r="CY11" s="661"/>
      <c r="CZ11" s="662">
        <v>8.6999999999999993</v>
      </c>
      <c r="DA11" s="662"/>
      <c r="DB11" s="662"/>
      <c r="DC11" s="662"/>
      <c r="DD11" s="668">
        <v>77787</v>
      </c>
      <c r="DE11" s="660"/>
      <c r="DF11" s="660"/>
      <c r="DG11" s="660"/>
      <c r="DH11" s="660"/>
      <c r="DI11" s="660"/>
      <c r="DJ11" s="660"/>
      <c r="DK11" s="660"/>
      <c r="DL11" s="660"/>
      <c r="DM11" s="660"/>
      <c r="DN11" s="660"/>
      <c r="DO11" s="660"/>
      <c r="DP11" s="661"/>
      <c r="DQ11" s="668">
        <v>119064</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25747</v>
      </c>
      <c r="S12" s="660"/>
      <c r="T12" s="660"/>
      <c r="U12" s="660"/>
      <c r="V12" s="660"/>
      <c r="W12" s="660"/>
      <c r="X12" s="660"/>
      <c r="Y12" s="661"/>
      <c r="Z12" s="662">
        <v>1.2</v>
      </c>
      <c r="AA12" s="662"/>
      <c r="AB12" s="662"/>
      <c r="AC12" s="662"/>
      <c r="AD12" s="663">
        <v>25747</v>
      </c>
      <c r="AE12" s="663"/>
      <c r="AF12" s="663"/>
      <c r="AG12" s="663"/>
      <c r="AH12" s="663"/>
      <c r="AI12" s="663"/>
      <c r="AJ12" s="663"/>
      <c r="AK12" s="663"/>
      <c r="AL12" s="664">
        <v>1.9</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163167</v>
      </c>
      <c r="BH12" s="660"/>
      <c r="BI12" s="660"/>
      <c r="BJ12" s="660"/>
      <c r="BK12" s="660"/>
      <c r="BL12" s="660"/>
      <c r="BM12" s="660"/>
      <c r="BN12" s="661"/>
      <c r="BO12" s="662">
        <v>73.599999999999994</v>
      </c>
      <c r="BP12" s="662"/>
      <c r="BQ12" s="662"/>
      <c r="BR12" s="662"/>
      <c r="BS12" s="668">
        <v>22127</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145089</v>
      </c>
      <c r="CS12" s="660"/>
      <c r="CT12" s="660"/>
      <c r="CU12" s="660"/>
      <c r="CV12" s="660"/>
      <c r="CW12" s="660"/>
      <c r="CX12" s="660"/>
      <c r="CY12" s="661"/>
      <c r="CZ12" s="662">
        <v>6.9</v>
      </c>
      <c r="DA12" s="662"/>
      <c r="DB12" s="662"/>
      <c r="DC12" s="662"/>
      <c r="DD12" s="668">
        <v>5840</v>
      </c>
      <c r="DE12" s="660"/>
      <c r="DF12" s="660"/>
      <c r="DG12" s="660"/>
      <c r="DH12" s="660"/>
      <c r="DI12" s="660"/>
      <c r="DJ12" s="660"/>
      <c r="DK12" s="660"/>
      <c r="DL12" s="660"/>
      <c r="DM12" s="660"/>
      <c r="DN12" s="660"/>
      <c r="DO12" s="660"/>
      <c r="DP12" s="661"/>
      <c r="DQ12" s="668">
        <v>71107</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124</v>
      </c>
      <c r="AE13" s="663"/>
      <c r="AF13" s="663"/>
      <c r="AG13" s="663"/>
      <c r="AH13" s="663"/>
      <c r="AI13" s="663"/>
      <c r="AJ13" s="663"/>
      <c r="AK13" s="663"/>
      <c r="AL13" s="664" t="s">
        <v>232</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163143</v>
      </c>
      <c r="BH13" s="660"/>
      <c r="BI13" s="660"/>
      <c r="BJ13" s="660"/>
      <c r="BK13" s="660"/>
      <c r="BL13" s="660"/>
      <c r="BM13" s="660"/>
      <c r="BN13" s="661"/>
      <c r="BO13" s="662">
        <v>73.599999999999994</v>
      </c>
      <c r="BP13" s="662"/>
      <c r="BQ13" s="662"/>
      <c r="BR13" s="662"/>
      <c r="BS13" s="668">
        <v>22127</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313387</v>
      </c>
      <c r="CS13" s="660"/>
      <c r="CT13" s="660"/>
      <c r="CU13" s="660"/>
      <c r="CV13" s="660"/>
      <c r="CW13" s="660"/>
      <c r="CX13" s="660"/>
      <c r="CY13" s="661"/>
      <c r="CZ13" s="662">
        <v>14.9</v>
      </c>
      <c r="DA13" s="662"/>
      <c r="DB13" s="662"/>
      <c r="DC13" s="662"/>
      <c r="DD13" s="668">
        <v>216063</v>
      </c>
      <c r="DE13" s="660"/>
      <c r="DF13" s="660"/>
      <c r="DG13" s="660"/>
      <c r="DH13" s="660"/>
      <c r="DI13" s="660"/>
      <c r="DJ13" s="660"/>
      <c r="DK13" s="660"/>
      <c r="DL13" s="660"/>
      <c r="DM13" s="660"/>
      <c r="DN13" s="660"/>
      <c r="DO13" s="660"/>
      <c r="DP13" s="661"/>
      <c r="DQ13" s="668">
        <v>117451</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4317</v>
      </c>
      <c r="BH14" s="660"/>
      <c r="BI14" s="660"/>
      <c r="BJ14" s="660"/>
      <c r="BK14" s="660"/>
      <c r="BL14" s="660"/>
      <c r="BM14" s="660"/>
      <c r="BN14" s="661"/>
      <c r="BO14" s="662">
        <v>1.9</v>
      </c>
      <c r="BP14" s="662"/>
      <c r="BQ14" s="662"/>
      <c r="BR14" s="662"/>
      <c r="BS14" s="668" t="s">
        <v>232</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50404</v>
      </c>
      <c r="CS14" s="660"/>
      <c r="CT14" s="660"/>
      <c r="CU14" s="660"/>
      <c r="CV14" s="660"/>
      <c r="CW14" s="660"/>
      <c r="CX14" s="660"/>
      <c r="CY14" s="661"/>
      <c r="CZ14" s="662">
        <v>2.4</v>
      </c>
      <c r="DA14" s="662"/>
      <c r="DB14" s="662"/>
      <c r="DC14" s="662"/>
      <c r="DD14" s="668" t="s">
        <v>124</v>
      </c>
      <c r="DE14" s="660"/>
      <c r="DF14" s="660"/>
      <c r="DG14" s="660"/>
      <c r="DH14" s="660"/>
      <c r="DI14" s="660"/>
      <c r="DJ14" s="660"/>
      <c r="DK14" s="660"/>
      <c r="DL14" s="660"/>
      <c r="DM14" s="660"/>
      <c r="DN14" s="660"/>
      <c r="DO14" s="660"/>
      <c r="DP14" s="661"/>
      <c r="DQ14" s="668">
        <v>42578</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7010</v>
      </c>
      <c r="S15" s="660"/>
      <c r="T15" s="660"/>
      <c r="U15" s="660"/>
      <c r="V15" s="660"/>
      <c r="W15" s="660"/>
      <c r="X15" s="660"/>
      <c r="Y15" s="661"/>
      <c r="Z15" s="662">
        <v>0.3</v>
      </c>
      <c r="AA15" s="662"/>
      <c r="AB15" s="662"/>
      <c r="AC15" s="662"/>
      <c r="AD15" s="663">
        <v>7010</v>
      </c>
      <c r="AE15" s="663"/>
      <c r="AF15" s="663"/>
      <c r="AG15" s="663"/>
      <c r="AH15" s="663"/>
      <c r="AI15" s="663"/>
      <c r="AJ15" s="663"/>
      <c r="AK15" s="663"/>
      <c r="AL15" s="664">
        <v>0.5</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2831</v>
      </c>
      <c r="BH15" s="660"/>
      <c r="BI15" s="660"/>
      <c r="BJ15" s="660"/>
      <c r="BK15" s="660"/>
      <c r="BL15" s="660"/>
      <c r="BM15" s="660"/>
      <c r="BN15" s="661"/>
      <c r="BO15" s="662">
        <v>1.3</v>
      </c>
      <c r="BP15" s="662"/>
      <c r="BQ15" s="662"/>
      <c r="BR15" s="662"/>
      <c r="BS15" s="668" t="s">
        <v>232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125206</v>
      </c>
      <c r="CS15" s="660"/>
      <c r="CT15" s="660"/>
      <c r="CU15" s="660"/>
      <c r="CV15" s="660"/>
      <c r="CW15" s="660"/>
      <c r="CX15" s="660"/>
      <c r="CY15" s="661"/>
      <c r="CZ15" s="662">
        <v>5.9</v>
      </c>
      <c r="DA15" s="662"/>
      <c r="DB15" s="662"/>
      <c r="DC15" s="662"/>
      <c r="DD15" s="668">
        <v>12104</v>
      </c>
      <c r="DE15" s="660"/>
      <c r="DF15" s="660"/>
      <c r="DG15" s="660"/>
      <c r="DH15" s="660"/>
      <c r="DI15" s="660"/>
      <c r="DJ15" s="660"/>
      <c r="DK15" s="660"/>
      <c r="DL15" s="660"/>
      <c r="DM15" s="660"/>
      <c r="DN15" s="660"/>
      <c r="DO15" s="660"/>
      <c r="DP15" s="661"/>
      <c r="DQ15" s="668">
        <v>118253</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232</v>
      </c>
      <c r="AE16" s="663"/>
      <c r="AF16" s="663"/>
      <c r="AG16" s="663"/>
      <c r="AH16" s="663"/>
      <c r="AI16" s="663"/>
      <c r="AJ16" s="663"/>
      <c r="AK16" s="663"/>
      <c r="AL16" s="664" t="s">
        <v>232</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232</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15738</v>
      </c>
      <c r="CS16" s="660"/>
      <c r="CT16" s="660"/>
      <c r="CU16" s="660"/>
      <c r="CV16" s="660"/>
      <c r="CW16" s="660"/>
      <c r="CX16" s="660"/>
      <c r="CY16" s="661"/>
      <c r="CZ16" s="662">
        <v>0.7</v>
      </c>
      <c r="DA16" s="662"/>
      <c r="DB16" s="662"/>
      <c r="DC16" s="662"/>
      <c r="DD16" s="668" t="s">
        <v>124</v>
      </c>
      <c r="DE16" s="660"/>
      <c r="DF16" s="660"/>
      <c r="DG16" s="660"/>
      <c r="DH16" s="660"/>
      <c r="DI16" s="660"/>
      <c r="DJ16" s="660"/>
      <c r="DK16" s="660"/>
      <c r="DL16" s="660"/>
      <c r="DM16" s="660"/>
      <c r="DN16" s="660"/>
      <c r="DO16" s="660"/>
      <c r="DP16" s="661"/>
      <c r="DQ16" s="668">
        <v>3319</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114</v>
      </c>
      <c r="S17" s="660"/>
      <c r="T17" s="660"/>
      <c r="U17" s="660"/>
      <c r="V17" s="660"/>
      <c r="W17" s="660"/>
      <c r="X17" s="660"/>
      <c r="Y17" s="661"/>
      <c r="Z17" s="662">
        <v>0</v>
      </c>
      <c r="AA17" s="662"/>
      <c r="AB17" s="662"/>
      <c r="AC17" s="662"/>
      <c r="AD17" s="663">
        <v>114</v>
      </c>
      <c r="AE17" s="663"/>
      <c r="AF17" s="663"/>
      <c r="AG17" s="663"/>
      <c r="AH17" s="663"/>
      <c r="AI17" s="663"/>
      <c r="AJ17" s="663"/>
      <c r="AK17" s="663"/>
      <c r="AL17" s="664">
        <v>0</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232</v>
      </c>
      <c r="BP17" s="662"/>
      <c r="BQ17" s="662"/>
      <c r="BR17" s="662"/>
      <c r="BS17" s="668" t="s">
        <v>232</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291012</v>
      </c>
      <c r="CS17" s="660"/>
      <c r="CT17" s="660"/>
      <c r="CU17" s="660"/>
      <c r="CV17" s="660"/>
      <c r="CW17" s="660"/>
      <c r="CX17" s="660"/>
      <c r="CY17" s="661"/>
      <c r="CZ17" s="662">
        <v>13.8</v>
      </c>
      <c r="DA17" s="662"/>
      <c r="DB17" s="662"/>
      <c r="DC17" s="662"/>
      <c r="DD17" s="668" t="s">
        <v>124</v>
      </c>
      <c r="DE17" s="660"/>
      <c r="DF17" s="660"/>
      <c r="DG17" s="660"/>
      <c r="DH17" s="660"/>
      <c r="DI17" s="660"/>
      <c r="DJ17" s="660"/>
      <c r="DK17" s="660"/>
      <c r="DL17" s="660"/>
      <c r="DM17" s="660"/>
      <c r="DN17" s="660"/>
      <c r="DO17" s="660"/>
      <c r="DP17" s="661"/>
      <c r="DQ17" s="668">
        <v>290138</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1169204</v>
      </c>
      <c r="S18" s="660"/>
      <c r="T18" s="660"/>
      <c r="U18" s="660"/>
      <c r="V18" s="660"/>
      <c r="W18" s="660"/>
      <c r="X18" s="660"/>
      <c r="Y18" s="661"/>
      <c r="Z18" s="662">
        <v>54.1</v>
      </c>
      <c r="AA18" s="662"/>
      <c r="AB18" s="662"/>
      <c r="AC18" s="662"/>
      <c r="AD18" s="663">
        <v>1063485</v>
      </c>
      <c r="AE18" s="663"/>
      <c r="AF18" s="663"/>
      <c r="AG18" s="663"/>
      <c r="AH18" s="663"/>
      <c r="AI18" s="663"/>
      <c r="AJ18" s="663"/>
      <c r="AK18" s="663"/>
      <c r="AL18" s="664">
        <v>78.599999999999994</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1063485</v>
      </c>
      <c r="S19" s="660"/>
      <c r="T19" s="660"/>
      <c r="U19" s="660"/>
      <c r="V19" s="660"/>
      <c r="W19" s="660"/>
      <c r="X19" s="660"/>
      <c r="Y19" s="661"/>
      <c r="Z19" s="662">
        <v>49.2</v>
      </c>
      <c r="AA19" s="662"/>
      <c r="AB19" s="662"/>
      <c r="AC19" s="662"/>
      <c r="AD19" s="663">
        <v>1063485</v>
      </c>
      <c r="AE19" s="663"/>
      <c r="AF19" s="663"/>
      <c r="AG19" s="663"/>
      <c r="AH19" s="663"/>
      <c r="AI19" s="663"/>
      <c r="AJ19" s="663"/>
      <c r="AK19" s="663"/>
      <c r="AL19" s="664">
        <v>78.599999999999994</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3201</v>
      </c>
      <c r="BH19" s="660"/>
      <c r="BI19" s="660"/>
      <c r="BJ19" s="660"/>
      <c r="BK19" s="660"/>
      <c r="BL19" s="660"/>
      <c r="BM19" s="660"/>
      <c r="BN19" s="661"/>
      <c r="BO19" s="662">
        <v>1.4</v>
      </c>
      <c r="BP19" s="662"/>
      <c r="BQ19" s="662"/>
      <c r="BR19" s="662"/>
      <c r="BS19" s="668" t="s">
        <v>232</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105719</v>
      </c>
      <c r="S20" s="660"/>
      <c r="T20" s="660"/>
      <c r="U20" s="660"/>
      <c r="V20" s="660"/>
      <c r="W20" s="660"/>
      <c r="X20" s="660"/>
      <c r="Y20" s="661"/>
      <c r="Z20" s="662">
        <v>4.9000000000000004</v>
      </c>
      <c r="AA20" s="662"/>
      <c r="AB20" s="662"/>
      <c r="AC20" s="662"/>
      <c r="AD20" s="663" t="s">
        <v>124</v>
      </c>
      <c r="AE20" s="663"/>
      <c r="AF20" s="663"/>
      <c r="AG20" s="663"/>
      <c r="AH20" s="663"/>
      <c r="AI20" s="663"/>
      <c r="AJ20" s="663"/>
      <c r="AK20" s="663"/>
      <c r="AL20" s="664" t="s">
        <v>232</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3201</v>
      </c>
      <c r="BH20" s="660"/>
      <c r="BI20" s="660"/>
      <c r="BJ20" s="660"/>
      <c r="BK20" s="660"/>
      <c r="BL20" s="660"/>
      <c r="BM20" s="660"/>
      <c r="BN20" s="661"/>
      <c r="BO20" s="662">
        <v>1.4</v>
      </c>
      <c r="BP20" s="662"/>
      <c r="BQ20" s="662"/>
      <c r="BR20" s="662"/>
      <c r="BS20" s="668" t="s">
        <v>124</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2107155</v>
      </c>
      <c r="CS20" s="660"/>
      <c r="CT20" s="660"/>
      <c r="CU20" s="660"/>
      <c r="CV20" s="660"/>
      <c r="CW20" s="660"/>
      <c r="CX20" s="660"/>
      <c r="CY20" s="661"/>
      <c r="CZ20" s="662">
        <v>100</v>
      </c>
      <c r="DA20" s="662"/>
      <c r="DB20" s="662"/>
      <c r="DC20" s="662"/>
      <c r="DD20" s="668">
        <v>339826</v>
      </c>
      <c r="DE20" s="660"/>
      <c r="DF20" s="660"/>
      <c r="DG20" s="660"/>
      <c r="DH20" s="660"/>
      <c r="DI20" s="660"/>
      <c r="DJ20" s="660"/>
      <c r="DK20" s="660"/>
      <c r="DL20" s="660"/>
      <c r="DM20" s="660"/>
      <c r="DN20" s="660"/>
      <c r="DO20" s="660"/>
      <c r="DP20" s="661"/>
      <c r="DQ20" s="668">
        <v>1618492</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232</v>
      </c>
      <c r="AA21" s="662"/>
      <c r="AB21" s="662"/>
      <c r="AC21" s="662"/>
      <c r="AD21" s="663" t="s">
        <v>232</v>
      </c>
      <c r="AE21" s="663"/>
      <c r="AF21" s="663"/>
      <c r="AG21" s="663"/>
      <c r="AH21" s="663"/>
      <c r="AI21" s="663"/>
      <c r="AJ21" s="663"/>
      <c r="AK21" s="663"/>
      <c r="AL21" s="664" t="s">
        <v>124</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3201</v>
      </c>
      <c r="BH21" s="660"/>
      <c r="BI21" s="660"/>
      <c r="BJ21" s="660"/>
      <c r="BK21" s="660"/>
      <c r="BL21" s="660"/>
      <c r="BM21" s="660"/>
      <c r="BN21" s="661"/>
      <c r="BO21" s="662">
        <v>1.4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1452277</v>
      </c>
      <c r="S22" s="660"/>
      <c r="T22" s="660"/>
      <c r="U22" s="660"/>
      <c r="V22" s="660"/>
      <c r="W22" s="660"/>
      <c r="X22" s="660"/>
      <c r="Y22" s="661"/>
      <c r="Z22" s="662">
        <v>67.2</v>
      </c>
      <c r="AA22" s="662"/>
      <c r="AB22" s="662"/>
      <c r="AC22" s="662"/>
      <c r="AD22" s="663">
        <v>1346558</v>
      </c>
      <c r="AE22" s="663"/>
      <c r="AF22" s="663"/>
      <c r="AG22" s="663"/>
      <c r="AH22" s="663"/>
      <c r="AI22" s="663"/>
      <c r="AJ22" s="663"/>
      <c r="AK22" s="663"/>
      <c r="AL22" s="664">
        <v>99.6</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t="s">
        <v>124</v>
      </c>
      <c r="S23" s="660"/>
      <c r="T23" s="660"/>
      <c r="U23" s="660"/>
      <c r="V23" s="660"/>
      <c r="W23" s="660"/>
      <c r="X23" s="660"/>
      <c r="Y23" s="661"/>
      <c r="Z23" s="662" t="s">
        <v>124</v>
      </c>
      <c r="AA23" s="662"/>
      <c r="AB23" s="662"/>
      <c r="AC23" s="662"/>
      <c r="AD23" s="663" t="s">
        <v>232</v>
      </c>
      <c r="AE23" s="663"/>
      <c r="AF23" s="663"/>
      <c r="AG23" s="663"/>
      <c r="AH23" s="663"/>
      <c r="AI23" s="663"/>
      <c r="AJ23" s="663"/>
      <c r="AK23" s="663"/>
      <c r="AL23" s="664" t="s">
        <v>124</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232</v>
      </c>
      <c r="BP23" s="662"/>
      <c r="BQ23" s="662"/>
      <c r="BR23" s="662"/>
      <c r="BS23" s="668" t="s">
        <v>232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10044</v>
      </c>
      <c r="S24" s="660"/>
      <c r="T24" s="660"/>
      <c r="U24" s="660"/>
      <c r="V24" s="660"/>
      <c r="W24" s="660"/>
      <c r="X24" s="660"/>
      <c r="Y24" s="661"/>
      <c r="Z24" s="662">
        <v>0.5</v>
      </c>
      <c r="AA24" s="662"/>
      <c r="AB24" s="662"/>
      <c r="AC24" s="662"/>
      <c r="AD24" s="663" t="s">
        <v>232</v>
      </c>
      <c r="AE24" s="663"/>
      <c r="AF24" s="663"/>
      <c r="AG24" s="663"/>
      <c r="AH24" s="663"/>
      <c r="AI24" s="663"/>
      <c r="AJ24" s="663"/>
      <c r="AK24" s="663"/>
      <c r="AL24" s="664" t="s">
        <v>124</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232</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698472</v>
      </c>
      <c r="CS24" s="649"/>
      <c r="CT24" s="649"/>
      <c r="CU24" s="649"/>
      <c r="CV24" s="649"/>
      <c r="CW24" s="649"/>
      <c r="CX24" s="649"/>
      <c r="CY24" s="650"/>
      <c r="CZ24" s="653">
        <v>33.1</v>
      </c>
      <c r="DA24" s="654"/>
      <c r="DB24" s="654"/>
      <c r="DC24" s="673"/>
      <c r="DD24" s="692">
        <v>653540</v>
      </c>
      <c r="DE24" s="649"/>
      <c r="DF24" s="649"/>
      <c r="DG24" s="649"/>
      <c r="DH24" s="649"/>
      <c r="DI24" s="649"/>
      <c r="DJ24" s="649"/>
      <c r="DK24" s="650"/>
      <c r="DL24" s="692">
        <v>578558</v>
      </c>
      <c r="DM24" s="649"/>
      <c r="DN24" s="649"/>
      <c r="DO24" s="649"/>
      <c r="DP24" s="649"/>
      <c r="DQ24" s="649"/>
      <c r="DR24" s="649"/>
      <c r="DS24" s="649"/>
      <c r="DT24" s="649"/>
      <c r="DU24" s="649"/>
      <c r="DV24" s="650"/>
      <c r="DW24" s="653">
        <v>41.1</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37031</v>
      </c>
      <c r="S25" s="660"/>
      <c r="T25" s="660"/>
      <c r="U25" s="660"/>
      <c r="V25" s="660"/>
      <c r="W25" s="660"/>
      <c r="X25" s="660"/>
      <c r="Y25" s="661"/>
      <c r="Z25" s="662">
        <v>1.7</v>
      </c>
      <c r="AA25" s="662"/>
      <c r="AB25" s="662"/>
      <c r="AC25" s="662"/>
      <c r="AD25" s="663">
        <v>30</v>
      </c>
      <c r="AE25" s="663"/>
      <c r="AF25" s="663"/>
      <c r="AG25" s="663"/>
      <c r="AH25" s="663"/>
      <c r="AI25" s="663"/>
      <c r="AJ25" s="663"/>
      <c r="AK25" s="663"/>
      <c r="AL25" s="664">
        <v>0</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232</v>
      </c>
      <c r="BP25" s="662"/>
      <c r="BQ25" s="662"/>
      <c r="BR25" s="662"/>
      <c r="BS25" s="668" t="s">
        <v>232</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322199</v>
      </c>
      <c r="CS25" s="695"/>
      <c r="CT25" s="695"/>
      <c r="CU25" s="695"/>
      <c r="CV25" s="695"/>
      <c r="CW25" s="695"/>
      <c r="CX25" s="695"/>
      <c r="CY25" s="696"/>
      <c r="CZ25" s="664">
        <v>15.3</v>
      </c>
      <c r="DA25" s="693"/>
      <c r="DB25" s="693"/>
      <c r="DC25" s="697"/>
      <c r="DD25" s="668">
        <v>305755</v>
      </c>
      <c r="DE25" s="695"/>
      <c r="DF25" s="695"/>
      <c r="DG25" s="695"/>
      <c r="DH25" s="695"/>
      <c r="DI25" s="695"/>
      <c r="DJ25" s="695"/>
      <c r="DK25" s="696"/>
      <c r="DL25" s="668">
        <v>302549</v>
      </c>
      <c r="DM25" s="695"/>
      <c r="DN25" s="695"/>
      <c r="DO25" s="695"/>
      <c r="DP25" s="695"/>
      <c r="DQ25" s="695"/>
      <c r="DR25" s="695"/>
      <c r="DS25" s="695"/>
      <c r="DT25" s="695"/>
      <c r="DU25" s="695"/>
      <c r="DV25" s="696"/>
      <c r="DW25" s="664">
        <v>21.5</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1105</v>
      </c>
      <c r="S26" s="660"/>
      <c r="T26" s="660"/>
      <c r="U26" s="660"/>
      <c r="V26" s="660"/>
      <c r="W26" s="660"/>
      <c r="X26" s="660"/>
      <c r="Y26" s="661"/>
      <c r="Z26" s="662">
        <v>0.1</v>
      </c>
      <c r="AA26" s="662"/>
      <c r="AB26" s="662"/>
      <c r="AC26" s="662"/>
      <c r="AD26" s="663" t="s">
        <v>124</v>
      </c>
      <c r="AE26" s="663"/>
      <c r="AF26" s="663"/>
      <c r="AG26" s="663"/>
      <c r="AH26" s="663"/>
      <c r="AI26" s="663"/>
      <c r="AJ26" s="663"/>
      <c r="AK26" s="663"/>
      <c r="AL26" s="664" t="s">
        <v>232</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124</v>
      </c>
      <c r="BP26" s="662"/>
      <c r="BQ26" s="662"/>
      <c r="BR26" s="662"/>
      <c r="BS26" s="668" t="s">
        <v>232</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181946</v>
      </c>
      <c r="CS26" s="660"/>
      <c r="CT26" s="660"/>
      <c r="CU26" s="660"/>
      <c r="CV26" s="660"/>
      <c r="CW26" s="660"/>
      <c r="CX26" s="660"/>
      <c r="CY26" s="661"/>
      <c r="CZ26" s="664">
        <v>8.6</v>
      </c>
      <c r="DA26" s="693"/>
      <c r="DB26" s="693"/>
      <c r="DC26" s="697"/>
      <c r="DD26" s="668">
        <v>174632</v>
      </c>
      <c r="DE26" s="660"/>
      <c r="DF26" s="660"/>
      <c r="DG26" s="660"/>
      <c r="DH26" s="660"/>
      <c r="DI26" s="660"/>
      <c r="DJ26" s="660"/>
      <c r="DK26" s="661"/>
      <c r="DL26" s="668" t="s">
        <v>232</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66785</v>
      </c>
      <c r="S27" s="660"/>
      <c r="T27" s="660"/>
      <c r="U27" s="660"/>
      <c r="V27" s="660"/>
      <c r="W27" s="660"/>
      <c r="X27" s="660"/>
      <c r="Y27" s="661"/>
      <c r="Z27" s="662">
        <v>3.1</v>
      </c>
      <c r="AA27" s="662"/>
      <c r="AB27" s="662"/>
      <c r="AC27" s="662"/>
      <c r="AD27" s="663" t="s">
        <v>232</v>
      </c>
      <c r="AE27" s="663"/>
      <c r="AF27" s="663"/>
      <c r="AG27" s="663"/>
      <c r="AH27" s="663"/>
      <c r="AI27" s="663"/>
      <c r="AJ27" s="663"/>
      <c r="AK27" s="663"/>
      <c r="AL27" s="664" t="s">
        <v>124</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221551</v>
      </c>
      <c r="BH27" s="660"/>
      <c r="BI27" s="660"/>
      <c r="BJ27" s="660"/>
      <c r="BK27" s="660"/>
      <c r="BL27" s="660"/>
      <c r="BM27" s="660"/>
      <c r="BN27" s="661"/>
      <c r="BO27" s="662">
        <v>100</v>
      </c>
      <c r="BP27" s="662"/>
      <c r="BQ27" s="662"/>
      <c r="BR27" s="662"/>
      <c r="BS27" s="668">
        <v>22127</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85261</v>
      </c>
      <c r="CS27" s="695"/>
      <c r="CT27" s="695"/>
      <c r="CU27" s="695"/>
      <c r="CV27" s="695"/>
      <c r="CW27" s="695"/>
      <c r="CX27" s="695"/>
      <c r="CY27" s="696"/>
      <c r="CZ27" s="664">
        <v>4</v>
      </c>
      <c r="DA27" s="693"/>
      <c r="DB27" s="693"/>
      <c r="DC27" s="697"/>
      <c r="DD27" s="668">
        <v>57647</v>
      </c>
      <c r="DE27" s="695"/>
      <c r="DF27" s="695"/>
      <c r="DG27" s="695"/>
      <c r="DH27" s="695"/>
      <c r="DI27" s="695"/>
      <c r="DJ27" s="695"/>
      <c r="DK27" s="696"/>
      <c r="DL27" s="668">
        <v>55124</v>
      </c>
      <c r="DM27" s="695"/>
      <c r="DN27" s="695"/>
      <c r="DO27" s="695"/>
      <c r="DP27" s="695"/>
      <c r="DQ27" s="695"/>
      <c r="DR27" s="695"/>
      <c r="DS27" s="695"/>
      <c r="DT27" s="695"/>
      <c r="DU27" s="695"/>
      <c r="DV27" s="696"/>
      <c r="DW27" s="664">
        <v>3.9</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232</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291012</v>
      </c>
      <c r="CS28" s="660"/>
      <c r="CT28" s="660"/>
      <c r="CU28" s="660"/>
      <c r="CV28" s="660"/>
      <c r="CW28" s="660"/>
      <c r="CX28" s="660"/>
      <c r="CY28" s="661"/>
      <c r="CZ28" s="664">
        <v>13.8</v>
      </c>
      <c r="DA28" s="693"/>
      <c r="DB28" s="693"/>
      <c r="DC28" s="697"/>
      <c r="DD28" s="668">
        <v>290138</v>
      </c>
      <c r="DE28" s="660"/>
      <c r="DF28" s="660"/>
      <c r="DG28" s="660"/>
      <c r="DH28" s="660"/>
      <c r="DI28" s="660"/>
      <c r="DJ28" s="660"/>
      <c r="DK28" s="661"/>
      <c r="DL28" s="668">
        <v>220885</v>
      </c>
      <c r="DM28" s="660"/>
      <c r="DN28" s="660"/>
      <c r="DO28" s="660"/>
      <c r="DP28" s="660"/>
      <c r="DQ28" s="660"/>
      <c r="DR28" s="660"/>
      <c r="DS28" s="660"/>
      <c r="DT28" s="660"/>
      <c r="DU28" s="660"/>
      <c r="DV28" s="661"/>
      <c r="DW28" s="664">
        <v>15.7</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180040</v>
      </c>
      <c r="S29" s="660"/>
      <c r="T29" s="660"/>
      <c r="U29" s="660"/>
      <c r="V29" s="660"/>
      <c r="W29" s="660"/>
      <c r="X29" s="660"/>
      <c r="Y29" s="661"/>
      <c r="Z29" s="662">
        <v>8.3000000000000007</v>
      </c>
      <c r="AA29" s="662"/>
      <c r="AB29" s="662"/>
      <c r="AC29" s="662"/>
      <c r="AD29" s="663" t="s">
        <v>232</v>
      </c>
      <c r="AE29" s="663"/>
      <c r="AF29" s="663"/>
      <c r="AG29" s="663"/>
      <c r="AH29" s="663"/>
      <c r="AI29" s="663"/>
      <c r="AJ29" s="663"/>
      <c r="AK29" s="663"/>
      <c r="AL29" s="664" t="s">
        <v>124</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291012</v>
      </c>
      <c r="CS29" s="695"/>
      <c r="CT29" s="695"/>
      <c r="CU29" s="695"/>
      <c r="CV29" s="695"/>
      <c r="CW29" s="695"/>
      <c r="CX29" s="695"/>
      <c r="CY29" s="696"/>
      <c r="CZ29" s="664">
        <v>13.8</v>
      </c>
      <c r="DA29" s="693"/>
      <c r="DB29" s="693"/>
      <c r="DC29" s="697"/>
      <c r="DD29" s="668">
        <v>290138</v>
      </c>
      <c r="DE29" s="695"/>
      <c r="DF29" s="695"/>
      <c r="DG29" s="695"/>
      <c r="DH29" s="695"/>
      <c r="DI29" s="695"/>
      <c r="DJ29" s="695"/>
      <c r="DK29" s="696"/>
      <c r="DL29" s="668">
        <v>220885</v>
      </c>
      <c r="DM29" s="695"/>
      <c r="DN29" s="695"/>
      <c r="DO29" s="695"/>
      <c r="DP29" s="695"/>
      <c r="DQ29" s="695"/>
      <c r="DR29" s="695"/>
      <c r="DS29" s="695"/>
      <c r="DT29" s="695"/>
      <c r="DU29" s="695"/>
      <c r="DV29" s="696"/>
      <c r="DW29" s="664">
        <v>15.7</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7450</v>
      </c>
      <c r="S30" s="660"/>
      <c r="T30" s="660"/>
      <c r="U30" s="660"/>
      <c r="V30" s="660"/>
      <c r="W30" s="660"/>
      <c r="X30" s="660"/>
      <c r="Y30" s="661"/>
      <c r="Z30" s="662">
        <v>0.3</v>
      </c>
      <c r="AA30" s="662"/>
      <c r="AB30" s="662"/>
      <c r="AC30" s="662"/>
      <c r="AD30" s="663">
        <v>5958</v>
      </c>
      <c r="AE30" s="663"/>
      <c r="AF30" s="663"/>
      <c r="AG30" s="663"/>
      <c r="AH30" s="663"/>
      <c r="AI30" s="663"/>
      <c r="AJ30" s="663"/>
      <c r="AK30" s="663"/>
      <c r="AL30" s="664">
        <v>0.4</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99.7</v>
      </c>
      <c r="BH30" s="720"/>
      <c r="BI30" s="720"/>
      <c r="BJ30" s="720"/>
      <c r="BK30" s="720"/>
      <c r="BL30" s="720"/>
      <c r="BM30" s="654">
        <v>98.8</v>
      </c>
      <c r="BN30" s="720"/>
      <c r="BO30" s="720"/>
      <c r="BP30" s="720"/>
      <c r="BQ30" s="721"/>
      <c r="BR30" s="719">
        <v>99.7</v>
      </c>
      <c r="BS30" s="720"/>
      <c r="BT30" s="720"/>
      <c r="BU30" s="720"/>
      <c r="BV30" s="720"/>
      <c r="BW30" s="720"/>
      <c r="BX30" s="654">
        <v>98.8</v>
      </c>
      <c r="BY30" s="720"/>
      <c r="BZ30" s="720"/>
      <c r="CA30" s="720"/>
      <c r="CB30" s="721"/>
      <c r="CD30" s="724"/>
      <c r="CE30" s="725"/>
      <c r="CF30" s="674" t="s">
        <v>309</v>
      </c>
      <c r="CG30" s="675"/>
      <c r="CH30" s="675"/>
      <c r="CI30" s="675"/>
      <c r="CJ30" s="675"/>
      <c r="CK30" s="675"/>
      <c r="CL30" s="675"/>
      <c r="CM30" s="675"/>
      <c r="CN30" s="675"/>
      <c r="CO30" s="675"/>
      <c r="CP30" s="675"/>
      <c r="CQ30" s="676"/>
      <c r="CR30" s="659">
        <v>282999</v>
      </c>
      <c r="CS30" s="660"/>
      <c r="CT30" s="660"/>
      <c r="CU30" s="660"/>
      <c r="CV30" s="660"/>
      <c r="CW30" s="660"/>
      <c r="CX30" s="660"/>
      <c r="CY30" s="661"/>
      <c r="CZ30" s="664">
        <v>13.4</v>
      </c>
      <c r="DA30" s="693"/>
      <c r="DB30" s="693"/>
      <c r="DC30" s="697"/>
      <c r="DD30" s="668">
        <v>282125</v>
      </c>
      <c r="DE30" s="660"/>
      <c r="DF30" s="660"/>
      <c r="DG30" s="660"/>
      <c r="DH30" s="660"/>
      <c r="DI30" s="660"/>
      <c r="DJ30" s="660"/>
      <c r="DK30" s="661"/>
      <c r="DL30" s="668">
        <v>213014</v>
      </c>
      <c r="DM30" s="660"/>
      <c r="DN30" s="660"/>
      <c r="DO30" s="660"/>
      <c r="DP30" s="660"/>
      <c r="DQ30" s="660"/>
      <c r="DR30" s="660"/>
      <c r="DS30" s="660"/>
      <c r="DT30" s="660"/>
      <c r="DU30" s="660"/>
      <c r="DV30" s="661"/>
      <c r="DW30" s="664">
        <v>15.1</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7722</v>
      </c>
      <c r="S31" s="660"/>
      <c r="T31" s="660"/>
      <c r="U31" s="660"/>
      <c r="V31" s="660"/>
      <c r="W31" s="660"/>
      <c r="X31" s="660"/>
      <c r="Y31" s="661"/>
      <c r="Z31" s="662">
        <v>0.4</v>
      </c>
      <c r="AA31" s="662"/>
      <c r="AB31" s="662"/>
      <c r="AC31" s="662"/>
      <c r="AD31" s="663" t="s">
        <v>232</v>
      </c>
      <c r="AE31" s="663"/>
      <c r="AF31" s="663"/>
      <c r="AG31" s="663"/>
      <c r="AH31" s="663"/>
      <c r="AI31" s="663"/>
      <c r="AJ31" s="663"/>
      <c r="AK31" s="663"/>
      <c r="AL31" s="664" t="s">
        <v>124</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99.6</v>
      </c>
      <c r="BH31" s="695"/>
      <c r="BI31" s="695"/>
      <c r="BJ31" s="695"/>
      <c r="BK31" s="695"/>
      <c r="BL31" s="695"/>
      <c r="BM31" s="665">
        <v>98.4</v>
      </c>
      <c r="BN31" s="717"/>
      <c r="BO31" s="717"/>
      <c r="BP31" s="717"/>
      <c r="BQ31" s="718"/>
      <c r="BR31" s="716">
        <v>99.6</v>
      </c>
      <c r="BS31" s="695"/>
      <c r="BT31" s="695"/>
      <c r="BU31" s="695"/>
      <c r="BV31" s="695"/>
      <c r="BW31" s="695"/>
      <c r="BX31" s="665">
        <v>97.9</v>
      </c>
      <c r="BY31" s="717"/>
      <c r="BZ31" s="717"/>
      <c r="CA31" s="717"/>
      <c r="CB31" s="718"/>
      <c r="CD31" s="724"/>
      <c r="CE31" s="725"/>
      <c r="CF31" s="674" t="s">
        <v>313</v>
      </c>
      <c r="CG31" s="675"/>
      <c r="CH31" s="675"/>
      <c r="CI31" s="675"/>
      <c r="CJ31" s="675"/>
      <c r="CK31" s="675"/>
      <c r="CL31" s="675"/>
      <c r="CM31" s="675"/>
      <c r="CN31" s="675"/>
      <c r="CO31" s="675"/>
      <c r="CP31" s="675"/>
      <c r="CQ31" s="676"/>
      <c r="CR31" s="659">
        <v>8013</v>
      </c>
      <c r="CS31" s="695"/>
      <c r="CT31" s="695"/>
      <c r="CU31" s="695"/>
      <c r="CV31" s="695"/>
      <c r="CW31" s="695"/>
      <c r="CX31" s="695"/>
      <c r="CY31" s="696"/>
      <c r="CZ31" s="664">
        <v>0.4</v>
      </c>
      <c r="DA31" s="693"/>
      <c r="DB31" s="693"/>
      <c r="DC31" s="697"/>
      <c r="DD31" s="668">
        <v>8013</v>
      </c>
      <c r="DE31" s="695"/>
      <c r="DF31" s="695"/>
      <c r="DG31" s="695"/>
      <c r="DH31" s="695"/>
      <c r="DI31" s="695"/>
      <c r="DJ31" s="695"/>
      <c r="DK31" s="696"/>
      <c r="DL31" s="668">
        <v>7871</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70880</v>
      </c>
      <c r="S32" s="660"/>
      <c r="T32" s="660"/>
      <c r="U32" s="660"/>
      <c r="V32" s="660"/>
      <c r="W32" s="660"/>
      <c r="X32" s="660"/>
      <c r="Y32" s="661"/>
      <c r="Z32" s="662">
        <v>3.3</v>
      </c>
      <c r="AA32" s="662"/>
      <c r="AB32" s="662"/>
      <c r="AC32" s="662"/>
      <c r="AD32" s="663" t="s">
        <v>124</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99.7</v>
      </c>
      <c r="BH32" s="729"/>
      <c r="BI32" s="729"/>
      <c r="BJ32" s="729"/>
      <c r="BK32" s="729"/>
      <c r="BL32" s="729"/>
      <c r="BM32" s="730">
        <v>99</v>
      </c>
      <c r="BN32" s="729"/>
      <c r="BO32" s="729"/>
      <c r="BP32" s="729"/>
      <c r="BQ32" s="731"/>
      <c r="BR32" s="728">
        <v>99.7</v>
      </c>
      <c r="BS32" s="729"/>
      <c r="BT32" s="729"/>
      <c r="BU32" s="729"/>
      <c r="BV32" s="729"/>
      <c r="BW32" s="729"/>
      <c r="BX32" s="730">
        <v>99</v>
      </c>
      <c r="BY32" s="729"/>
      <c r="BZ32" s="729"/>
      <c r="CA32" s="729"/>
      <c r="CB32" s="731"/>
      <c r="CD32" s="726"/>
      <c r="CE32" s="727"/>
      <c r="CF32" s="674" t="s">
        <v>316</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232</v>
      </c>
      <c r="DA32" s="693"/>
      <c r="DB32" s="693"/>
      <c r="DC32" s="697"/>
      <c r="DD32" s="668" t="s">
        <v>232</v>
      </c>
      <c r="DE32" s="660"/>
      <c r="DF32" s="660"/>
      <c r="DG32" s="660"/>
      <c r="DH32" s="660"/>
      <c r="DI32" s="660"/>
      <c r="DJ32" s="660"/>
      <c r="DK32" s="661"/>
      <c r="DL32" s="668" t="s">
        <v>232</v>
      </c>
      <c r="DM32" s="660"/>
      <c r="DN32" s="660"/>
      <c r="DO32" s="660"/>
      <c r="DP32" s="660"/>
      <c r="DQ32" s="660"/>
      <c r="DR32" s="660"/>
      <c r="DS32" s="660"/>
      <c r="DT32" s="660"/>
      <c r="DU32" s="660"/>
      <c r="DV32" s="661"/>
      <c r="DW32" s="664" t="s">
        <v>232</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51765</v>
      </c>
      <c r="S33" s="660"/>
      <c r="T33" s="660"/>
      <c r="U33" s="660"/>
      <c r="V33" s="660"/>
      <c r="W33" s="660"/>
      <c r="X33" s="660"/>
      <c r="Y33" s="661"/>
      <c r="Z33" s="662">
        <v>2.4</v>
      </c>
      <c r="AA33" s="662"/>
      <c r="AB33" s="662"/>
      <c r="AC33" s="662"/>
      <c r="AD33" s="663" t="s">
        <v>232</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1053119</v>
      </c>
      <c r="CS33" s="695"/>
      <c r="CT33" s="695"/>
      <c r="CU33" s="695"/>
      <c r="CV33" s="695"/>
      <c r="CW33" s="695"/>
      <c r="CX33" s="695"/>
      <c r="CY33" s="696"/>
      <c r="CZ33" s="664">
        <v>50</v>
      </c>
      <c r="DA33" s="693"/>
      <c r="DB33" s="693"/>
      <c r="DC33" s="697"/>
      <c r="DD33" s="668">
        <v>841875</v>
      </c>
      <c r="DE33" s="695"/>
      <c r="DF33" s="695"/>
      <c r="DG33" s="695"/>
      <c r="DH33" s="695"/>
      <c r="DI33" s="695"/>
      <c r="DJ33" s="695"/>
      <c r="DK33" s="696"/>
      <c r="DL33" s="668">
        <v>456592</v>
      </c>
      <c r="DM33" s="695"/>
      <c r="DN33" s="695"/>
      <c r="DO33" s="695"/>
      <c r="DP33" s="695"/>
      <c r="DQ33" s="695"/>
      <c r="DR33" s="695"/>
      <c r="DS33" s="695"/>
      <c r="DT33" s="695"/>
      <c r="DU33" s="695"/>
      <c r="DV33" s="696"/>
      <c r="DW33" s="664">
        <v>32.5</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35924</v>
      </c>
      <c r="S34" s="660"/>
      <c r="T34" s="660"/>
      <c r="U34" s="660"/>
      <c r="V34" s="660"/>
      <c r="W34" s="660"/>
      <c r="X34" s="660"/>
      <c r="Y34" s="661"/>
      <c r="Z34" s="662">
        <v>1.7</v>
      </c>
      <c r="AA34" s="662"/>
      <c r="AB34" s="662"/>
      <c r="AC34" s="662"/>
      <c r="AD34" s="663">
        <v>26</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324958</v>
      </c>
      <c r="CS34" s="660"/>
      <c r="CT34" s="660"/>
      <c r="CU34" s="660"/>
      <c r="CV34" s="660"/>
      <c r="CW34" s="660"/>
      <c r="CX34" s="660"/>
      <c r="CY34" s="661"/>
      <c r="CZ34" s="664">
        <v>15.4</v>
      </c>
      <c r="DA34" s="693"/>
      <c r="DB34" s="693"/>
      <c r="DC34" s="697"/>
      <c r="DD34" s="668">
        <v>241563</v>
      </c>
      <c r="DE34" s="660"/>
      <c r="DF34" s="660"/>
      <c r="DG34" s="660"/>
      <c r="DH34" s="660"/>
      <c r="DI34" s="660"/>
      <c r="DJ34" s="660"/>
      <c r="DK34" s="661"/>
      <c r="DL34" s="668">
        <v>185987</v>
      </c>
      <c r="DM34" s="660"/>
      <c r="DN34" s="660"/>
      <c r="DO34" s="660"/>
      <c r="DP34" s="660"/>
      <c r="DQ34" s="660"/>
      <c r="DR34" s="660"/>
      <c r="DS34" s="660"/>
      <c r="DT34" s="660"/>
      <c r="DU34" s="660"/>
      <c r="DV34" s="661"/>
      <c r="DW34" s="664">
        <v>13.2</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238690</v>
      </c>
      <c r="S35" s="660"/>
      <c r="T35" s="660"/>
      <c r="U35" s="660"/>
      <c r="V35" s="660"/>
      <c r="W35" s="660"/>
      <c r="X35" s="660"/>
      <c r="Y35" s="661"/>
      <c r="Z35" s="662">
        <v>11.1</v>
      </c>
      <c r="AA35" s="662"/>
      <c r="AB35" s="662"/>
      <c r="AC35" s="662"/>
      <c r="AD35" s="663" t="s">
        <v>232</v>
      </c>
      <c r="AE35" s="663"/>
      <c r="AF35" s="663"/>
      <c r="AG35" s="663"/>
      <c r="AH35" s="663"/>
      <c r="AI35" s="663"/>
      <c r="AJ35" s="663"/>
      <c r="AK35" s="663"/>
      <c r="AL35" s="664" t="s">
        <v>232</v>
      </c>
      <c r="AM35" s="665"/>
      <c r="AN35" s="665"/>
      <c r="AO35" s="666"/>
      <c r="AP35" s="214"/>
      <c r="AQ35" s="732" t="s">
        <v>324</v>
      </c>
      <c r="AR35" s="733"/>
      <c r="AS35" s="733"/>
      <c r="AT35" s="733"/>
      <c r="AU35" s="733"/>
      <c r="AV35" s="733"/>
      <c r="AW35" s="733"/>
      <c r="AX35" s="733"/>
      <c r="AY35" s="734"/>
      <c r="AZ35" s="648">
        <v>154704</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8889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40753</v>
      </c>
      <c r="CS35" s="695"/>
      <c r="CT35" s="695"/>
      <c r="CU35" s="695"/>
      <c r="CV35" s="695"/>
      <c r="CW35" s="695"/>
      <c r="CX35" s="695"/>
      <c r="CY35" s="696"/>
      <c r="CZ35" s="664">
        <v>1.9</v>
      </c>
      <c r="DA35" s="693"/>
      <c r="DB35" s="693"/>
      <c r="DC35" s="697"/>
      <c r="DD35" s="668">
        <v>35509</v>
      </c>
      <c r="DE35" s="695"/>
      <c r="DF35" s="695"/>
      <c r="DG35" s="695"/>
      <c r="DH35" s="695"/>
      <c r="DI35" s="695"/>
      <c r="DJ35" s="695"/>
      <c r="DK35" s="696"/>
      <c r="DL35" s="668">
        <v>20674</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232</v>
      </c>
      <c r="AE36" s="663"/>
      <c r="AF36" s="663"/>
      <c r="AG36" s="663"/>
      <c r="AH36" s="663"/>
      <c r="AI36" s="663"/>
      <c r="AJ36" s="663"/>
      <c r="AK36" s="663"/>
      <c r="AL36" s="664" t="s">
        <v>124</v>
      </c>
      <c r="AM36" s="665"/>
      <c r="AN36" s="665"/>
      <c r="AO36" s="666"/>
      <c r="AQ36" s="736" t="s">
        <v>328</v>
      </c>
      <c r="AR36" s="737"/>
      <c r="AS36" s="737"/>
      <c r="AT36" s="737"/>
      <c r="AU36" s="737"/>
      <c r="AV36" s="737"/>
      <c r="AW36" s="737"/>
      <c r="AX36" s="737"/>
      <c r="AY36" s="738"/>
      <c r="AZ36" s="659">
        <v>33886</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-5372</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278230</v>
      </c>
      <c r="CS36" s="660"/>
      <c r="CT36" s="660"/>
      <c r="CU36" s="660"/>
      <c r="CV36" s="660"/>
      <c r="CW36" s="660"/>
      <c r="CX36" s="660"/>
      <c r="CY36" s="661"/>
      <c r="CZ36" s="664">
        <v>13.2</v>
      </c>
      <c r="DA36" s="693"/>
      <c r="DB36" s="693"/>
      <c r="DC36" s="697"/>
      <c r="DD36" s="668">
        <v>179935</v>
      </c>
      <c r="DE36" s="660"/>
      <c r="DF36" s="660"/>
      <c r="DG36" s="660"/>
      <c r="DH36" s="660"/>
      <c r="DI36" s="660"/>
      <c r="DJ36" s="660"/>
      <c r="DK36" s="661"/>
      <c r="DL36" s="668">
        <v>110116</v>
      </c>
      <c r="DM36" s="660"/>
      <c r="DN36" s="660"/>
      <c r="DO36" s="660"/>
      <c r="DP36" s="660"/>
      <c r="DQ36" s="660"/>
      <c r="DR36" s="660"/>
      <c r="DS36" s="660"/>
      <c r="DT36" s="660"/>
      <c r="DU36" s="660"/>
      <c r="DV36" s="661"/>
      <c r="DW36" s="664">
        <v>7.8</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53890</v>
      </c>
      <c r="S37" s="660"/>
      <c r="T37" s="660"/>
      <c r="U37" s="660"/>
      <c r="V37" s="660"/>
      <c r="W37" s="660"/>
      <c r="X37" s="660"/>
      <c r="Y37" s="661"/>
      <c r="Z37" s="662">
        <v>2.5</v>
      </c>
      <c r="AA37" s="662"/>
      <c r="AB37" s="662"/>
      <c r="AC37" s="662"/>
      <c r="AD37" s="663" t="s">
        <v>124</v>
      </c>
      <c r="AE37" s="663"/>
      <c r="AF37" s="663"/>
      <c r="AG37" s="663"/>
      <c r="AH37" s="663"/>
      <c r="AI37" s="663"/>
      <c r="AJ37" s="663"/>
      <c r="AK37" s="663"/>
      <c r="AL37" s="664" t="s">
        <v>124</v>
      </c>
      <c r="AM37" s="665"/>
      <c r="AN37" s="665"/>
      <c r="AO37" s="666"/>
      <c r="AQ37" s="736" t="s">
        <v>332</v>
      </c>
      <c r="AR37" s="737"/>
      <c r="AS37" s="737"/>
      <c r="AT37" s="737"/>
      <c r="AU37" s="737"/>
      <c r="AV37" s="737"/>
      <c r="AW37" s="737"/>
      <c r="AX37" s="737"/>
      <c r="AY37" s="738"/>
      <c r="AZ37" s="659">
        <v>10367</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212</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115998</v>
      </c>
      <c r="CS37" s="695"/>
      <c r="CT37" s="695"/>
      <c r="CU37" s="695"/>
      <c r="CV37" s="695"/>
      <c r="CW37" s="695"/>
      <c r="CX37" s="695"/>
      <c r="CY37" s="696"/>
      <c r="CZ37" s="664">
        <v>5.5</v>
      </c>
      <c r="DA37" s="693"/>
      <c r="DB37" s="693"/>
      <c r="DC37" s="697"/>
      <c r="DD37" s="668">
        <v>63998</v>
      </c>
      <c r="DE37" s="695"/>
      <c r="DF37" s="695"/>
      <c r="DG37" s="695"/>
      <c r="DH37" s="695"/>
      <c r="DI37" s="695"/>
      <c r="DJ37" s="695"/>
      <c r="DK37" s="696"/>
      <c r="DL37" s="668">
        <v>62578</v>
      </c>
      <c r="DM37" s="695"/>
      <c r="DN37" s="695"/>
      <c r="DO37" s="695"/>
      <c r="DP37" s="695"/>
      <c r="DQ37" s="695"/>
      <c r="DR37" s="695"/>
      <c r="DS37" s="695"/>
      <c r="DT37" s="695"/>
      <c r="DU37" s="695"/>
      <c r="DV37" s="696"/>
      <c r="DW37" s="664">
        <v>4.4000000000000004</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2159713</v>
      </c>
      <c r="S38" s="740"/>
      <c r="T38" s="740"/>
      <c r="U38" s="740"/>
      <c r="V38" s="740"/>
      <c r="W38" s="740"/>
      <c r="X38" s="740"/>
      <c r="Y38" s="741"/>
      <c r="Z38" s="742">
        <v>100</v>
      </c>
      <c r="AA38" s="742"/>
      <c r="AB38" s="742"/>
      <c r="AC38" s="742"/>
      <c r="AD38" s="743">
        <v>1352572</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124</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298</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154704</v>
      </c>
      <c r="CS38" s="660"/>
      <c r="CT38" s="660"/>
      <c r="CU38" s="660"/>
      <c r="CV38" s="660"/>
      <c r="CW38" s="660"/>
      <c r="CX38" s="660"/>
      <c r="CY38" s="661"/>
      <c r="CZ38" s="664">
        <v>7.3</v>
      </c>
      <c r="DA38" s="693"/>
      <c r="DB38" s="693"/>
      <c r="DC38" s="697"/>
      <c r="DD38" s="668">
        <v>139815</v>
      </c>
      <c r="DE38" s="660"/>
      <c r="DF38" s="660"/>
      <c r="DG38" s="660"/>
      <c r="DH38" s="660"/>
      <c r="DI38" s="660"/>
      <c r="DJ38" s="660"/>
      <c r="DK38" s="661"/>
      <c r="DL38" s="668">
        <v>139815</v>
      </c>
      <c r="DM38" s="660"/>
      <c r="DN38" s="660"/>
      <c r="DO38" s="660"/>
      <c r="DP38" s="660"/>
      <c r="DQ38" s="660"/>
      <c r="DR38" s="660"/>
      <c r="DS38" s="660"/>
      <c r="DT38" s="660"/>
      <c r="DU38" s="660"/>
      <c r="DV38" s="661"/>
      <c r="DW38" s="664">
        <v>9.9</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124</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66</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254474</v>
      </c>
      <c r="CS39" s="695"/>
      <c r="CT39" s="695"/>
      <c r="CU39" s="695"/>
      <c r="CV39" s="695"/>
      <c r="CW39" s="695"/>
      <c r="CX39" s="695"/>
      <c r="CY39" s="696"/>
      <c r="CZ39" s="664">
        <v>12.1</v>
      </c>
      <c r="DA39" s="693"/>
      <c r="DB39" s="693"/>
      <c r="DC39" s="697"/>
      <c r="DD39" s="668">
        <v>245053</v>
      </c>
      <c r="DE39" s="695"/>
      <c r="DF39" s="695"/>
      <c r="DG39" s="695"/>
      <c r="DH39" s="695"/>
      <c r="DI39" s="695"/>
      <c r="DJ39" s="695"/>
      <c r="DK39" s="696"/>
      <c r="DL39" s="668" t="s">
        <v>232</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27662</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166</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t="s">
        <v>124</v>
      </c>
      <c r="CS40" s="660"/>
      <c r="CT40" s="660"/>
      <c r="CU40" s="660"/>
      <c r="CV40" s="660"/>
      <c r="CW40" s="660"/>
      <c r="CX40" s="660"/>
      <c r="CY40" s="661"/>
      <c r="CZ40" s="664" t="s">
        <v>124</v>
      </c>
      <c r="DA40" s="693"/>
      <c r="DB40" s="693"/>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232</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82789</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387</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232</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355564</v>
      </c>
      <c r="CS42" s="660"/>
      <c r="CT42" s="660"/>
      <c r="CU42" s="660"/>
      <c r="CV42" s="660"/>
      <c r="CW42" s="660"/>
      <c r="CX42" s="660"/>
      <c r="CY42" s="661"/>
      <c r="CZ42" s="664">
        <v>16.899999999999999</v>
      </c>
      <c r="DA42" s="665"/>
      <c r="DB42" s="665"/>
      <c r="DC42" s="760"/>
      <c r="DD42" s="668">
        <v>123077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11929</v>
      </c>
      <c r="CS43" s="695"/>
      <c r="CT43" s="695"/>
      <c r="CU43" s="695"/>
      <c r="CV43" s="695"/>
      <c r="CW43" s="695"/>
      <c r="CX43" s="695"/>
      <c r="CY43" s="696"/>
      <c r="CZ43" s="664">
        <v>0.6</v>
      </c>
      <c r="DA43" s="693"/>
      <c r="DB43" s="693"/>
      <c r="DC43" s="697"/>
      <c r="DD43" s="668">
        <v>11929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339826</v>
      </c>
      <c r="CS44" s="660"/>
      <c r="CT44" s="660"/>
      <c r="CU44" s="660"/>
      <c r="CV44" s="660"/>
      <c r="CW44" s="660"/>
      <c r="CX44" s="660"/>
      <c r="CY44" s="661"/>
      <c r="CZ44" s="664">
        <v>16.100000000000001</v>
      </c>
      <c r="DA44" s="665"/>
      <c r="DB44" s="665"/>
      <c r="DC44" s="760"/>
      <c r="DD44" s="668">
        <v>119758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106217</v>
      </c>
      <c r="CS45" s="695"/>
      <c r="CT45" s="695"/>
      <c r="CU45" s="695"/>
      <c r="CV45" s="695"/>
      <c r="CW45" s="695"/>
      <c r="CX45" s="695"/>
      <c r="CY45" s="696"/>
      <c r="CZ45" s="664">
        <v>5</v>
      </c>
      <c r="DA45" s="693"/>
      <c r="DB45" s="693"/>
      <c r="DC45" s="697"/>
      <c r="DD45" s="668">
        <v>4845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233609</v>
      </c>
      <c r="CS46" s="660"/>
      <c r="CT46" s="660"/>
      <c r="CU46" s="660"/>
      <c r="CV46" s="660"/>
      <c r="CW46" s="660"/>
      <c r="CX46" s="660"/>
      <c r="CY46" s="661"/>
      <c r="CZ46" s="664">
        <v>11.1</v>
      </c>
      <c r="DA46" s="665"/>
      <c r="DB46" s="665"/>
      <c r="DC46" s="760"/>
      <c r="DD46" s="668">
        <v>114913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15738</v>
      </c>
      <c r="CS47" s="695"/>
      <c r="CT47" s="695"/>
      <c r="CU47" s="695"/>
      <c r="CV47" s="695"/>
      <c r="CW47" s="695"/>
      <c r="CX47" s="695"/>
      <c r="CY47" s="696"/>
      <c r="CZ47" s="664">
        <v>0.7</v>
      </c>
      <c r="DA47" s="693"/>
      <c r="DB47" s="693"/>
      <c r="DC47" s="697"/>
      <c r="DD47" s="668">
        <v>3319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2107155</v>
      </c>
      <c r="CS49" s="729"/>
      <c r="CT49" s="729"/>
      <c r="CU49" s="729"/>
      <c r="CV49" s="729"/>
      <c r="CW49" s="729"/>
      <c r="CX49" s="729"/>
      <c r="CY49" s="761"/>
      <c r="CZ49" s="744">
        <v>100</v>
      </c>
      <c r="DA49" s="762"/>
      <c r="DB49" s="762"/>
      <c r="DC49" s="763"/>
      <c r="DD49" s="764">
        <v>1618492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QSciEXB2EJQbGJ46llp/IxHcefGtYVsLkYogb41E1c3qJ55V1FzoZ29A3q7+/i+/upZhNOfvOFjS0tRogNI/w==" saltValue="kOeezPbWK659NJHGGA56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2160</v>
      </c>
      <c r="R7" s="795"/>
      <c r="S7" s="795"/>
      <c r="T7" s="795"/>
      <c r="U7" s="795"/>
      <c r="V7" s="795">
        <v>2107</v>
      </c>
      <c r="W7" s="795"/>
      <c r="X7" s="795"/>
      <c r="Y7" s="795"/>
      <c r="Z7" s="795"/>
      <c r="AA7" s="795">
        <v>53</v>
      </c>
      <c r="AB7" s="795"/>
      <c r="AC7" s="795"/>
      <c r="AD7" s="795"/>
      <c r="AE7" s="796"/>
      <c r="AF7" s="797">
        <v>46</v>
      </c>
      <c r="AG7" s="798"/>
      <c r="AH7" s="798"/>
      <c r="AI7" s="798"/>
      <c r="AJ7" s="799"/>
      <c r="AK7" s="834">
        <v>71</v>
      </c>
      <c r="AL7" s="835"/>
      <c r="AM7" s="835"/>
      <c r="AN7" s="835"/>
      <c r="AO7" s="835"/>
      <c r="AP7" s="835">
        <v>1984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562</v>
      </c>
      <c r="BT7" s="839"/>
      <c r="BU7" s="839"/>
      <c r="BV7" s="839"/>
      <c r="BW7" s="839"/>
      <c r="BX7" s="839"/>
      <c r="BY7" s="839"/>
      <c r="BZ7" s="839"/>
      <c r="CA7" s="839"/>
      <c r="CB7" s="839"/>
      <c r="CC7" s="839"/>
      <c r="CD7" s="839"/>
      <c r="CE7" s="839"/>
      <c r="CF7" s="839"/>
      <c r="CG7" s="840"/>
      <c r="CH7" s="831">
        <v>0</v>
      </c>
      <c r="CI7" s="832"/>
      <c r="CJ7" s="832"/>
      <c r="CK7" s="832"/>
      <c r="CL7" s="833"/>
      <c r="CM7" s="831">
        <v>14</v>
      </c>
      <c r="CN7" s="832"/>
      <c r="CO7" s="832"/>
      <c r="CP7" s="832"/>
      <c r="CQ7" s="833"/>
      <c r="CR7" s="831">
        <v>13</v>
      </c>
      <c r="CS7" s="832"/>
      <c r="CT7" s="832"/>
      <c r="CU7" s="832"/>
      <c r="CV7" s="833"/>
      <c r="CW7" s="831">
        <v>16</v>
      </c>
      <c r="CX7" s="832"/>
      <c r="CY7" s="832"/>
      <c r="CZ7" s="832"/>
      <c r="DA7" s="833"/>
      <c r="DB7" s="831" t="s">
        <v>564</v>
      </c>
      <c r="DC7" s="832"/>
      <c r="DD7" s="832"/>
      <c r="DE7" s="832"/>
      <c r="DF7" s="833"/>
      <c r="DG7" s="831" t="s">
        <v>504</v>
      </c>
      <c r="DH7" s="832"/>
      <c r="DI7" s="832"/>
      <c r="DJ7" s="832"/>
      <c r="DK7" s="833"/>
      <c r="DL7" s="831" t="s">
        <v>504</v>
      </c>
      <c r="DM7" s="832"/>
      <c r="DN7" s="832"/>
      <c r="DO7" s="832"/>
      <c r="DP7" s="833"/>
      <c r="DQ7" s="831" t="s">
        <v>504</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563</v>
      </c>
      <c r="BT8" s="829"/>
      <c r="BU8" s="829"/>
      <c r="BV8" s="829"/>
      <c r="BW8" s="829"/>
      <c r="BX8" s="829"/>
      <c r="BY8" s="829"/>
      <c r="BZ8" s="829"/>
      <c r="CA8" s="829"/>
      <c r="CB8" s="829"/>
      <c r="CC8" s="829"/>
      <c r="CD8" s="829"/>
      <c r="CE8" s="829"/>
      <c r="CF8" s="829"/>
      <c r="CG8" s="830"/>
      <c r="CH8" s="841">
        <v>5</v>
      </c>
      <c r="CI8" s="842"/>
      <c r="CJ8" s="842"/>
      <c r="CK8" s="842"/>
      <c r="CL8" s="843"/>
      <c r="CM8" s="841">
        <v>2</v>
      </c>
      <c r="CN8" s="842"/>
      <c r="CO8" s="842"/>
      <c r="CP8" s="842"/>
      <c r="CQ8" s="843"/>
      <c r="CR8" s="841">
        <v>3</v>
      </c>
      <c r="CS8" s="842"/>
      <c r="CT8" s="842"/>
      <c r="CU8" s="842"/>
      <c r="CV8" s="843"/>
      <c r="CW8" s="841">
        <v>20</v>
      </c>
      <c r="CX8" s="842"/>
      <c r="CY8" s="842"/>
      <c r="CZ8" s="842"/>
      <c r="DA8" s="843"/>
      <c r="DB8" s="841" t="s">
        <v>504</v>
      </c>
      <c r="DC8" s="842"/>
      <c r="DD8" s="842"/>
      <c r="DE8" s="842"/>
      <c r="DF8" s="843"/>
      <c r="DG8" s="841" t="s">
        <v>504</v>
      </c>
      <c r="DH8" s="842"/>
      <c r="DI8" s="842"/>
      <c r="DJ8" s="842"/>
      <c r="DK8" s="843"/>
      <c r="DL8" s="841" t="s">
        <v>504</v>
      </c>
      <c r="DM8" s="842"/>
      <c r="DN8" s="842"/>
      <c r="DO8" s="842"/>
      <c r="DP8" s="843"/>
      <c r="DQ8" s="841" t="s">
        <v>504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46</v>
      </c>
      <c r="AG23" s="854"/>
      <c r="AH23" s="854"/>
      <c r="AI23" s="854"/>
      <c r="AJ23" s="857"/>
      <c r="AK23" s="858"/>
      <c r="AL23" s="859"/>
      <c r="AM23" s="859"/>
      <c r="AN23" s="859"/>
      <c r="AO23" s="859"/>
      <c r="AP23" s="854"/>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197</v>
      </c>
      <c r="R28" s="883"/>
      <c r="S28" s="883"/>
      <c r="T28" s="883"/>
      <c r="U28" s="883"/>
      <c r="V28" s="883">
        <v>188</v>
      </c>
      <c r="W28" s="883"/>
      <c r="X28" s="883"/>
      <c r="Y28" s="883"/>
      <c r="Z28" s="883"/>
      <c r="AA28" s="883">
        <v>9</v>
      </c>
      <c r="AB28" s="883"/>
      <c r="AC28" s="883"/>
      <c r="AD28" s="883"/>
      <c r="AE28" s="884"/>
      <c r="AF28" s="885">
        <v>9</v>
      </c>
      <c r="AG28" s="883"/>
      <c r="AH28" s="883"/>
      <c r="AI28" s="883"/>
      <c r="AJ28" s="886"/>
      <c r="AK28" s="887">
        <v>28</v>
      </c>
      <c r="AL28" s="878"/>
      <c r="AM28" s="878"/>
      <c r="AN28" s="878"/>
      <c r="AO28" s="878"/>
      <c r="AP28" s="878" t="s">
        <v>560</v>
      </c>
      <c r="AQ28" s="878"/>
      <c r="AR28" s="878"/>
      <c r="AS28" s="878"/>
      <c r="AT28" s="878"/>
      <c r="AU28" s="878" t="s">
        <v>560</v>
      </c>
      <c r="AV28" s="878"/>
      <c r="AW28" s="878"/>
      <c r="AX28" s="878"/>
      <c r="AY28" s="878"/>
      <c r="AZ28" s="879" t="s">
        <v>560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275</v>
      </c>
      <c r="R29" s="819"/>
      <c r="S29" s="819"/>
      <c r="T29" s="819"/>
      <c r="U29" s="819"/>
      <c r="V29" s="819">
        <v>272</v>
      </c>
      <c r="W29" s="819"/>
      <c r="X29" s="819"/>
      <c r="Y29" s="819"/>
      <c r="Z29" s="819"/>
      <c r="AA29" s="819">
        <v>3</v>
      </c>
      <c r="AB29" s="819"/>
      <c r="AC29" s="819"/>
      <c r="AD29" s="819"/>
      <c r="AE29" s="820"/>
      <c r="AF29" s="821">
        <v>3</v>
      </c>
      <c r="AG29" s="822"/>
      <c r="AH29" s="822"/>
      <c r="AI29" s="822"/>
      <c r="AJ29" s="823"/>
      <c r="AK29" s="890">
        <v>48</v>
      </c>
      <c r="AL29" s="891"/>
      <c r="AM29" s="891"/>
      <c r="AN29" s="891"/>
      <c r="AO29" s="891"/>
      <c r="AP29" s="891" t="s">
        <v>560</v>
      </c>
      <c r="AQ29" s="891"/>
      <c r="AR29" s="891"/>
      <c r="AS29" s="891"/>
      <c r="AT29" s="891"/>
      <c r="AU29" s="891" t="s">
        <v>560</v>
      </c>
      <c r="AV29" s="891"/>
      <c r="AW29" s="891"/>
      <c r="AX29" s="891"/>
      <c r="AY29" s="891"/>
      <c r="AZ29" s="892" t="s">
        <v>560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30</v>
      </c>
      <c r="R30" s="819"/>
      <c r="S30" s="819"/>
      <c r="T30" s="819"/>
      <c r="U30" s="819"/>
      <c r="V30" s="819">
        <v>29</v>
      </c>
      <c r="W30" s="819"/>
      <c r="X30" s="819"/>
      <c r="Y30" s="819"/>
      <c r="Z30" s="819"/>
      <c r="AA30" s="819">
        <v>1</v>
      </c>
      <c r="AB30" s="819"/>
      <c r="AC30" s="819"/>
      <c r="AD30" s="819"/>
      <c r="AE30" s="820"/>
      <c r="AF30" s="821">
        <v>1</v>
      </c>
      <c r="AG30" s="822"/>
      <c r="AH30" s="822"/>
      <c r="AI30" s="822"/>
      <c r="AJ30" s="823"/>
      <c r="AK30" s="890">
        <v>13</v>
      </c>
      <c r="AL30" s="891"/>
      <c r="AM30" s="891"/>
      <c r="AN30" s="891"/>
      <c r="AO30" s="891"/>
      <c r="AP30" s="891" t="s">
        <v>560</v>
      </c>
      <c r="AQ30" s="891"/>
      <c r="AR30" s="891"/>
      <c r="AS30" s="891"/>
      <c r="AT30" s="891"/>
      <c r="AU30" s="891" t="s">
        <v>560</v>
      </c>
      <c r="AV30" s="891"/>
      <c r="AW30" s="891"/>
      <c r="AX30" s="891"/>
      <c r="AY30" s="891"/>
      <c r="AZ30" s="892" t="s">
        <v>560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78</v>
      </c>
      <c r="R31" s="819"/>
      <c r="S31" s="819"/>
      <c r="T31" s="819"/>
      <c r="U31" s="819"/>
      <c r="V31" s="819">
        <v>77</v>
      </c>
      <c r="W31" s="819"/>
      <c r="X31" s="819"/>
      <c r="Y31" s="819"/>
      <c r="Z31" s="819"/>
      <c r="AA31" s="819">
        <v>1</v>
      </c>
      <c r="AB31" s="819"/>
      <c r="AC31" s="819"/>
      <c r="AD31" s="819"/>
      <c r="AE31" s="820"/>
      <c r="AF31" s="821">
        <v>1</v>
      </c>
      <c r="AG31" s="822"/>
      <c r="AH31" s="822"/>
      <c r="AI31" s="822"/>
      <c r="AJ31" s="823"/>
      <c r="AK31" s="890">
        <v>10</v>
      </c>
      <c r="AL31" s="891"/>
      <c r="AM31" s="891"/>
      <c r="AN31" s="891"/>
      <c r="AO31" s="891"/>
      <c r="AP31" s="891">
        <v>229</v>
      </c>
      <c r="AQ31" s="891"/>
      <c r="AR31" s="891"/>
      <c r="AS31" s="891"/>
      <c r="AT31" s="891"/>
      <c r="AU31" s="891">
        <v>86</v>
      </c>
      <c r="AV31" s="891"/>
      <c r="AW31" s="891"/>
      <c r="AX31" s="891"/>
      <c r="AY31" s="891"/>
      <c r="AZ31" s="892" t="s">
        <v>560</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52</v>
      </c>
      <c r="R32" s="819"/>
      <c r="S32" s="819"/>
      <c r="T32" s="819"/>
      <c r="U32" s="819"/>
      <c r="V32" s="819">
        <v>51</v>
      </c>
      <c r="W32" s="819"/>
      <c r="X32" s="819"/>
      <c r="Y32" s="819"/>
      <c r="Z32" s="819"/>
      <c r="AA32" s="819">
        <v>1</v>
      </c>
      <c r="AB32" s="819"/>
      <c r="AC32" s="819"/>
      <c r="AD32" s="819"/>
      <c r="AE32" s="820"/>
      <c r="AF32" s="821">
        <v>1</v>
      </c>
      <c r="AG32" s="822"/>
      <c r="AH32" s="822"/>
      <c r="AI32" s="822"/>
      <c r="AJ32" s="823"/>
      <c r="AK32" s="890">
        <v>34</v>
      </c>
      <c r="AL32" s="891"/>
      <c r="AM32" s="891"/>
      <c r="AN32" s="891"/>
      <c r="AO32" s="891"/>
      <c r="AP32" s="891">
        <v>247</v>
      </c>
      <c r="AQ32" s="891"/>
      <c r="AR32" s="891"/>
      <c r="AS32" s="891"/>
      <c r="AT32" s="891"/>
      <c r="AU32" s="891">
        <v>246</v>
      </c>
      <c r="AV32" s="891"/>
      <c r="AW32" s="891"/>
      <c r="AX32" s="891"/>
      <c r="AY32" s="891"/>
      <c r="AZ32" s="892" t="s">
        <v>561</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390</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1176" t="s">
        <v>565</v>
      </c>
      <c r="C68" s="1177"/>
      <c r="D68" s="1177"/>
      <c r="E68" s="1177"/>
      <c r="F68" s="1177"/>
      <c r="G68" s="1177"/>
      <c r="H68" s="1177"/>
      <c r="I68" s="1177"/>
      <c r="J68" s="1177"/>
      <c r="K68" s="1177"/>
      <c r="L68" s="1177"/>
      <c r="M68" s="1177"/>
      <c r="N68" s="1177"/>
      <c r="O68" s="1177"/>
      <c r="P68" s="1178"/>
      <c r="Q68" s="929">
        <v>5939</v>
      </c>
      <c r="R68" s="926"/>
      <c r="S68" s="926"/>
      <c r="T68" s="926"/>
      <c r="U68" s="926"/>
      <c r="V68" s="926">
        <v>5756</v>
      </c>
      <c r="W68" s="926"/>
      <c r="X68" s="926"/>
      <c r="Y68" s="926"/>
      <c r="Z68" s="926"/>
      <c r="AA68" s="926">
        <v>183</v>
      </c>
      <c r="AB68" s="926"/>
      <c r="AC68" s="926"/>
      <c r="AD68" s="926"/>
      <c r="AE68" s="926"/>
      <c r="AF68" s="926">
        <v>121</v>
      </c>
      <c r="AG68" s="926"/>
      <c r="AH68" s="926"/>
      <c r="AI68" s="926"/>
      <c r="AJ68" s="926"/>
      <c r="AK68" s="926" t="s">
        <v>504</v>
      </c>
      <c r="AL68" s="926"/>
      <c r="AM68" s="926"/>
      <c r="AN68" s="926"/>
      <c r="AO68" s="926"/>
      <c r="AP68" s="926">
        <v>3883</v>
      </c>
      <c r="AQ68" s="926"/>
      <c r="AR68" s="926"/>
      <c r="AS68" s="926"/>
      <c r="AT68" s="926"/>
      <c r="AU68" s="926">
        <v>61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6" t="s">
        <v>566</v>
      </c>
      <c r="C69" s="937"/>
      <c r="D69" s="937"/>
      <c r="E69" s="937"/>
      <c r="F69" s="937"/>
      <c r="G69" s="937"/>
      <c r="H69" s="937"/>
      <c r="I69" s="937"/>
      <c r="J69" s="937"/>
      <c r="K69" s="937"/>
      <c r="L69" s="937"/>
      <c r="M69" s="937"/>
      <c r="N69" s="937"/>
      <c r="O69" s="937"/>
      <c r="P69" s="938"/>
      <c r="Q69" s="930">
        <v>16</v>
      </c>
      <c r="R69" s="891"/>
      <c r="S69" s="891"/>
      <c r="T69" s="891"/>
      <c r="U69" s="891"/>
      <c r="V69" s="891">
        <v>6</v>
      </c>
      <c r="W69" s="891"/>
      <c r="X69" s="891"/>
      <c r="Y69" s="891"/>
      <c r="Z69" s="891"/>
      <c r="AA69" s="891">
        <v>10</v>
      </c>
      <c r="AB69" s="891"/>
      <c r="AC69" s="891"/>
      <c r="AD69" s="891"/>
      <c r="AE69" s="891"/>
      <c r="AF69" s="891">
        <v>5</v>
      </c>
      <c r="AG69" s="891"/>
      <c r="AH69" s="891"/>
      <c r="AI69" s="891"/>
      <c r="AJ69" s="891"/>
      <c r="AK69" s="891" t="s">
        <v>504</v>
      </c>
      <c r="AL69" s="891"/>
      <c r="AM69" s="891"/>
      <c r="AN69" s="891"/>
      <c r="AO69" s="891"/>
      <c r="AP69" s="891" t="s">
        <v>580</v>
      </c>
      <c r="AQ69" s="891"/>
      <c r="AR69" s="891"/>
      <c r="AS69" s="891"/>
      <c r="AT69" s="891"/>
      <c r="AU69" s="891" t="s">
        <v>580</v>
      </c>
      <c r="AV69" s="891"/>
      <c r="AW69" s="891"/>
      <c r="AX69" s="891"/>
      <c r="AY69" s="891"/>
      <c r="AZ69" s="931"/>
      <c r="BA69" s="931"/>
      <c r="BB69" s="931"/>
      <c r="BC69" s="931"/>
      <c r="BD69" s="932"/>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6" t="s">
        <v>567</v>
      </c>
      <c r="C70" s="937"/>
      <c r="D70" s="937"/>
      <c r="E70" s="937"/>
      <c r="F70" s="937"/>
      <c r="G70" s="937"/>
      <c r="H70" s="937"/>
      <c r="I70" s="937"/>
      <c r="J70" s="937"/>
      <c r="K70" s="937"/>
      <c r="L70" s="937"/>
      <c r="M70" s="937"/>
      <c r="N70" s="937"/>
      <c r="O70" s="937"/>
      <c r="P70" s="938"/>
      <c r="Q70" s="930">
        <v>2149</v>
      </c>
      <c r="R70" s="891"/>
      <c r="S70" s="891"/>
      <c r="T70" s="891"/>
      <c r="U70" s="891"/>
      <c r="V70" s="891">
        <v>2130</v>
      </c>
      <c r="W70" s="891"/>
      <c r="X70" s="891"/>
      <c r="Y70" s="891"/>
      <c r="Z70" s="891"/>
      <c r="AA70" s="891">
        <v>19</v>
      </c>
      <c r="AB70" s="891"/>
      <c r="AC70" s="891"/>
      <c r="AD70" s="891"/>
      <c r="AE70" s="891"/>
      <c r="AF70" s="891">
        <v>40</v>
      </c>
      <c r="AG70" s="891"/>
      <c r="AH70" s="891"/>
      <c r="AI70" s="891"/>
      <c r="AJ70" s="891"/>
      <c r="AK70" s="891" t="s">
        <v>504</v>
      </c>
      <c r="AL70" s="891"/>
      <c r="AM70" s="891"/>
      <c r="AN70" s="891"/>
      <c r="AO70" s="891"/>
      <c r="AP70" s="891">
        <v>217</v>
      </c>
      <c r="AQ70" s="891"/>
      <c r="AR70" s="891"/>
      <c r="AS70" s="891"/>
      <c r="AT70" s="891"/>
      <c r="AU70" s="891">
        <v>4</v>
      </c>
      <c r="AV70" s="891"/>
      <c r="AW70" s="891"/>
      <c r="AX70" s="891"/>
      <c r="AY70" s="891"/>
      <c r="AZ70" s="931"/>
      <c r="BA70" s="931"/>
      <c r="BB70" s="931"/>
      <c r="BC70" s="931"/>
      <c r="BD70" s="932"/>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6" t="s">
        <v>568</v>
      </c>
      <c r="C71" s="937"/>
      <c r="D71" s="937"/>
      <c r="E71" s="937"/>
      <c r="F71" s="937"/>
      <c r="G71" s="937"/>
      <c r="H71" s="937"/>
      <c r="I71" s="937"/>
      <c r="J71" s="937"/>
      <c r="K71" s="937"/>
      <c r="L71" s="937"/>
      <c r="M71" s="937"/>
      <c r="N71" s="937"/>
      <c r="O71" s="937"/>
      <c r="P71" s="938"/>
      <c r="Q71" s="930">
        <v>30</v>
      </c>
      <c r="R71" s="891"/>
      <c r="S71" s="891"/>
      <c r="T71" s="891"/>
      <c r="U71" s="891"/>
      <c r="V71" s="891">
        <v>16</v>
      </c>
      <c r="W71" s="891"/>
      <c r="X71" s="891"/>
      <c r="Y71" s="891"/>
      <c r="Z71" s="891"/>
      <c r="AA71" s="891">
        <v>14</v>
      </c>
      <c r="AB71" s="891"/>
      <c r="AC71" s="891"/>
      <c r="AD71" s="891"/>
      <c r="AE71" s="891"/>
      <c r="AF71" s="891">
        <v>14</v>
      </c>
      <c r="AG71" s="891"/>
      <c r="AH71" s="891"/>
      <c r="AI71" s="891"/>
      <c r="AJ71" s="891"/>
      <c r="AK71" s="891" t="s">
        <v>504</v>
      </c>
      <c r="AL71" s="891"/>
      <c r="AM71" s="891"/>
      <c r="AN71" s="891"/>
      <c r="AO71" s="891"/>
      <c r="AP71" s="891" t="s">
        <v>580</v>
      </c>
      <c r="AQ71" s="891"/>
      <c r="AR71" s="891"/>
      <c r="AS71" s="891"/>
      <c r="AT71" s="891"/>
      <c r="AU71" s="891" t="s">
        <v>580</v>
      </c>
      <c r="AV71" s="891"/>
      <c r="AW71" s="891"/>
      <c r="AX71" s="891"/>
      <c r="AY71" s="891"/>
      <c r="AZ71" s="931"/>
      <c r="BA71" s="931"/>
      <c r="BB71" s="931"/>
      <c r="BC71" s="931"/>
      <c r="BD71" s="932"/>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6" t="s">
        <v>569</v>
      </c>
      <c r="C72" s="937"/>
      <c r="D72" s="937"/>
      <c r="E72" s="937"/>
      <c r="F72" s="937"/>
      <c r="G72" s="937"/>
      <c r="H72" s="937"/>
      <c r="I72" s="937"/>
      <c r="J72" s="937"/>
      <c r="K72" s="937"/>
      <c r="L72" s="937"/>
      <c r="M72" s="937"/>
      <c r="N72" s="937"/>
      <c r="O72" s="937"/>
      <c r="P72" s="938"/>
      <c r="Q72" s="930">
        <v>1092</v>
      </c>
      <c r="R72" s="891"/>
      <c r="S72" s="891"/>
      <c r="T72" s="891"/>
      <c r="U72" s="891"/>
      <c r="V72" s="891">
        <v>1062</v>
      </c>
      <c r="W72" s="891"/>
      <c r="X72" s="891"/>
      <c r="Y72" s="891"/>
      <c r="Z72" s="891"/>
      <c r="AA72" s="891">
        <v>30</v>
      </c>
      <c r="AB72" s="891"/>
      <c r="AC72" s="891"/>
      <c r="AD72" s="891"/>
      <c r="AE72" s="891"/>
      <c r="AF72" s="891">
        <v>30</v>
      </c>
      <c r="AG72" s="891"/>
      <c r="AH72" s="891"/>
      <c r="AI72" s="891"/>
      <c r="AJ72" s="891"/>
      <c r="AK72" s="891">
        <v>175</v>
      </c>
      <c r="AL72" s="891"/>
      <c r="AM72" s="891"/>
      <c r="AN72" s="891"/>
      <c r="AO72" s="891"/>
      <c r="AP72" s="891" t="s">
        <v>580</v>
      </c>
      <c r="AQ72" s="891"/>
      <c r="AR72" s="891"/>
      <c r="AS72" s="891"/>
      <c r="AT72" s="891"/>
      <c r="AU72" s="891" t="s">
        <v>580</v>
      </c>
      <c r="AV72" s="891"/>
      <c r="AW72" s="891"/>
      <c r="AX72" s="891"/>
      <c r="AY72" s="891"/>
      <c r="AZ72" s="931"/>
      <c r="BA72" s="931"/>
      <c r="BB72" s="931"/>
      <c r="BC72" s="931"/>
      <c r="BD72" s="932"/>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6" t="s">
        <v>570</v>
      </c>
      <c r="C73" s="937"/>
      <c r="D73" s="937"/>
      <c r="E73" s="937"/>
      <c r="F73" s="937"/>
      <c r="G73" s="937"/>
      <c r="H73" s="937"/>
      <c r="I73" s="937"/>
      <c r="J73" s="937"/>
      <c r="K73" s="937"/>
      <c r="L73" s="937"/>
      <c r="M73" s="937"/>
      <c r="N73" s="937"/>
      <c r="O73" s="937"/>
      <c r="P73" s="938"/>
      <c r="Q73" s="930">
        <v>194</v>
      </c>
      <c r="R73" s="891"/>
      <c r="S73" s="891"/>
      <c r="T73" s="891"/>
      <c r="U73" s="891"/>
      <c r="V73" s="891">
        <v>185</v>
      </c>
      <c r="W73" s="891"/>
      <c r="X73" s="891"/>
      <c r="Y73" s="891"/>
      <c r="Z73" s="891"/>
      <c r="AA73" s="891">
        <v>8</v>
      </c>
      <c r="AB73" s="891"/>
      <c r="AC73" s="891"/>
      <c r="AD73" s="891"/>
      <c r="AE73" s="891"/>
      <c r="AF73" s="891">
        <v>8</v>
      </c>
      <c r="AG73" s="891"/>
      <c r="AH73" s="891"/>
      <c r="AI73" s="891"/>
      <c r="AJ73" s="891"/>
      <c r="AK73" s="891">
        <v>0</v>
      </c>
      <c r="AL73" s="891"/>
      <c r="AM73" s="891"/>
      <c r="AN73" s="891"/>
      <c r="AO73" s="891"/>
      <c r="AP73" s="891" t="s">
        <v>580</v>
      </c>
      <c r="AQ73" s="891"/>
      <c r="AR73" s="891"/>
      <c r="AS73" s="891"/>
      <c r="AT73" s="891"/>
      <c r="AU73" s="891" t="s">
        <v>580</v>
      </c>
      <c r="AV73" s="891"/>
      <c r="AW73" s="891"/>
      <c r="AX73" s="891"/>
      <c r="AY73" s="891"/>
      <c r="AZ73" s="931"/>
      <c r="BA73" s="931"/>
      <c r="BB73" s="931"/>
      <c r="BC73" s="931"/>
      <c r="BD73" s="932"/>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6" t="s">
        <v>571</v>
      </c>
      <c r="C74" s="937"/>
      <c r="D74" s="937"/>
      <c r="E74" s="937"/>
      <c r="F74" s="937"/>
      <c r="G74" s="937"/>
      <c r="H74" s="937"/>
      <c r="I74" s="937"/>
      <c r="J74" s="937"/>
      <c r="K74" s="937"/>
      <c r="L74" s="937"/>
      <c r="M74" s="937"/>
      <c r="N74" s="937"/>
      <c r="O74" s="937"/>
      <c r="P74" s="938"/>
      <c r="Q74" s="930">
        <v>6639</v>
      </c>
      <c r="R74" s="891"/>
      <c r="S74" s="891"/>
      <c r="T74" s="891"/>
      <c r="U74" s="891"/>
      <c r="V74" s="891">
        <v>5898</v>
      </c>
      <c r="W74" s="891"/>
      <c r="X74" s="891"/>
      <c r="Y74" s="891"/>
      <c r="Z74" s="891"/>
      <c r="AA74" s="891">
        <v>740</v>
      </c>
      <c r="AB74" s="891"/>
      <c r="AC74" s="891"/>
      <c r="AD74" s="891"/>
      <c r="AE74" s="891"/>
      <c r="AF74" s="891">
        <v>741</v>
      </c>
      <c r="AG74" s="891"/>
      <c r="AH74" s="891"/>
      <c r="AI74" s="891"/>
      <c r="AJ74" s="891"/>
      <c r="AK74" s="891">
        <v>258</v>
      </c>
      <c r="AL74" s="891"/>
      <c r="AM74" s="891"/>
      <c r="AN74" s="891"/>
      <c r="AO74" s="891"/>
      <c r="AP74" s="891" t="s">
        <v>580</v>
      </c>
      <c r="AQ74" s="891"/>
      <c r="AR74" s="891"/>
      <c r="AS74" s="891"/>
      <c r="AT74" s="891"/>
      <c r="AU74" s="891" t="s">
        <v>580</v>
      </c>
      <c r="AV74" s="891"/>
      <c r="AW74" s="891"/>
      <c r="AX74" s="891"/>
      <c r="AY74" s="891"/>
      <c r="AZ74" s="931"/>
      <c r="BA74" s="931"/>
      <c r="BB74" s="931"/>
      <c r="BC74" s="931"/>
      <c r="BD74" s="932"/>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6" t="s">
        <v>572</v>
      </c>
      <c r="C75" s="937"/>
      <c r="D75" s="937"/>
      <c r="E75" s="937"/>
      <c r="F75" s="937"/>
      <c r="G75" s="937"/>
      <c r="H75" s="937"/>
      <c r="I75" s="937"/>
      <c r="J75" s="937"/>
      <c r="K75" s="937"/>
      <c r="L75" s="937"/>
      <c r="M75" s="937"/>
      <c r="N75" s="937"/>
      <c r="O75" s="937"/>
      <c r="P75" s="938"/>
      <c r="Q75" s="933">
        <v>14</v>
      </c>
      <c r="R75" s="934"/>
      <c r="S75" s="934"/>
      <c r="T75" s="934"/>
      <c r="U75" s="890"/>
      <c r="V75" s="935">
        <v>12</v>
      </c>
      <c r="W75" s="934"/>
      <c r="X75" s="934"/>
      <c r="Y75" s="934"/>
      <c r="Z75" s="890"/>
      <c r="AA75" s="935">
        <v>2</v>
      </c>
      <c r="AB75" s="934"/>
      <c r="AC75" s="934"/>
      <c r="AD75" s="934"/>
      <c r="AE75" s="890"/>
      <c r="AF75" s="935">
        <v>2</v>
      </c>
      <c r="AG75" s="934"/>
      <c r="AH75" s="934"/>
      <c r="AI75" s="934"/>
      <c r="AJ75" s="890"/>
      <c r="AK75" s="935">
        <v>9</v>
      </c>
      <c r="AL75" s="934"/>
      <c r="AM75" s="934"/>
      <c r="AN75" s="934"/>
      <c r="AO75" s="890"/>
      <c r="AP75" s="891" t="s">
        <v>580</v>
      </c>
      <c r="AQ75" s="891"/>
      <c r="AR75" s="891"/>
      <c r="AS75" s="891"/>
      <c r="AT75" s="891"/>
      <c r="AU75" s="891" t="s">
        <v>580</v>
      </c>
      <c r="AV75" s="891"/>
      <c r="AW75" s="891"/>
      <c r="AX75" s="891"/>
      <c r="AY75" s="891"/>
      <c r="AZ75" s="931"/>
      <c r="BA75" s="931"/>
      <c r="BB75" s="931"/>
      <c r="BC75" s="931"/>
      <c r="BD75" s="932"/>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6" t="s">
        <v>573</v>
      </c>
      <c r="C76" s="937"/>
      <c r="D76" s="937"/>
      <c r="E76" s="937"/>
      <c r="F76" s="937"/>
      <c r="G76" s="937"/>
      <c r="H76" s="937"/>
      <c r="I76" s="937"/>
      <c r="J76" s="937"/>
      <c r="K76" s="937"/>
      <c r="L76" s="937"/>
      <c r="M76" s="937"/>
      <c r="N76" s="937"/>
      <c r="O76" s="937"/>
      <c r="P76" s="938"/>
      <c r="Q76" s="933">
        <v>1698</v>
      </c>
      <c r="R76" s="934"/>
      <c r="S76" s="934"/>
      <c r="T76" s="934"/>
      <c r="U76" s="890"/>
      <c r="V76" s="935">
        <v>1630</v>
      </c>
      <c r="W76" s="934"/>
      <c r="X76" s="934"/>
      <c r="Y76" s="934"/>
      <c r="Z76" s="890"/>
      <c r="AA76" s="935">
        <v>68</v>
      </c>
      <c r="AB76" s="934"/>
      <c r="AC76" s="934"/>
      <c r="AD76" s="934"/>
      <c r="AE76" s="890"/>
      <c r="AF76" s="935">
        <v>68</v>
      </c>
      <c r="AG76" s="934"/>
      <c r="AH76" s="934"/>
      <c r="AI76" s="934"/>
      <c r="AJ76" s="890"/>
      <c r="AK76" s="935">
        <v>124</v>
      </c>
      <c r="AL76" s="934"/>
      <c r="AM76" s="934"/>
      <c r="AN76" s="934"/>
      <c r="AO76" s="890"/>
      <c r="AP76" s="891" t="s">
        <v>580</v>
      </c>
      <c r="AQ76" s="891"/>
      <c r="AR76" s="891"/>
      <c r="AS76" s="891"/>
      <c r="AT76" s="891"/>
      <c r="AU76" s="891" t="s">
        <v>580</v>
      </c>
      <c r="AV76" s="891"/>
      <c r="AW76" s="891"/>
      <c r="AX76" s="891"/>
      <c r="AY76" s="891"/>
      <c r="AZ76" s="931"/>
      <c r="BA76" s="931"/>
      <c r="BB76" s="931"/>
      <c r="BC76" s="931"/>
      <c r="BD76" s="932"/>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6" t="s">
        <v>574</v>
      </c>
      <c r="C77" s="937"/>
      <c r="D77" s="937"/>
      <c r="E77" s="937"/>
      <c r="F77" s="937"/>
      <c r="G77" s="937"/>
      <c r="H77" s="937"/>
      <c r="I77" s="937"/>
      <c r="J77" s="937"/>
      <c r="K77" s="937"/>
      <c r="L77" s="937"/>
      <c r="M77" s="937"/>
      <c r="N77" s="937"/>
      <c r="O77" s="937"/>
      <c r="P77" s="938"/>
      <c r="Q77" s="933">
        <v>281118</v>
      </c>
      <c r="R77" s="934"/>
      <c r="S77" s="934"/>
      <c r="T77" s="934"/>
      <c r="U77" s="890"/>
      <c r="V77" s="935">
        <v>268079</v>
      </c>
      <c r="W77" s="934"/>
      <c r="X77" s="934"/>
      <c r="Y77" s="934"/>
      <c r="Z77" s="890"/>
      <c r="AA77" s="935">
        <v>13039</v>
      </c>
      <c r="AB77" s="934"/>
      <c r="AC77" s="934"/>
      <c r="AD77" s="934"/>
      <c r="AE77" s="890"/>
      <c r="AF77" s="935">
        <v>13039</v>
      </c>
      <c r="AG77" s="934"/>
      <c r="AH77" s="934"/>
      <c r="AI77" s="934"/>
      <c r="AJ77" s="890"/>
      <c r="AK77" s="935">
        <v>1356</v>
      </c>
      <c r="AL77" s="934"/>
      <c r="AM77" s="934"/>
      <c r="AN77" s="934"/>
      <c r="AO77" s="890"/>
      <c r="AP77" s="891" t="s">
        <v>580</v>
      </c>
      <c r="AQ77" s="891"/>
      <c r="AR77" s="891"/>
      <c r="AS77" s="891"/>
      <c r="AT77" s="891"/>
      <c r="AU77" s="891" t="s">
        <v>580</v>
      </c>
      <c r="AV77" s="891"/>
      <c r="AW77" s="891"/>
      <c r="AX77" s="891"/>
      <c r="AY77" s="891"/>
      <c r="AZ77" s="931"/>
      <c r="BA77" s="931"/>
      <c r="BB77" s="931"/>
      <c r="BC77" s="931"/>
      <c r="BD77" s="932"/>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6" t="s">
        <v>575</v>
      </c>
      <c r="C78" s="937"/>
      <c r="D78" s="937"/>
      <c r="E78" s="937"/>
      <c r="F78" s="937"/>
      <c r="G78" s="937"/>
      <c r="H78" s="937"/>
      <c r="I78" s="937"/>
      <c r="J78" s="937"/>
      <c r="K78" s="937"/>
      <c r="L78" s="937"/>
      <c r="M78" s="937"/>
      <c r="N78" s="937"/>
      <c r="O78" s="937"/>
      <c r="P78" s="938"/>
      <c r="Q78" s="930">
        <v>339</v>
      </c>
      <c r="R78" s="891"/>
      <c r="S78" s="891"/>
      <c r="T78" s="891"/>
      <c r="U78" s="891"/>
      <c r="V78" s="891">
        <v>335</v>
      </c>
      <c r="W78" s="891"/>
      <c r="X78" s="891"/>
      <c r="Y78" s="891"/>
      <c r="Z78" s="891"/>
      <c r="AA78" s="891">
        <v>4</v>
      </c>
      <c r="AB78" s="891"/>
      <c r="AC78" s="891"/>
      <c r="AD78" s="891"/>
      <c r="AE78" s="891"/>
      <c r="AF78" s="891">
        <v>4</v>
      </c>
      <c r="AG78" s="891"/>
      <c r="AH78" s="891"/>
      <c r="AI78" s="891"/>
      <c r="AJ78" s="891"/>
      <c r="AK78" s="891" t="s">
        <v>504</v>
      </c>
      <c r="AL78" s="891"/>
      <c r="AM78" s="891"/>
      <c r="AN78" s="891"/>
      <c r="AO78" s="891"/>
      <c r="AP78" s="891" t="s">
        <v>580</v>
      </c>
      <c r="AQ78" s="891"/>
      <c r="AR78" s="891"/>
      <c r="AS78" s="891"/>
      <c r="AT78" s="891"/>
      <c r="AU78" s="891" t="s">
        <v>580</v>
      </c>
      <c r="AV78" s="891"/>
      <c r="AW78" s="891"/>
      <c r="AX78" s="891"/>
      <c r="AY78" s="891"/>
      <c r="AZ78" s="931"/>
      <c r="BA78" s="931"/>
      <c r="BB78" s="931"/>
      <c r="BC78" s="931"/>
      <c r="BD78" s="932"/>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6" t="s">
        <v>576</v>
      </c>
      <c r="C79" s="937"/>
      <c r="D79" s="937"/>
      <c r="E79" s="937"/>
      <c r="F79" s="937"/>
      <c r="G79" s="937"/>
      <c r="H79" s="937"/>
      <c r="I79" s="937"/>
      <c r="J79" s="937"/>
      <c r="K79" s="937"/>
      <c r="L79" s="937"/>
      <c r="M79" s="937"/>
      <c r="N79" s="937"/>
      <c r="O79" s="937"/>
      <c r="P79" s="938"/>
      <c r="Q79" s="930">
        <v>2</v>
      </c>
      <c r="R79" s="891"/>
      <c r="S79" s="891"/>
      <c r="T79" s="891"/>
      <c r="U79" s="891"/>
      <c r="V79" s="891">
        <v>2</v>
      </c>
      <c r="W79" s="891"/>
      <c r="X79" s="891"/>
      <c r="Y79" s="891"/>
      <c r="Z79" s="891"/>
      <c r="AA79" s="891">
        <v>0</v>
      </c>
      <c r="AB79" s="891"/>
      <c r="AC79" s="891"/>
      <c r="AD79" s="891"/>
      <c r="AE79" s="891"/>
      <c r="AF79" s="891">
        <v>0</v>
      </c>
      <c r="AG79" s="891"/>
      <c r="AH79" s="891"/>
      <c r="AI79" s="891"/>
      <c r="AJ79" s="891"/>
      <c r="AK79" s="891" t="s">
        <v>504</v>
      </c>
      <c r="AL79" s="891"/>
      <c r="AM79" s="891"/>
      <c r="AN79" s="891"/>
      <c r="AO79" s="891"/>
      <c r="AP79" s="891" t="s">
        <v>580</v>
      </c>
      <c r="AQ79" s="891"/>
      <c r="AR79" s="891"/>
      <c r="AS79" s="891"/>
      <c r="AT79" s="891"/>
      <c r="AU79" s="891" t="s">
        <v>580</v>
      </c>
      <c r="AV79" s="891"/>
      <c r="AW79" s="891"/>
      <c r="AX79" s="891"/>
      <c r="AY79" s="891"/>
      <c r="AZ79" s="931"/>
      <c r="BA79" s="931"/>
      <c r="BB79" s="931"/>
      <c r="BC79" s="931"/>
      <c r="BD79" s="932"/>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6" t="s">
        <v>577</v>
      </c>
      <c r="C80" s="937"/>
      <c r="D80" s="937"/>
      <c r="E80" s="937"/>
      <c r="F80" s="937"/>
      <c r="G80" s="937"/>
      <c r="H80" s="937"/>
      <c r="I80" s="937"/>
      <c r="J80" s="937"/>
      <c r="K80" s="937"/>
      <c r="L80" s="937"/>
      <c r="M80" s="937"/>
      <c r="N80" s="937"/>
      <c r="O80" s="937"/>
      <c r="P80" s="938"/>
      <c r="Q80" s="930">
        <v>41</v>
      </c>
      <c r="R80" s="891"/>
      <c r="S80" s="891"/>
      <c r="T80" s="891"/>
      <c r="U80" s="891"/>
      <c r="V80" s="891">
        <v>27</v>
      </c>
      <c r="W80" s="891"/>
      <c r="X80" s="891"/>
      <c r="Y80" s="891"/>
      <c r="Z80" s="891"/>
      <c r="AA80" s="891">
        <v>14</v>
      </c>
      <c r="AB80" s="891"/>
      <c r="AC80" s="891"/>
      <c r="AD80" s="891"/>
      <c r="AE80" s="891"/>
      <c r="AF80" s="891">
        <v>8</v>
      </c>
      <c r="AG80" s="891"/>
      <c r="AH80" s="891"/>
      <c r="AI80" s="891"/>
      <c r="AJ80" s="891"/>
      <c r="AK80" s="891" t="s">
        <v>504</v>
      </c>
      <c r="AL80" s="891"/>
      <c r="AM80" s="891"/>
      <c r="AN80" s="891"/>
      <c r="AO80" s="891"/>
      <c r="AP80" s="891" t="s">
        <v>504</v>
      </c>
      <c r="AQ80" s="891"/>
      <c r="AR80" s="891"/>
      <c r="AS80" s="891"/>
      <c r="AT80" s="891"/>
      <c r="AU80" s="891" t="s">
        <v>504</v>
      </c>
      <c r="AV80" s="891"/>
      <c r="AW80" s="891"/>
      <c r="AX80" s="891"/>
      <c r="AY80" s="891"/>
      <c r="AZ80" s="931"/>
      <c r="BA80" s="931"/>
      <c r="BB80" s="931"/>
      <c r="BC80" s="931"/>
      <c r="BD80" s="932"/>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6" t="s">
        <v>578</v>
      </c>
      <c r="C81" s="937"/>
      <c r="D81" s="937"/>
      <c r="E81" s="937"/>
      <c r="F81" s="937"/>
      <c r="G81" s="937"/>
      <c r="H81" s="937"/>
      <c r="I81" s="937"/>
      <c r="J81" s="937"/>
      <c r="K81" s="937"/>
      <c r="L81" s="937"/>
      <c r="M81" s="937"/>
      <c r="N81" s="937"/>
      <c r="O81" s="937"/>
      <c r="P81" s="938"/>
      <c r="Q81" s="930">
        <v>27</v>
      </c>
      <c r="R81" s="891"/>
      <c r="S81" s="891"/>
      <c r="T81" s="891"/>
      <c r="U81" s="891"/>
      <c r="V81" s="891">
        <v>27</v>
      </c>
      <c r="W81" s="891"/>
      <c r="X81" s="891"/>
      <c r="Y81" s="891"/>
      <c r="Z81" s="891"/>
      <c r="AA81" s="891">
        <v>1</v>
      </c>
      <c r="AB81" s="891"/>
      <c r="AC81" s="891"/>
      <c r="AD81" s="891"/>
      <c r="AE81" s="891"/>
      <c r="AF81" s="891">
        <v>1</v>
      </c>
      <c r="AG81" s="891"/>
      <c r="AH81" s="891"/>
      <c r="AI81" s="891"/>
      <c r="AJ81" s="891"/>
      <c r="AK81" s="891" t="s">
        <v>586</v>
      </c>
      <c r="AL81" s="891"/>
      <c r="AM81" s="891"/>
      <c r="AN81" s="891"/>
      <c r="AO81" s="891"/>
      <c r="AP81" s="891" t="s">
        <v>580</v>
      </c>
      <c r="AQ81" s="891"/>
      <c r="AR81" s="891"/>
      <c r="AS81" s="891"/>
      <c r="AT81" s="891"/>
      <c r="AU81" s="891" t="s">
        <v>580</v>
      </c>
      <c r="AV81" s="891"/>
      <c r="AW81" s="891"/>
      <c r="AX81" s="891"/>
      <c r="AY81" s="891"/>
      <c r="AZ81" s="931"/>
      <c r="BA81" s="931"/>
      <c r="BB81" s="931"/>
      <c r="BC81" s="931"/>
      <c r="BD81" s="932"/>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6" t="s">
        <v>579</v>
      </c>
      <c r="C82" s="937"/>
      <c r="D82" s="937"/>
      <c r="E82" s="937"/>
      <c r="F82" s="937"/>
      <c r="G82" s="937"/>
      <c r="H82" s="937"/>
      <c r="I82" s="937"/>
      <c r="J82" s="937"/>
      <c r="K82" s="937"/>
      <c r="L82" s="937"/>
      <c r="M82" s="937"/>
      <c r="N82" s="937"/>
      <c r="O82" s="937"/>
      <c r="P82" s="938"/>
      <c r="Q82" s="930">
        <v>145</v>
      </c>
      <c r="R82" s="891"/>
      <c r="S82" s="891"/>
      <c r="T82" s="891"/>
      <c r="U82" s="891"/>
      <c r="V82" s="891">
        <v>136</v>
      </c>
      <c r="W82" s="891"/>
      <c r="X82" s="891"/>
      <c r="Y82" s="891"/>
      <c r="Z82" s="891"/>
      <c r="AA82" s="891">
        <v>9</v>
      </c>
      <c r="AB82" s="891"/>
      <c r="AC82" s="891"/>
      <c r="AD82" s="891"/>
      <c r="AE82" s="891"/>
      <c r="AF82" s="891">
        <v>9</v>
      </c>
      <c r="AG82" s="891"/>
      <c r="AH82" s="891"/>
      <c r="AI82" s="891"/>
      <c r="AJ82" s="891"/>
      <c r="AK82" s="891">
        <v>0</v>
      </c>
      <c r="AL82" s="891"/>
      <c r="AM82" s="891"/>
      <c r="AN82" s="891"/>
      <c r="AO82" s="891"/>
      <c r="AP82" s="891" t="s">
        <v>580</v>
      </c>
      <c r="AQ82" s="891"/>
      <c r="AR82" s="891"/>
      <c r="AS82" s="891"/>
      <c r="AT82" s="891"/>
      <c r="AU82" s="891" t="s">
        <v>580</v>
      </c>
      <c r="AV82" s="891"/>
      <c r="AW82" s="891"/>
      <c r="AX82" s="891"/>
      <c r="AY82" s="891"/>
      <c r="AZ82" s="931"/>
      <c r="BA82" s="931"/>
      <c r="BB82" s="931"/>
      <c r="BC82" s="931"/>
      <c r="BD82" s="932"/>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6"/>
      <c r="C83" s="937"/>
      <c r="D83" s="937"/>
      <c r="E83" s="937"/>
      <c r="F83" s="937"/>
      <c r="G83" s="937"/>
      <c r="H83" s="937"/>
      <c r="I83" s="937"/>
      <c r="J83" s="937"/>
      <c r="K83" s="937"/>
      <c r="L83" s="937"/>
      <c r="M83" s="937"/>
      <c r="N83" s="937"/>
      <c r="O83" s="937"/>
      <c r="P83" s="938"/>
      <c r="Q83" s="930"/>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1"/>
      <c r="BA83" s="931"/>
      <c r="BB83" s="931"/>
      <c r="BC83" s="931"/>
      <c r="BD83" s="932"/>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6"/>
      <c r="C84" s="937"/>
      <c r="D84" s="937"/>
      <c r="E84" s="937"/>
      <c r="F84" s="937"/>
      <c r="G84" s="937"/>
      <c r="H84" s="937"/>
      <c r="I84" s="937"/>
      <c r="J84" s="937"/>
      <c r="K84" s="937"/>
      <c r="L84" s="937"/>
      <c r="M84" s="937"/>
      <c r="N84" s="937"/>
      <c r="O84" s="937"/>
      <c r="P84" s="938"/>
      <c r="Q84" s="930"/>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1"/>
      <c r="BA84" s="931"/>
      <c r="BB84" s="931"/>
      <c r="BC84" s="931"/>
      <c r="BD84" s="932"/>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6"/>
      <c r="C85" s="937"/>
      <c r="D85" s="937"/>
      <c r="E85" s="937"/>
      <c r="F85" s="937"/>
      <c r="G85" s="937"/>
      <c r="H85" s="937"/>
      <c r="I85" s="937"/>
      <c r="J85" s="937"/>
      <c r="K85" s="937"/>
      <c r="L85" s="937"/>
      <c r="M85" s="937"/>
      <c r="N85" s="937"/>
      <c r="O85" s="937"/>
      <c r="P85" s="938"/>
      <c r="Q85" s="930"/>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1"/>
      <c r="BA85" s="931"/>
      <c r="BB85" s="931"/>
      <c r="BC85" s="931"/>
      <c r="BD85" s="932"/>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6"/>
      <c r="C86" s="937"/>
      <c r="D86" s="937"/>
      <c r="E86" s="937"/>
      <c r="F86" s="937"/>
      <c r="G86" s="937"/>
      <c r="H86" s="937"/>
      <c r="I86" s="937"/>
      <c r="J86" s="937"/>
      <c r="K86" s="937"/>
      <c r="L86" s="937"/>
      <c r="M86" s="937"/>
      <c r="N86" s="937"/>
      <c r="O86" s="937"/>
      <c r="P86" s="938"/>
      <c r="Q86" s="930"/>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1"/>
      <c r="BA86" s="931"/>
      <c r="BB86" s="931"/>
      <c r="BC86" s="931"/>
      <c r="BD86" s="932"/>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39"/>
      <c r="C87" s="940"/>
      <c r="D87" s="940"/>
      <c r="E87" s="940"/>
      <c r="F87" s="940"/>
      <c r="G87" s="940"/>
      <c r="H87" s="940"/>
      <c r="I87" s="940"/>
      <c r="J87" s="940"/>
      <c r="K87" s="940"/>
      <c r="L87" s="940"/>
      <c r="M87" s="940"/>
      <c r="N87" s="940"/>
      <c r="O87" s="940"/>
      <c r="P87" s="941"/>
      <c r="Q87" s="942"/>
      <c r="R87" s="943"/>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c r="AQ87" s="943"/>
      <c r="AR87" s="943"/>
      <c r="AS87" s="943"/>
      <c r="AT87" s="943"/>
      <c r="AU87" s="943"/>
      <c r="AV87" s="943"/>
      <c r="AW87" s="943"/>
      <c r="AX87" s="943"/>
      <c r="AY87" s="943"/>
      <c r="AZ87" s="944"/>
      <c r="BA87" s="944"/>
      <c r="BB87" s="944"/>
      <c r="BC87" s="944"/>
      <c r="BD87" s="945"/>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414</v>
      </c>
      <c r="BS102" s="851"/>
      <c r="BT102" s="851"/>
      <c r="BU102" s="851"/>
      <c r="BV102" s="851"/>
      <c r="BW102" s="851"/>
      <c r="BX102" s="851"/>
      <c r="BY102" s="851"/>
      <c r="BZ102" s="851"/>
      <c r="CA102" s="851"/>
      <c r="CB102" s="851"/>
      <c r="CC102" s="851"/>
      <c r="CD102" s="851"/>
      <c r="CE102" s="851"/>
      <c r="CF102" s="851"/>
      <c r="CG102" s="852"/>
      <c r="CH102" s="968"/>
      <c r="CI102" s="969"/>
      <c r="CJ102" s="969"/>
      <c r="CK102" s="969"/>
      <c r="CL102" s="970"/>
      <c r="CM102" s="968"/>
      <c r="CN102" s="969"/>
      <c r="CO102" s="969"/>
      <c r="CP102" s="969"/>
      <c r="CQ102" s="970"/>
      <c r="CR102" s="971"/>
      <c r="CS102" s="910"/>
      <c r="CT102" s="910"/>
      <c r="CU102" s="910"/>
      <c r="CV102" s="972"/>
      <c r="CW102" s="971"/>
      <c r="CX102" s="910"/>
      <c r="CY102" s="910"/>
      <c r="CZ102" s="910"/>
      <c r="DA102" s="972"/>
      <c r="DB102" s="971"/>
      <c r="DC102" s="910"/>
      <c r="DD102" s="910"/>
      <c r="DE102" s="910"/>
      <c r="DF102" s="972"/>
      <c r="DG102" s="971"/>
      <c r="DH102" s="910"/>
      <c r="DI102" s="910"/>
      <c r="DJ102" s="910"/>
      <c r="DK102" s="972"/>
      <c r="DL102" s="971"/>
      <c r="DM102" s="910"/>
      <c r="DN102" s="910"/>
      <c r="DO102" s="910"/>
      <c r="DP102" s="972"/>
      <c r="DQ102" s="971"/>
      <c r="DR102" s="910"/>
      <c r="DS102" s="910"/>
      <c r="DT102" s="910"/>
      <c r="DU102" s="972"/>
      <c r="DV102" s="946"/>
      <c r="DW102" s="947"/>
      <c r="DX102" s="947"/>
      <c r="DY102" s="947"/>
      <c r="DZ102" s="94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9" t="s">
        <v>415</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50" t="s">
        <v>416</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51" t="s">
        <v>419</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420</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6" customFormat="1" ht="26.25" customHeight="1" x14ac:dyDescent="0.15">
      <c r="A109" s="95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7" t="s">
        <v>422</v>
      </c>
      <c r="AB109" s="955"/>
      <c r="AC109" s="955"/>
      <c r="AD109" s="955"/>
      <c r="AE109" s="956"/>
      <c r="AF109" s="957" t="s">
        <v>303</v>
      </c>
      <c r="AG109" s="955"/>
      <c r="AH109" s="955"/>
      <c r="AI109" s="955"/>
      <c r="AJ109" s="956"/>
      <c r="AK109" s="957" t="s">
        <v>302</v>
      </c>
      <c r="AL109" s="955"/>
      <c r="AM109" s="955"/>
      <c r="AN109" s="955"/>
      <c r="AO109" s="956"/>
      <c r="AP109" s="957" t="s">
        <v>423</v>
      </c>
      <c r="AQ109" s="955"/>
      <c r="AR109" s="955"/>
      <c r="AS109" s="955"/>
      <c r="AT109" s="958"/>
      <c r="AU109" s="95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7" t="s">
        <v>422</v>
      </c>
      <c r="BR109" s="955"/>
      <c r="BS109" s="955"/>
      <c r="BT109" s="955"/>
      <c r="BU109" s="956"/>
      <c r="BV109" s="957" t="s">
        <v>303</v>
      </c>
      <c r="BW109" s="955"/>
      <c r="BX109" s="955"/>
      <c r="BY109" s="955"/>
      <c r="BZ109" s="956"/>
      <c r="CA109" s="957" t="s">
        <v>302</v>
      </c>
      <c r="CB109" s="955"/>
      <c r="CC109" s="955"/>
      <c r="CD109" s="955"/>
      <c r="CE109" s="956"/>
      <c r="CF109" s="1004" t="s">
        <v>423</v>
      </c>
      <c r="CG109" s="1004"/>
      <c r="CH109" s="1004"/>
      <c r="CI109" s="1004"/>
      <c r="CJ109" s="1004"/>
      <c r="CK109" s="957"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7" t="s">
        <v>422</v>
      </c>
      <c r="DH109" s="955"/>
      <c r="DI109" s="955"/>
      <c r="DJ109" s="955"/>
      <c r="DK109" s="956"/>
      <c r="DL109" s="957" t="s">
        <v>303</v>
      </c>
      <c r="DM109" s="955"/>
      <c r="DN109" s="955"/>
      <c r="DO109" s="955"/>
      <c r="DP109" s="956"/>
      <c r="DQ109" s="957" t="s">
        <v>302</v>
      </c>
      <c r="DR109" s="955"/>
      <c r="DS109" s="955"/>
      <c r="DT109" s="955"/>
      <c r="DU109" s="956"/>
      <c r="DV109" s="957" t="s">
        <v>423</v>
      </c>
      <c r="DW109" s="955"/>
      <c r="DX109" s="955"/>
      <c r="DY109" s="955"/>
      <c r="DZ109" s="958"/>
    </row>
    <row r="110" spans="1:131" s="226" customFormat="1" ht="26.25" customHeight="1" x14ac:dyDescent="0.15">
      <c r="A110" s="988" t="s">
        <v>425</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202756</v>
      </c>
      <c r="AB110" s="992"/>
      <c r="AC110" s="992"/>
      <c r="AD110" s="992"/>
      <c r="AE110" s="993"/>
      <c r="AF110" s="994">
        <v>154007</v>
      </c>
      <c r="AG110" s="992"/>
      <c r="AH110" s="992"/>
      <c r="AI110" s="992"/>
      <c r="AJ110" s="993"/>
      <c r="AK110" s="994">
        <v>221759</v>
      </c>
      <c r="AL110" s="992"/>
      <c r="AM110" s="992"/>
      <c r="AN110" s="992"/>
      <c r="AO110" s="993"/>
      <c r="AP110" s="995">
        <v>20.3</v>
      </c>
      <c r="AQ110" s="996"/>
      <c r="AR110" s="996"/>
      <c r="AS110" s="996"/>
      <c r="AT110" s="997"/>
      <c r="AU110" s="998" t="s">
        <v>66</v>
      </c>
      <c r="AV110" s="999"/>
      <c r="AW110" s="999"/>
      <c r="AX110" s="999"/>
      <c r="AY110" s="999"/>
      <c r="AZ110" s="1017" t="s">
        <v>426</v>
      </c>
      <c r="BA110" s="989"/>
      <c r="BB110" s="989"/>
      <c r="BC110" s="989"/>
      <c r="BD110" s="989"/>
      <c r="BE110" s="989"/>
      <c r="BF110" s="989"/>
      <c r="BG110" s="989"/>
      <c r="BH110" s="989"/>
      <c r="BI110" s="989"/>
      <c r="BJ110" s="989"/>
      <c r="BK110" s="989"/>
      <c r="BL110" s="989"/>
      <c r="BM110" s="989"/>
      <c r="BN110" s="989"/>
      <c r="BO110" s="989"/>
      <c r="BP110" s="990"/>
      <c r="BQ110" s="1015">
        <v>1999615</v>
      </c>
      <c r="BR110" s="1016"/>
      <c r="BS110" s="1016"/>
      <c r="BT110" s="1016"/>
      <c r="BU110" s="1016"/>
      <c r="BV110" s="1016">
        <v>2028222</v>
      </c>
      <c r="BW110" s="1016"/>
      <c r="BX110" s="1016"/>
      <c r="BY110" s="1016"/>
      <c r="BZ110" s="1016"/>
      <c r="CA110" s="1016">
        <v>1983913</v>
      </c>
      <c r="CB110" s="1016"/>
      <c r="CC110" s="1016"/>
      <c r="CD110" s="1016"/>
      <c r="CE110" s="1016"/>
      <c r="CF110" s="1018">
        <v>181.4</v>
      </c>
      <c r="CG110" s="1019"/>
      <c r="CH110" s="1019"/>
      <c r="CI110" s="1019"/>
      <c r="CJ110" s="1019"/>
      <c r="CK110" s="1020" t="s">
        <v>427</v>
      </c>
      <c r="CL110" s="1021"/>
      <c r="CM110" s="1012" t="s">
        <v>428</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124</v>
      </c>
      <c r="DH110" s="1016"/>
      <c r="DI110" s="1016"/>
      <c r="DJ110" s="1016"/>
      <c r="DK110" s="1016"/>
      <c r="DL110" s="1016" t="s">
        <v>124</v>
      </c>
      <c r="DM110" s="1016"/>
      <c r="DN110" s="1016"/>
      <c r="DO110" s="1016"/>
      <c r="DP110" s="1016"/>
      <c r="DQ110" s="1016" t="s">
        <v>429</v>
      </c>
      <c r="DR110" s="1016"/>
      <c r="DS110" s="1016"/>
      <c r="DT110" s="1016"/>
      <c r="DU110" s="1016"/>
      <c r="DV110" s="973" t="s">
        <v>124</v>
      </c>
      <c r="DW110" s="973"/>
      <c r="DX110" s="973"/>
      <c r="DY110" s="973"/>
      <c r="DZ110" s="974"/>
    </row>
    <row r="111" spans="1:131" s="226" customFormat="1" ht="26.25" customHeight="1" x14ac:dyDescent="0.15">
      <c r="A111" s="975" t="s">
        <v>430</v>
      </c>
      <c r="B111" s="976"/>
      <c r="C111" s="976"/>
      <c r="D111" s="976"/>
      <c r="E111" s="976"/>
      <c r="F111" s="976"/>
      <c r="G111" s="976"/>
      <c r="H111" s="976"/>
      <c r="I111" s="976"/>
      <c r="J111" s="976"/>
      <c r="K111" s="976"/>
      <c r="L111" s="976"/>
      <c r="M111" s="976"/>
      <c r="N111" s="976"/>
      <c r="O111" s="976"/>
      <c r="P111" s="976"/>
      <c r="Q111" s="976"/>
      <c r="R111" s="976"/>
      <c r="S111" s="976"/>
      <c r="T111" s="976"/>
      <c r="U111" s="976"/>
      <c r="V111" s="976"/>
      <c r="W111" s="976"/>
      <c r="X111" s="976"/>
      <c r="Y111" s="976"/>
      <c r="Z111" s="977"/>
      <c r="AA111" s="978" t="s">
        <v>124</v>
      </c>
      <c r="AB111" s="979"/>
      <c r="AC111" s="979"/>
      <c r="AD111" s="979"/>
      <c r="AE111" s="980"/>
      <c r="AF111" s="981" t="s">
        <v>124</v>
      </c>
      <c r="AG111" s="979"/>
      <c r="AH111" s="979"/>
      <c r="AI111" s="979"/>
      <c r="AJ111" s="980"/>
      <c r="AK111" s="981" t="s">
        <v>429</v>
      </c>
      <c r="AL111" s="979"/>
      <c r="AM111" s="979"/>
      <c r="AN111" s="979"/>
      <c r="AO111" s="980"/>
      <c r="AP111" s="982" t="s">
        <v>429</v>
      </c>
      <c r="AQ111" s="983"/>
      <c r="AR111" s="983"/>
      <c r="AS111" s="983"/>
      <c r="AT111" s="984"/>
      <c r="AU111" s="1000"/>
      <c r="AV111" s="1001"/>
      <c r="AW111" s="1001"/>
      <c r="AX111" s="1001"/>
      <c r="AY111" s="1001"/>
      <c r="AZ111" s="985" t="s">
        <v>431</v>
      </c>
      <c r="BA111" s="986"/>
      <c r="BB111" s="986"/>
      <c r="BC111" s="986"/>
      <c r="BD111" s="986"/>
      <c r="BE111" s="986"/>
      <c r="BF111" s="986"/>
      <c r="BG111" s="986"/>
      <c r="BH111" s="986"/>
      <c r="BI111" s="986"/>
      <c r="BJ111" s="986"/>
      <c r="BK111" s="986"/>
      <c r="BL111" s="986"/>
      <c r="BM111" s="986"/>
      <c r="BN111" s="986"/>
      <c r="BO111" s="986"/>
      <c r="BP111" s="987"/>
      <c r="BQ111" s="964" t="s">
        <v>429</v>
      </c>
      <c r="BR111" s="965"/>
      <c r="BS111" s="965"/>
      <c r="BT111" s="965"/>
      <c r="BU111" s="965"/>
      <c r="BV111" s="965" t="s">
        <v>124</v>
      </c>
      <c r="BW111" s="965"/>
      <c r="BX111" s="965"/>
      <c r="BY111" s="965"/>
      <c r="BZ111" s="965"/>
      <c r="CA111" s="965" t="s">
        <v>124</v>
      </c>
      <c r="CB111" s="965"/>
      <c r="CC111" s="965"/>
      <c r="CD111" s="965"/>
      <c r="CE111" s="965"/>
      <c r="CF111" s="959" t="s">
        <v>124</v>
      </c>
      <c r="CG111" s="960"/>
      <c r="CH111" s="960"/>
      <c r="CI111" s="960"/>
      <c r="CJ111" s="960"/>
      <c r="CK111" s="1022"/>
      <c r="CL111" s="1023"/>
      <c r="CM111" s="961" t="s">
        <v>432</v>
      </c>
      <c r="CN111" s="962"/>
      <c r="CO111" s="962"/>
      <c r="CP111" s="962"/>
      <c r="CQ111" s="962"/>
      <c r="CR111" s="962"/>
      <c r="CS111" s="962"/>
      <c r="CT111" s="962"/>
      <c r="CU111" s="962"/>
      <c r="CV111" s="962"/>
      <c r="CW111" s="962"/>
      <c r="CX111" s="962"/>
      <c r="CY111" s="962"/>
      <c r="CZ111" s="962"/>
      <c r="DA111" s="962"/>
      <c r="DB111" s="962"/>
      <c r="DC111" s="962"/>
      <c r="DD111" s="962"/>
      <c r="DE111" s="962"/>
      <c r="DF111" s="963"/>
      <c r="DG111" s="964" t="s">
        <v>124</v>
      </c>
      <c r="DH111" s="965"/>
      <c r="DI111" s="965"/>
      <c r="DJ111" s="965"/>
      <c r="DK111" s="965"/>
      <c r="DL111" s="965" t="s">
        <v>124</v>
      </c>
      <c r="DM111" s="965"/>
      <c r="DN111" s="965"/>
      <c r="DO111" s="965"/>
      <c r="DP111" s="965"/>
      <c r="DQ111" s="965" t="s">
        <v>124</v>
      </c>
      <c r="DR111" s="965"/>
      <c r="DS111" s="965"/>
      <c r="DT111" s="965"/>
      <c r="DU111" s="965"/>
      <c r="DV111" s="966" t="s">
        <v>124</v>
      </c>
      <c r="DW111" s="966"/>
      <c r="DX111" s="966"/>
      <c r="DY111" s="966"/>
      <c r="DZ111" s="967"/>
    </row>
    <row r="112" spans="1:131" s="226" customFormat="1" ht="26.25" customHeight="1" x14ac:dyDescent="0.15">
      <c r="A112" s="1181" t="s">
        <v>433</v>
      </c>
      <c r="B112" s="1182"/>
      <c r="C112" s="986" t="s">
        <v>434</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11" t="s">
        <v>124</v>
      </c>
      <c r="AB112" s="1006"/>
      <c r="AC112" s="1006"/>
      <c r="AD112" s="1006"/>
      <c r="AE112" s="1007"/>
      <c r="AF112" s="1005" t="s">
        <v>124</v>
      </c>
      <c r="AG112" s="1006"/>
      <c r="AH112" s="1006"/>
      <c r="AI112" s="1006"/>
      <c r="AJ112" s="1007"/>
      <c r="AK112" s="1005" t="s">
        <v>124</v>
      </c>
      <c r="AL112" s="1006"/>
      <c r="AM112" s="1006"/>
      <c r="AN112" s="1006"/>
      <c r="AO112" s="1007"/>
      <c r="AP112" s="1008" t="s">
        <v>124</v>
      </c>
      <c r="AQ112" s="1009"/>
      <c r="AR112" s="1009"/>
      <c r="AS112" s="1009"/>
      <c r="AT112" s="1010"/>
      <c r="AU112" s="1000"/>
      <c r="AV112" s="1001"/>
      <c r="AW112" s="1001"/>
      <c r="AX112" s="1001"/>
      <c r="AY112" s="1001"/>
      <c r="AZ112" s="985" t="s">
        <v>435</v>
      </c>
      <c r="BA112" s="986"/>
      <c r="BB112" s="986"/>
      <c r="BC112" s="986"/>
      <c r="BD112" s="986"/>
      <c r="BE112" s="986"/>
      <c r="BF112" s="986"/>
      <c r="BG112" s="986"/>
      <c r="BH112" s="986"/>
      <c r="BI112" s="986"/>
      <c r="BJ112" s="986"/>
      <c r="BK112" s="986"/>
      <c r="BL112" s="986"/>
      <c r="BM112" s="986"/>
      <c r="BN112" s="986"/>
      <c r="BO112" s="986"/>
      <c r="BP112" s="987"/>
      <c r="BQ112" s="964">
        <v>366274</v>
      </c>
      <c r="BR112" s="965"/>
      <c r="BS112" s="965"/>
      <c r="BT112" s="965"/>
      <c r="BU112" s="965"/>
      <c r="BV112" s="965">
        <v>353776</v>
      </c>
      <c r="BW112" s="965"/>
      <c r="BX112" s="965"/>
      <c r="BY112" s="965"/>
      <c r="BZ112" s="965"/>
      <c r="CA112" s="965">
        <v>331606</v>
      </c>
      <c r="CB112" s="965"/>
      <c r="CC112" s="965"/>
      <c r="CD112" s="965"/>
      <c r="CE112" s="965"/>
      <c r="CF112" s="959">
        <v>30.3</v>
      </c>
      <c r="CG112" s="960"/>
      <c r="CH112" s="960"/>
      <c r="CI112" s="960"/>
      <c r="CJ112" s="960"/>
      <c r="CK112" s="1022"/>
      <c r="CL112" s="1023"/>
      <c r="CM112" s="961" t="s">
        <v>436</v>
      </c>
      <c r="CN112" s="962"/>
      <c r="CO112" s="962"/>
      <c r="CP112" s="962"/>
      <c r="CQ112" s="962"/>
      <c r="CR112" s="962"/>
      <c r="CS112" s="962"/>
      <c r="CT112" s="962"/>
      <c r="CU112" s="962"/>
      <c r="CV112" s="962"/>
      <c r="CW112" s="962"/>
      <c r="CX112" s="962"/>
      <c r="CY112" s="962"/>
      <c r="CZ112" s="962"/>
      <c r="DA112" s="962"/>
      <c r="DB112" s="962"/>
      <c r="DC112" s="962"/>
      <c r="DD112" s="962"/>
      <c r="DE112" s="962"/>
      <c r="DF112" s="963"/>
      <c r="DG112" s="964" t="s">
        <v>124</v>
      </c>
      <c r="DH112" s="965"/>
      <c r="DI112" s="965"/>
      <c r="DJ112" s="965"/>
      <c r="DK112" s="965"/>
      <c r="DL112" s="965" t="s">
        <v>429</v>
      </c>
      <c r="DM112" s="965"/>
      <c r="DN112" s="965"/>
      <c r="DO112" s="965"/>
      <c r="DP112" s="965"/>
      <c r="DQ112" s="965" t="s">
        <v>124</v>
      </c>
      <c r="DR112" s="965"/>
      <c r="DS112" s="965"/>
      <c r="DT112" s="965"/>
      <c r="DU112" s="965"/>
      <c r="DV112" s="966" t="s">
        <v>124</v>
      </c>
      <c r="DW112" s="966"/>
      <c r="DX112" s="966"/>
      <c r="DY112" s="966"/>
      <c r="DZ112" s="967"/>
    </row>
    <row r="113" spans="1:130" s="226" customFormat="1" ht="26.25" customHeight="1" x14ac:dyDescent="0.15">
      <c r="A113" s="1183"/>
      <c r="B113" s="1184"/>
      <c r="C113" s="986" t="s">
        <v>437</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78">
        <v>28786</v>
      </c>
      <c r="AB113" s="979"/>
      <c r="AC113" s="979"/>
      <c r="AD113" s="979"/>
      <c r="AE113" s="980"/>
      <c r="AF113" s="981">
        <v>33507</v>
      </c>
      <c r="AG113" s="979"/>
      <c r="AH113" s="979"/>
      <c r="AI113" s="979"/>
      <c r="AJ113" s="980"/>
      <c r="AK113" s="981">
        <v>30921</v>
      </c>
      <c r="AL113" s="979"/>
      <c r="AM113" s="979"/>
      <c r="AN113" s="979"/>
      <c r="AO113" s="980"/>
      <c r="AP113" s="982">
        <v>2.8</v>
      </c>
      <c r="AQ113" s="983"/>
      <c r="AR113" s="983"/>
      <c r="AS113" s="983"/>
      <c r="AT113" s="984"/>
      <c r="AU113" s="1000"/>
      <c r="AV113" s="1001"/>
      <c r="AW113" s="1001"/>
      <c r="AX113" s="1001"/>
      <c r="AY113" s="1001"/>
      <c r="AZ113" s="985" t="s">
        <v>438</v>
      </c>
      <c r="BA113" s="986"/>
      <c r="BB113" s="986"/>
      <c r="BC113" s="986"/>
      <c r="BD113" s="986"/>
      <c r="BE113" s="986"/>
      <c r="BF113" s="986"/>
      <c r="BG113" s="986"/>
      <c r="BH113" s="986"/>
      <c r="BI113" s="986"/>
      <c r="BJ113" s="986"/>
      <c r="BK113" s="986"/>
      <c r="BL113" s="986"/>
      <c r="BM113" s="986"/>
      <c r="BN113" s="986"/>
      <c r="BO113" s="986"/>
      <c r="BP113" s="987"/>
      <c r="BQ113" s="964">
        <v>11878</v>
      </c>
      <c r="BR113" s="965"/>
      <c r="BS113" s="965"/>
      <c r="BT113" s="965"/>
      <c r="BU113" s="965"/>
      <c r="BV113" s="965">
        <v>29788</v>
      </c>
      <c r="BW113" s="965"/>
      <c r="BX113" s="965"/>
      <c r="BY113" s="965"/>
      <c r="BZ113" s="965"/>
      <c r="CA113" s="965">
        <v>64422</v>
      </c>
      <c r="CB113" s="965"/>
      <c r="CC113" s="965"/>
      <c r="CD113" s="965"/>
      <c r="CE113" s="965"/>
      <c r="CF113" s="959">
        <v>5.9</v>
      </c>
      <c r="CG113" s="960"/>
      <c r="CH113" s="960"/>
      <c r="CI113" s="960"/>
      <c r="CJ113" s="960"/>
      <c r="CK113" s="1022"/>
      <c r="CL113" s="1023"/>
      <c r="CM113" s="961" t="s">
        <v>439</v>
      </c>
      <c r="CN113" s="962"/>
      <c r="CO113" s="962"/>
      <c r="CP113" s="962"/>
      <c r="CQ113" s="962"/>
      <c r="CR113" s="962"/>
      <c r="CS113" s="962"/>
      <c r="CT113" s="962"/>
      <c r="CU113" s="962"/>
      <c r="CV113" s="962"/>
      <c r="CW113" s="962"/>
      <c r="CX113" s="962"/>
      <c r="CY113" s="962"/>
      <c r="CZ113" s="962"/>
      <c r="DA113" s="962"/>
      <c r="DB113" s="962"/>
      <c r="DC113" s="962"/>
      <c r="DD113" s="962"/>
      <c r="DE113" s="962"/>
      <c r="DF113" s="963"/>
      <c r="DG113" s="1011" t="s">
        <v>124</v>
      </c>
      <c r="DH113" s="1006"/>
      <c r="DI113" s="1006"/>
      <c r="DJ113" s="1006"/>
      <c r="DK113" s="1007"/>
      <c r="DL113" s="1005" t="s">
        <v>124</v>
      </c>
      <c r="DM113" s="1006"/>
      <c r="DN113" s="1006"/>
      <c r="DO113" s="1006"/>
      <c r="DP113" s="1007"/>
      <c r="DQ113" s="1005" t="s">
        <v>429</v>
      </c>
      <c r="DR113" s="1006"/>
      <c r="DS113" s="1006"/>
      <c r="DT113" s="1006"/>
      <c r="DU113" s="1007"/>
      <c r="DV113" s="1008" t="s">
        <v>124</v>
      </c>
      <c r="DW113" s="1009"/>
      <c r="DX113" s="1009"/>
      <c r="DY113" s="1009"/>
      <c r="DZ113" s="1010"/>
    </row>
    <row r="114" spans="1:130" s="226" customFormat="1" ht="26.25" customHeight="1" x14ac:dyDescent="0.15">
      <c r="A114" s="1183"/>
      <c r="B114" s="1184"/>
      <c r="C114" s="986" t="s">
        <v>440</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11">
        <v>2507</v>
      </c>
      <c r="AB114" s="1006"/>
      <c r="AC114" s="1006"/>
      <c r="AD114" s="1006"/>
      <c r="AE114" s="1007"/>
      <c r="AF114" s="1005">
        <v>2720</v>
      </c>
      <c r="AG114" s="1006"/>
      <c r="AH114" s="1006"/>
      <c r="AI114" s="1006"/>
      <c r="AJ114" s="1007"/>
      <c r="AK114" s="1005">
        <v>2532</v>
      </c>
      <c r="AL114" s="1006"/>
      <c r="AM114" s="1006"/>
      <c r="AN114" s="1006"/>
      <c r="AO114" s="1007"/>
      <c r="AP114" s="1008">
        <v>0.2</v>
      </c>
      <c r="AQ114" s="1009"/>
      <c r="AR114" s="1009"/>
      <c r="AS114" s="1009"/>
      <c r="AT114" s="1010"/>
      <c r="AU114" s="1000"/>
      <c r="AV114" s="1001"/>
      <c r="AW114" s="1001"/>
      <c r="AX114" s="1001"/>
      <c r="AY114" s="1001"/>
      <c r="AZ114" s="985" t="s">
        <v>441</v>
      </c>
      <c r="BA114" s="986"/>
      <c r="BB114" s="986"/>
      <c r="BC114" s="986"/>
      <c r="BD114" s="986"/>
      <c r="BE114" s="986"/>
      <c r="BF114" s="986"/>
      <c r="BG114" s="986"/>
      <c r="BH114" s="986"/>
      <c r="BI114" s="986"/>
      <c r="BJ114" s="986"/>
      <c r="BK114" s="986"/>
      <c r="BL114" s="986"/>
      <c r="BM114" s="986"/>
      <c r="BN114" s="986"/>
      <c r="BO114" s="986"/>
      <c r="BP114" s="987"/>
      <c r="BQ114" s="964">
        <v>584352</v>
      </c>
      <c r="BR114" s="965"/>
      <c r="BS114" s="965"/>
      <c r="BT114" s="965"/>
      <c r="BU114" s="965"/>
      <c r="BV114" s="965">
        <v>590504</v>
      </c>
      <c r="BW114" s="965"/>
      <c r="BX114" s="965"/>
      <c r="BY114" s="965"/>
      <c r="BZ114" s="965"/>
      <c r="CA114" s="965">
        <v>607640</v>
      </c>
      <c r="CB114" s="965"/>
      <c r="CC114" s="965"/>
      <c r="CD114" s="965"/>
      <c r="CE114" s="965"/>
      <c r="CF114" s="959">
        <v>55.6</v>
      </c>
      <c r="CG114" s="960"/>
      <c r="CH114" s="960"/>
      <c r="CI114" s="960"/>
      <c r="CJ114" s="960"/>
      <c r="CK114" s="1022"/>
      <c r="CL114" s="1023"/>
      <c r="CM114" s="961" t="s">
        <v>442</v>
      </c>
      <c r="CN114" s="962"/>
      <c r="CO114" s="962"/>
      <c r="CP114" s="962"/>
      <c r="CQ114" s="962"/>
      <c r="CR114" s="962"/>
      <c r="CS114" s="962"/>
      <c r="CT114" s="962"/>
      <c r="CU114" s="962"/>
      <c r="CV114" s="962"/>
      <c r="CW114" s="962"/>
      <c r="CX114" s="962"/>
      <c r="CY114" s="962"/>
      <c r="CZ114" s="962"/>
      <c r="DA114" s="962"/>
      <c r="DB114" s="962"/>
      <c r="DC114" s="962"/>
      <c r="DD114" s="962"/>
      <c r="DE114" s="962"/>
      <c r="DF114" s="963"/>
      <c r="DG114" s="1011" t="s">
        <v>124</v>
      </c>
      <c r="DH114" s="1006"/>
      <c r="DI114" s="1006"/>
      <c r="DJ114" s="1006"/>
      <c r="DK114" s="1007"/>
      <c r="DL114" s="1005" t="s">
        <v>124</v>
      </c>
      <c r="DM114" s="1006"/>
      <c r="DN114" s="1006"/>
      <c r="DO114" s="1006"/>
      <c r="DP114" s="1007"/>
      <c r="DQ114" s="1005" t="s">
        <v>124</v>
      </c>
      <c r="DR114" s="1006"/>
      <c r="DS114" s="1006"/>
      <c r="DT114" s="1006"/>
      <c r="DU114" s="1007"/>
      <c r="DV114" s="1008" t="s">
        <v>124</v>
      </c>
      <c r="DW114" s="1009"/>
      <c r="DX114" s="1009"/>
      <c r="DY114" s="1009"/>
      <c r="DZ114" s="1010"/>
    </row>
    <row r="115" spans="1:130" s="226" customFormat="1" ht="26.25" customHeight="1" x14ac:dyDescent="0.15">
      <c r="A115" s="1183"/>
      <c r="B115" s="1184"/>
      <c r="C115" s="986" t="s">
        <v>443</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78" t="s">
        <v>124</v>
      </c>
      <c r="AB115" s="979"/>
      <c r="AC115" s="979"/>
      <c r="AD115" s="979"/>
      <c r="AE115" s="980"/>
      <c r="AF115" s="981" t="s">
        <v>124</v>
      </c>
      <c r="AG115" s="979"/>
      <c r="AH115" s="979"/>
      <c r="AI115" s="979"/>
      <c r="AJ115" s="980"/>
      <c r="AK115" s="981" t="s">
        <v>124</v>
      </c>
      <c r="AL115" s="979"/>
      <c r="AM115" s="979"/>
      <c r="AN115" s="979"/>
      <c r="AO115" s="980"/>
      <c r="AP115" s="982" t="s">
        <v>429</v>
      </c>
      <c r="AQ115" s="983"/>
      <c r="AR115" s="983"/>
      <c r="AS115" s="983"/>
      <c r="AT115" s="984"/>
      <c r="AU115" s="1000"/>
      <c r="AV115" s="1001"/>
      <c r="AW115" s="1001"/>
      <c r="AX115" s="1001"/>
      <c r="AY115" s="1001"/>
      <c r="AZ115" s="985" t="s">
        <v>444</v>
      </c>
      <c r="BA115" s="986"/>
      <c r="BB115" s="986"/>
      <c r="BC115" s="986"/>
      <c r="BD115" s="986"/>
      <c r="BE115" s="986"/>
      <c r="BF115" s="986"/>
      <c r="BG115" s="986"/>
      <c r="BH115" s="986"/>
      <c r="BI115" s="986"/>
      <c r="BJ115" s="986"/>
      <c r="BK115" s="986"/>
      <c r="BL115" s="986"/>
      <c r="BM115" s="986"/>
      <c r="BN115" s="986"/>
      <c r="BO115" s="986"/>
      <c r="BP115" s="987"/>
      <c r="BQ115" s="964" t="s">
        <v>124</v>
      </c>
      <c r="BR115" s="965"/>
      <c r="BS115" s="965"/>
      <c r="BT115" s="965"/>
      <c r="BU115" s="965"/>
      <c r="BV115" s="965" t="s">
        <v>429</v>
      </c>
      <c r="BW115" s="965"/>
      <c r="BX115" s="965"/>
      <c r="BY115" s="965"/>
      <c r="BZ115" s="965"/>
      <c r="CA115" s="965" t="s">
        <v>124</v>
      </c>
      <c r="CB115" s="965"/>
      <c r="CC115" s="965"/>
      <c r="CD115" s="965"/>
      <c r="CE115" s="965"/>
      <c r="CF115" s="959" t="s">
        <v>124</v>
      </c>
      <c r="CG115" s="960"/>
      <c r="CH115" s="960"/>
      <c r="CI115" s="960"/>
      <c r="CJ115" s="960"/>
      <c r="CK115" s="1022"/>
      <c r="CL115" s="1023"/>
      <c r="CM115" s="985" t="s">
        <v>445</v>
      </c>
      <c r="CN115" s="1035"/>
      <c r="CO115" s="1035"/>
      <c r="CP115" s="1035"/>
      <c r="CQ115" s="1035"/>
      <c r="CR115" s="1035"/>
      <c r="CS115" s="1035"/>
      <c r="CT115" s="1035"/>
      <c r="CU115" s="1035"/>
      <c r="CV115" s="1035"/>
      <c r="CW115" s="1035"/>
      <c r="CX115" s="1035"/>
      <c r="CY115" s="1035"/>
      <c r="CZ115" s="1035"/>
      <c r="DA115" s="1035"/>
      <c r="DB115" s="1035"/>
      <c r="DC115" s="1035"/>
      <c r="DD115" s="1035"/>
      <c r="DE115" s="1035"/>
      <c r="DF115" s="987"/>
      <c r="DG115" s="1011" t="s">
        <v>124</v>
      </c>
      <c r="DH115" s="1006"/>
      <c r="DI115" s="1006"/>
      <c r="DJ115" s="1006"/>
      <c r="DK115" s="1007"/>
      <c r="DL115" s="1005" t="s">
        <v>429</v>
      </c>
      <c r="DM115" s="1006"/>
      <c r="DN115" s="1006"/>
      <c r="DO115" s="1006"/>
      <c r="DP115" s="1007"/>
      <c r="DQ115" s="1005" t="s">
        <v>124</v>
      </c>
      <c r="DR115" s="1006"/>
      <c r="DS115" s="1006"/>
      <c r="DT115" s="1006"/>
      <c r="DU115" s="1007"/>
      <c r="DV115" s="1008" t="s">
        <v>124</v>
      </c>
      <c r="DW115" s="1009"/>
      <c r="DX115" s="1009"/>
      <c r="DY115" s="1009"/>
      <c r="DZ115" s="1010"/>
    </row>
    <row r="116" spans="1:130" s="226" customFormat="1" ht="26.25" customHeight="1" x14ac:dyDescent="0.15">
      <c r="A116" s="1185"/>
      <c r="B116" s="1186"/>
      <c r="C116" s="1040" t="s">
        <v>446</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11" t="s">
        <v>124</v>
      </c>
      <c r="AB116" s="1006"/>
      <c r="AC116" s="1006"/>
      <c r="AD116" s="1006"/>
      <c r="AE116" s="1007"/>
      <c r="AF116" s="1005" t="s">
        <v>124</v>
      </c>
      <c r="AG116" s="1006"/>
      <c r="AH116" s="1006"/>
      <c r="AI116" s="1006"/>
      <c r="AJ116" s="1007"/>
      <c r="AK116" s="1005" t="s">
        <v>124</v>
      </c>
      <c r="AL116" s="1006"/>
      <c r="AM116" s="1006"/>
      <c r="AN116" s="1006"/>
      <c r="AO116" s="1007"/>
      <c r="AP116" s="1008" t="s">
        <v>124</v>
      </c>
      <c r="AQ116" s="1009"/>
      <c r="AR116" s="1009"/>
      <c r="AS116" s="1009"/>
      <c r="AT116" s="1010"/>
      <c r="AU116" s="1000"/>
      <c r="AV116" s="1001"/>
      <c r="AW116" s="1001"/>
      <c r="AX116" s="1001"/>
      <c r="AY116" s="1001"/>
      <c r="AZ116" s="1032" t="s">
        <v>447</v>
      </c>
      <c r="BA116" s="1033"/>
      <c r="BB116" s="1033"/>
      <c r="BC116" s="1033"/>
      <c r="BD116" s="1033"/>
      <c r="BE116" s="1033"/>
      <c r="BF116" s="1033"/>
      <c r="BG116" s="1033"/>
      <c r="BH116" s="1033"/>
      <c r="BI116" s="1033"/>
      <c r="BJ116" s="1033"/>
      <c r="BK116" s="1033"/>
      <c r="BL116" s="1033"/>
      <c r="BM116" s="1033"/>
      <c r="BN116" s="1033"/>
      <c r="BO116" s="1033"/>
      <c r="BP116" s="1034"/>
      <c r="BQ116" s="964" t="s">
        <v>429</v>
      </c>
      <c r="BR116" s="965"/>
      <c r="BS116" s="965"/>
      <c r="BT116" s="965"/>
      <c r="BU116" s="965"/>
      <c r="BV116" s="965" t="s">
        <v>124</v>
      </c>
      <c r="BW116" s="965"/>
      <c r="BX116" s="965"/>
      <c r="BY116" s="965"/>
      <c r="BZ116" s="965"/>
      <c r="CA116" s="965" t="s">
        <v>429</v>
      </c>
      <c r="CB116" s="965"/>
      <c r="CC116" s="965"/>
      <c r="CD116" s="965"/>
      <c r="CE116" s="965"/>
      <c r="CF116" s="959" t="s">
        <v>124</v>
      </c>
      <c r="CG116" s="960"/>
      <c r="CH116" s="960"/>
      <c r="CI116" s="960"/>
      <c r="CJ116" s="960"/>
      <c r="CK116" s="1022"/>
      <c r="CL116" s="1023"/>
      <c r="CM116" s="961" t="s">
        <v>448</v>
      </c>
      <c r="CN116" s="962"/>
      <c r="CO116" s="962"/>
      <c r="CP116" s="962"/>
      <c r="CQ116" s="962"/>
      <c r="CR116" s="962"/>
      <c r="CS116" s="962"/>
      <c r="CT116" s="962"/>
      <c r="CU116" s="962"/>
      <c r="CV116" s="962"/>
      <c r="CW116" s="962"/>
      <c r="CX116" s="962"/>
      <c r="CY116" s="962"/>
      <c r="CZ116" s="962"/>
      <c r="DA116" s="962"/>
      <c r="DB116" s="962"/>
      <c r="DC116" s="962"/>
      <c r="DD116" s="962"/>
      <c r="DE116" s="962"/>
      <c r="DF116" s="963"/>
      <c r="DG116" s="1011" t="s">
        <v>124</v>
      </c>
      <c r="DH116" s="1006"/>
      <c r="DI116" s="1006"/>
      <c r="DJ116" s="1006"/>
      <c r="DK116" s="1007"/>
      <c r="DL116" s="1005" t="s">
        <v>429</v>
      </c>
      <c r="DM116" s="1006"/>
      <c r="DN116" s="1006"/>
      <c r="DO116" s="1006"/>
      <c r="DP116" s="1007"/>
      <c r="DQ116" s="1005" t="s">
        <v>124</v>
      </c>
      <c r="DR116" s="1006"/>
      <c r="DS116" s="1006"/>
      <c r="DT116" s="1006"/>
      <c r="DU116" s="1007"/>
      <c r="DV116" s="1008" t="s">
        <v>124</v>
      </c>
      <c r="DW116" s="1009"/>
      <c r="DX116" s="1009"/>
      <c r="DY116" s="1009"/>
      <c r="DZ116" s="1010"/>
    </row>
    <row r="117" spans="1:130" s="226" customFormat="1" ht="26.25" customHeight="1" x14ac:dyDescent="0.15">
      <c r="A117" s="95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2" t="s">
        <v>449</v>
      </c>
      <c r="Z117" s="956"/>
      <c r="AA117" s="1043">
        <v>234049</v>
      </c>
      <c r="AB117" s="1044"/>
      <c r="AC117" s="1044"/>
      <c r="AD117" s="1044"/>
      <c r="AE117" s="1045"/>
      <c r="AF117" s="1046">
        <v>190234</v>
      </c>
      <c r="AG117" s="1044"/>
      <c r="AH117" s="1044"/>
      <c r="AI117" s="1044"/>
      <c r="AJ117" s="1045"/>
      <c r="AK117" s="1046">
        <v>255212</v>
      </c>
      <c r="AL117" s="1044"/>
      <c r="AM117" s="1044"/>
      <c r="AN117" s="1044"/>
      <c r="AO117" s="1045"/>
      <c r="AP117" s="1047"/>
      <c r="AQ117" s="1048"/>
      <c r="AR117" s="1048"/>
      <c r="AS117" s="1048"/>
      <c r="AT117" s="1049"/>
      <c r="AU117" s="1000"/>
      <c r="AV117" s="1001"/>
      <c r="AW117" s="1001"/>
      <c r="AX117" s="1001"/>
      <c r="AY117" s="1001"/>
      <c r="AZ117" s="1032" t="s">
        <v>450</v>
      </c>
      <c r="BA117" s="1033"/>
      <c r="BB117" s="1033"/>
      <c r="BC117" s="1033"/>
      <c r="BD117" s="1033"/>
      <c r="BE117" s="1033"/>
      <c r="BF117" s="1033"/>
      <c r="BG117" s="1033"/>
      <c r="BH117" s="1033"/>
      <c r="BI117" s="1033"/>
      <c r="BJ117" s="1033"/>
      <c r="BK117" s="1033"/>
      <c r="BL117" s="1033"/>
      <c r="BM117" s="1033"/>
      <c r="BN117" s="1033"/>
      <c r="BO117" s="1033"/>
      <c r="BP117" s="1034"/>
      <c r="BQ117" s="964" t="s">
        <v>124</v>
      </c>
      <c r="BR117" s="965"/>
      <c r="BS117" s="965"/>
      <c r="BT117" s="965"/>
      <c r="BU117" s="965"/>
      <c r="BV117" s="965" t="s">
        <v>124</v>
      </c>
      <c r="BW117" s="965"/>
      <c r="BX117" s="965"/>
      <c r="BY117" s="965"/>
      <c r="BZ117" s="965"/>
      <c r="CA117" s="965" t="s">
        <v>124</v>
      </c>
      <c r="CB117" s="965"/>
      <c r="CC117" s="965"/>
      <c r="CD117" s="965"/>
      <c r="CE117" s="965"/>
      <c r="CF117" s="959" t="s">
        <v>124</v>
      </c>
      <c r="CG117" s="960"/>
      <c r="CH117" s="960"/>
      <c r="CI117" s="960"/>
      <c r="CJ117" s="960"/>
      <c r="CK117" s="1022"/>
      <c r="CL117" s="1023"/>
      <c r="CM117" s="961" t="s">
        <v>451</v>
      </c>
      <c r="CN117" s="962"/>
      <c r="CO117" s="962"/>
      <c r="CP117" s="962"/>
      <c r="CQ117" s="962"/>
      <c r="CR117" s="962"/>
      <c r="CS117" s="962"/>
      <c r="CT117" s="962"/>
      <c r="CU117" s="962"/>
      <c r="CV117" s="962"/>
      <c r="CW117" s="962"/>
      <c r="CX117" s="962"/>
      <c r="CY117" s="962"/>
      <c r="CZ117" s="962"/>
      <c r="DA117" s="962"/>
      <c r="DB117" s="962"/>
      <c r="DC117" s="962"/>
      <c r="DD117" s="962"/>
      <c r="DE117" s="962"/>
      <c r="DF117" s="963"/>
      <c r="DG117" s="1011" t="s">
        <v>124</v>
      </c>
      <c r="DH117" s="1006"/>
      <c r="DI117" s="1006"/>
      <c r="DJ117" s="1006"/>
      <c r="DK117" s="1007"/>
      <c r="DL117" s="1005" t="s">
        <v>124</v>
      </c>
      <c r="DM117" s="1006"/>
      <c r="DN117" s="1006"/>
      <c r="DO117" s="1006"/>
      <c r="DP117" s="1007"/>
      <c r="DQ117" s="1005" t="s">
        <v>429</v>
      </c>
      <c r="DR117" s="1006"/>
      <c r="DS117" s="1006"/>
      <c r="DT117" s="1006"/>
      <c r="DU117" s="1007"/>
      <c r="DV117" s="1008" t="s">
        <v>452</v>
      </c>
      <c r="DW117" s="1009"/>
      <c r="DX117" s="1009"/>
      <c r="DY117" s="1009"/>
      <c r="DZ117" s="1010"/>
    </row>
    <row r="118" spans="1:130" s="226" customFormat="1" ht="26.25" customHeight="1" x14ac:dyDescent="0.15">
      <c r="A118" s="95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7" t="s">
        <v>422</v>
      </c>
      <c r="AB118" s="955"/>
      <c r="AC118" s="955"/>
      <c r="AD118" s="955"/>
      <c r="AE118" s="956"/>
      <c r="AF118" s="957" t="s">
        <v>303</v>
      </c>
      <c r="AG118" s="955"/>
      <c r="AH118" s="955"/>
      <c r="AI118" s="955"/>
      <c r="AJ118" s="956"/>
      <c r="AK118" s="957" t="s">
        <v>302</v>
      </c>
      <c r="AL118" s="955"/>
      <c r="AM118" s="955"/>
      <c r="AN118" s="955"/>
      <c r="AO118" s="956"/>
      <c r="AP118" s="1036" t="s">
        <v>423</v>
      </c>
      <c r="AQ118" s="1037"/>
      <c r="AR118" s="1037"/>
      <c r="AS118" s="1037"/>
      <c r="AT118" s="1038"/>
      <c r="AU118" s="1000"/>
      <c r="AV118" s="1001"/>
      <c r="AW118" s="1001"/>
      <c r="AX118" s="1001"/>
      <c r="AY118" s="1001"/>
      <c r="AZ118" s="1039" t="s">
        <v>453</v>
      </c>
      <c r="BA118" s="1040"/>
      <c r="BB118" s="1040"/>
      <c r="BC118" s="1040"/>
      <c r="BD118" s="1040"/>
      <c r="BE118" s="1040"/>
      <c r="BF118" s="1040"/>
      <c r="BG118" s="1040"/>
      <c r="BH118" s="1040"/>
      <c r="BI118" s="1040"/>
      <c r="BJ118" s="1040"/>
      <c r="BK118" s="1040"/>
      <c r="BL118" s="1040"/>
      <c r="BM118" s="1040"/>
      <c r="BN118" s="1040"/>
      <c r="BO118" s="1040"/>
      <c r="BP118" s="1041"/>
      <c r="BQ118" s="1050" t="s">
        <v>124</v>
      </c>
      <c r="BR118" s="1051"/>
      <c r="BS118" s="1051"/>
      <c r="BT118" s="1051"/>
      <c r="BU118" s="1051"/>
      <c r="BV118" s="1051" t="s">
        <v>124</v>
      </c>
      <c r="BW118" s="1051"/>
      <c r="BX118" s="1051"/>
      <c r="BY118" s="1051"/>
      <c r="BZ118" s="1051"/>
      <c r="CA118" s="1051" t="s">
        <v>124</v>
      </c>
      <c r="CB118" s="1051"/>
      <c r="CC118" s="1051"/>
      <c r="CD118" s="1051"/>
      <c r="CE118" s="1051"/>
      <c r="CF118" s="959" t="s">
        <v>124</v>
      </c>
      <c r="CG118" s="960"/>
      <c r="CH118" s="960"/>
      <c r="CI118" s="960"/>
      <c r="CJ118" s="960"/>
      <c r="CK118" s="1022"/>
      <c r="CL118" s="1023"/>
      <c r="CM118" s="961" t="s">
        <v>454</v>
      </c>
      <c r="CN118" s="962"/>
      <c r="CO118" s="962"/>
      <c r="CP118" s="962"/>
      <c r="CQ118" s="962"/>
      <c r="CR118" s="962"/>
      <c r="CS118" s="962"/>
      <c r="CT118" s="962"/>
      <c r="CU118" s="962"/>
      <c r="CV118" s="962"/>
      <c r="CW118" s="962"/>
      <c r="CX118" s="962"/>
      <c r="CY118" s="962"/>
      <c r="CZ118" s="962"/>
      <c r="DA118" s="962"/>
      <c r="DB118" s="962"/>
      <c r="DC118" s="962"/>
      <c r="DD118" s="962"/>
      <c r="DE118" s="962"/>
      <c r="DF118" s="963"/>
      <c r="DG118" s="1011" t="s">
        <v>429</v>
      </c>
      <c r="DH118" s="1006"/>
      <c r="DI118" s="1006"/>
      <c r="DJ118" s="1006"/>
      <c r="DK118" s="1007"/>
      <c r="DL118" s="1005" t="s">
        <v>429</v>
      </c>
      <c r="DM118" s="1006"/>
      <c r="DN118" s="1006"/>
      <c r="DO118" s="1006"/>
      <c r="DP118" s="1007"/>
      <c r="DQ118" s="1005" t="s">
        <v>124</v>
      </c>
      <c r="DR118" s="1006"/>
      <c r="DS118" s="1006"/>
      <c r="DT118" s="1006"/>
      <c r="DU118" s="1007"/>
      <c r="DV118" s="1008" t="s">
        <v>429</v>
      </c>
      <c r="DW118" s="1009"/>
      <c r="DX118" s="1009"/>
      <c r="DY118" s="1009"/>
      <c r="DZ118" s="1010"/>
    </row>
    <row r="119" spans="1:130" s="226" customFormat="1" ht="26.25" customHeight="1" x14ac:dyDescent="0.15">
      <c r="A119" s="1125" t="s">
        <v>427</v>
      </c>
      <c r="B119" s="1021"/>
      <c r="C119" s="1012" t="s">
        <v>428</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91" t="s">
        <v>124</v>
      </c>
      <c r="AB119" s="992"/>
      <c r="AC119" s="992"/>
      <c r="AD119" s="992"/>
      <c r="AE119" s="993"/>
      <c r="AF119" s="994" t="s">
        <v>452</v>
      </c>
      <c r="AG119" s="992"/>
      <c r="AH119" s="992"/>
      <c r="AI119" s="992"/>
      <c r="AJ119" s="993"/>
      <c r="AK119" s="994" t="s">
        <v>429</v>
      </c>
      <c r="AL119" s="992"/>
      <c r="AM119" s="992"/>
      <c r="AN119" s="992"/>
      <c r="AO119" s="993"/>
      <c r="AP119" s="995" t="s">
        <v>429</v>
      </c>
      <c r="AQ119" s="996"/>
      <c r="AR119" s="996"/>
      <c r="AS119" s="996"/>
      <c r="AT119" s="997"/>
      <c r="AU119" s="1002"/>
      <c r="AV119" s="1003"/>
      <c r="AW119" s="1003"/>
      <c r="AX119" s="1003"/>
      <c r="AY119" s="1003"/>
      <c r="AZ119" s="257" t="s">
        <v>183</v>
      </c>
      <c r="BA119" s="257"/>
      <c r="BB119" s="257"/>
      <c r="BC119" s="257"/>
      <c r="BD119" s="257"/>
      <c r="BE119" s="257"/>
      <c r="BF119" s="257"/>
      <c r="BG119" s="257"/>
      <c r="BH119" s="257"/>
      <c r="BI119" s="257"/>
      <c r="BJ119" s="257"/>
      <c r="BK119" s="257"/>
      <c r="BL119" s="257"/>
      <c r="BM119" s="257"/>
      <c r="BN119" s="257"/>
      <c r="BO119" s="1042" t="s">
        <v>455</v>
      </c>
      <c r="BP119" s="1059"/>
      <c r="BQ119" s="1050">
        <v>2962119</v>
      </c>
      <c r="BR119" s="1051"/>
      <c r="BS119" s="1051"/>
      <c r="BT119" s="1051"/>
      <c r="BU119" s="1051"/>
      <c r="BV119" s="1051">
        <v>3002290</v>
      </c>
      <c r="BW119" s="1051"/>
      <c r="BX119" s="1051"/>
      <c r="BY119" s="1051"/>
      <c r="BZ119" s="1051"/>
      <c r="CA119" s="1051">
        <v>2987581</v>
      </c>
      <c r="CB119" s="1051"/>
      <c r="CC119" s="1051"/>
      <c r="CD119" s="1051"/>
      <c r="CE119" s="1051"/>
      <c r="CF119" s="1052"/>
      <c r="CG119" s="1053"/>
      <c r="CH119" s="1053"/>
      <c r="CI119" s="1053"/>
      <c r="CJ119" s="1054"/>
      <c r="CK119" s="1024"/>
      <c r="CL119" s="1025"/>
      <c r="CM119" s="1055" t="s">
        <v>456</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429</v>
      </c>
      <c r="DH119" s="1027"/>
      <c r="DI119" s="1027"/>
      <c r="DJ119" s="1027"/>
      <c r="DK119" s="1028"/>
      <c r="DL119" s="1026" t="s">
        <v>429</v>
      </c>
      <c r="DM119" s="1027"/>
      <c r="DN119" s="1027"/>
      <c r="DO119" s="1027"/>
      <c r="DP119" s="1028"/>
      <c r="DQ119" s="1026" t="s">
        <v>124</v>
      </c>
      <c r="DR119" s="1027"/>
      <c r="DS119" s="1027"/>
      <c r="DT119" s="1027"/>
      <c r="DU119" s="1028"/>
      <c r="DV119" s="1029" t="s">
        <v>124</v>
      </c>
      <c r="DW119" s="1030"/>
      <c r="DX119" s="1030"/>
      <c r="DY119" s="1030"/>
      <c r="DZ119" s="1031"/>
    </row>
    <row r="120" spans="1:130" s="226" customFormat="1" ht="26.25" customHeight="1" x14ac:dyDescent="0.15">
      <c r="A120" s="1126"/>
      <c r="B120" s="1023"/>
      <c r="C120" s="961" t="s">
        <v>432</v>
      </c>
      <c r="D120" s="962"/>
      <c r="E120" s="962"/>
      <c r="F120" s="962"/>
      <c r="G120" s="962"/>
      <c r="H120" s="962"/>
      <c r="I120" s="962"/>
      <c r="J120" s="962"/>
      <c r="K120" s="962"/>
      <c r="L120" s="962"/>
      <c r="M120" s="962"/>
      <c r="N120" s="962"/>
      <c r="O120" s="962"/>
      <c r="P120" s="962"/>
      <c r="Q120" s="962"/>
      <c r="R120" s="962"/>
      <c r="S120" s="962"/>
      <c r="T120" s="962"/>
      <c r="U120" s="962"/>
      <c r="V120" s="962"/>
      <c r="W120" s="962"/>
      <c r="X120" s="962"/>
      <c r="Y120" s="962"/>
      <c r="Z120" s="963"/>
      <c r="AA120" s="1011" t="s">
        <v>124</v>
      </c>
      <c r="AB120" s="1006"/>
      <c r="AC120" s="1006"/>
      <c r="AD120" s="1006"/>
      <c r="AE120" s="1007"/>
      <c r="AF120" s="1005" t="s">
        <v>124</v>
      </c>
      <c r="AG120" s="1006"/>
      <c r="AH120" s="1006"/>
      <c r="AI120" s="1006"/>
      <c r="AJ120" s="1007"/>
      <c r="AK120" s="1005" t="s">
        <v>429</v>
      </c>
      <c r="AL120" s="1006"/>
      <c r="AM120" s="1006"/>
      <c r="AN120" s="1006"/>
      <c r="AO120" s="1007"/>
      <c r="AP120" s="1008" t="s">
        <v>124</v>
      </c>
      <c r="AQ120" s="1009"/>
      <c r="AR120" s="1009"/>
      <c r="AS120" s="1009"/>
      <c r="AT120" s="1010"/>
      <c r="AU120" s="1076" t="s">
        <v>457</v>
      </c>
      <c r="AV120" s="1077"/>
      <c r="AW120" s="1077"/>
      <c r="AX120" s="1077"/>
      <c r="AY120" s="1078"/>
      <c r="AZ120" s="1017" t="s">
        <v>458</v>
      </c>
      <c r="BA120" s="989"/>
      <c r="BB120" s="989"/>
      <c r="BC120" s="989"/>
      <c r="BD120" s="989"/>
      <c r="BE120" s="989"/>
      <c r="BF120" s="989"/>
      <c r="BG120" s="989"/>
      <c r="BH120" s="989"/>
      <c r="BI120" s="989"/>
      <c r="BJ120" s="989"/>
      <c r="BK120" s="989"/>
      <c r="BL120" s="989"/>
      <c r="BM120" s="989"/>
      <c r="BN120" s="989"/>
      <c r="BO120" s="989"/>
      <c r="BP120" s="990"/>
      <c r="BQ120" s="1015">
        <v>1800702</v>
      </c>
      <c r="BR120" s="1016"/>
      <c r="BS120" s="1016"/>
      <c r="BT120" s="1016"/>
      <c r="BU120" s="1016"/>
      <c r="BV120" s="1016">
        <v>2034364</v>
      </c>
      <c r="BW120" s="1016"/>
      <c r="BX120" s="1016"/>
      <c r="BY120" s="1016"/>
      <c r="BZ120" s="1016"/>
      <c r="CA120" s="1016">
        <v>2211104</v>
      </c>
      <c r="CB120" s="1016"/>
      <c r="CC120" s="1016"/>
      <c r="CD120" s="1016"/>
      <c r="CE120" s="1016"/>
      <c r="CF120" s="1018">
        <v>202.2</v>
      </c>
      <c r="CG120" s="1019"/>
      <c r="CH120" s="1019"/>
      <c r="CI120" s="1019"/>
      <c r="CJ120" s="1019"/>
      <c r="CK120" s="1060" t="s">
        <v>459</v>
      </c>
      <c r="CL120" s="1061"/>
      <c r="CM120" s="1061"/>
      <c r="CN120" s="1061"/>
      <c r="CO120" s="1062"/>
      <c r="CP120" s="1068" t="s">
        <v>460</v>
      </c>
      <c r="CQ120" s="1069"/>
      <c r="CR120" s="1069"/>
      <c r="CS120" s="1069"/>
      <c r="CT120" s="1069"/>
      <c r="CU120" s="1069"/>
      <c r="CV120" s="1069"/>
      <c r="CW120" s="1069"/>
      <c r="CX120" s="1069"/>
      <c r="CY120" s="1069"/>
      <c r="CZ120" s="1069"/>
      <c r="DA120" s="1069"/>
      <c r="DB120" s="1069"/>
      <c r="DC120" s="1069"/>
      <c r="DD120" s="1069"/>
      <c r="DE120" s="1069"/>
      <c r="DF120" s="1070"/>
      <c r="DG120" s="1015">
        <v>280150</v>
      </c>
      <c r="DH120" s="1016"/>
      <c r="DI120" s="1016"/>
      <c r="DJ120" s="1016"/>
      <c r="DK120" s="1016"/>
      <c r="DL120" s="1016">
        <v>262529</v>
      </c>
      <c r="DM120" s="1016"/>
      <c r="DN120" s="1016"/>
      <c r="DO120" s="1016"/>
      <c r="DP120" s="1016"/>
      <c r="DQ120" s="1016">
        <v>245586</v>
      </c>
      <c r="DR120" s="1016"/>
      <c r="DS120" s="1016"/>
      <c r="DT120" s="1016"/>
      <c r="DU120" s="1016"/>
      <c r="DV120" s="973">
        <v>22.5</v>
      </c>
      <c r="DW120" s="973"/>
      <c r="DX120" s="973"/>
      <c r="DY120" s="973"/>
      <c r="DZ120" s="974"/>
    </row>
    <row r="121" spans="1:130" s="226" customFormat="1" ht="26.25" customHeight="1" x14ac:dyDescent="0.15">
      <c r="A121" s="1126"/>
      <c r="B121" s="1023"/>
      <c r="C121" s="1032" t="s">
        <v>461</v>
      </c>
      <c r="D121" s="1033"/>
      <c r="E121" s="1033"/>
      <c r="F121" s="1033"/>
      <c r="G121" s="1033"/>
      <c r="H121" s="1033"/>
      <c r="I121" s="1033"/>
      <c r="J121" s="1033"/>
      <c r="K121" s="1033"/>
      <c r="L121" s="1033"/>
      <c r="M121" s="1033"/>
      <c r="N121" s="1033"/>
      <c r="O121" s="1033"/>
      <c r="P121" s="1033"/>
      <c r="Q121" s="1033"/>
      <c r="R121" s="1033"/>
      <c r="S121" s="1033"/>
      <c r="T121" s="1033"/>
      <c r="U121" s="1033"/>
      <c r="V121" s="1033"/>
      <c r="W121" s="1033"/>
      <c r="X121" s="1033"/>
      <c r="Y121" s="1033"/>
      <c r="Z121" s="1034"/>
      <c r="AA121" s="1011" t="s">
        <v>124</v>
      </c>
      <c r="AB121" s="1006"/>
      <c r="AC121" s="1006"/>
      <c r="AD121" s="1006"/>
      <c r="AE121" s="1007"/>
      <c r="AF121" s="1005" t="s">
        <v>124</v>
      </c>
      <c r="AG121" s="1006"/>
      <c r="AH121" s="1006"/>
      <c r="AI121" s="1006"/>
      <c r="AJ121" s="1007"/>
      <c r="AK121" s="1005" t="s">
        <v>124</v>
      </c>
      <c r="AL121" s="1006"/>
      <c r="AM121" s="1006"/>
      <c r="AN121" s="1006"/>
      <c r="AO121" s="1007"/>
      <c r="AP121" s="1008" t="s">
        <v>124</v>
      </c>
      <c r="AQ121" s="1009"/>
      <c r="AR121" s="1009"/>
      <c r="AS121" s="1009"/>
      <c r="AT121" s="1010"/>
      <c r="AU121" s="1079"/>
      <c r="AV121" s="1080"/>
      <c r="AW121" s="1080"/>
      <c r="AX121" s="1080"/>
      <c r="AY121" s="1081"/>
      <c r="AZ121" s="985" t="s">
        <v>462</v>
      </c>
      <c r="BA121" s="986"/>
      <c r="BB121" s="986"/>
      <c r="BC121" s="986"/>
      <c r="BD121" s="986"/>
      <c r="BE121" s="986"/>
      <c r="BF121" s="986"/>
      <c r="BG121" s="986"/>
      <c r="BH121" s="986"/>
      <c r="BI121" s="986"/>
      <c r="BJ121" s="986"/>
      <c r="BK121" s="986"/>
      <c r="BL121" s="986"/>
      <c r="BM121" s="986"/>
      <c r="BN121" s="986"/>
      <c r="BO121" s="986"/>
      <c r="BP121" s="987"/>
      <c r="BQ121" s="964">
        <v>72743</v>
      </c>
      <c r="BR121" s="965"/>
      <c r="BS121" s="965"/>
      <c r="BT121" s="965"/>
      <c r="BU121" s="965"/>
      <c r="BV121" s="965">
        <v>87171</v>
      </c>
      <c r="BW121" s="965"/>
      <c r="BX121" s="965"/>
      <c r="BY121" s="965"/>
      <c r="BZ121" s="965"/>
      <c r="CA121" s="965">
        <v>57263</v>
      </c>
      <c r="CB121" s="965"/>
      <c r="CC121" s="965"/>
      <c r="CD121" s="965"/>
      <c r="CE121" s="965"/>
      <c r="CF121" s="959">
        <v>5.2</v>
      </c>
      <c r="CG121" s="960"/>
      <c r="CH121" s="960"/>
      <c r="CI121" s="960"/>
      <c r="CJ121" s="960"/>
      <c r="CK121" s="1063"/>
      <c r="CL121" s="1064"/>
      <c r="CM121" s="1064"/>
      <c r="CN121" s="1064"/>
      <c r="CO121" s="1065"/>
      <c r="CP121" s="1086" t="s">
        <v>463</v>
      </c>
      <c r="CQ121" s="1087"/>
      <c r="CR121" s="1087"/>
      <c r="CS121" s="1087"/>
      <c r="CT121" s="1087"/>
      <c r="CU121" s="1087"/>
      <c r="CV121" s="1087"/>
      <c r="CW121" s="1087"/>
      <c r="CX121" s="1087"/>
      <c r="CY121" s="1087"/>
      <c r="CZ121" s="1087"/>
      <c r="DA121" s="1087"/>
      <c r="DB121" s="1087"/>
      <c r="DC121" s="1087"/>
      <c r="DD121" s="1087"/>
      <c r="DE121" s="1087"/>
      <c r="DF121" s="1088"/>
      <c r="DG121" s="964">
        <v>86124</v>
      </c>
      <c r="DH121" s="965"/>
      <c r="DI121" s="965"/>
      <c r="DJ121" s="965"/>
      <c r="DK121" s="965"/>
      <c r="DL121" s="965">
        <v>91247</v>
      </c>
      <c r="DM121" s="965"/>
      <c r="DN121" s="965"/>
      <c r="DO121" s="965"/>
      <c r="DP121" s="965"/>
      <c r="DQ121" s="965">
        <v>86020</v>
      </c>
      <c r="DR121" s="965"/>
      <c r="DS121" s="965"/>
      <c r="DT121" s="965"/>
      <c r="DU121" s="965"/>
      <c r="DV121" s="966">
        <v>7.9</v>
      </c>
      <c r="DW121" s="966"/>
      <c r="DX121" s="966"/>
      <c r="DY121" s="966"/>
      <c r="DZ121" s="967"/>
    </row>
    <row r="122" spans="1:130" s="226" customFormat="1" ht="26.25" customHeight="1" x14ac:dyDescent="0.15">
      <c r="A122" s="1126"/>
      <c r="B122" s="1023"/>
      <c r="C122" s="961" t="s">
        <v>442</v>
      </c>
      <c r="D122" s="962"/>
      <c r="E122" s="962"/>
      <c r="F122" s="962"/>
      <c r="G122" s="962"/>
      <c r="H122" s="962"/>
      <c r="I122" s="962"/>
      <c r="J122" s="962"/>
      <c r="K122" s="962"/>
      <c r="L122" s="962"/>
      <c r="M122" s="962"/>
      <c r="N122" s="962"/>
      <c r="O122" s="962"/>
      <c r="P122" s="962"/>
      <c r="Q122" s="962"/>
      <c r="R122" s="962"/>
      <c r="S122" s="962"/>
      <c r="T122" s="962"/>
      <c r="U122" s="962"/>
      <c r="V122" s="962"/>
      <c r="W122" s="962"/>
      <c r="X122" s="962"/>
      <c r="Y122" s="962"/>
      <c r="Z122" s="963"/>
      <c r="AA122" s="1011" t="s">
        <v>124</v>
      </c>
      <c r="AB122" s="1006"/>
      <c r="AC122" s="1006"/>
      <c r="AD122" s="1006"/>
      <c r="AE122" s="1007"/>
      <c r="AF122" s="1005" t="s">
        <v>429</v>
      </c>
      <c r="AG122" s="1006"/>
      <c r="AH122" s="1006"/>
      <c r="AI122" s="1006"/>
      <c r="AJ122" s="1007"/>
      <c r="AK122" s="1005" t="s">
        <v>124</v>
      </c>
      <c r="AL122" s="1006"/>
      <c r="AM122" s="1006"/>
      <c r="AN122" s="1006"/>
      <c r="AO122" s="1007"/>
      <c r="AP122" s="1008" t="s">
        <v>429</v>
      </c>
      <c r="AQ122" s="1009"/>
      <c r="AR122" s="1009"/>
      <c r="AS122" s="1009"/>
      <c r="AT122" s="1010"/>
      <c r="AU122" s="1079"/>
      <c r="AV122" s="1080"/>
      <c r="AW122" s="1080"/>
      <c r="AX122" s="1080"/>
      <c r="AY122" s="1081"/>
      <c r="AZ122" s="1039" t="s">
        <v>464</v>
      </c>
      <c r="BA122" s="1040"/>
      <c r="BB122" s="1040"/>
      <c r="BC122" s="1040"/>
      <c r="BD122" s="1040"/>
      <c r="BE122" s="1040"/>
      <c r="BF122" s="1040"/>
      <c r="BG122" s="1040"/>
      <c r="BH122" s="1040"/>
      <c r="BI122" s="1040"/>
      <c r="BJ122" s="1040"/>
      <c r="BK122" s="1040"/>
      <c r="BL122" s="1040"/>
      <c r="BM122" s="1040"/>
      <c r="BN122" s="1040"/>
      <c r="BO122" s="1040"/>
      <c r="BP122" s="1041"/>
      <c r="BQ122" s="1050">
        <v>2394925</v>
      </c>
      <c r="BR122" s="1051"/>
      <c r="BS122" s="1051"/>
      <c r="BT122" s="1051"/>
      <c r="BU122" s="1051"/>
      <c r="BV122" s="1051">
        <v>2508343</v>
      </c>
      <c r="BW122" s="1051"/>
      <c r="BX122" s="1051"/>
      <c r="BY122" s="1051"/>
      <c r="BZ122" s="1051"/>
      <c r="CA122" s="1051">
        <v>2437608</v>
      </c>
      <c r="CB122" s="1051"/>
      <c r="CC122" s="1051"/>
      <c r="CD122" s="1051"/>
      <c r="CE122" s="1051"/>
      <c r="CF122" s="1084">
        <v>222.9</v>
      </c>
      <c r="CG122" s="1085"/>
      <c r="CH122" s="1085"/>
      <c r="CI122" s="1085"/>
      <c r="CJ122" s="1085"/>
      <c r="CK122" s="1063"/>
      <c r="CL122" s="1064"/>
      <c r="CM122" s="1064"/>
      <c r="CN122" s="1064"/>
      <c r="CO122" s="1065"/>
      <c r="CP122" s="1086" t="s">
        <v>465</v>
      </c>
      <c r="CQ122" s="1087"/>
      <c r="CR122" s="1087"/>
      <c r="CS122" s="1087"/>
      <c r="CT122" s="1087"/>
      <c r="CU122" s="1087"/>
      <c r="CV122" s="1087"/>
      <c r="CW122" s="1087"/>
      <c r="CX122" s="1087"/>
      <c r="CY122" s="1087"/>
      <c r="CZ122" s="1087"/>
      <c r="DA122" s="1087"/>
      <c r="DB122" s="1087"/>
      <c r="DC122" s="1087"/>
      <c r="DD122" s="1087"/>
      <c r="DE122" s="1087"/>
      <c r="DF122" s="1088"/>
      <c r="DG122" s="964" t="s">
        <v>429</v>
      </c>
      <c r="DH122" s="965"/>
      <c r="DI122" s="965"/>
      <c r="DJ122" s="965"/>
      <c r="DK122" s="965"/>
      <c r="DL122" s="965" t="s">
        <v>429</v>
      </c>
      <c r="DM122" s="965"/>
      <c r="DN122" s="965"/>
      <c r="DO122" s="965"/>
      <c r="DP122" s="965"/>
      <c r="DQ122" s="965" t="s">
        <v>124</v>
      </c>
      <c r="DR122" s="965"/>
      <c r="DS122" s="965"/>
      <c r="DT122" s="965"/>
      <c r="DU122" s="965"/>
      <c r="DV122" s="966" t="s">
        <v>124</v>
      </c>
      <c r="DW122" s="966"/>
      <c r="DX122" s="966"/>
      <c r="DY122" s="966"/>
      <c r="DZ122" s="967"/>
    </row>
    <row r="123" spans="1:130" s="226" customFormat="1" ht="26.25" customHeight="1" x14ac:dyDescent="0.15">
      <c r="A123" s="1126"/>
      <c r="B123" s="1023"/>
      <c r="C123" s="961" t="s">
        <v>448</v>
      </c>
      <c r="D123" s="962"/>
      <c r="E123" s="962"/>
      <c r="F123" s="962"/>
      <c r="G123" s="962"/>
      <c r="H123" s="962"/>
      <c r="I123" s="962"/>
      <c r="J123" s="962"/>
      <c r="K123" s="962"/>
      <c r="L123" s="962"/>
      <c r="M123" s="962"/>
      <c r="N123" s="962"/>
      <c r="O123" s="962"/>
      <c r="P123" s="962"/>
      <c r="Q123" s="962"/>
      <c r="R123" s="962"/>
      <c r="S123" s="962"/>
      <c r="T123" s="962"/>
      <c r="U123" s="962"/>
      <c r="V123" s="962"/>
      <c r="W123" s="962"/>
      <c r="X123" s="962"/>
      <c r="Y123" s="962"/>
      <c r="Z123" s="963"/>
      <c r="AA123" s="1011" t="s">
        <v>429</v>
      </c>
      <c r="AB123" s="1006"/>
      <c r="AC123" s="1006"/>
      <c r="AD123" s="1006"/>
      <c r="AE123" s="1007"/>
      <c r="AF123" s="1005" t="s">
        <v>124</v>
      </c>
      <c r="AG123" s="1006"/>
      <c r="AH123" s="1006"/>
      <c r="AI123" s="1006"/>
      <c r="AJ123" s="1007"/>
      <c r="AK123" s="1005" t="s">
        <v>124</v>
      </c>
      <c r="AL123" s="1006"/>
      <c r="AM123" s="1006"/>
      <c r="AN123" s="1006"/>
      <c r="AO123" s="1007"/>
      <c r="AP123" s="1008" t="s">
        <v>124</v>
      </c>
      <c r="AQ123" s="1009"/>
      <c r="AR123" s="1009"/>
      <c r="AS123" s="1009"/>
      <c r="AT123" s="1010"/>
      <c r="AU123" s="1082"/>
      <c r="AV123" s="1083"/>
      <c r="AW123" s="1083"/>
      <c r="AX123" s="1083"/>
      <c r="AY123" s="1083"/>
      <c r="AZ123" s="257" t="s">
        <v>183</v>
      </c>
      <c r="BA123" s="257"/>
      <c r="BB123" s="257"/>
      <c r="BC123" s="257"/>
      <c r="BD123" s="257"/>
      <c r="BE123" s="257"/>
      <c r="BF123" s="257"/>
      <c r="BG123" s="257"/>
      <c r="BH123" s="257"/>
      <c r="BI123" s="257"/>
      <c r="BJ123" s="257"/>
      <c r="BK123" s="257"/>
      <c r="BL123" s="257"/>
      <c r="BM123" s="257"/>
      <c r="BN123" s="257"/>
      <c r="BO123" s="1042" t="s">
        <v>466</v>
      </c>
      <c r="BP123" s="1059"/>
      <c r="BQ123" s="1089">
        <v>4268370</v>
      </c>
      <c r="BR123" s="1090"/>
      <c r="BS123" s="1090"/>
      <c r="BT123" s="1090"/>
      <c r="BU123" s="1090"/>
      <c r="BV123" s="1090">
        <v>4629878</v>
      </c>
      <c r="BW123" s="1090"/>
      <c r="BX123" s="1090"/>
      <c r="BY123" s="1090"/>
      <c r="BZ123" s="1090"/>
      <c r="CA123" s="1090">
        <v>4705975</v>
      </c>
      <c r="CB123" s="1090"/>
      <c r="CC123" s="1090"/>
      <c r="CD123" s="1090"/>
      <c r="CE123" s="1090"/>
      <c r="CF123" s="1052"/>
      <c r="CG123" s="1053"/>
      <c r="CH123" s="1053"/>
      <c r="CI123" s="1053"/>
      <c r="CJ123" s="1054"/>
      <c r="CK123" s="1063"/>
      <c r="CL123" s="1064"/>
      <c r="CM123" s="1064"/>
      <c r="CN123" s="1064"/>
      <c r="CO123" s="1065"/>
      <c r="CP123" s="1086" t="s">
        <v>398</v>
      </c>
      <c r="CQ123" s="1087"/>
      <c r="CR123" s="1087"/>
      <c r="CS123" s="1087"/>
      <c r="CT123" s="1087"/>
      <c r="CU123" s="1087"/>
      <c r="CV123" s="1087"/>
      <c r="CW123" s="1087"/>
      <c r="CX123" s="1087"/>
      <c r="CY123" s="1087"/>
      <c r="CZ123" s="1087"/>
      <c r="DA123" s="1087"/>
      <c r="DB123" s="1087"/>
      <c r="DC123" s="1087"/>
      <c r="DD123" s="1087"/>
      <c r="DE123" s="1087"/>
      <c r="DF123" s="1088"/>
      <c r="DG123" s="1011" t="s">
        <v>124</v>
      </c>
      <c r="DH123" s="1006"/>
      <c r="DI123" s="1006"/>
      <c r="DJ123" s="1006"/>
      <c r="DK123" s="1007"/>
      <c r="DL123" s="1005" t="s">
        <v>429</v>
      </c>
      <c r="DM123" s="1006"/>
      <c r="DN123" s="1006"/>
      <c r="DO123" s="1006"/>
      <c r="DP123" s="1007"/>
      <c r="DQ123" s="1005" t="s">
        <v>429</v>
      </c>
      <c r="DR123" s="1006"/>
      <c r="DS123" s="1006"/>
      <c r="DT123" s="1006"/>
      <c r="DU123" s="1007"/>
      <c r="DV123" s="1008" t="s">
        <v>429</v>
      </c>
      <c r="DW123" s="1009"/>
      <c r="DX123" s="1009"/>
      <c r="DY123" s="1009"/>
      <c r="DZ123" s="1010"/>
    </row>
    <row r="124" spans="1:130" s="226" customFormat="1" ht="26.25" customHeight="1" thickBot="1" x14ac:dyDescent="0.2">
      <c r="A124" s="1126"/>
      <c r="B124" s="1023"/>
      <c r="C124" s="961" t="s">
        <v>451</v>
      </c>
      <c r="D124" s="962"/>
      <c r="E124" s="962"/>
      <c r="F124" s="962"/>
      <c r="G124" s="962"/>
      <c r="H124" s="962"/>
      <c r="I124" s="962"/>
      <c r="J124" s="962"/>
      <c r="K124" s="962"/>
      <c r="L124" s="962"/>
      <c r="M124" s="962"/>
      <c r="N124" s="962"/>
      <c r="O124" s="962"/>
      <c r="P124" s="962"/>
      <c r="Q124" s="962"/>
      <c r="R124" s="962"/>
      <c r="S124" s="962"/>
      <c r="T124" s="962"/>
      <c r="U124" s="962"/>
      <c r="V124" s="962"/>
      <c r="W124" s="962"/>
      <c r="X124" s="962"/>
      <c r="Y124" s="962"/>
      <c r="Z124" s="963"/>
      <c r="AA124" s="1011" t="s">
        <v>124</v>
      </c>
      <c r="AB124" s="1006"/>
      <c r="AC124" s="1006"/>
      <c r="AD124" s="1006"/>
      <c r="AE124" s="1007"/>
      <c r="AF124" s="1005" t="s">
        <v>429</v>
      </c>
      <c r="AG124" s="1006"/>
      <c r="AH124" s="1006"/>
      <c r="AI124" s="1006"/>
      <c r="AJ124" s="1007"/>
      <c r="AK124" s="1005" t="s">
        <v>124</v>
      </c>
      <c r="AL124" s="1006"/>
      <c r="AM124" s="1006"/>
      <c r="AN124" s="1006"/>
      <c r="AO124" s="1007"/>
      <c r="AP124" s="1008" t="s">
        <v>124</v>
      </c>
      <c r="AQ124" s="1009"/>
      <c r="AR124" s="1009"/>
      <c r="AS124" s="1009"/>
      <c r="AT124" s="1010"/>
      <c r="AU124" s="1071" t="s">
        <v>467</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t="s">
        <v>124</v>
      </c>
      <c r="BR124" s="1075"/>
      <c r="BS124" s="1075"/>
      <c r="BT124" s="1075"/>
      <c r="BU124" s="1075"/>
      <c r="BV124" s="1075" t="s">
        <v>429</v>
      </c>
      <c r="BW124" s="1075"/>
      <c r="BX124" s="1075"/>
      <c r="BY124" s="1075"/>
      <c r="BZ124" s="1075"/>
      <c r="CA124" s="1075" t="s">
        <v>124</v>
      </c>
      <c r="CB124" s="1075"/>
      <c r="CC124" s="1075"/>
      <c r="CD124" s="1075"/>
      <c r="CE124" s="1075"/>
      <c r="CF124" s="1096"/>
      <c r="CG124" s="1097"/>
      <c r="CH124" s="1097"/>
      <c r="CI124" s="1097"/>
      <c r="CJ124" s="1098"/>
      <c r="CK124" s="1066"/>
      <c r="CL124" s="1066"/>
      <c r="CM124" s="1066"/>
      <c r="CN124" s="1066"/>
      <c r="CO124" s="1067"/>
      <c r="CP124" s="1086" t="s">
        <v>468</v>
      </c>
      <c r="CQ124" s="1087"/>
      <c r="CR124" s="1087"/>
      <c r="CS124" s="1087"/>
      <c r="CT124" s="1087"/>
      <c r="CU124" s="1087"/>
      <c r="CV124" s="1087"/>
      <c r="CW124" s="1087"/>
      <c r="CX124" s="1087"/>
      <c r="CY124" s="1087"/>
      <c r="CZ124" s="1087"/>
      <c r="DA124" s="1087"/>
      <c r="DB124" s="1087"/>
      <c r="DC124" s="1087"/>
      <c r="DD124" s="1087"/>
      <c r="DE124" s="1087"/>
      <c r="DF124" s="1088"/>
      <c r="DG124" s="1058" t="s">
        <v>124</v>
      </c>
      <c r="DH124" s="1027"/>
      <c r="DI124" s="1027"/>
      <c r="DJ124" s="1027"/>
      <c r="DK124" s="1028"/>
      <c r="DL124" s="1026" t="s">
        <v>124</v>
      </c>
      <c r="DM124" s="1027"/>
      <c r="DN124" s="1027"/>
      <c r="DO124" s="1027"/>
      <c r="DP124" s="1028"/>
      <c r="DQ124" s="1026" t="s">
        <v>124</v>
      </c>
      <c r="DR124" s="1027"/>
      <c r="DS124" s="1027"/>
      <c r="DT124" s="1027"/>
      <c r="DU124" s="1028"/>
      <c r="DV124" s="1029" t="s">
        <v>429</v>
      </c>
      <c r="DW124" s="1030"/>
      <c r="DX124" s="1030"/>
      <c r="DY124" s="1030"/>
      <c r="DZ124" s="1031"/>
    </row>
    <row r="125" spans="1:130" s="226" customFormat="1" ht="26.25" customHeight="1" x14ac:dyDescent="0.15">
      <c r="A125" s="1126"/>
      <c r="B125" s="1023"/>
      <c r="C125" s="961" t="s">
        <v>454</v>
      </c>
      <c r="D125" s="962"/>
      <c r="E125" s="962"/>
      <c r="F125" s="962"/>
      <c r="G125" s="962"/>
      <c r="H125" s="962"/>
      <c r="I125" s="962"/>
      <c r="J125" s="962"/>
      <c r="K125" s="962"/>
      <c r="L125" s="962"/>
      <c r="M125" s="962"/>
      <c r="N125" s="962"/>
      <c r="O125" s="962"/>
      <c r="P125" s="962"/>
      <c r="Q125" s="962"/>
      <c r="R125" s="962"/>
      <c r="S125" s="962"/>
      <c r="T125" s="962"/>
      <c r="U125" s="962"/>
      <c r="V125" s="962"/>
      <c r="W125" s="962"/>
      <c r="X125" s="962"/>
      <c r="Y125" s="962"/>
      <c r="Z125" s="963"/>
      <c r="AA125" s="1011" t="s">
        <v>124</v>
      </c>
      <c r="AB125" s="1006"/>
      <c r="AC125" s="1006"/>
      <c r="AD125" s="1006"/>
      <c r="AE125" s="1007"/>
      <c r="AF125" s="1005" t="s">
        <v>124</v>
      </c>
      <c r="AG125" s="1006"/>
      <c r="AH125" s="1006"/>
      <c r="AI125" s="1006"/>
      <c r="AJ125" s="1007"/>
      <c r="AK125" s="1005" t="s">
        <v>124</v>
      </c>
      <c r="AL125" s="1006"/>
      <c r="AM125" s="1006"/>
      <c r="AN125" s="1006"/>
      <c r="AO125" s="1007"/>
      <c r="AP125" s="1008" t="s">
        <v>429</v>
      </c>
      <c r="AQ125" s="1009"/>
      <c r="AR125" s="1009"/>
      <c r="AS125" s="1009"/>
      <c r="AT125" s="101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469</v>
      </c>
      <c r="CL125" s="1061"/>
      <c r="CM125" s="1061"/>
      <c r="CN125" s="1061"/>
      <c r="CO125" s="1062"/>
      <c r="CP125" s="1017" t="s">
        <v>470</v>
      </c>
      <c r="CQ125" s="989"/>
      <c r="CR125" s="989"/>
      <c r="CS125" s="989"/>
      <c r="CT125" s="989"/>
      <c r="CU125" s="989"/>
      <c r="CV125" s="989"/>
      <c r="CW125" s="989"/>
      <c r="CX125" s="989"/>
      <c r="CY125" s="989"/>
      <c r="CZ125" s="989"/>
      <c r="DA125" s="989"/>
      <c r="DB125" s="989"/>
      <c r="DC125" s="989"/>
      <c r="DD125" s="989"/>
      <c r="DE125" s="989"/>
      <c r="DF125" s="990"/>
      <c r="DG125" s="1015" t="s">
        <v>124</v>
      </c>
      <c r="DH125" s="1016"/>
      <c r="DI125" s="1016"/>
      <c r="DJ125" s="1016"/>
      <c r="DK125" s="1016"/>
      <c r="DL125" s="1016" t="s">
        <v>124</v>
      </c>
      <c r="DM125" s="1016"/>
      <c r="DN125" s="1016"/>
      <c r="DO125" s="1016"/>
      <c r="DP125" s="1016"/>
      <c r="DQ125" s="1016" t="s">
        <v>124</v>
      </c>
      <c r="DR125" s="1016"/>
      <c r="DS125" s="1016"/>
      <c r="DT125" s="1016"/>
      <c r="DU125" s="1016"/>
      <c r="DV125" s="973" t="s">
        <v>124</v>
      </c>
      <c r="DW125" s="973"/>
      <c r="DX125" s="973"/>
      <c r="DY125" s="973"/>
      <c r="DZ125" s="974"/>
    </row>
    <row r="126" spans="1:130" s="226" customFormat="1" ht="26.25" customHeight="1" thickBot="1" x14ac:dyDescent="0.2">
      <c r="A126" s="1126"/>
      <c r="B126" s="1023"/>
      <c r="C126" s="961" t="s">
        <v>456</v>
      </c>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3"/>
      <c r="AA126" s="1011" t="s">
        <v>429</v>
      </c>
      <c r="AB126" s="1006"/>
      <c r="AC126" s="1006"/>
      <c r="AD126" s="1006"/>
      <c r="AE126" s="1007"/>
      <c r="AF126" s="1005" t="s">
        <v>124</v>
      </c>
      <c r="AG126" s="1006"/>
      <c r="AH126" s="1006"/>
      <c r="AI126" s="1006"/>
      <c r="AJ126" s="1007"/>
      <c r="AK126" s="1005" t="s">
        <v>124</v>
      </c>
      <c r="AL126" s="1006"/>
      <c r="AM126" s="1006"/>
      <c r="AN126" s="1006"/>
      <c r="AO126" s="1007"/>
      <c r="AP126" s="1008" t="s">
        <v>429</v>
      </c>
      <c r="AQ126" s="1009"/>
      <c r="AR126" s="1009"/>
      <c r="AS126" s="1009"/>
      <c r="AT126" s="101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64"/>
      <c r="CM126" s="1064"/>
      <c r="CN126" s="1064"/>
      <c r="CO126" s="1065"/>
      <c r="CP126" s="985" t="s">
        <v>471</v>
      </c>
      <c r="CQ126" s="986"/>
      <c r="CR126" s="986"/>
      <c r="CS126" s="986"/>
      <c r="CT126" s="986"/>
      <c r="CU126" s="986"/>
      <c r="CV126" s="986"/>
      <c r="CW126" s="986"/>
      <c r="CX126" s="986"/>
      <c r="CY126" s="986"/>
      <c r="CZ126" s="986"/>
      <c r="DA126" s="986"/>
      <c r="DB126" s="986"/>
      <c r="DC126" s="986"/>
      <c r="DD126" s="986"/>
      <c r="DE126" s="986"/>
      <c r="DF126" s="987"/>
      <c r="DG126" s="964" t="s">
        <v>429</v>
      </c>
      <c r="DH126" s="965"/>
      <c r="DI126" s="965"/>
      <c r="DJ126" s="965"/>
      <c r="DK126" s="965"/>
      <c r="DL126" s="965" t="s">
        <v>124</v>
      </c>
      <c r="DM126" s="965"/>
      <c r="DN126" s="965"/>
      <c r="DO126" s="965"/>
      <c r="DP126" s="965"/>
      <c r="DQ126" s="965" t="s">
        <v>429</v>
      </c>
      <c r="DR126" s="965"/>
      <c r="DS126" s="965"/>
      <c r="DT126" s="965"/>
      <c r="DU126" s="965"/>
      <c r="DV126" s="966" t="s">
        <v>124</v>
      </c>
      <c r="DW126" s="966"/>
      <c r="DX126" s="966"/>
      <c r="DY126" s="966"/>
      <c r="DZ126" s="967"/>
    </row>
    <row r="127" spans="1:130" s="226" customFormat="1" ht="26.25" customHeight="1" x14ac:dyDescent="0.15">
      <c r="A127" s="1127"/>
      <c r="B127" s="1025"/>
      <c r="C127" s="1055" t="s">
        <v>472</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124</v>
      </c>
      <c r="AB127" s="1006"/>
      <c r="AC127" s="1006"/>
      <c r="AD127" s="1006"/>
      <c r="AE127" s="1007"/>
      <c r="AF127" s="1005" t="s">
        <v>124</v>
      </c>
      <c r="AG127" s="1006"/>
      <c r="AH127" s="1006"/>
      <c r="AI127" s="1006"/>
      <c r="AJ127" s="1007"/>
      <c r="AK127" s="1005" t="s">
        <v>124</v>
      </c>
      <c r="AL127" s="1006"/>
      <c r="AM127" s="1006"/>
      <c r="AN127" s="1006"/>
      <c r="AO127" s="1007"/>
      <c r="AP127" s="1008" t="s">
        <v>124</v>
      </c>
      <c r="AQ127" s="1009"/>
      <c r="AR127" s="1009"/>
      <c r="AS127" s="1009"/>
      <c r="AT127" s="1010"/>
      <c r="AU127" s="262"/>
      <c r="AV127" s="262"/>
      <c r="AW127" s="262"/>
      <c r="AX127" s="1099" t="s">
        <v>473</v>
      </c>
      <c r="AY127" s="1100"/>
      <c r="AZ127" s="1100"/>
      <c r="BA127" s="1100"/>
      <c r="BB127" s="1100"/>
      <c r="BC127" s="1100"/>
      <c r="BD127" s="1100"/>
      <c r="BE127" s="1101"/>
      <c r="BF127" s="1102" t="s">
        <v>474</v>
      </c>
      <c r="BG127" s="1100"/>
      <c r="BH127" s="1100"/>
      <c r="BI127" s="1100"/>
      <c r="BJ127" s="1100"/>
      <c r="BK127" s="1100"/>
      <c r="BL127" s="1101"/>
      <c r="BM127" s="1102" t="s">
        <v>475</v>
      </c>
      <c r="BN127" s="1100"/>
      <c r="BO127" s="1100"/>
      <c r="BP127" s="1100"/>
      <c r="BQ127" s="1100"/>
      <c r="BR127" s="1100"/>
      <c r="BS127" s="1101"/>
      <c r="BT127" s="1102" t="s">
        <v>476</v>
      </c>
      <c r="BU127" s="1100"/>
      <c r="BV127" s="1100"/>
      <c r="BW127" s="1100"/>
      <c r="BX127" s="1100"/>
      <c r="BY127" s="1100"/>
      <c r="BZ127" s="1124"/>
      <c r="CA127" s="262"/>
      <c r="CB127" s="262"/>
      <c r="CC127" s="262"/>
      <c r="CD127" s="263"/>
      <c r="CE127" s="263"/>
      <c r="CF127" s="263"/>
      <c r="CG127" s="260"/>
      <c r="CH127" s="260"/>
      <c r="CI127" s="260"/>
      <c r="CJ127" s="261"/>
      <c r="CK127" s="1092"/>
      <c r="CL127" s="1064"/>
      <c r="CM127" s="1064"/>
      <c r="CN127" s="1064"/>
      <c r="CO127" s="1065"/>
      <c r="CP127" s="985" t="s">
        <v>477</v>
      </c>
      <c r="CQ127" s="986"/>
      <c r="CR127" s="986"/>
      <c r="CS127" s="986"/>
      <c r="CT127" s="986"/>
      <c r="CU127" s="986"/>
      <c r="CV127" s="986"/>
      <c r="CW127" s="986"/>
      <c r="CX127" s="986"/>
      <c r="CY127" s="986"/>
      <c r="CZ127" s="986"/>
      <c r="DA127" s="986"/>
      <c r="DB127" s="986"/>
      <c r="DC127" s="986"/>
      <c r="DD127" s="986"/>
      <c r="DE127" s="986"/>
      <c r="DF127" s="987"/>
      <c r="DG127" s="964" t="s">
        <v>429</v>
      </c>
      <c r="DH127" s="965"/>
      <c r="DI127" s="965"/>
      <c r="DJ127" s="965"/>
      <c r="DK127" s="965"/>
      <c r="DL127" s="965" t="s">
        <v>429</v>
      </c>
      <c r="DM127" s="965"/>
      <c r="DN127" s="965"/>
      <c r="DO127" s="965"/>
      <c r="DP127" s="965"/>
      <c r="DQ127" s="965" t="s">
        <v>124</v>
      </c>
      <c r="DR127" s="965"/>
      <c r="DS127" s="965"/>
      <c r="DT127" s="965"/>
      <c r="DU127" s="965"/>
      <c r="DV127" s="966" t="s">
        <v>124</v>
      </c>
      <c r="DW127" s="966"/>
      <c r="DX127" s="966"/>
      <c r="DY127" s="966"/>
      <c r="DZ127" s="967"/>
    </row>
    <row r="128" spans="1:130" s="226" customFormat="1" ht="26.25" customHeight="1" thickBot="1" x14ac:dyDescent="0.2">
      <c r="A128" s="1110" t="s">
        <v>478</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479</v>
      </c>
      <c r="X128" s="1112"/>
      <c r="Y128" s="1112"/>
      <c r="Z128" s="1113"/>
      <c r="AA128" s="1114">
        <v>4972</v>
      </c>
      <c r="AB128" s="1115"/>
      <c r="AC128" s="1115"/>
      <c r="AD128" s="1115"/>
      <c r="AE128" s="1116"/>
      <c r="AF128" s="1117">
        <v>3182</v>
      </c>
      <c r="AG128" s="1115"/>
      <c r="AH128" s="1115"/>
      <c r="AI128" s="1115"/>
      <c r="AJ128" s="1116"/>
      <c r="AK128" s="1117">
        <v>874</v>
      </c>
      <c r="AL128" s="1115"/>
      <c r="AM128" s="1115"/>
      <c r="AN128" s="1115"/>
      <c r="AO128" s="1116"/>
      <c r="AP128" s="1118"/>
      <c r="AQ128" s="1119"/>
      <c r="AR128" s="1119"/>
      <c r="AS128" s="1119"/>
      <c r="AT128" s="1120"/>
      <c r="AU128" s="262"/>
      <c r="AV128" s="262"/>
      <c r="AW128" s="262"/>
      <c r="AX128" s="988" t="s">
        <v>480</v>
      </c>
      <c r="AY128" s="989"/>
      <c r="AZ128" s="989"/>
      <c r="BA128" s="989"/>
      <c r="BB128" s="989"/>
      <c r="BC128" s="989"/>
      <c r="BD128" s="989"/>
      <c r="BE128" s="990"/>
      <c r="BF128" s="1121" t="s">
        <v>124</v>
      </c>
      <c r="BG128" s="1122"/>
      <c r="BH128" s="1122"/>
      <c r="BI128" s="1122"/>
      <c r="BJ128" s="1122"/>
      <c r="BK128" s="1122"/>
      <c r="BL128" s="1123"/>
      <c r="BM128" s="1121">
        <v>15</v>
      </c>
      <c r="BN128" s="1122"/>
      <c r="BO128" s="1122"/>
      <c r="BP128" s="1122"/>
      <c r="BQ128" s="1122"/>
      <c r="BR128" s="1122"/>
      <c r="BS128" s="1123"/>
      <c r="BT128" s="1121">
        <v>20</v>
      </c>
      <c r="BU128" s="1122"/>
      <c r="BV128" s="1122"/>
      <c r="BW128" s="1122"/>
      <c r="BX128" s="1122"/>
      <c r="BY128" s="1122"/>
      <c r="BZ128" s="1140"/>
      <c r="CA128" s="263"/>
      <c r="CB128" s="263"/>
      <c r="CC128" s="263"/>
      <c r="CD128" s="263"/>
      <c r="CE128" s="263"/>
      <c r="CF128" s="263"/>
      <c r="CG128" s="260"/>
      <c r="CH128" s="260"/>
      <c r="CI128" s="260"/>
      <c r="CJ128" s="261"/>
      <c r="CK128" s="1093"/>
      <c r="CL128" s="1094"/>
      <c r="CM128" s="1094"/>
      <c r="CN128" s="1094"/>
      <c r="CO128" s="1095"/>
      <c r="CP128" s="1103" t="s">
        <v>481</v>
      </c>
      <c r="CQ128" s="1104"/>
      <c r="CR128" s="1104"/>
      <c r="CS128" s="1104"/>
      <c r="CT128" s="1104"/>
      <c r="CU128" s="1104"/>
      <c r="CV128" s="1104"/>
      <c r="CW128" s="1104"/>
      <c r="CX128" s="1104"/>
      <c r="CY128" s="1104"/>
      <c r="CZ128" s="1104"/>
      <c r="DA128" s="1104"/>
      <c r="DB128" s="1104"/>
      <c r="DC128" s="1104"/>
      <c r="DD128" s="1104"/>
      <c r="DE128" s="1104"/>
      <c r="DF128" s="1105"/>
      <c r="DG128" s="1106" t="s">
        <v>429</v>
      </c>
      <c r="DH128" s="1107"/>
      <c r="DI128" s="1107"/>
      <c r="DJ128" s="1107"/>
      <c r="DK128" s="1107"/>
      <c r="DL128" s="1107" t="s">
        <v>124</v>
      </c>
      <c r="DM128" s="1107"/>
      <c r="DN128" s="1107"/>
      <c r="DO128" s="1107"/>
      <c r="DP128" s="1107"/>
      <c r="DQ128" s="1107" t="s">
        <v>124</v>
      </c>
      <c r="DR128" s="1107"/>
      <c r="DS128" s="1107"/>
      <c r="DT128" s="1107"/>
      <c r="DU128" s="1107"/>
      <c r="DV128" s="1108" t="s">
        <v>429</v>
      </c>
      <c r="DW128" s="1108"/>
      <c r="DX128" s="1108"/>
      <c r="DY128" s="1108"/>
      <c r="DZ128" s="1109"/>
    </row>
    <row r="129" spans="1:131" s="226" customFormat="1" ht="26.25" customHeight="1" x14ac:dyDescent="0.15">
      <c r="A129" s="975" t="s">
        <v>100</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1134" t="s">
        <v>482</v>
      </c>
      <c r="X129" s="1135"/>
      <c r="Y129" s="1135"/>
      <c r="Z129" s="1136"/>
      <c r="AA129" s="1011">
        <v>1425235</v>
      </c>
      <c r="AB129" s="1006"/>
      <c r="AC129" s="1006"/>
      <c r="AD129" s="1006"/>
      <c r="AE129" s="1007"/>
      <c r="AF129" s="1005">
        <v>1375948</v>
      </c>
      <c r="AG129" s="1006"/>
      <c r="AH129" s="1006"/>
      <c r="AI129" s="1006"/>
      <c r="AJ129" s="1007"/>
      <c r="AK129" s="1005">
        <v>1374665</v>
      </c>
      <c r="AL129" s="1006"/>
      <c r="AM129" s="1006"/>
      <c r="AN129" s="1006"/>
      <c r="AO129" s="1007"/>
      <c r="AP129" s="1137"/>
      <c r="AQ129" s="1138"/>
      <c r="AR129" s="1138"/>
      <c r="AS129" s="1138"/>
      <c r="AT129" s="1139"/>
      <c r="AU129" s="264"/>
      <c r="AV129" s="264"/>
      <c r="AW129" s="264"/>
      <c r="AX129" s="1128" t="s">
        <v>483</v>
      </c>
      <c r="AY129" s="986"/>
      <c r="AZ129" s="986"/>
      <c r="BA129" s="986"/>
      <c r="BB129" s="986"/>
      <c r="BC129" s="986"/>
      <c r="BD129" s="986"/>
      <c r="BE129" s="987"/>
      <c r="BF129" s="1129" t="s">
        <v>124</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75" t="s">
        <v>484</v>
      </c>
      <c r="B130" s="976"/>
      <c r="C130" s="976"/>
      <c r="D130" s="976"/>
      <c r="E130" s="976"/>
      <c r="F130" s="976"/>
      <c r="G130" s="976"/>
      <c r="H130" s="976"/>
      <c r="I130" s="976"/>
      <c r="J130" s="976"/>
      <c r="K130" s="976"/>
      <c r="L130" s="976"/>
      <c r="M130" s="976"/>
      <c r="N130" s="976"/>
      <c r="O130" s="976"/>
      <c r="P130" s="976"/>
      <c r="Q130" s="976"/>
      <c r="R130" s="976"/>
      <c r="S130" s="976"/>
      <c r="T130" s="976"/>
      <c r="U130" s="976"/>
      <c r="V130" s="976"/>
      <c r="W130" s="1134" t="s">
        <v>485</v>
      </c>
      <c r="X130" s="1135"/>
      <c r="Y130" s="1135"/>
      <c r="Z130" s="1136"/>
      <c r="AA130" s="1011">
        <v>264907</v>
      </c>
      <c r="AB130" s="1006"/>
      <c r="AC130" s="1006"/>
      <c r="AD130" s="1006"/>
      <c r="AE130" s="1007"/>
      <c r="AF130" s="1005">
        <v>231591</v>
      </c>
      <c r="AG130" s="1006"/>
      <c r="AH130" s="1006"/>
      <c r="AI130" s="1006"/>
      <c r="AJ130" s="1007"/>
      <c r="AK130" s="1005">
        <v>280982</v>
      </c>
      <c r="AL130" s="1006"/>
      <c r="AM130" s="1006"/>
      <c r="AN130" s="1006"/>
      <c r="AO130" s="1007"/>
      <c r="AP130" s="1137"/>
      <c r="AQ130" s="1138"/>
      <c r="AR130" s="1138"/>
      <c r="AS130" s="1138"/>
      <c r="AT130" s="1139"/>
      <c r="AU130" s="264"/>
      <c r="AV130" s="264"/>
      <c r="AW130" s="264"/>
      <c r="AX130" s="1128" t="s">
        <v>486</v>
      </c>
      <c r="AY130" s="986"/>
      <c r="AZ130" s="986"/>
      <c r="BA130" s="986"/>
      <c r="BB130" s="986"/>
      <c r="BC130" s="986"/>
      <c r="BD130" s="986"/>
      <c r="BE130" s="987"/>
      <c r="BF130" s="1163">
        <v>-3.1</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487</v>
      </c>
      <c r="X131" s="1171"/>
      <c r="Y131" s="1171"/>
      <c r="Z131" s="1172"/>
      <c r="AA131" s="1058">
        <v>1160328</v>
      </c>
      <c r="AB131" s="1027"/>
      <c r="AC131" s="1027"/>
      <c r="AD131" s="1027"/>
      <c r="AE131" s="1028"/>
      <c r="AF131" s="1026">
        <v>1144357</v>
      </c>
      <c r="AG131" s="1027"/>
      <c r="AH131" s="1027"/>
      <c r="AI131" s="1027"/>
      <c r="AJ131" s="1028"/>
      <c r="AK131" s="1026">
        <v>1093683</v>
      </c>
      <c r="AL131" s="1027"/>
      <c r="AM131" s="1027"/>
      <c r="AN131" s="1027"/>
      <c r="AO131" s="1028"/>
      <c r="AP131" s="1173"/>
      <c r="AQ131" s="1174"/>
      <c r="AR131" s="1174"/>
      <c r="AS131" s="1174"/>
      <c r="AT131" s="1175"/>
      <c r="AU131" s="264"/>
      <c r="AV131" s="264"/>
      <c r="AW131" s="264"/>
      <c r="AX131" s="1145" t="s">
        <v>488</v>
      </c>
      <c r="AY131" s="1104"/>
      <c r="AZ131" s="1104"/>
      <c r="BA131" s="1104"/>
      <c r="BB131" s="1104"/>
      <c r="BC131" s="1104"/>
      <c r="BD131" s="1104"/>
      <c r="BE131" s="1105"/>
      <c r="BF131" s="1146" t="s">
        <v>124</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52" t="s">
        <v>489</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490</v>
      </c>
      <c r="W132" s="1156"/>
      <c r="X132" s="1156"/>
      <c r="Y132" s="1156"/>
      <c r="Z132" s="1157"/>
      <c r="AA132" s="1158">
        <v>-3.0879199669999999</v>
      </c>
      <c r="AB132" s="1159"/>
      <c r="AC132" s="1159"/>
      <c r="AD132" s="1159"/>
      <c r="AE132" s="1160"/>
      <c r="AF132" s="1161">
        <v>-3.8920546649999999</v>
      </c>
      <c r="AG132" s="1159"/>
      <c r="AH132" s="1159"/>
      <c r="AI132" s="1159"/>
      <c r="AJ132" s="1160"/>
      <c r="AK132" s="1161">
        <v>-2.4361720899999999</v>
      </c>
      <c r="AL132" s="1159"/>
      <c r="AM132" s="1159"/>
      <c r="AN132" s="1159"/>
      <c r="AO132" s="1160"/>
      <c r="AP132" s="1052"/>
      <c r="AQ132" s="1053"/>
      <c r="AR132" s="1053"/>
      <c r="AS132" s="1053"/>
      <c r="AT132" s="116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79" t="s">
        <v>491</v>
      </c>
      <c r="W133" s="1179"/>
      <c r="X133" s="1179"/>
      <c r="Y133" s="1179"/>
      <c r="Z133" s="1180"/>
      <c r="AA133" s="1141">
        <v>-1.9</v>
      </c>
      <c r="AB133" s="1142"/>
      <c r="AC133" s="1142"/>
      <c r="AD133" s="1142"/>
      <c r="AE133" s="1143"/>
      <c r="AF133" s="1141">
        <v>-3.2</v>
      </c>
      <c r="AG133" s="1142"/>
      <c r="AH133" s="1142"/>
      <c r="AI133" s="1142"/>
      <c r="AJ133" s="1143"/>
      <c r="AK133" s="1141">
        <v>-3.1</v>
      </c>
      <c r="AL133" s="1142"/>
      <c r="AM133" s="1142"/>
      <c r="AN133" s="1142"/>
      <c r="AO133" s="1143"/>
      <c r="AP133" s="1096"/>
      <c r="AQ133" s="1097"/>
      <c r="AR133" s="1097"/>
      <c r="AS133" s="1097"/>
      <c r="AT133" s="114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ZpljD2vvajKqBeHmjrU/7ECjfQIJKWxV+FS5vOauGXj2gXKtn8xFpGUNKcZUV+KvxifAWluY5hDcKvoSPLXuA==" saltValue="SXNZAnW5LTGVQuELeatrXQ==" spinCount="100000" sheet="1" objects="1" scenarios="1" formatRows="0"/>
  <mergeCells count="2033">
    <mergeCell ref="B80:P80"/>
    <mergeCell ref="B79:P79"/>
    <mergeCell ref="B78:P78"/>
    <mergeCell ref="B77:P77"/>
    <mergeCell ref="B76:P76"/>
    <mergeCell ref="B75:P75"/>
    <mergeCell ref="B74:P74"/>
    <mergeCell ref="B73:P73"/>
    <mergeCell ref="B72:P72"/>
    <mergeCell ref="B71:P71"/>
    <mergeCell ref="B70:P70"/>
    <mergeCell ref="B69:P69"/>
    <mergeCell ref="B68:P68"/>
    <mergeCell ref="V133:Z133"/>
    <mergeCell ref="AA133:AE133"/>
    <mergeCell ref="AF133:AJ133"/>
    <mergeCell ref="C116:Z116"/>
    <mergeCell ref="AA116:AE116"/>
    <mergeCell ref="AF116:AJ116"/>
    <mergeCell ref="A112:B116"/>
    <mergeCell ref="C112:Z112"/>
    <mergeCell ref="AA112:AE112"/>
    <mergeCell ref="AF112:AJ112"/>
    <mergeCell ref="C115:Z115"/>
    <mergeCell ref="AA115:AE115"/>
    <mergeCell ref="AF115:AJ115"/>
    <mergeCell ref="Q70:U70"/>
    <mergeCell ref="V70:Z70"/>
    <mergeCell ref="AA70:AE70"/>
    <mergeCell ref="AF70:AJ70"/>
    <mergeCell ref="AA114:AE114"/>
    <mergeCell ref="AF114:AJ114"/>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AA122:AE122"/>
    <mergeCell ref="AF122:AJ122"/>
    <mergeCell ref="AK122:AO122"/>
    <mergeCell ref="AP122:AT122"/>
    <mergeCell ref="BQ123:BU123"/>
    <mergeCell ref="BV123:BZ123"/>
    <mergeCell ref="CA123:CE123"/>
    <mergeCell ref="C121:Z121"/>
    <mergeCell ref="AA121:AE121"/>
    <mergeCell ref="AF121:AJ121"/>
    <mergeCell ref="AK121:AO121"/>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AP124:AT124"/>
    <mergeCell ref="AU124:BP124"/>
    <mergeCell ref="BQ124:BU124"/>
    <mergeCell ref="C120:Z120"/>
    <mergeCell ref="AA120:AE120"/>
    <mergeCell ref="AF120:AJ120"/>
    <mergeCell ref="AK120:AO120"/>
    <mergeCell ref="AP120:AT120"/>
    <mergeCell ref="AU120:AY123"/>
    <mergeCell ref="AZ120:BP120"/>
    <mergeCell ref="DG120:DK120"/>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C124:Z124"/>
    <mergeCell ref="AA124:AE124"/>
    <mergeCell ref="AF124:AJ124"/>
    <mergeCell ref="AK124:AO124"/>
    <mergeCell ref="DL120:DP120"/>
    <mergeCell ref="DQ120:DU120"/>
    <mergeCell ref="DV120:DZ120"/>
    <mergeCell ref="AK114:AO114"/>
    <mergeCell ref="AP114:AT114"/>
    <mergeCell ref="AZ114:BP114"/>
    <mergeCell ref="BQ114:BU114"/>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C113:Z113"/>
    <mergeCell ref="AA113:AE113"/>
    <mergeCell ref="CM112:DF112"/>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2:AO112"/>
    <mergeCell ref="AP112:AT112"/>
    <mergeCell ref="DQ114:DU114"/>
    <mergeCell ref="AK115:AO115"/>
    <mergeCell ref="AP115:AT115"/>
    <mergeCell ref="AZ115:BP115"/>
    <mergeCell ref="BQ115:BU115"/>
    <mergeCell ref="BV115:BZ115"/>
    <mergeCell ref="BV114:BZ114"/>
    <mergeCell ref="CA114:CE114"/>
    <mergeCell ref="CF114:CJ114"/>
    <mergeCell ref="CM114:DF114"/>
    <mergeCell ref="DG114:DK114"/>
    <mergeCell ref="DL114:DP114"/>
    <mergeCell ref="BQ113:BU113"/>
    <mergeCell ref="BV113:BZ113"/>
    <mergeCell ref="CA113:CE113"/>
    <mergeCell ref="AZ110:BP110"/>
    <mergeCell ref="BQ110:BU110"/>
    <mergeCell ref="BV110:BZ110"/>
    <mergeCell ref="CA110:CE110"/>
    <mergeCell ref="CF110:CJ110"/>
    <mergeCell ref="CK110:CL119"/>
    <mergeCell ref="AZ111:BP111"/>
    <mergeCell ref="BQ111:BU111"/>
    <mergeCell ref="BV111:BZ111"/>
    <mergeCell ref="CA111:CE111"/>
    <mergeCell ref="DV115:DZ115"/>
    <mergeCell ref="BV112:BZ112"/>
    <mergeCell ref="CA112:CE112"/>
    <mergeCell ref="CF112:CJ112"/>
    <mergeCell ref="DG112:DK112"/>
    <mergeCell ref="DL112:DP112"/>
    <mergeCell ref="DQ112:DU112"/>
    <mergeCell ref="DV112:DZ112"/>
    <mergeCell ref="DV114:DZ114"/>
    <mergeCell ref="CF113:CJ113"/>
    <mergeCell ref="DG117:DK117"/>
    <mergeCell ref="DL117:DP117"/>
    <mergeCell ref="DQ117:DU117"/>
    <mergeCell ref="DL119:DP119"/>
    <mergeCell ref="DQ119:DU119"/>
    <mergeCell ref="DV119:DZ119"/>
    <mergeCell ref="BQ119:BU119"/>
    <mergeCell ref="BV119:BZ119"/>
    <mergeCell ref="CA119:CE119"/>
    <mergeCell ref="CF119:CJ119"/>
    <mergeCell ref="CM119:DF119"/>
    <mergeCell ref="DG119:DK119"/>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L113:DP113"/>
    <mergeCell ref="DQ113:DU113"/>
    <mergeCell ref="DV113:DZ113"/>
    <mergeCell ref="C114:Z114"/>
    <mergeCell ref="CM113:DF113"/>
    <mergeCell ref="DG113:DK113"/>
    <mergeCell ref="CM110:DF110"/>
    <mergeCell ref="DG110:DK110"/>
    <mergeCell ref="DL110:DP110"/>
    <mergeCell ref="DQ110:DU11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10:DZ110"/>
    <mergeCell ref="A111:Z111"/>
    <mergeCell ref="AA111:AE111"/>
    <mergeCell ref="AF111:AJ111"/>
    <mergeCell ref="AK111:AO111"/>
    <mergeCell ref="AP111:AT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B81:P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3:U73"/>
    <mergeCell ref="V73:Z73"/>
    <mergeCell ref="AA73:AE73"/>
    <mergeCell ref="AF73:AJ73"/>
    <mergeCell ref="AK73:AO73"/>
    <mergeCell ref="AP73:AT73"/>
    <mergeCell ref="AU73:AY73"/>
    <mergeCell ref="AZ73:BD73"/>
    <mergeCell ref="DB69:DF69"/>
    <mergeCell ref="CR72:CV72"/>
    <mergeCell ref="CW72:DA72"/>
    <mergeCell ref="DB72:DF72"/>
    <mergeCell ref="DG72:DK72"/>
    <mergeCell ref="DL72:DP72"/>
    <mergeCell ref="DQ72:DU72"/>
    <mergeCell ref="AP72:AT72"/>
    <mergeCell ref="AU72:AY72"/>
    <mergeCell ref="AZ72:BD72"/>
    <mergeCell ref="BS72:CG72"/>
    <mergeCell ref="CH72:CL72"/>
    <mergeCell ref="CM72:CQ72"/>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V72:DZ72"/>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DV69:DZ69"/>
    <mergeCell ref="AK70:AO70"/>
    <mergeCell ref="BS69:CG69"/>
    <mergeCell ref="CH69:CL69"/>
    <mergeCell ref="CM69:CQ69"/>
    <mergeCell ref="CR69:CV69"/>
    <mergeCell ref="CW69:DA69"/>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Tl+/CNSZ9h5iQ1Iv2mOX0vkHxnxaycpL9NfT3YbCtVfPuV0M8A2kc1JsqHPlauFAvMRJpC92ePx0fp2i7tWpA==" saltValue="XpY7/pOXmO30Ycl1Y+HX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gqoAPu/Ph5bD0b+IMpgHoyWXGcpYwrXZ0fUIBoNY/2LqjU45SKDU7CH2qXUvouaeOQfPYPOzCWNwDB5EqS1g==" saltValue="+SExJ5N75KS1cKTV3Npw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322199</v>
      </c>
      <c r="AP9" s="292">
        <v>237785</v>
      </c>
      <c r="AQ9" s="293">
        <v>163768</v>
      </c>
      <c r="AR9" s="294">
        <v>45.2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69774</v>
      </c>
      <c r="AP10" s="295">
        <v>51494</v>
      </c>
      <c r="AQ10" s="296">
        <v>20420</v>
      </c>
      <c r="AR10" s="297">
        <v>152.19999999999999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32611</v>
      </c>
      <c r="AP11" s="295">
        <v>24067</v>
      </c>
      <c r="AQ11" s="296">
        <v>24792</v>
      </c>
      <c r="AR11" s="297">
        <v>-2.9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1566</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6524</v>
      </c>
      <c r="AP14" s="295">
        <v>4815</v>
      </c>
      <c r="AQ14" s="296">
        <v>8316</v>
      </c>
      <c r="AR14" s="297">
        <v>-42.1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11929</v>
      </c>
      <c r="AP15" s="295">
        <v>8804</v>
      </c>
      <c r="AQ15" s="296">
        <v>4918</v>
      </c>
      <c r="AR15" s="297">
        <v>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-28467</v>
      </c>
      <c r="AP16" s="295">
        <v>-21009</v>
      </c>
      <c r="AQ16" s="296">
        <v>-16679</v>
      </c>
      <c r="AR16" s="297">
        <v>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414570</v>
      </c>
      <c r="AP17" s="295">
        <v>305956</v>
      </c>
      <c r="AQ17" s="296">
        <v>207100</v>
      </c>
      <c r="AR17" s="297">
        <v>47.7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30.26</v>
      </c>
      <c r="AP21" s="308">
        <v>18.739999999999998</v>
      </c>
      <c r="AQ21" s="309">
        <v>11.52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89.9</v>
      </c>
      <c r="AP22" s="313">
        <v>94.9</v>
      </c>
      <c r="AQ22" s="314">
        <v>-5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221759</v>
      </c>
      <c r="AP32" s="322">
        <v>163660</v>
      </c>
      <c r="AQ32" s="323">
        <v>99822</v>
      </c>
      <c r="AR32" s="324">
        <v>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30921</v>
      </c>
      <c r="AP35" s="322">
        <v>22820</v>
      </c>
      <c r="AQ35" s="323">
        <v>28667</v>
      </c>
      <c r="AR35" s="324">
        <v>-20.399999999999999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2532</v>
      </c>
      <c r="AP36" s="322">
        <v>1869</v>
      </c>
      <c r="AQ36" s="323">
        <v>3929</v>
      </c>
      <c r="AR36" s="324">
        <v>-52.4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t="s">
        <v>504</v>
      </c>
      <c r="AP37" s="322" t="s">
        <v>504</v>
      </c>
      <c r="AQ37" s="323">
        <v>922</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504</v>
      </c>
      <c r="AP38" s="325" t="s">
        <v>504</v>
      </c>
      <c r="AQ38" s="326">
        <v>32</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-874</v>
      </c>
      <c r="AP39" s="322">
        <v>-645</v>
      </c>
      <c r="AQ39" s="323">
        <v>-3300</v>
      </c>
      <c r="AR39" s="324">
        <v>-80.5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-280982</v>
      </c>
      <c r="AP40" s="322">
        <v>-207367</v>
      </c>
      <c r="AQ40" s="323">
        <v>-100418</v>
      </c>
      <c r="AR40" s="324">
        <v>106.5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-26644</v>
      </c>
      <c r="AP41" s="322">
        <v>-19663</v>
      </c>
      <c r="AQ41" s="323">
        <v>29653</v>
      </c>
      <c r="AR41" s="324">
        <v>-166.3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301814</v>
      </c>
      <c r="AN51" s="344">
        <v>193099</v>
      </c>
      <c r="AO51" s="345">
        <v>-51.9</v>
      </c>
      <c r="AP51" s="346">
        <v>263041</v>
      </c>
      <c r="AQ51" s="347">
        <v>18.600000000000001</v>
      </c>
      <c r="AR51" s="348">
        <v>-70.5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237901</v>
      </c>
      <c r="AN52" s="352">
        <v>152208</v>
      </c>
      <c r="AO52" s="353">
        <v>-59.5</v>
      </c>
      <c r="AP52" s="354">
        <v>103171</v>
      </c>
      <c r="AQ52" s="355">
        <v>-1.2</v>
      </c>
      <c r="AR52" s="356">
        <v>-58.3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510991</v>
      </c>
      <c r="AN53" s="344">
        <v>339078</v>
      </c>
      <c r="AO53" s="345">
        <v>75.599999999999994</v>
      </c>
      <c r="AP53" s="346">
        <v>272886</v>
      </c>
      <c r="AQ53" s="347">
        <v>3.7</v>
      </c>
      <c r="AR53" s="348">
        <v>71.900000000000006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492217</v>
      </c>
      <c r="AN54" s="352">
        <v>326620</v>
      </c>
      <c r="AO54" s="353">
        <v>114.6</v>
      </c>
      <c r="AP54" s="354">
        <v>125724</v>
      </c>
      <c r="AQ54" s="355">
        <v>21.9</v>
      </c>
      <c r="AR54" s="356">
        <v>92.7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715056</v>
      </c>
      <c r="AN55" s="344">
        <v>500739</v>
      </c>
      <c r="AO55" s="345">
        <v>47.7</v>
      </c>
      <c r="AP55" s="346">
        <v>245039</v>
      </c>
      <c r="AQ55" s="347">
        <v>-10.199999999999999</v>
      </c>
      <c r="AR55" s="348">
        <v>57.9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695872</v>
      </c>
      <c r="AN56" s="352">
        <v>487305</v>
      </c>
      <c r="AO56" s="353">
        <v>49.2</v>
      </c>
      <c r="AP56" s="354">
        <v>108922</v>
      </c>
      <c r="AQ56" s="355">
        <v>-13.4</v>
      </c>
      <c r="AR56" s="356">
        <v>62.6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369620</v>
      </c>
      <c r="AN57" s="344">
        <v>265532</v>
      </c>
      <c r="AO57" s="345">
        <v>-47</v>
      </c>
      <c r="AP57" s="346">
        <v>237994</v>
      </c>
      <c r="AQ57" s="347">
        <v>-2.9</v>
      </c>
      <c r="AR57" s="348">
        <v>-44.1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327555</v>
      </c>
      <c r="AN58" s="352">
        <v>235313</v>
      </c>
      <c r="AO58" s="353">
        <v>-51.7</v>
      </c>
      <c r="AP58" s="354">
        <v>110361</v>
      </c>
      <c r="AQ58" s="355">
        <v>1.3</v>
      </c>
      <c r="AR58" s="356">
        <v>-53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339826</v>
      </c>
      <c r="AN59" s="344">
        <v>250794</v>
      </c>
      <c r="AO59" s="345">
        <v>-5.6</v>
      </c>
      <c r="AP59" s="346">
        <v>267911</v>
      </c>
      <c r="AQ59" s="347">
        <v>12.6</v>
      </c>
      <c r="AR59" s="348">
        <v>-18.2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233609</v>
      </c>
      <c r="AN60" s="352">
        <v>172405</v>
      </c>
      <c r="AO60" s="353">
        <v>-26.7</v>
      </c>
      <c r="AP60" s="354">
        <v>106425</v>
      </c>
      <c r="AQ60" s="355">
        <v>-3.6</v>
      </c>
      <c r="AR60" s="356">
        <v>-23.1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447461</v>
      </c>
      <c r="AN61" s="359">
        <v>309848</v>
      </c>
      <c r="AO61" s="360">
        <v>3.8</v>
      </c>
      <c r="AP61" s="361">
        <v>257374</v>
      </c>
      <c r="AQ61" s="362">
        <v>4.4000000000000004</v>
      </c>
      <c r="AR61" s="348">
        <v>-0.6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397431</v>
      </c>
      <c r="AN62" s="352">
        <v>274770</v>
      </c>
      <c r="AO62" s="353">
        <v>5.2</v>
      </c>
      <c r="AP62" s="354">
        <v>110921</v>
      </c>
      <c r="AQ62" s="355">
        <v>1</v>
      </c>
      <c r="AR62" s="356">
        <v>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fiFsu6H/pEueBtyxzEjQNtMm6ml67M8Kt40PG8jGB8c2hIOzKDLxgpXJCXqg+FsLLal1JiPe/UK9KkmHhYkPg==" saltValue="91AnK35kRf7peX9zsAJF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qS+TA9fD2NWCa44QbQgs3pyG5lPM/czvjq6PCFWfZ35QhH7lLpYA+mFwQZjBq4C+UKEk3Ad0Ap4eLWmTuRzrA==" saltValue="IpsUlxbG5FqTFX4PjgLv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dwvnWtXBaE+1W3NdE6WmyKUE3ytPkjlLT9anNxWJR9jTDNBudfGXzgzS1BiOBJ/bTnjIFQ5VOV6oBgvRcnqA==" saltValue="HzdWE9KrvM4Yujrzf6NF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58.34</v>
      </c>
      <c r="G47" s="12">
        <v>68.489999999999995</v>
      </c>
      <c r="H47" s="12">
        <v>91.47</v>
      </c>
      <c r="I47" s="12">
        <v>109.9</v>
      </c>
      <c r="J47" s="13">
        <v>120.61</v>
      </c>
    </row>
    <row r="48" spans="2:10" ht="57.75" customHeight="1" x14ac:dyDescent="0.15">
      <c r="B48" s="14"/>
      <c r="C48" s="1214" t="s">
        <v>4</v>
      </c>
      <c r="D48" s="1214"/>
      <c r="E48" s="1215"/>
      <c r="F48" s="15">
        <v>2.85</v>
      </c>
      <c r="G48" s="16">
        <v>7.08</v>
      </c>
      <c r="H48" s="16">
        <v>3.59</v>
      </c>
      <c r="I48" s="16">
        <v>3.71</v>
      </c>
      <c r="J48" s="17">
        <v>3.36</v>
      </c>
    </row>
    <row r="49" spans="2:10" ht="57.75" customHeight="1" thickBot="1" x14ac:dyDescent="0.2">
      <c r="B49" s="18"/>
      <c r="C49" s="1216" t="s">
        <v>5</v>
      </c>
      <c r="D49" s="1216"/>
      <c r="E49" s="1217"/>
      <c r="F49" s="19">
        <v>15.4</v>
      </c>
      <c r="G49" s="20">
        <v>16.82</v>
      </c>
      <c r="H49" s="20">
        <v>28.4</v>
      </c>
      <c r="I49" s="20">
        <v>20.09</v>
      </c>
      <c r="J49" s="21">
        <v>15.29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jjCFFDMzdaoNDwr9l0Uy+cTUfy8jUTFlsUvk3gHX7TwfBHQmM5f9MolsLJhKsnpZd0700fIwKnMrt1SBZQI6A==" saltValue="JuNn+2Yp2SMsvWGRHU6N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2019-10-17T05:08:37Z</cp:lastPrinted>
  <dcterms:created xsi:type="dcterms:W3CDTF">2019-02-14T02:58:25Z</dcterms:created>
  <dcterms:modified xsi:type="dcterms:W3CDTF">2019-10-21T07:31:50Z</dcterms:modified>
  <cp:category/>
</cp:coreProperties>
</file>