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14370" windowHeight="64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<sst xmlns="http://schemas.openxmlformats.org/spreadsheetml/2006/main" count="1174" uniqueCount="609">
  <si>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</si>
  <si>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</si>
  <si>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</si>
  <si>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</si>
  <si>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</si>
  <si>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</si>
  <si>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</si>
  <si>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</si>
  <si>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</si>
  <si>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</si>
  <si>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</si>
  <si>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</si>
  <si>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</si>
  <si>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</si>
  <si>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</si>
  <si>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</si>
  <si>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</si>
  <si>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</si>
  <si>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</si>
  <si>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</si>
  <si>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</si>
  <si>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</si>
  <si>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</si>
  <si>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</si>
  <si>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</si>
  <si>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</si>
  <si>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</si>
  <si>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</si>
  <si>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</si>
  <si>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</si>
  <si>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</si>
  <si>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</si>
  <si>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</si>
  <si>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</si>
  <si>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</si>
  <si>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</si>
  <si>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</si>
  <si>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</si>
  <si>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</si>
  <si>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</si>
  <si>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</si>
  <si>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</si>
  <si>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</si>
  <si>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</si>
  <si>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</si>
  <si>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</si>
  <si>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</si>
  <si>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</si>
  <si>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</si>
  <si>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</si>
  <si>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</si>
  <si>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</si>
  <si>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</si>
  <si>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</si>
  <si>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</si>
  <si>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</si>
  <si>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</si>
  <si>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</si>
  <si>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</si>
  <si>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</si>
  <si>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</si>
  <si>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</si>
  <si>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</si>
  <si>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</si>
  <si>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</si>
  <si>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</si>
  <si>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</si>
  <si>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</si>
  <si>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</si>
  <si>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</si>
  <si>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</si>
  <si>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</si>
  <si>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</si>
  <si>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</si>
  <si>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</si>
  <si>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</si>
  <si>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</si>
  <si>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</si>
  <si>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</si>
  <si>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</si>
  <si>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</si>
  <si>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</si>
  <si>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</si>
  <si>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</si>
  <si>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</si>
  <si>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</si>
  <si>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</si>
  <si>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</si>
  <si>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</si>
  <si>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</si>
  <si>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</si>
  <si>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</si>
  <si>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下條村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</si>
  <si>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</si>
  <si>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</si>
  <si>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</si>
  <si>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</si>
  <si>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</si>
  <si>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</si>
  <si>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</si>
  <si>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</si>
  <si>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</si>
  <si>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</si>
  <si>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</si>
  <si>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</si>
  <si>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</si>
  <si>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</si>
  <si>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</si>
  <si>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</si>
  <si>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</si>
  <si>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</si>
  <si>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</si>
  <si>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</si>
  <si>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</si>
  <si>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</si>
  <si>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</si>
  <si>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</si>
  <si>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</si>
  <si>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</si>
  <si>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</si>
  <si>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</si>
  <si>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</si>
  <si>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</si>
  <si>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</si>
  <si>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</si>
  <si>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</si>
  <si>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</si>
  <si>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</si>
  <si>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</si>
  <si>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</si>
  <si>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</si>
  <si>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</si>
  <si>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</si>
  <si>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</si>
  <si>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</si>
  <si>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</si>
  <si>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</si>
  <si>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</si>
  <si>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</si>
  <si>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</si>
  <si>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</si>
  <si>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</si>
  <si>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</si>
  <si>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</si>
  <si>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</si>
  <si>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</si>
  <si>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</si>
  <si>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</si>
  <si>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</si>
  <si>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</si>
  <si>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</si>
  <si>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</si>
  <si>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</si>
  <si>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</si>
  <si>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</si>
  <si>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</si>
  <si>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</si>
  <si>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</si>
  <si>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</si>
  <si>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</si>
  <si>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</si>
  <si>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</si>
  <si>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</si>
  <si>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</si>
  <si>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</si>
  <si>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</si>
  <si>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</si>
  <si>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</si>
  <si>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</si>
  <si>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</si>
  <si>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</si>
  <si>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</si>
  <si>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</si>
  <si>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</si>
  <si>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</si>
  <si>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</si>
  <si>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</si>
  <si>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</si>
  <si>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</si>
  <si>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</si>
  <si>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</si>
  <si>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</si>
  <si>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</si>
  <si>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</si>
  <si>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</si>
  <si>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</si>
  <si>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</si>
  <si>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</si>
  <si>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</si>
  <si>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</si>
  <si>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</si>
  <si>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</si>
  <si>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</si>
  <si>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</si>
  <si>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</si>
  <si>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</si>
  <si>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</si>
  <si>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</si>
  <si>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</si>
  <si>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</si>
  <si>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</si>
  <si>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</si>
  <si>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</si>
  <si>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</si>
  <si>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</si>
  <si>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</si>
  <si>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</si>
  <si>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</si>
  <si>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</si>
  <si>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</si>
  <si>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</si>
  <si>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</si>
  <si>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</si>
  <si>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</si>
  <si>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</si>
  <si>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</si>
  <si>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長野県下條村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</si>
  <si>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</si>
  <si>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</si>
  <si>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</si>
  <si>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</si>
  <si>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</si>
  <si>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</si>
  <si>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</si>
  <si>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</si>
  <si>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</si>
  <si>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</si>
  <si>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</si>
  <si>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</si>
  <si>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</si>
  <si>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</si>
  <si>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</si>
  <si>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</si>
  <si>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</si>
  <si>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</si>
  <si>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</si>
  <si>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</si>
  <si>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</si>
  <si>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</si>
  <si>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</si>
  <si>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</si>
  <si>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</si>
  <si>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</si>
  <si>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</si>
  <si>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</si>
  <si>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</si>
  <si>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</si>
  <si>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</si>
  <si>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</si>
  <si>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</si>
  <si>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</si>
  <si>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</si>
  <si>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</si>
  <si>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</si>
  <si>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</si>
  <si>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</si>
  <si>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</si>
  <si>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</si>
  <si>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</si>
  <si>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</si>
  <si>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</si>
  <si>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</si>
  <si>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</si>
  <si>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</si>
  <si>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</si>
  <si>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</si>
  <si>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</si>
  <si>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</si>
  <si>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</si>
  <si>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</si>
  <si>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</si>
  <si>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</si>
  <si>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</si>
  <si>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</si>
  <si>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</si>
  <si>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</si>
  <si>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</si>
  <si>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</si>
  <si>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</si>
  <si>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</si>
  <si>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</si>
  <si>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</si>
  <si>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</si>
  <si>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</si>
  <si>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</si>
  <si>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</si>
  <si>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</si>
  <si>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</si>
  <si>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</si>
  <si>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</si>
  <si>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</si>
  <si>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</si>
  <si>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</si>
  <si>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</si>
  <si>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</si>
  <si>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</si>
  <si>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</si>
  <si>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</si>
  <si>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</si>
  <si>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</si>
  <si>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</si>
  <si>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</si>
  <si>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</si>
  <si>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</si>
  <si>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</si>
  <si>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</si>
  <si>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</si>
  <si>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</si>
  <si>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</si>
  <si>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</si>
  <si>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</si>
  <si>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</si>
  <si>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</si>
  <si>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</si>
  <si>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</si>
  <si>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</si>
  <si>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</si>
  <si>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</si>
  <si>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</si>
  <si>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</si>
  <si>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</si>
  <si>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</si>
  <si>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</si>
  <si>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</si>
  <si>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</si>
  <si>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</si>
  <si>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</si>
  <si>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</si>
  <si>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</si>
  <si>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</si>
  <si>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</si>
  <si>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</si>
  <si>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</si>
  <si>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</si>
  <si>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</si>
  <si>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</si>
  <si>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</si>
  <si>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</si>
  <si>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</si>
  <si>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</si>
  <si>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</si>
  <si>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</si>
  <si>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</si>
  <si>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</si>
  <si>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</si>
  <si>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</si>
  <si>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</si>
  <si>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</si>
  <si>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</si>
  <si>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</si>
  <si>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</si>
  <si>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</si>
  <si>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</si>
  <si>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</si>
  <si>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</si>
  <si>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</si>
  <si>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</si>
  <si>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</si>
  <si>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</si>
  <si>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</si>
  <si>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</si>
  <si>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</si>
  <si>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</si>
  <si>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</si>
  <si>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</si>
  <si>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</si>
  <si>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長野県下條村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</si>
  <si>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</si>
  <si>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</si>
  <si>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</si>
  <si>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</si>
  <si>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</si>
  <si>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</si>
  <si>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</si>
  <si>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</si>
  <si>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</si>
  <si>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</si>
  <si>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</si>
  <si>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</si>
  <si>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</si>
  <si>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</si>
  <si>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</si>
  <si>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</si>
  <si>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</si>
  <si>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</si>
  <si>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</si>
  <si>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</si>
  <si>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</si>
  <si>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</si>
  <si>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</si>
  <si>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</si>
  <si>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</si>
  <si>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</si>
  <si>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</si>
  <si>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</si>
  <si>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</si>
  <si>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</si>
  <si>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</si>
  <si>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</si>
  <si>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</si>
  <si>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</si>
  <si>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下條村国民健康保険特別会計</t>
    <phoneticPr fontId="5"/>
  </si>
  <si>
    <t>下條村介護保険特別会計</t>
    <phoneticPr fontId="5"/>
  </si>
  <si>
    <t>下條村後期高齢者医療特別会計</t>
    <phoneticPr fontId="5"/>
  </si>
  <si>
    <t>-</t>
    <phoneticPr fontId="5"/>
  </si>
  <si>
    <t>下條村営水道特別会計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</si>
  <si>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</si>
  <si>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</si>
  <si>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</si>
  <si>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</si>
  <si>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</si>
  <si>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</si>
  <si>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</si>
  <si>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</si>
  <si>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</si>
  <si>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</si>
  <si>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</si>
  <si>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</si>
  <si>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</si>
  <si>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</si>
  <si>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</si>
  <si>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</si>
  <si>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</si>
  <si>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</si>
  <si>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</si>
  <si>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</si>
  <si>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</si>
  <si>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</si>
  <si>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</si>
  <si>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</si>
  <si>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</si>
  <si>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</si>
  <si>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</si>
  <si>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</si>
  <si>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</si>
  <si>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</si>
  <si>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</si>
  <si>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</si>
  <si>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</si>
  <si>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</si>
  <si>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</si>
  <si>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</si>
  <si>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</si>
  <si>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</si>
  <si>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</si>
  <si>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</si>
  <si>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</si>
  <si>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</si>
  <si>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</si>
  <si>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</si>
  <si>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</si>
  <si>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</si>
  <si>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</si>
  <si>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</si>
  <si>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</si>
  <si>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</si>
  <si>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</si>
  <si>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</si>
  <si>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</si>
  <si>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</si>
  <si>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</si>
  <si>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</si>
  <si>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</si>
  <si>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</si>
  <si>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</si>
  <si>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</si>
  <si>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</si>
  <si>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</si>
  <si>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</si>
  <si>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下條村営水道特別会計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</si>
  <si>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</si>
  <si>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</si>
  <si>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下條村介護保険特別会計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</si>
  <si>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</si>
  <si>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下條村後期高齢医療特別会計</t>
    <phoneticPr fontId="5"/>
  </si>
  <si>
    <t>(Ｆ)</t>
    <phoneticPr fontId="5"/>
  </si>
  <si>
    <t>下條村国民健康保険特別会計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</si>
  <si>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</si>
  <si>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</si>
  <si>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</si>
  <si>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</si>
  <si>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</si>
  <si>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</si>
  <si>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</si>
  <si>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</si>
  <si>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</si>
  <si>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</si>
  <si>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</si>
  <si>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</si>
  <si>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</si>
  <si>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</si>
  <si>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</si>
  <si>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</si>
  <si>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</si>
  <si>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</si>
  <si>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</si>
  <si>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</si>
  <si>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</si>
  <si>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</si>
  <si>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</si>
  <si>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</si>
  <si>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</si>
  <si>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</si>
  <si>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</si>
  <si>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</si>
  <si>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</si>
  <si>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</si>
  <si>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</si>
  <si>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</si>
  <si>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</si>
  <si>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</si>
  <si>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</si>
  <si>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</si>
  <si>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</si>
  <si>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</si>
  <si>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</si>
  <si>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</si>
  <si>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</si>
  <si>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</si>
  <si>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</si>
  <si>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</si>
  <si>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</si>
  <si>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</si>
  <si>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</si>
  <si>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</si>
  <si>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</si>
  <si>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</si>
  <si>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</si>
  <si>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</si>
  <si>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</si>
  <si>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</si>
  <si>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</si>
  <si>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</si>
  <si>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</si>
  <si>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</si>
  <si>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</si>
  <si>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</si>
  <si>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</si>
  <si>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</si>
  <si>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</si>
  <si>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</si>
  <si>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</si>
  <si>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</si>
  <si>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</si>
  <si>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</si>
  <si>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</si>
  <si>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</si>
  <si>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</si>
  <si>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</si>
  <si>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</si>
  <si>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</si>
  <si>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</si>
  <si>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</si>
  <si>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</si>
  <si>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</si>
  <si>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</si>
  <si>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</si>
  <si>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</si>
  <si>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</si>
  <si>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</si>
  <si>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</si>
  <si>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</si>
  <si>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</si>
  <si>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</si>
  <si>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</si>
  <si>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</si>
  <si>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7.07</t>
  </si>
  <si>
    <t>一般会計</t>
  </si>
  <si>
    <t>下條村国民健康保険特別会計</t>
  </si>
  <si>
    <t>下條村介護保険特別会計</t>
  </si>
  <si>
    <t>下條村営水道特別会計</t>
  </si>
  <si>
    <t>下條村後期高齢者医療特別会計</t>
  </si>
  <si>
    <t>その他会計（赤字）</t>
  </si>
  <si>
    <t>その他会計（黒字）</t>
  </si>
  <si>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</si>
  <si>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</si>
  <si>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</si>
  <si>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</si>
  <si>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</si>
  <si>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</si>
  <si>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</si>
  <si>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</si>
  <si>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</si>
  <si>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t>
    <rPh sb="0" eb="4">
      <t>シモイナグン</t>
    </rPh>
    <rPh sb="4" eb="6">
      <t>ドボク</t>
    </rPh>
    <rPh sb="6" eb="8">
      <t>ギジュツ</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</si>
  <si>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</si>
  <si>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</si>
  <si>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下伊那郡町村公平委員会組合</t>
    <rPh sb="0" eb="4">
      <t>シモイナグン</t>
    </rPh>
    <rPh sb="4" eb="6">
      <t>チョウソン</t>
    </rPh>
    <rPh sb="6" eb="8">
      <t>コウヘイ</t>
    </rPh>
    <rPh sb="8" eb="11">
      <t>イインカイ</t>
    </rPh>
    <rPh sb="11" eb="13">
      <t>クミアイ</t>
    </rPh>
    <phoneticPr fontId="2"/>
  </si>
  <si>
    <t>下伊那郡南部総合事務組合（一般会計）</t>
    <rPh sb="0" eb="4">
      <t>シモイナグン</t>
    </rPh>
    <rPh sb="4" eb="6">
      <t>ナンブ</t>
    </rPh>
    <rPh sb="6" eb="8">
      <t>ソウゴウ</t>
    </rPh>
    <rPh sb="8" eb="10">
      <t>ジム</t>
    </rPh>
    <rPh sb="10" eb="12">
      <t>クミアイ</t>
    </rPh>
    <rPh sb="13" eb="15">
      <t>イッパン</t>
    </rPh>
    <rPh sb="15" eb="17">
      <t>カイケイ</t>
    </rPh>
    <phoneticPr fontId="2"/>
  </si>
  <si>
    <t>(公共施設整備基金(H29年度末現在))</t>
    <rPh sb="13" eb="16">
      <t>ネンドマツ</t>
    </rPh>
    <rPh sb="16" eb="18">
      <t>ゲンザイ</t>
    </rPh>
    <phoneticPr fontId="11"/>
  </si>
  <si>
    <t>(子育て応援基金(H29年度末現在))</t>
    <rPh sb="12" eb="15">
      <t>ネンドマツ</t>
    </rPh>
    <rPh sb="15" eb="17">
      <t>ゲンザイ</t>
    </rPh>
    <phoneticPr fontId="11"/>
  </si>
  <si>
    <t>(地域福祉基金(H29年度末現在))</t>
    <rPh sb="11" eb="14">
      <t>ネンドマツ</t>
    </rPh>
    <rPh sb="14" eb="16">
      <t>ゲンザイ</t>
    </rPh>
    <phoneticPr fontId="11"/>
  </si>
  <si>
    <t>(温泉開発事業基金(H29年度末現在))</t>
    <rPh sb="13" eb="16">
      <t>ネンドマツ</t>
    </rPh>
    <rPh sb="16" eb="18">
      <t>ゲンザイ</t>
    </rPh>
    <phoneticPr fontId="11"/>
  </si>
  <si>
    <t>(ふるさと創生事業基金(H29年度末現在))</t>
    <rPh sb="15" eb="18">
      <t>ネンドマツ</t>
    </rPh>
    <rPh sb="18" eb="20">
      <t>ゲンザイ</t>
    </rPh>
    <phoneticPr fontId="11"/>
  </si>
  <si>
    <t>株式会社　そばの城</t>
  </si>
  <si>
    <t>株式会社　飯田カントリー倶楽部</t>
  </si>
  <si>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</si>
  <si>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</si>
  <si>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</si>
  <si>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</si>
  <si>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</si>
  <si>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</si>
  <si>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</si>
  <si>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</si>
  <si>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</si>
  <si>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</si>
  <si>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</si>
  <si>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</si>
  <si>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有形固定減価償却率が高い水準であるが、これに充てる特定目的基金等の積立も適正に行っていることから、定期的な維持管理や、計画的な施設の更新を行うことで予算の平準化を図れる運営に努めます。</t>
    <phoneticPr fontId="5"/>
  </si>
  <si>
    <t>将来負担額を充当可能財源等が上回っている。また、実質公債費比率は計画的に起債の繰上償還を行うことでマイナス数値となっている。この状況は大規模な災害など特異な財政需要が無い限り続くと思わ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</si>
</sst>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4"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5"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4"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A4DD-4915-B179-7F6BEBDEC2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126677</c:v>
                </c:pt>
                <c:pt idx="1">
                  <c:v>100485</c:v>
                </c:pt>
                <c:pt idx="2">
                  <c:v>61904</c:v>
                </c:pt>
                <c:pt idx="3">
                  <c:v>59175</c:v>
                </c:pt>
                <c:pt idx="4">
                  <c:v>127879</c:v>
                </c:pt>
              </c:numCache>
            </c:numRef>
          </c:val>
          <c:smooth val="0"/>
          <c:extLst>
            <c:ext xmlns:c16="http://schemas.microsoft.com/office/drawing/2014/chart" uri="{C3380CC4-5D6E-409C-BE32-E72D297353CC}">
              <c16:uniqueId val="{00000001-A4DD-4915-B179-7F6BEBDEC220}"/>
            </c:ext>
          </c:extLst>
        </c:ser>
        <c:dLbls>
          <c:showLegendKey val="0"/>
          <c:showVal val="0"/>
          <c:showCatName val="0"/>
          <c:showSerName val="0"/>
          <c:showPercent val="0"/>
          <c:showBubbleSize val="0"/>
        </c:dLbls>
        <c:marker val="1"/>
        <c:smooth val="0"/>
        <c:axId val="224593544"/>
        <c:axId val="224593936"/>
      </c:lineChart>
      <c:catAx>
        <c:axId val="224593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593936"/>
        <c:crosses val="autoZero"/>
        <c:auto val="1"/>
        <c:lblAlgn val="ctr"/>
        <c:lblOffset val="100"/>
        <c:tickLblSkip val="1"/>
        <c:tickMarkSkip val="1"/>
        <c:noMultiLvlLbl val="0"/>
      </c:catAx>
      <c:valAx>
        <c:axId val="22459393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593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26.95</c:v>
                </c:pt>
                <c:pt idx="1">
                  <c:v>13.22</c:v>
                </c:pt>
                <c:pt idx="2">
                  <c:v>17.04</c:v>
                </c:pt>
                <c:pt idx="3">
                  <c:v>14.93</c:v>
                </c:pt>
                <c:pt idx="4">
                  <c:v>14.44</c:v>
                </c:pt>
              </c:numCache>
            </c:numRef>
          </c:val>
          <c:extLst>
            <c:ext xmlns:c16="http://schemas.microsoft.com/office/drawing/2014/chart" uri="{C3380CC4-5D6E-409C-BE32-E72D297353CC}">
              <c16:uniqueId val="{00000000-25AD-4F4D-8E9C-8BF1FF694A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174.01</c:v>
                </c:pt>
                <c:pt idx="1">
                  <c:v>195.03</c:v>
                </c:pt>
                <c:pt idx="2">
                  <c:v>191.38</c:v>
                </c:pt>
                <c:pt idx="3">
                  <c:v>196.56</c:v>
                </c:pt>
                <c:pt idx="4">
                  <c:v>200.28</c:v>
                </c:pt>
              </c:numCache>
            </c:numRef>
          </c:val>
          <c:extLst>
            <c:ext xmlns:c16="http://schemas.microsoft.com/office/drawing/2014/chart" uri="{C3380CC4-5D6E-409C-BE32-E72D297353CC}">
              <c16:uniqueId val="{00000001-25AD-4F4D-8E9C-8BF1FF694A2F}"/>
            </c:ext>
          </c:extLst>
        </c:ser>
        <c:dLbls>
          <c:showLegendKey val="0"/>
          <c:showVal val="0"/>
          <c:showCatName val="0"/>
          <c:showSerName val="0"/>
          <c:showPercent val="0"/>
          <c:showBubbleSize val="0"/>
        </c:dLbls>
        <c:gapWidth val="250"/>
        <c:overlap val="100"/>
        <c:axId val="224594720"/>
        <c:axId val="224595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13.48</c:v>
                </c:pt>
                <c:pt idx="1">
                  <c:v>-7.07</c:v>
                </c:pt>
                <c:pt idx="2">
                  <c:v>10.86</c:v>
                </c:pt>
                <c:pt idx="3">
                  <c:v>8.41</c:v>
                </c:pt>
                <c:pt idx="4">
                  <c:v>11.39</c:v>
                </c:pt>
              </c:numCache>
            </c:numRef>
          </c:val>
          <c:smooth val="0"/>
          <c:extLst>
            <c:ext xmlns:c16="http://schemas.microsoft.com/office/drawing/2014/chart" uri="{C3380CC4-5D6E-409C-BE32-E72D297353CC}">
              <c16:uniqueId val="{00000002-25AD-4F4D-8E9C-8BF1FF694A2F}"/>
            </c:ext>
          </c:extLst>
        </c:ser>
        <c:dLbls>
          <c:showLegendKey val="0"/>
          <c:showVal val="0"/>
          <c:showCatName val="0"/>
          <c:showSerName val="0"/>
          <c:showPercent val="0"/>
          <c:showBubbleSize val="0"/>
        </c:dLbls>
        <c:marker val="1"/>
        <c:smooth val="0"/>
        <c:axId val="224594720"/>
        <c:axId val="224595112"/>
      </c:lineChart>
      <c:catAx>
        <c:axId val="22459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595112"/>
        <c:crosses val="autoZero"/>
        <c:auto val="1"/>
        <c:lblAlgn val="ctr"/>
        <c:lblOffset val="100"/>
        <c:tickLblSkip val="1"/>
        <c:tickMarkSkip val="1"/>
        <c:noMultiLvlLbl val="0"/>
      </c:catAx>
      <c:valAx>
        <c:axId val="224595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59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78B-4B7C-88B6-946378115F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8B-4B7C-88B6-946378115FD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78B-4B7C-88B6-946378115FD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78B-4B7C-88B6-946378115FD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78B-4B7C-88B6-946378115FD5}"/>
            </c:ext>
          </c:extLst>
        </c:ser>
        <c:ser>
          <c:idx val="5"/>
          <c:order val="5"/>
          <c:tx>
            <c:strRef>
              <c:f>データシート!$A$32</c:f>
              <c:strCache>
                <c:ptCount val="1"/>
                <c:pt idx="0">
                  <c:v>下條村後期高齢者医療特別会計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78B-4B7C-88B6-946378115FD5}"/>
            </c:ext>
          </c:extLst>
        </c:ser>
        <c:ser>
          <c:idx val="6"/>
          <c:order val="6"/>
          <c:tx>
            <c:strRef>
              <c:f>データシート!$A$33</c:f>
              <c:strCache>
                <c:ptCount val="1"/>
                <c:pt idx="0">
                  <c:v>下條村営水道特別会計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0.16</c:v>
                </c:pt>
                <c:pt idx="2">
                  <c:v>#N/A</c:v>
                </c:pt>
                <c:pt idx="3">
                  <c:v>0.1</c:v>
                </c:pt>
                <c:pt idx="4">
                  <c:v>#N/A</c:v>
                </c:pt>
                <c:pt idx="5">
                  <c:v>0.14000000000000001</c:v>
                </c:pt>
                <c:pt idx="6">
                  <c:v>#N/A</c:v>
                </c:pt>
                <c:pt idx="7">
                  <c:v>0.1</c:v>
                </c:pt>
                <c:pt idx="8">
                  <c:v>#N/A</c:v>
                </c:pt>
                <c:pt idx="9">
                  <c:v>0.13</c:v>
                </c:pt>
              </c:numCache>
            </c:numRef>
          </c:val>
          <c:extLst>
            <c:ext xmlns:c16="http://schemas.microsoft.com/office/drawing/2014/chart" uri="{C3380CC4-5D6E-409C-BE32-E72D297353CC}">
              <c16:uniqueId val="{00000006-C78B-4B7C-88B6-946378115FD5}"/>
            </c:ext>
          </c:extLst>
        </c:ser>
        <c:ser>
          <c:idx val="7"/>
          <c:order val="7"/>
          <c:tx>
            <c:strRef>
              <c:f>データシート!$A$34</c:f>
              <c:strCache>
                <c:ptCount val="1"/>
                <c:pt idx="0">
                  <c:v>下條村介護保険特別会計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0.28999999999999998</c:v>
                </c:pt>
                <c:pt idx="2">
                  <c:v>#N/A</c:v>
                </c:pt>
                <c:pt idx="3">
                  <c:v>0.56999999999999995</c:v>
                </c:pt>
                <c:pt idx="4">
                  <c:v>#N/A</c:v>
                </c:pt>
                <c:pt idx="5">
                  <c:v>0.7</c:v>
                </c:pt>
                <c:pt idx="6">
                  <c:v>#N/A</c:v>
                </c:pt>
                <c:pt idx="7">
                  <c:v>0.86</c:v>
                </c:pt>
                <c:pt idx="8">
                  <c:v>#N/A</c:v>
                </c:pt>
                <c:pt idx="9">
                  <c:v>0.96</c:v>
                </c:pt>
              </c:numCache>
            </c:numRef>
          </c:val>
          <c:extLst>
            <c:ext xmlns:c16="http://schemas.microsoft.com/office/drawing/2014/chart" uri="{C3380CC4-5D6E-409C-BE32-E72D297353CC}">
              <c16:uniqueId val="{00000007-C78B-4B7C-88B6-946378115FD5}"/>
            </c:ext>
          </c:extLst>
        </c:ser>
        <c:ser>
          <c:idx val="8"/>
          <c:order val="8"/>
          <c:tx>
            <c:strRef>
              <c:f>データシート!$A$35</c:f>
              <c:strCache>
                <c:ptCount val="1"/>
                <c:pt idx="0">
                  <c:v>下條村国民健康保険特別会計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1.39</c:v>
                </c:pt>
                <c:pt idx="2">
                  <c:v>#N/A</c:v>
                </c:pt>
                <c:pt idx="3">
                  <c:v>1.53</c:v>
                </c:pt>
                <c:pt idx="4">
                  <c:v>#N/A</c:v>
                </c:pt>
                <c:pt idx="5">
                  <c:v>0.59</c:v>
                </c:pt>
                <c:pt idx="6">
                  <c:v>#N/A</c:v>
                </c:pt>
                <c:pt idx="7">
                  <c:v>0.81</c:v>
                </c:pt>
                <c:pt idx="8">
                  <c:v>#N/A</c:v>
                </c:pt>
                <c:pt idx="9">
                  <c:v>1.51</c:v>
                </c:pt>
              </c:numCache>
            </c:numRef>
          </c:val>
          <c:extLst>
            <c:ext xmlns:c16="http://schemas.microsoft.com/office/drawing/2014/chart" uri="{C3380CC4-5D6E-409C-BE32-E72D297353CC}">
              <c16:uniqueId val="{00000008-C78B-4B7C-88B6-946378115FD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26.94</c:v>
                </c:pt>
                <c:pt idx="2">
                  <c:v>#N/A</c:v>
                </c:pt>
                <c:pt idx="3">
                  <c:v>13.21</c:v>
                </c:pt>
                <c:pt idx="4">
                  <c:v>#N/A</c:v>
                </c:pt>
                <c:pt idx="5">
                  <c:v>17.03</c:v>
                </c:pt>
                <c:pt idx="6">
                  <c:v>#N/A</c:v>
                </c:pt>
                <c:pt idx="7">
                  <c:v>14.92</c:v>
                </c:pt>
                <c:pt idx="8">
                  <c:v>#N/A</c:v>
                </c:pt>
                <c:pt idx="9">
                  <c:v>14.43</c:v>
                </c:pt>
              </c:numCache>
            </c:numRef>
          </c:val>
          <c:extLst>
            <c:ext xmlns:c16="http://schemas.microsoft.com/office/drawing/2014/chart" uri="{C3380CC4-5D6E-409C-BE32-E72D297353CC}">
              <c16:uniqueId val="{00000009-C78B-4B7C-88B6-946378115FD5}"/>
            </c:ext>
          </c:extLst>
        </c:ser>
        <c:dLbls>
          <c:showLegendKey val="0"/>
          <c:showVal val="0"/>
          <c:showCatName val="0"/>
          <c:showSerName val="0"/>
          <c:showPercent val="0"/>
          <c:showBubbleSize val="0"/>
        </c:dLbls>
        <c:gapWidth val="150"/>
        <c:overlap val="100"/>
        <c:axId val="224595896"/>
        <c:axId val="224596288"/>
      </c:barChart>
      <c:catAx>
        <c:axId val="224595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596288"/>
        <c:crosses val="autoZero"/>
        <c:auto val="1"/>
        <c:lblAlgn val="ctr"/>
        <c:lblOffset val="100"/>
        <c:tickLblSkip val="1"/>
        <c:tickMarkSkip val="1"/>
        <c:noMultiLvlLbl val="0"/>
      </c:catAx>
      <c:valAx>
        <c:axId val="22459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595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268</c:v>
                </c:pt>
                <c:pt idx="5">
                  <c:v>250</c:v>
                </c:pt>
                <c:pt idx="8">
                  <c:v>231</c:v>
                </c:pt>
                <c:pt idx="11">
                  <c:v>196</c:v>
                </c:pt>
                <c:pt idx="14">
                  <c:v>164</c:v>
                </c:pt>
              </c:numCache>
            </c:numRef>
          </c:val>
          <c:extLst>
            <c:ext xmlns:c16="http://schemas.microsoft.com/office/drawing/2014/chart" uri="{C3380CC4-5D6E-409C-BE32-E72D297353CC}">
              <c16:uniqueId val="{00000000-9F42-463E-8C39-CF68C76794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F42-463E-8C39-CF68C76794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F42-463E-8C39-CF68C76794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c:v>
                </c:pt>
                <c:pt idx="3">
                  <c:v>4</c:v>
                </c:pt>
                <c:pt idx="6">
                  <c:v>14</c:v>
                </c:pt>
                <c:pt idx="9">
                  <c:v>5</c:v>
                </c:pt>
                <c:pt idx="12">
                  <c:v>5</c:v>
                </c:pt>
              </c:numCache>
            </c:numRef>
          </c:val>
          <c:extLst>
            <c:ext xmlns:c16="http://schemas.microsoft.com/office/drawing/2014/chart" uri="{C3380CC4-5D6E-409C-BE32-E72D297353CC}">
              <c16:uniqueId val="{00000003-9F42-463E-8C39-CF68C76794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c:v>
                </c:pt>
                <c:pt idx="3">
                  <c:v>24</c:v>
                </c:pt>
                <c:pt idx="6">
                  <c:v>28</c:v>
                </c:pt>
                <c:pt idx="9">
                  <c:v>28</c:v>
                </c:pt>
                <c:pt idx="12">
                  <c:v>29</c:v>
                </c:pt>
              </c:numCache>
            </c:numRef>
          </c:val>
          <c:extLst>
            <c:ext xmlns:c16="http://schemas.microsoft.com/office/drawing/2014/chart" uri="{C3380CC4-5D6E-409C-BE32-E72D297353CC}">
              <c16:uniqueId val="{00000004-9F42-463E-8C39-CF68C76794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42-463E-8C39-CF68C76794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42-463E-8C39-CF68C76794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143</c:v>
                </c:pt>
                <c:pt idx="3">
                  <c:v>115</c:v>
                </c:pt>
                <c:pt idx="6">
                  <c:v>91</c:v>
                </c:pt>
                <c:pt idx="9">
                  <c:v>93</c:v>
                </c:pt>
                <c:pt idx="12">
                  <c:v>93</c:v>
                </c:pt>
              </c:numCache>
            </c:numRef>
          </c:val>
          <c:extLst>
            <c:ext xmlns:c16="http://schemas.microsoft.com/office/drawing/2014/chart" uri="{C3380CC4-5D6E-409C-BE32-E72D297353CC}">
              <c16:uniqueId val="{00000007-9F42-463E-8C39-CF68C76794AE}"/>
            </c:ext>
          </c:extLst>
        </c:ser>
        <c:dLbls>
          <c:showLegendKey val="0"/>
          <c:showVal val="0"/>
          <c:showCatName val="0"/>
          <c:showSerName val="0"/>
          <c:showPercent val="0"/>
          <c:showBubbleSize val="0"/>
        </c:dLbls>
        <c:gapWidth val="100"/>
        <c:overlap val="100"/>
        <c:axId val="404193256"/>
        <c:axId val="404193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-89</c:v>
                </c:pt>
                <c:pt idx="2">
                  <c:v>#N/A</c:v>
                </c:pt>
                <c:pt idx="3">
                  <c:v>#N/A</c:v>
                </c:pt>
                <c:pt idx="4">
                  <c:v>-107</c:v>
                </c:pt>
                <c:pt idx="5">
                  <c:v>#N/A</c:v>
                </c:pt>
                <c:pt idx="6">
                  <c:v>#N/A</c:v>
                </c:pt>
                <c:pt idx="7">
                  <c:v>-98</c:v>
                </c:pt>
                <c:pt idx="8">
                  <c:v>#N/A</c:v>
                </c:pt>
                <c:pt idx="9">
                  <c:v>#N/A</c:v>
                </c:pt>
                <c:pt idx="10">
                  <c:v>-70</c:v>
                </c:pt>
                <c:pt idx="11">
                  <c:v>#N/A</c:v>
                </c:pt>
                <c:pt idx="12">
                  <c:v>#N/A</c:v>
                </c:pt>
                <c:pt idx="13">
                  <c:v>-37</c:v>
                </c:pt>
                <c:pt idx="14">
                  <c:v>#N/A</c:v>
                </c:pt>
              </c:numCache>
            </c:numRef>
          </c:val>
          <c:smooth val="0"/>
          <c:extLst>
            <c:ext xmlns:c16="http://schemas.microsoft.com/office/drawing/2014/chart" uri="{C3380CC4-5D6E-409C-BE32-E72D297353CC}">
              <c16:uniqueId val="{00000008-9F42-463E-8C39-CF68C76794AE}"/>
            </c:ext>
          </c:extLst>
        </c:ser>
        <c:dLbls>
          <c:showLegendKey val="0"/>
          <c:showVal val="0"/>
          <c:showCatName val="0"/>
          <c:showSerName val="0"/>
          <c:showPercent val="0"/>
          <c:showBubbleSize val="0"/>
        </c:dLbls>
        <c:marker val="1"/>
        <c:smooth val="0"/>
        <c:axId val="404193256"/>
        <c:axId val="404193648"/>
      </c:lineChart>
      <c:catAx>
        <c:axId val="404193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193648"/>
        <c:crosses val="autoZero"/>
        <c:auto val="1"/>
        <c:lblAlgn val="ctr"/>
        <c:lblOffset val="100"/>
        <c:tickLblSkip val="1"/>
        <c:tickMarkSkip val="1"/>
        <c:noMultiLvlLbl val="0"/>
      </c:catAx>
      <c:valAx>
        <c:axId val="404193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193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1828</c:v>
                </c:pt>
                <c:pt idx="5">
                  <c:v>1863</c:v>
                </c:pt>
                <c:pt idx="8">
                  <c:v>1728</c:v>
                </c:pt>
                <c:pt idx="11">
                  <c:v>1710</c:v>
                </c:pt>
                <c:pt idx="14">
                  <c:v>1692</c:v>
                </c:pt>
              </c:numCache>
            </c:numRef>
          </c:val>
          <c:extLst>
            <c:ext xmlns:c16="http://schemas.microsoft.com/office/drawing/2014/chart" uri="{C3380CC4-5D6E-409C-BE32-E72D297353CC}">
              <c16:uniqueId val="{00000000-E122-46F8-9720-6F8B38D858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c:v>
                </c:pt>
                <c:pt idx="5">
                  <c:v>0</c:v>
                </c:pt>
                <c:pt idx="8">
                  <c:v>0</c:v>
                </c:pt>
                <c:pt idx="11">
                  <c:v>0</c:v>
                </c:pt>
                <c:pt idx="14">
                  <c:v>0</c:v>
                </c:pt>
              </c:numCache>
            </c:numRef>
          </c:val>
          <c:extLst>
            <c:ext xmlns:c16="http://schemas.microsoft.com/office/drawing/2014/chart" uri="{C3380CC4-5D6E-409C-BE32-E72D297353CC}">
              <c16:uniqueId val="{00000001-E122-46F8-9720-6F8B38D858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5952</c:v>
                </c:pt>
                <c:pt idx="5">
                  <c:v>6606</c:v>
                </c:pt>
                <c:pt idx="8">
                  <c:v>7004</c:v>
                </c:pt>
                <c:pt idx="11">
                  <c:v>7376</c:v>
                </c:pt>
                <c:pt idx="14">
                  <c:v>7397</c:v>
                </c:pt>
              </c:numCache>
            </c:numRef>
          </c:val>
          <c:extLst>
            <c:ext xmlns:c16="http://schemas.microsoft.com/office/drawing/2014/chart" uri="{C3380CC4-5D6E-409C-BE32-E72D297353CC}">
              <c16:uniqueId val="{00000002-E122-46F8-9720-6F8B38D858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22-46F8-9720-6F8B38D858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22-46F8-9720-6F8B38D858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22-46F8-9720-6F8B38D858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490</c:v>
                </c:pt>
                <c:pt idx="3">
                  <c:v>506</c:v>
                </c:pt>
                <c:pt idx="6">
                  <c:v>515</c:v>
                </c:pt>
                <c:pt idx="9">
                  <c:v>451</c:v>
                </c:pt>
                <c:pt idx="12">
                  <c:v>449</c:v>
                </c:pt>
              </c:numCache>
            </c:numRef>
          </c:val>
          <c:extLst>
            <c:ext xmlns:c16="http://schemas.microsoft.com/office/drawing/2014/chart" uri="{C3380CC4-5D6E-409C-BE32-E72D297353CC}">
              <c16:uniqueId val="{00000006-E122-46F8-9720-6F8B38D858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24</c:v>
                </c:pt>
                <c:pt idx="3">
                  <c:v>20</c:v>
                </c:pt>
                <c:pt idx="6">
                  <c:v>23</c:v>
                </c:pt>
                <c:pt idx="9">
                  <c:v>52</c:v>
                </c:pt>
                <c:pt idx="12">
                  <c:v>35</c:v>
                </c:pt>
              </c:numCache>
            </c:numRef>
          </c:val>
          <c:extLst>
            <c:ext xmlns:c16="http://schemas.microsoft.com/office/drawing/2014/chart" uri="{C3380CC4-5D6E-409C-BE32-E72D297353CC}">
              <c16:uniqueId val="{00000007-E122-46F8-9720-6F8B38D858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104</c:v>
                </c:pt>
                <c:pt idx="3">
                  <c:v>87</c:v>
                </c:pt>
                <c:pt idx="6">
                  <c:v>71</c:v>
                </c:pt>
                <c:pt idx="9">
                  <c:v>52</c:v>
                </c:pt>
                <c:pt idx="12">
                  <c:v>39</c:v>
                </c:pt>
              </c:numCache>
            </c:numRef>
          </c:val>
          <c:extLst>
            <c:ext xmlns:c16="http://schemas.microsoft.com/office/drawing/2014/chart" uri="{C3380CC4-5D6E-409C-BE32-E72D297353CC}">
              <c16:uniqueId val="{00000008-E122-46F8-9720-6F8B38D858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122-46F8-9720-6F8B38D858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1117</c:v>
                </c:pt>
                <c:pt idx="3">
                  <c:v>1229</c:v>
                </c:pt>
                <c:pt idx="6">
                  <c:v>1320</c:v>
                </c:pt>
                <c:pt idx="9">
                  <c:v>1210</c:v>
                </c:pt>
                <c:pt idx="12">
                  <c:v>961</c:v>
                </c:pt>
              </c:numCache>
            </c:numRef>
          </c:val>
          <c:extLst>
            <c:ext xmlns:c16="http://schemas.microsoft.com/office/drawing/2014/chart" uri="{C3380CC4-5D6E-409C-BE32-E72D297353CC}">
              <c16:uniqueId val="{0000000A-E122-46F8-9720-6F8B38D8586A}"/>
            </c:ext>
          </c:extLst>
        </c:ser>
        <c:dLbls>
          <c:showLegendKey val="0"/>
          <c:showVal val="0"/>
          <c:showCatName val="0"/>
          <c:showSerName val="0"/>
          <c:showPercent val="0"/>
          <c:showBubbleSize val="0"/>
        </c:dLbls>
        <c:gapWidth val="100"/>
        <c:overlap val="100"/>
        <c:axId val="404194432"/>
        <c:axId val="404194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122-46F8-9720-6F8B38D8586A}"/>
            </c:ext>
          </c:extLst>
        </c:ser>
        <c:dLbls>
          <c:showLegendKey val="0"/>
          <c:showVal val="0"/>
          <c:showCatName val="0"/>
          <c:showSerName val="0"/>
          <c:showPercent val="0"/>
          <c:showBubbleSize val="0"/>
        </c:dLbls>
        <c:marker val="1"/>
        <c:smooth val="0"/>
        <c:axId val="404194432"/>
        <c:axId val="404194824"/>
      </c:lineChart>
      <c:catAx>
        <c:axId val="40419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194824"/>
        <c:crosses val="autoZero"/>
        <c:auto val="1"/>
        <c:lblAlgn val="ctr"/>
        <c:lblOffset val="100"/>
        <c:tickLblSkip val="1"/>
        <c:tickMarkSkip val="1"/>
        <c:noMultiLvlLbl val="0"/>
      </c:catAx>
      <c:valAx>
        <c:axId val="404194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19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3344</c:v>
                </c:pt>
                <c:pt idx="1">
                  <c:v>3352</c:v>
                </c:pt>
                <c:pt idx="2">
                  <c:v>3289</c:v>
                </c:pt>
              </c:numCache>
            </c:numRef>
          </c:val>
          <c:extLst>
            <c:ext xmlns:c16="http://schemas.microsoft.com/office/drawing/2014/chart" uri="{C3380CC4-5D6E-409C-BE32-E72D297353CC}">
              <c16:uniqueId val="{00000000-1BE5-43A7-9DB2-A4810443EC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924</c:v>
                </c:pt>
                <c:pt idx="1">
                  <c:v>924</c:v>
                </c:pt>
                <c:pt idx="2">
                  <c:v>924</c:v>
                </c:pt>
              </c:numCache>
            </c:numRef>
          </c:val>
          <c:extLst>
            <c:ext xmlns:c16="http://schemas.microsoft.com/office/drawing/2014/chart" uri="{C3380CC4-5D6E-409C-BE32-E72D297353CC}">
              <c16:uniqueId val="{00000001-1BE5-43A7-9DB2-A4810443EC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2661</c:v>
                </c:pt>
                <c:pt idx="1">
                  <c:v>2975</c:v>
                </c:pt>
                <c:pt idx="2">
                  <c:v>3035</c:v>
                </c:pt>
              </c:numCache>
            </c:numRef>
          </c:val>
          <c:extLst>
            <c:ext xmlns:c16="http://schemas.microsoft.com/office/drawing/2014/chart" uri="{C3380CC4-5D6E-409C-BE32-E72D297353CC}">
              <c16:uniqueId val="{00000002-1BE5-43A7-9DB2-A4810443ECAD}"/>
            </c:ext>
          </c:extLst>
        </c:ser>
        <c:dLbls>
          <c:showLegendKey val="0"/>
          <c:showVal val="0"/>
          <c:showCatName val="0"/>
          <c:showSerName val="0"/>
          <c:showPercent val="0"/>
          <c:showBubbleSize val="0"/>
        </c:dLbls>
        <c:gapWidth val="120"/>
        <c:overlap val="100"/>
        <c:axId val="404195608"/>
        <c:axId val="404196000"/>
      </c:barChart>
      <c:catAx>
        <c:axId val="404195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4196000"/>
        <c:crosses val="autoZero"/>
        <c:auto val="1"/>
        <c:lblAlgn val="ctr"/>
        <c:lblOffset val="100"/>
        <c:tickLblSkip val="1"/>
        <c:tickMarkSkip val="1"/>
        <c:noMultiLvlLbl val="0"/>
      </c:catAx>
      <c:valAx>
        <c:axId val="404196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4195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{932F7D3A-FECE-41A3-9245-1AA84B38B810}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F50-4EAB-A248-08562089DB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{0CF4719B-4DE9-4BB5-804F-AE4E5788F484}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50-4EAB-A248-08562089DB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{FDFAFE58-A8E1-4E1A-9C08-BB680918337A}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50-4EAB-A248-08562089DB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{D90CE8F6-8088-45C9-8F5D-18DF11FE0D7F}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50-4EAB-A248-08562089DB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{A836AB80-E09F-4185-A359-BB174301CD5C}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50-4EAB-A248-08562089DB2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{749B9E13-E8CC-4036-BAD4-74ACE9A79D98}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F50-4EAB-A248-08562089DB2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{5C933EB3-41A5-4A8F-B01C-0F6FB53C3298}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F50-4EAB-A248-08562089DB2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{E2E3E4E1-48BA-4364-9088-91BE84E255C2}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F50-4EAB-A248-08562089DB2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{6F5D394E-E6E2-4E5D-881A-39CAC0DBCEB4}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F50-4EAB-A248-08562089DB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58.4</c:v>
                </c:pt>
                <c:pt idx="24">
                  <c:v>56.9</c:v>
                </c:pt>
                <c:pt idx="32">
                  <c:v>58.7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F50-4EAB-A248-08562089DB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{317E6FE3-DD93-4C4B-BCC2-E62EF03C7FF3}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F50-4EAB-A248-08562089DB2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{341F2906-9E56-4D18-8A2F-F72AF02B1296}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50-4EAB-A248-08562089DB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{C62FE558-0735-420C-A8F5-D44AA51E3E09}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50-4EAB-A248-08562089DB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{66FAB130-09A8-4D9F-A655-9E7F998BCC7B}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50-4EAB-A248-08562089DB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{D5C4D9B0-523B-40F4-98E7-499C9FACB96B}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50-4EAB-A248-08562089DB2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{9F069710-D4E8-45EA-B001-550DDCB909BF}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F50-4EAB-A248-08562089DB2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{660C1E77-870D-426C-B3CD-5544D3343822}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F50-4EAB-A248-08562089DB2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{2242C8BD-3582-415F-AC59-5BCAD3C97920}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F50-4EAB-A248-08562089DB2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{8154EBA8-2ABF-4F99-9AA2-9276A7BECD0F}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F50-4EAB-A248-08562089DB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5F50-4EAB-A248-08562089DB20}"/>
            </c:ext>
          </c:extLst>
        </c:ser>
        <c:dLbls>
          <c:showLegendKey val="0"/>
          <c:showVal val="1"/>
          <c:showCatName val="0"/>
          <c:showSerName val="0"/>
          <c:showPercent val="0"/>
          <c:showBubbleSize val="0"/>
        </c:dLbls>
        <c:axId val="404196784"/>
        <c:axId val="421317848"/>
      </c:scatterChart>
      <c:valAx>
        <c:axId val="404196784"/>
        <c:scaling>
          <c:orientation val="minMax"/>
          <c:max val="5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1317848"/>
        <c:crosses val="autoZero"/>
        <c:crossBetween val="midCat"/>
      </c:valAx>
      <c:valAx>
        <c:axId val="4213178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196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{AC30D854-0FC4-47C0-8C55-A629C042103D}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80C-4F6B-9176-66EFEF400E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{D4705622-47B2-4CFF-85C2-6A864CD96CF2}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0C-4F6B-9176-66EFEF400E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{89D58D18-0C82-4F7F-8A07-9E6DC03ABA18}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0C-4F6B-9176-66EFEF400E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{E1774CC2-7F50-486B-A290-C636AE101C1D}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0C-4F6B-9176-66EFEF400E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{992A6B07-CE93-47C4-AD41-92F50BB95CCA}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0C-4F6B-9176-66EFEF400E4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{44860390-A76E-4BB0-8540-C925DCDB4554}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80C-4F6B-9176-66EFEF400E4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{BB444F7B-52A0-4BD9-B047-0D2E29024327}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80C-4F6B-9176-66EFEF400E4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{838E37F3-7939-466C-8C94-17770A62A746}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80C-4F6B-9176-66EFEF400E4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{44F07CAC-7C8D-4B03-BCF0-8FFF82C234D1}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80C-4F6B-9176-66EFEF400E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-6.4</c:v>
                </c:pt>
                <c:pt idx="16">
                  <c:v>-6.6</c:v>
                </c:pt>
                <c:pt idx="24">
                  <c:v>-6.1</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80C-4F6B-9176-66EFEF400E4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{BF8AC9F3-1BD5-4A2B-B7AB-00E448229256}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80C-4F6B-9176-66EFEF400E4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{00959B41-E2E5-4CD3-BC41-7035D0F8FDAA}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0C-4F6B-9176-66EFEF400E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{7D5F8033-25C8-4F3C-AFED-87A9DE021E9A}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0C-4F6B-9176-66EFEF400E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{6A495BF9-7F98-456E-AF13-32233A326761}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0C-4F6B-9176-66EFEF400E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{1B98BD7F-3B50-4810-88F7-AFFF2F24844B}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0C-4F6B-9176-66EFEF400E4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{44E37C0F-E033-41AE-AFB9-A69D0EFD0834}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80C-4F6B-9176-66EFEF400E4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{1EDA0211-D4F3-4F88-99D4-E6521A8F759D}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80C-4F6B-9176-66EFEF400E4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{9A760062-E97E-45A1-80A8-2314E3B4AA87}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80C-4F6B-9176-66EFEF400E4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{CEFC5FCB-0861-4601-8FB5-06FE7F566048}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80C-4F6B-9176-66EFEF400E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80C-4F6B-9176-66EFEF400E45}"/>
            </c:ext>
          </c:extLst>
        </c:ser>
        <c:dLbls>
          <c:showLegendKey val="0"/>
          <c:showVal val="1"/>
          <c:showCatName val="0"/>
          <c:showSerName val="0"/>
          <c:showPercent val="0"/>
          <c:showBubbleSize val="0"/>
        </c:dLbls>
        <c:axId val="421318632"/>
        <c:axId val="421319024"/>
      </c:scatterChart>
      <c:valAx>
        <c:axId val="421318632"/>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1319024"/>
        <c:crosses val="autoZero"/>
        <c:crossBetween val="midCat"/>
      </c:valAx>
      <c:valAx>
        <c:axId val="4213190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13186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新たな起債の抑制、繰上償還により平成</a:t>
          </a:r>
          <a:r>
            <a:rPr lang="en-US" altLang="ja-JP" sz="1400" b="0" i="0" baseline="0">
              <a:solidFill>
                <a:schemeClr val="dk1"/>
              </a:solidFill>
              <a:effectLst/>
              <a:latin typeface="+mn-lt"/>
              <a:ea typeface="+mn-ea"/>
              <a:cs typeface="+mn-cs"/>
            </a:rPr>
            <a:t>20</a:t>
          </a:r>
          <a:r>
            <a:rPr lang="ja-JP" altLang="ja-JP" sz="1400" b="0" i="0" baseline="0">
              <a:solidFill>
                <a:schemeClr val="dk1"/>
              </a:solidFill>
              <a:effectLst/>
              <a:latin typeface="+mn-lt"/>
              <a:ea typeface="+mn-ea"/>
              <a:cs typeface="+mn-cs"/>
            </a:rPr>
            <a:t>年度より算入公債費等が元利償還金等を上回っている。この逆転した状況は、平成２６年度まで下がり続け、その後徐々に上昇すると予想される。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将来負担額を充当可能財源等が上回っている。この状況は大規模な災害など特異な財政需要が無い限り続くと思われる。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長野県下條村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400" b="0" i="0" u="none" strike="noStrike" baseline="0" smtClean="0">
              <a:solidFill>
                <a:schemeClr val="dk1"/>
              </a:solidFill>
              <a:latin typeface="+mn-lt"/>
              <a:ea typeface="+mn-ea"/>
              <a:cs typeface="+mn-cs"/>
            </a:rPr>
            <a:t>・利子財源の増収により１千８百万円積み立てた一方、一般会計の財源不足に伴い７千万円取り崩したこと、「子育て応援基金」へ</a:t>
          </a:r>
          <a:r>
            <a:rPr lang="en-US" altLang="ja-JP" sz="1400" b="0" i="0" u="none" strike="noStrike" baseline="0" smtClean="0">
              <a:solidFill>
                <a:schemeClr val="dk1"/>
              </a:solidFill>
              <a:latin typeface="+mn-lt"/>
              <a:ea typeface="+mn-ea"/>
              <a:cs typeface="+mn-cs"/>
            </a:rPr>
            <a:t>1</a:t>
          </a:r>
          <a:r>
            <a:rPr lang="ja-JP" altLang="en-US" sz="1400" b="0" i="0" u="none" strike="noStrike" baseline="0" smtClean="0">
              <a:solidFill>
                <a:schemeClr val="dk1"/>
              </a:solidFill>
              <a:latin typeface="+mn-lt"/>
              <a:ea typeface="+mn-ea"/>
              <a:cs typeface="+mn-cs"/>
            </a:rPr>
            <a:t>億円積立を行ったが、「公共施整備基金」から小学校校舎長寿命化事業等実施のため６千万を取り崩したこと等により、基金全体としては３百万円の減となった。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b="0" i="0" u="none" strike="noStrike" baseline="0" smtClean="0">
              <a:solidFill>
                <a:schemeClr val="dk1"/>
              </a:solidFill>
              <a:latin typeface="+mn-lt"/>
              <a:ea typeface="+mn-ea"/>
              <a:cs typeface="+mn-cs"/>
            </a:rPr>
            <a:t>　・基金の使途の明確化を図るために、財政調整基金を取り崩して個々の特定目的基金に積み立てていくことを予定している。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b="0" i="0" u="none" strike="noStrike" baseline="0" smtClean="0">
              <a:solidFill>
                <a:schemeClr val="dk1"/>
              </a:solidFill>
              <a:latin typeface="+mn-lt"/>
              <a:ea typeface="+mn-ea"/>
              <a:cs typeface="+mn-cs"/>
            </a:rPr>
            <a:t>　・公共施設整備基金：安心安全なまちづくりや防災に関する施策を推進するため、公共施設の老朽化対策や農業用排水路整備の実施を図るため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mn-lt"/>
              <a:ea typeface="+mn-ea"/>
              <a:cs typeface="+mn-cs"/>
            </a:rPr>
            <a:t>・「公共施整備基金」から小学校校舎長寿命化事業</a:t>
          </a:r>
          <a:r>
            <a:rPr lang="ja-JP" altLang="en-US" sz="1400" b="0" i="0" baseline="0">
              <a:solidFill>
                <a:schemeClr val="dk1"/>
              </a:solidFill>
              <a:effectLst/>
              <a:latin typeface="+mn-lt"/>
              <a:ea typeface="+mn-ea"/>
              <a:cs typeface="+mn-cs"/>
            </a:rPr>
            <a:t>等に</a:t>
          </a:r>
          <a:r>
            <a:rPr lang="ja-JP" altLang="ja-JP" sz="1400" b="0" i="0" baseline="0">
              <a:solidFill>
                <a:schemeClr val="dk1"/>
              </a:solidFill>
              <a:effectLst/>
              <a:latin typeface="+mn-lt"/>
              <a:ea typeface="+mn-ea"/>
              <a:cs typeface="+mn-cs"/>
            </a:rPr>
            <a:t>６千万</a:t>
          </a:r>
          <a:r>
            <a:rPr lang="ja-JP" altLang="en-US" sz="1400" b="0" i="0" baseline="0">
              <a:solidFill>
                <a:schemeClr val="dk1"/>
              </a:solidFill>
              <a:effectLst/>
              <a:latin typeface="+mn-lt"/>
              <a:ea typeface="+mn-ea"/>
              <a:cs typeface="+mn-cs"/>
            </a:rPr>
            <a:t>を取り崩した一方、「子育て応援基金」へ</a:t>
          </a:r>
          <a:r>
            <a:rPr lang="en-US" altLang="ja-JP" sz="1400" b="0" i="0" baseline="0">
              <a:solidFill>
                <a:schemeClr val="dk1"/>
              </a:solidFill>
              <a:effectLst/>
              <a:latin typeface="+mn-lt"/>
              <a:ea typeface="+mn-ea"/>
              <a:cs typeface="+mn-cs"/>
            </a:rPr>
            <a:t>1</a:t>
          </a:r>
          <a:r>
            <a:rPr lang="ja-JP" altLang="en-US" sz="1400" b="0" i="0" baseline="0">
              <a:solidFill>
                <a:schemeClr val="dk1"/>
              </a:solidFill>
              <a:effectLst/>
              <a:latin typeface="+mn-lt"/>
              <a:ea typeface="+mn-ea"/>
              <a:cs typeface="+mn-cs"/>
            </a:rPr>
            <a:t>億円の積立、「ふるさと応援基金」が増収となり</a:t>
          </a:r>
          <a:endParaRPr lang="en-US" altLang="ja-JP" sz="1400" b="0" i="0" baseline="0">
            <a:solidFill>
              <a:schemeClr val="dk1"/>
            </a:solidFill>
            <a:effectLst/>
            <a:latin typeface="+mn-lt"/>
            <a:ea typeface="+mn-ea"/>
            <a:cs typeface="+mn-cs"/>
          </a:endParaRPr>
        </a:p>
        <a:p>
          <a:r>
            <a:rPr lang="ja-JP" altLang="en-US" sz="1400" b="0" i="0" baseline="0">
              <a:solidFill>
                <a:schemeClr val="dk1"/>
              </a:solidFill>
              <a:effectLst/>
              <a:latin typeface="+mn-lt"/>
              <a:ea typeface="+mn-ea"/>
              <a:cs typeface="+mn-cs"/>
            </a:rPr>
            <a:t>　　９百万円増加したため</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特目</a:t>
          </a:r>
          <a:r>
            <a:rPr lang="ja-JP" altLang="ja-JP" sz="1400" b="0" i="0" baseline="0">
              <a:solidFill>
                <a:schemeClr val="dk1"/>
              </a:solidFill>
              <a:effectLst/>
              <a:latin typeface="+mn-lt"/>
              <a:ea typeface="+mn-ea"/>
              <a:cs typeface="+mn-cs"/>
            </a:rPr>
            <a:t>全体としては</a:t>
          </a:r>
          <a:r>
            <a:rPr lang="ja-JP" altLang="en-US" sz="1400" b="0" i="0" baseline="0">
              <a:solidFill>
                <a:schemeClr val="dk1"/>
              </a:solidFill>
              <a:effectLst/>
              <a:latin typeface="+mn-lt"/>
              <a:ea typeface="+mn-ea"/>
              <a:cs typeface="+mn-cs"/>
            </a:rPr>
            <a:t>６千</a:t>
          </a:r>
          <a:r>
            <a:rPr lang="ja-JP" altLang="ja-JP" sz="1400" b="0" i="0" baseline="0">
              <a:solidFill>
                <a:schemeClr val="dk1"/>
              </a:solidFill>
              <a:effectLst/>
              <a:latin typeface="+mn-lt"/>
              <a:ea typeface="+mn-ea"/>
              <a:cs typeface="+mn-cs"/>
            </a:rPr>
            <a:t>万円の</a:t>
          </a:r>
          <a:r>
            <a:rPr lang="ja-JP" altLang="en-US" sz="1400" b="0" i="0" baseline="0">
              <a:solidFill>
                <a:schemeClr val="dk1"/>
              </a:solidFill>
              <a:effectLst/>
              <a:latin typeface="+mn-lt"/>
              <a:ea typeface="+mn-ea"/>
              <a:cs typeface="+mn-cs"/>
            </a:rPr>
            <a:t>増</a:t>
          </a:r>
          <a:r>
            <a:rPr lang="ja-JP" altLang="ja-JP" sz="1400" b="0" i="0" baseline="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・公共施設整備基金：公共施設の老朽化対策（役場庁舎の建替（総事業費</a:t>
          </a:r>
          <a:r>
            <a:rPr lang="en-US" altLang="ja-JP" sz="1400" b="0" i="0" baseline="0">
              <a:solidFill>
                <a:schemeClr val="dk1"/>
              </a:solidFill>
              <a:effectLst/>
              <a:latin typeface="+mn-lt"/>
              <a:ea typeface="+mn-ea"/>
              <a:cs typeface="+mn-cs"/>
            </a:rPr>
            <a:t>12</a:t>
          </a:r>
          <a:r>
            <a:rPr lang="ja-JP" altLang="en-US" sz="1400" b="0" i="0" baseline="0">
              <a:solidFill>
                <a:schemeClr val="dk1"/>
              </a:solidFill>
              <a:effectLst/>
              <a:latin typeface="+mn-lt"/>
              <a:ea typeface="+mn-ea"/>
              <a:cs typeface="+mn-cs"/>
            </a:rPr>
            <a:t>億円）、上水道施設の更新（総事業費</a:t>
          </a:r>
          <a:r>
            <a:rPr lang="en-US" altLang="ja-JP" sz="1400" b="0" i="0" baseline="0">
              <a:solidFill>
                <a:schemeClr val="dk1"/>
              </a:solidFill>
              <a:effectLst/>
              <a:latin typeface="+mn-lt"/>
              <a:ea typeface="+mn-ea"/>
              <a:cs typeface="+mn-cs"/>
            </a:rPr>
            <a:t>40</a:t>
          </a:r>
          <a:r>
            <a:rPr lang="ja-JP" altLang="en-US" sz="1400" b="0" i="0" baseline="0">
              <a:solidFill>
                <a:schemeClr val="dk1"/>
              </a:solidFill>
              <a:effectLst/>
              <a:latin typeface="+mn-lt"/>
              <a:ea typeface="+mn-ea"/>
              <a:cs typeface="+mn-cs"/>
            </a:rPr>
            <a:t>億円）、老人福祉センターの建替（総事業費</a:t>
          </a:r>
          <a:r>
            <a:rPr lang="en-US" altLang="ja-JP" sz="1400" b="0" i="0" baseline="0">
              <a:solidFill>
                <a:schemeClr val="dk1"/>
              </a:solidFill>
              <a:effectLst/>
              <a:latin typeface="+mn-lt"/>
              <a:ea typeface="+mn-ea"/>
              <a:cs typeface="+mn-cs"/>
            </a:rPr>
            <a:t>8</a:t>
          </a:r>
          <a:r>
            <a:rPr lang="ja-JP" altLang="en-US" sz="1400" b="0" i="0" baseline="0">
              <a:solidFill>
                <a:schemeClr val="dk1"/>
              </a:solidFill>
              <a:effectLst/>
              <a:latin typeface="+mn-lt"/>
              <a:ea typeface="+mn-ea"/>
              <a:cs typeface="+mn-cs"/>
            </a:rPr>
            <a:t>億円）</a:t>
          </a:r>
          <a:r>
            <a:rPr lang="en-US"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農業用排水路整備事業（総事業費</a:t>
          </a:r>
          <a:r>
            <a:rPr lang="en-US" altLang="ja-JP" sz="1400" b="0" i="0" baseline="0">
              <a:solidFill>
                <a:schemeClr val="dk1"/>
              </a:solidFill>
              <a:effectLst/>
              <a:latin typeface="+mn-lt"/>
              <a:ea typeface="+mn-ea"/>
              <a:cs typeface="+mn-cs"/>
            </a:rPr>
            <a:t>8.8</a:t>
          </a:r>
          <a:r>
            <a:rPr lang="ja-JP" altLang="en-US" sz="1400" b="0" i="0" baseline="0">
              <a:solidFill>
                <a:schemeClr val="dk1"/>
              </a:solidFill>
              <a:effectLst/>
              <a:latin typeface="+mn-lt"/>
              <a:ea typeface="+mn-ea"/>
              <a:cs typeface="+mn-cs"/>
            </a:rPr>
            <a:t>億円）等）の実施を予定しているため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・子育て応援基金：</a:t>
          </a:r>
          <a:r>
            <a:rPr kumimoji="1" lang="ja-JP" altLang="ja-JP" sz="1400" baseline="0">
              <a:solidFill>
                <a:schemeClr val="dk1"/>
              </a:solidFill>
              <a:effectLst/>
              <a:latin typeface="+mn-lt"/>
              <a:ea typeface="+mn-ea"/>
              <a:cs typeface="+mn-cs"/>
            </a:rPr>
            <a:t>本村で取組んでいる、</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少子化対策事業</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（児童手当支給事業、給食費補助金、小学校学習相談・支援推進事業、中学校学習支援、不登校生と個別相談支援事業、</a:t>
          </a:r>
          <a:r>
            <a:rPr kumimoji="1" lang="ja-JP" altLang="ja-JP" sz="1400" baseline="0">
              <a:solidFill>
                <a:schemeClr val="dk1"/>
              </a:solidFill>
              <a:effectLst/>
              <a:latin typeface="+mn-lt"/>
              <a:ea typeface="+mn-ea"/>
              <a:cs typeface="+mn-cs"/>
            </a:rPr>
            <a:t>母子保健支援事業、</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出産祝い金、小中学校入学祝支給制度、放課後児童健全育成事業など）の運用基金として積立を行っている</a:t>
          </a:r>
          <a:endPar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・利子財源として</a:t>
          </a:r>
          <a:r>
            <a:rPr lang="ja-JP" altLang="en-US" sz="1400" b="0" i="0" baseline="0">
              <a:solidFill>
                <a:schemeClr val="dk1"/>
              </a:solidFill>
              <a:effectLst/>
              <a:latin typeface="+mn-lt"/>
              <a:ea typeface="+mn-ea"/>
              <a:cs typeface="+mn-cs"/>
            </a:rPr>
            <a:t>７</a:t>
          </a:r>
          <a:r>
            <a:rPr lang="ja-JP" altLang="ja-JP" sz="1400" b="0" i="0" baseline="0">
              <a:solidFill>
                <a:schemeClr val="dk1"/>
              </a:solidFill>
              <a:effectLst/>
              <a:latin typeface="+mn-lt"/>
              <a:ea typeface="+mn-ea"/>
              <a:cs typeface="+mn-cs"/>
            </a:rPr>
            <a:t>百万は増加したが</a:t>
          </a:r>
          <a:r>
            <a:rPr lang="ja-JP" altLang="en-US" sz="1400" b="0" i="0" baseline="0">
              <a:solidFill>
                <a:schemeClr val="dk1"/>
              </a:solidFill>
              <a:effectLst/>
              <a:latin typeface="+mn-lt"/>
              <a:ea typeface="+mn-ea"/>
              <a:cs typeface="+mn-cs"/>
            </a:rPr>
            <a:t>、一般会計の</a:t>
          </a:r>
          <a:r>
            <a:rPr lang="ja-JP" altLang="ja-JP" sz="1400" b="0" i="0" baseline="0">
              <a:solidFill>
                <a:schemeClr val="dk1"/>
              </a:solidFill>
              <a:effectLst/>
              <a:latin typeface="+mn-lt"/>
              <a:ea typeface="+mn-ea"/>
              <a:cs typeface="+mn-cs"/>
            </a:rPr>
            <a:t>財源不足により財政調整基金７０百万</a:t>
          </a:r>
          <a:r>
            <a:rPr lang="ja-JP" altLang="en-US" sz="1400" b="0" i="0" baseline="0">
              <a:solidFill>
                <a:schemeClr val="dk1"/>
              </a:solidFill>
              <a:effectLst/>
              <a:latin typeface="+mn-lt"/>
              <a:ea typeface="+mn-ea"/>
              <a:cs typeface="+mn-cs"/>
            </a:rPr>
            <a:t>取り崩した</a:t>
          </a:r>
          <a:r>
            <a:rPr lang="ja-JP" altLang="ja-JP" sz="1400" b="0" i="0" baseline="0">
              <a:solidFill>
                <a:schemeClr val="dk1"/>
              </a:solidFill>
              <a:effectLst/>
              <a:latin typeface="+mn-lt"/>
              <a:ea typeface="+mn-ea"/>
              <a:cs typeface="+mn-cs"/>
            </a:rPr>
            <a:t>ことにより</a:t>
          </a:r>
          <a:r>
            <a:rPr lang="ja-JP" altLang="en-US" sz="1400" b="0" i="0" baseline="0">
              <a:solidFill>
                <a:schemeClr val="dk1"/>
              </a:solidFill>
              <a:effectLst/>
              <a:latin typeface="+mn-lt"/>
              <a:ea typeface="+mn-ea"/>
              <a:cs typeface="+mn-cs"/>
            </a:rPr>
            <a:t>６千３</a:t>
          </a:r>
          <a:r>
            <a:rPr lang="ja-JP" altLang="ja-JP" sz="1400" b="0" i="0" baseline="0">
              <a:solidFill>
                <a:schemeClr val="dk1"/>
              </a:solidFill>
              <a:effectLst/>
              <a:latin typeface="+mn-lt"/>
              <a:ea typeface="+mn-ea"/>
              <a:cs typeface="+mn-cs"/>
            </a:rPr>
            <a:t>百万円の減となった。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・基金の使途の明確化を図るために、財政調整基金を取り崩して個々の特定目的基金に積み立てていくことを予定している。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今後の事業に対する償還を踏まえ、現状程度の基金を確保する</a:t>
          </a:r>
          <a:r>
            <a:rPr lang="ja-JP" altLang="ja-JP" sz="14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
3,760
38.12
2,929,639
2,672,315
237,097
1,642,200
960,625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事業用資産、インフラ資産の何れも類似団体平均を上回っている。</a:t>
          </a:r>
          <a:endParaRPr lang="ja-JP" altLang="ja-JP">
            <a:effectLst/>
          </a:endParaRPr>
        </a:p>
        <a:p>
          <a:r>
            <a:rPr kumimoji="1" lang="ja-JP" altLang="ja-JP" sz="1100">
              <a:solidFill>
                <a:schemeClr val="dk1"/>
              </a:solidFill>
              <a:effectLst/>
              <a:latin typeface="+mn-lt"/>
              <a:ea typeface="+mn-ea"/>
              <a:cs typeface="+mn-cs"/>
            </a:rPr>
            <a:t>事業用資産については、将来の改修・更新費用の試算から全ての施設の維持は困難と考えられるため、適正な統廃合により費用の削減を図る。</a:t>
          </a:r>
          <a:endParaRPr lang="ja-JP" altLang="ja-JP">
            <a:effectLst/>
          </a:endParaRPr>
        </a:p>
        <a:p>
          <a:r>
            <a:rPr kumimoji="1" lang="ja-JP" altLang="ja-JP" sz="1100">
              <a:solidFill>
                <a:schemeClr val="dk1"/>
              </a:solidFill>
              <a:effectLst/>
              <a:latin typeface="+mn-lt"/>
              <a:ea typeface="+mn-ea"/>
              <a:cs typeface="+mn-cs"/>
            </a:rPr>
            <a:t>また、インフラ資産については、これまで積み上げた基金を有効に活用する中で、更新時期の分散化を図り、適正な</a:t>
          </a:r>
          <a:r>
            <a:rPr lang="ja-JP" altLang="ja-JP" sz="1100">
              <a:solidFill>
                <a:schemeClr val="dk1"/>
              </a:solidFill>
              <a:effectLst/>
              <a:latin typeface="+mn-lt"/>
              <a:ea typeface="+mn-ea"/>
              <a:cs typeface="+mn-cs"/>
            </a:rPr>
            <a:t>維持管理・更新に努める。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2" name="直線コネクタ 71"/>
        <xdr:cNvCxnSpPr/>
      </xdr:nvCxnSpPr>
      <xdr:spPr>
        <a:xfrm flipV="1">
          <a:off x="4760595" y="4487333"/>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3" name="有形固定資産減価償却率最小値テキスト"/>
        <xdr:cNvSpPr txBox="1"/>
      </xdr:nvSpPr>
      <xdr:spPr>
        <a:xfrm>
          <a:off x="48133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4" name="直線コネクタ 73"/>
        <xdr:cNvCxnSpPr/>
      </xdr:nvCxnSpPr>
      <xdr:spPr>
        <a:xfrm>
          <a:off x="4673600" y="575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5" name="有形固定資産減価償却率最大値テキスト"/>
        <xdr:cNvSpPr txBox="1"/>
      </xdr:nvSpPr>
      <xdr:spPr>
        <a:xfrm>
          <a:off x="4813300" y="426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6" name="直線コネクタ 75"/>
        <xdr:cNvCxnSpPr/>
      </xdr:nvCxnSpPr>
      <xdr:spPr>
        <a:xfrm>
          <a:off x="4673600" y="448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7" name="有形固定資産減価償却率平均値テキスト"/>
        <xdr:cNvSpPr txBox="1"/>
      </xdr:nvSpPr>
      <xdr:spPr>
        <a:xfrm>
          <a:off x="4813300" y="494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8" name="フローチャート: 判断 77"/>
        <xdr:cNvSpPr/>
      </xdr:nvSpPr>
      <xdr:spPr>
        <a:xfrm>
          <a:off x="4711700" y="49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9" name="フローチャート: 判断 78"/>
        <xdr:cNvSpPr/>
      </xdr:nvSpPr>
      <xdr:spPr>
        <a:xfrm>
          <a:off x="4000500" y="49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0" name="フローチャート: 判断 79"/>
        <xdr:cNvSpPr/>
      </xdr:nvSpPr>
      <xdr:spPr>
        <a:xfrm>
          <a:off x="3238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96520</xdr:rowOff>
    </xdr:from>
    <xdr:to>
      <xdr:col>23</xdr:col>
      <xdr:colOff>136525</xdr:colOff>
      <xdr:row>29</xdr:row>
      <xdr:rowOff>26670</xdr:rowOff>
    </xdr:to>
    <xdr:sp macro="" textlink="">
      <xdr:nvSpPr>
        <xdr:cNvPr id="86" name="楕円 85"/>
        <xdr:cNvSpPr/>
      </xdr:nvSpPr>
      <xdr:spPr>
        <a:xfrm>
          <a:off x="4711700" y="48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119397</xdr:rowOff>
    </xdr:from>
    <xdr:ext cx="405111" cy="259045"/>
    <xdr:sp macro="" textlink="">
      <xdr:nvSpPr>
        <xdr:cNvPr id="87" name="有形固定資産減価償却率該当値テキスト"/>
        <xdr:cNvSpPr txBox="1"/>
      </xdr:nvSpPr>
      <xdr:spPr>
        <a:xfrm>
          <a:off x="4813300" y="47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161290</xdr:rowOff>
    </xdr:from>
    <xdr:to>
      <xdr:col>19</xdr:col>
      <xdr:colOff>187325</xdr:colOff>
      <xdr:row>29</xdr:row>
      <xdr:rowOff>91440</xdr:rowOff>
    </xdr:to>
    <xdr:sp macro="" textlink="">
      <xdr:nvSpPr>
        <xdr:cNvPr id="88" name="楕円 87"/>
        <xdr:cNvSpPr/>
      </xdr:nvSpPr>
      <xdr:spPr>
        <a:xfrm>
          <a:off x="4000500" y="496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147320</xdr:rowOff>
    </xdr:from>
    <xdr:to>
      <xdr:col>23</xdr:col>
      <xdr:colOff>85725</xdr:colOff>
      <xdr:row>29</xdr:row>
      <xdr:rowOff>40640</xdr:rowOff>
    </xdr:to>
    <xdr:cxnSp macro="">
      <xdr:nvCxnSpPr>
        <xdr:cNvPr id="89" name="直線コネクタ 88"/>
        <xdr:cNvCxnSpPr/>
      </xdr:nvCxnSpPr>
      <xdr:spPr>
        <a:xfrm flipV="1">
          <a:off x="4051300" y="494792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107315</xdr:rowOff>
    </xdr:from>
    <xdr:to>
      <xdr:col>15</xdr:col>
      <xdr:colOff>187325</xdr:colOff>
      <xdr:row>29</xdr:row>
      <xdr:rowOff>37465</xdr:rowOff>
    </xdr:to>
    <xdr:sp macro="" textlink="">
      <xdr:nvSpPr>
        <xdr:cNvPr id="90" name="楕円 89"/>
        <xdr:cNvSpPr/>
      </xdr:nvSpPr>
      <xdr:spPr>
        <a:xfrm>
          <a:off x="3238500" y="490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158115</xdr:rowOff>
    </xdr:from>
    <xdr:to>
      <xdr:col>19</xdr:col>
      <xdr:colOff>136525</xdr:colOff>
      <xdr:row>29</xdr:row>
      <xdr:rowOff>40640</xdr:rowOff>
    </xdr:to>
    <xdr:cxnSp macro="">
      <xdr:nvCxnSpPr>
        <xdr:cNvPr id="91" name="直線コネクタ 90"/>
        <xdr:cNvCxnSpPr/>
      </xdr:nvCxnSpPr>
      <xdr:spPr>
        <a:xfrm>
          <a:off x="3289300" y="495871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92" name="n_1aveValue有形固定資産減価償却率"/>
        <xdr:cNvSpPr txBox="1"/>
      </xdr:nvSpPr>
      <xdr:spPr>
        <a:xfrm>
          <a:off x="3836044" y="50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3" name="n_2aveValue有形固定資産減価償却率"/>
        <xdr:cNvSpPr txBox="1"/>
      </xdr:nvSpPr>
      <xdr:spPr>
        <a:xfrm>
          <a:off x="3086744"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107967</xdr:rowOff>
    </xdr:from>
    <xdr:ext cx="405111" cy="259045"/>
    <xdr:sp macro="" textlink="">
      <xdr:nvSpPr>
        <xdr:cNvPr id="94" name="n_1mainValue有形固定資産減価償却率"/>
        <xdr:cNvSpPr txBox="1"/>
      </xdr:nvSpPr>
      <xdr:spPr>
        <a:xfrm>
          <a:off x="3836044" y="473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53992</xdr:rowOff>
    </xdr:from>
    <xdr:ext cx="405111" cy="259045"/>
    <xdr:sp macro="" textlink="">
      <xdr:nvSpPr>
        <xdr:cNvPr id="95" name="n_2mainValue有形固定資産減価償却率"/>
        <xdr:cNvSpPr txBox="1"/>
      </xdr:nvSpPr>
      <xdr:spPr>
        <a:xfrm>
          <a:off x="3086744" y="468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繰上償還、地方債の発行額の抑制などにより地方債の現在高の減少に努めた結果、分子となる将来負担額が減少したため数値０と類似団体平均を上回っている。今後についても地方債発行額の抑制に努め、地方債の現在高が増加とならない運営に努め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6" name="直線コネクタ 125"/>
        <xdr:cNvCxnSpPr/>
      </xdr:nvCxnSpPr>
      <xdr:spPr>
        <a:xfrm flipV="1">
          <a:off x="14793595" y="4690382"/>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9" name="債務償還可能年数最大値テキスト"/>
        <xdr:cNvSpPr txBox="1"/>
      </xdr:nvSpPr>
      <xdr:spPr>
        <a:xfrm>
          <a:off x="14846300" y="446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30" name="直線コネクタ 129"/>
        <xdr:cNvCxnSpPr/>
      </xdr:nvCxnSpPr>
      <xdr:spPr>
        <a:xfrm>
          <a:off x="14706600" y="469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31" name="債務償還可能年数平均値テキスト"/>
        <xdr:cNvSpPr txBox="1"/>
      </xdr:nvSpPr>
      <xdr:spPr>
        <a:xfrm>
          <a:off x="14846300" y="544713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2" name="フローチャート: 判断 131"/>
        <xdr:cNvSpPr/>
      </xdr:nvSpPr>
      <xdr:spPr>
        <a:xfrm>
          <a:off x="14744700" y="55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
3,760
38.12
2,929,639
2,672,315
237,097
1,642,200
960,625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70" name="楕円 69"/>
        <xdr:cNvSpPr/>
      </xdr:nvSpPr>
      <xdr:spPr>
        <a:xfrm>
          <a:off x="4584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166387</xdr:rowOff>
    </xdr:from>
    <xdr:ext cx="405111" cy="259045"/>
    <xdr:sp macro="" textlink="">
      <xdr:nvSpPr>
        <xdr:cNvPr id="71" name="【道路】&#10;有形固定資産減価償却率該当値テキスト"/>
        <xdr:cNvSpPr txBox="1"/>
      </xdr:nvSpPr>
      <xdr:spPr>
        <a:xfrm>
          <a:off x="4673600"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23495</xdr:rowOff>
    </xdr:from>
    <xdr:to>
      <xdr:col>20</xdr:col>
      <xdr:colOff>38100</xdr:colOff>
      <xdr:row>38</xdr:row>
      <xdr:rowOff>125095</xdr:rowOff>
    </xdr:to>
    <xdr:sp macro="" textlink="">
      <xdr:nvSpPr>
        <xdr:cNvPr id="72" name="楕円 71"/>
        <xdr:cNvSpPr/>
      </xdr:nvSpPr>
      <xdr:spPr>
        <a:xfrm>
          <a:off x="3746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22860</xdr:rowOff>
    </xdr:from>
    <xdr:to>
      <xdr:col>24</xdr:col>
      <xdr:colOff>63500</xdr:colOff>
      <xdr:row>38</xdr:row>
      <xdr:rowOff>74295</xdr:rowOff>
    </xdr:to>
    <xdr:cxnSp macro="">
      <xdr:nvCxnSpPr>
        <xdr:cNvPr id="73" name="直線コネクタ 72"/>
        <xdr:cNvCxnSpPr/>
      </xdr:nvCxnSpPr>
      <xdr:spPr>
        <a:xfrm flipV="1">
          <a:off x="3797300" y="65379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59690</xdr:rowOff>
    </xdr:from>
    <xdr:to>
      <xdr:col>15</xdr:col>
      <xdr:colOff>101600</xdr:colOff>
      <xdr:row>38</xdr:row>
      <xdr:rowOff>161290</xdr:rowOff>
    </xdr:to>
    <xdr:sp macro="" textlink="">
      <xdr:nvSpPr>
        <xdr:cNvPr id="74" name="楕円 73"/>
        <xdr:cNvSpPr/>
      </xdr:nvSpPr>
      <xdr:spPr>
        <a:xfrm>
          <a:off x="2857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74295</xdr:rowOff>
    </xdr:from>
    <xdr:to>
      <xdr:col>19</xdr:col>
      <xdr:colOff>177800</xdr:colOff>
      <xdr:row>38</xdr:row>
      <xdr:rowOff>110490</xdr:rowOff>
    </xdr:to>
    <xdr:cxnSp macro="">
      <xdr:nvCxnSpPr>
        <xdr:cNvPr id="75" name="直線コネクタ 74"/>
        <xdr:cNvCxnSpPr/>
      </xdr:nvCxnSpPr>
      <xdr:spPr>
        <a:xfrm flipV="1">
          <a:off x="2908300" y="65893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6"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7"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116222</xdr:rowOff>
    </xdr:from>
    <xdr:ext cx="405111" cy="259045"/>
    <xdr:sp macro="" textlink="">
      <xdr:nvSpPr>
        <xdr:cNvPr id="78" name="n_1mainValue【道路】&#10;有形固定資産減価償却率"/>
        <xdr:cNvSpPr txBox="1"/>
      </xdr:nvSpPr>
      <xdr:spPr>
        <a:xfrm>
          <a:off x="35820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152417</xdr:rowOff>
    </xdr:from>
    <xdr:ext cx="405111" cy="259045"/>
    <xdr:sp macro="" textlink="">
      <xdr:nvSpPr>
        <xdr:cNvPr id="79" name="n_2mainValue【道路】&#10;有形固定資産減価償却率"/>
        <xdr:cNvSpPr txBox="1"/>
      </xdr:nvSpPr>
      <xdr:spPr>
        <a:xfrm>
          <a:off x="2705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8" name="【道路】&#10;一人当たり延長平均値テキスト"/>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63062</xdr:rowOff>
    </xdr:from>
    <xdr:to>
      <xdr:col>55</xdr:col>
      <xdr:colOff>50800</xdr:colOff>
      <xdr:row>41</xdr:row>
      <xdr:rowOff>164662</xdr:rowOff>
    </xdr:to>
    <xdr:sp macro="" textlink="">
      <xdr:nvSpPr>
        <xdr:cNvPr id="117" name="楕円 116"/>
        <xdr:cNvSpPr/>
      </xdr:nvSpPr>
      <xdr:spPr>
        <a:xfrm>
          <a:off x="10426700" y="709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149439</xdr:rowOff>
    </xdr:from>
    <xdr:ext cx="534377" cy="259045"/>
    <xdr:sp macro="" textlink="">
      <xdr:nvSpPr>
        <xdr:cNvPr id="118" name="【道路】&#10;一人当たり延長該当値テキスト"/>
        <xdr:cNvSpPr txBox="1"/>
      </xdr:nvSpPr>
      <xdr:spPr>
        <a:xfrm>
          <a:off x="10515600" y="700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64428</xdr:rowOff>
    </xdr:from>
    <xdr:to>
      <xdr:col>50</xdr:col>
      <xdr:colOff>165100</xdr:colOff>
      <xdr:row>41</xdr:row>
      <xdr:rowOff>166028</xdr:rowOff>
    </xdr:to>
    <xdr:sp macro="" textlink="">
      <xdr:nvSpPr>
        <xdr:cNvPr id="119" name="楕円 118"/>
        <xdr:cNvSpPr/>
      </xdr:nvSpPr>
      <xdr:spPr>
        <a:xfrm>
          <a:off x="9588500" y="70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113862</xdr:rowOff>
    </xdr:from>
    <xdr:to>
      <xdr:col>55</xdr:col>
      <xdr:colOff>0</xdr:colOff>
      <xdr:row>41</xdr:row>
      <xdr:rowOff>115228</xdr:rowOff>
    </xdr:to>
    <xdr:cxnSp macro="">
      <xdr:nvCxnSpPr>
        <xdr:cNvPr id="120" name="直線コネクタ 119"/>
        <xdr:cNvCxnSpPr/>
      </xdr:nvCxnSpPr>
      <xdr:spPr>
        <a:xfrm flipV="1">
          <a:off x="9639300" y="7143312"/>
          <a:ext cx="8382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66463</xdr:rowOff>
    </xdr:from>
    <xdr:to>
      <xdr:col>46</xdr:col>
      <xdr:colOff>38100</xdr:colOff>
      <xdr:row>41</xdr:row>
      <xdr:rowOff>168063</xdr:rowOff>
    </xdr:to>
    <xdr:sp macro="" textlink="">
      <xdr:nvSpPr>
        <xdr:cNvPr id="121" name="楕円 120"/>
        <xdr:cNvSpPr/>
      </xdr:nvSpPr>
      <xdr:spPr>
        <a:xfrm>
          <a:off x="8699500" y="709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115228</xdr:rowOff>
    </xdr:from>
    <xdr:to>
      <xdr:col>50</xdr:col>
      <xdr:colOff>114300</xdr:colOff>
      <xdr:row>41</xdr:row>
      <xdr:rowOff>117263</xdr:rowOff>
    </xdr:to>
    <xdr:cxnSp macro="">
      <xdr:nvCxnSpPr>
        <xdr:cNvPr id="122" name="直線コネクタ 121"/>
        <xdr:cNvCxnSpPr/>
      </xdr:nvCxnSpPr>
      <xdr:spPr>
        <a:xfrm flipV="1">
          <a:off x="8750300" y="7144678"/>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23"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24"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157155</xdr:rowOff>
    </xdr:from>
    <xdr:ext cx="534377" cy="259045"/>
    <xdr:sp macro="" textlink="">
      <xdr:nvSpPr>
        <xdr:cNvPr id="125" name="n_1mainValue【道路】&#10;一人当たり延長"/>
        <xdr:cNvSpPr txBox="1"/>
      </xdr:nvSpPr>
      <xdr:spPr>
        <a:xfrm>
          <a:off x="9359411" y="718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159190</xdr:rowOff>
    </xdr:from>
    <xdr:ext cx="534377" cy="259045"/>
    <xdr:sp macro="" textlink="">
      <xdr:nvSpPr>
        <xdr:cNvPr id="126" name="n_2mainValue【道路】&#10;一人当たり延長"/>
        <xdr:cNvSpPr txBox="1"/>
      </xdr:nvSpPr>
      <xdr:spPr>
        <a:xfrm>
          <a:off x="8483111" y="7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6"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92075</xdr:rowOff>
    </xdr:from>
    <xdr:to>
      <xdr:col>24</xdr:col>
      <xdr:colOff>114300</xdr:colOff>
      <xdr:row>59</xdr:row>
      <xdr:rowOff>22225</xdr:rowOff>
    </xdr:to>
    <xdr:sp macro="" textlink="">
      <xdr:nvSpPr>
        <xdr:cNvPr id="165" name="楕円 164"/>
        <xdr:cNvSpPr/>
      </xdr:nvSpPr>
      <xdr:spPr>
        <a:xfrm>
          <a:off x="45847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114952</xdr:rowOff>
    </xdr:from>
    <xdr:ext cx="405111" cy="259045"/>
    <xdr:sp macro="" textlink="">
      <xdr:nvSpPr>
        <xdr:cNvPr id="166" name="【橋りょう・トンネル】&#10;有形固定資産減価償却率該当値テキスト"/>
        <xdr:cNvSpPr txBox="1"/>
      </xdr:nvSpPr>
      <xdr:spPr>
        <a:xfrm>
          <a:off x="4673600"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124460</xdr:rowOff>
    </xdr:from>
    <xdr:to>
      <xdr:col>20</xdr:col>
      <xdr:colOff>38100</xdr:colOff>
      <xdr:row>59</xdr:row>
      <xdr:rowOff>54610</xdr:rowOff>
    </xdr:to>
    <xdr:sp macro="" textlink="">
      <xdr:nvSpPr>
        <xdr:cNvPr id="167" name="楕円 166"/>
        <xdr:cNvSpPr/>
      </xdr:nvSpPr>
      <xdr:spPr>
        <a:xfrm>
          <a:off x="3746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142875</xdr:rowOff>
    </xdr:from>
    <xdr:to>
      <xdr:col>24</xdr:col>
      <xdr:colOff>63500</xdr:colOff>
      <xdr:row>59</xdr:row>
      <xdr:rowOff>3810</xdr:rowOff>
    </xdr:to>
    <xdr:cxnSp macro="">
      <xdr:nvCxnSpPr>
        <xdr:cNvPr id="168" name="直線コネクタ 167"/>
        <xdr:cNvCxnSpPr/>
      </xdr:nvCxnSpPr>
      <xdr:spPr>
        <a:xfrm flipV="1">
          <a:off x="3797300" y="100869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156845</xdr:rowOff>
    </xdr:from>
    <xdr:to>
      <xdr:col>15</xdr:col>
      <xdr:colOff>101600</xdr:colOff>
      <xdr:row>59</xdr:row>
      <xdr:rowOff>86995</xdr:rowOff>
    </xdr:to>
    <xdr:sp macro="" textlink="">
      <xdr:nvSpPr>
        <xdr:cNvPr id="169" name="楕円 168"/>
        <xdr:cNvSpPr/>
      </xdr:nvSpPr>
      <xdr:spPr>
        <a:xfrm>
          <a:off x="2857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xdr:rowOff>
    </xdr:from>
    <xdr:to>
      <xdr:col>19</xdr:col>
      <xdr:colOff>177800</xdr:colOff>
      <xdr:row>59</xdr:row>
      <xdr:rowOff>36195</xdr:rowOff>
    </xdr:to>
    <xdr:cxnSp macro="">
      <xdr:nvCxnSpPr>
        <xdr:cNvPr id="170" name="直線コネクタ 169"/>
        <xdr:cNvCxnSpPr/>
      </xdr:nvCxnSpPr>
      <xdr:spPr>
        <a:xfrm flipV="1">
          <a:off x="2908300" y="101193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71"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72" name="n_2aveValue【橋りょう・トンネル】&#10;有形固定資産減価償却率"/>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71137</xdr:rowOff>
    </xdr:from>
    <xdr:ext cx="405111" cy="259045"/>
    <xdr:sp macro="" textlink="">
      <xdr:nvSpPr>
        <xdr:cNvPr id="173" name="n_1mainValue【橋りょう・トンネル】&#10;有形固定資産減価償却率"/>
        <xdr:cNvSpPr txBox="1"/>
      </xdr:nvSpPr>
      <xdr:spPr>
        <a:xfrm>
          <a:off x="3582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103522</xdr:rowOff>
    </xdr:from>
    <xdr:ext cx="405111" cy="259045"/>
    <xdr:sp macro="" textlink="">
      <xdr:nvSpPr>
        <xdr:cNvPr id="174" name="n_2mainValue【橋りょう・トンネル】&#10;有形固定資産減価償却率"/>
        <xdr:cNvSpPr txBox="1"/>
      </xdr:nvSpPr>
      <xdr:spPr>
        <a:xfrm>
          <a:off x="2705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205" name="【橋りょう・トンネル】&#10;一人当たり有形固定資産（償却資産）額平均値テキスト"/>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91459</xdr:rowOff>
    </xdr:from>
    <xdr:to>
      <xdr:col>55</xdr:col>
      <xdr:colOff>50800</xdr:colOff>
      <xdr:row>64</xdr:row>
      <xdr:rowOff>21609</xdr:rowOff>
    </xdr:to>
    <xdr:sp macro="" textlink="">
      <xdr:nvSpPr>
        <xdr:cNvPr id="214" name="楕円 213"/>
        <xdr:cNvSpPr/>
      </xdr:nvSpPr>
      <xdr:spPr>
        <a:xfrm>
          <a:off x="10426700" y="1089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69886</xdr:rowOff>
    </xdr:from>
    <xdr:ext cx="599010" cy="259045"/>
    <xdr:sp macro="" textlink="">
      <xdr:nvSpPr>
        <xdr:cNvPr id="215" name="【橋りょう・トンネル】&#10;一人当たり有形固定資産（償却資産）額該当値テキスト"/>
        <xdr:cNvSpPr txBox="1"/>
      </xdr:nvSpPr>
      <xdr:spPr>
        <a:xfrm>
          <a:off x="10515600" y="1087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93738</xdr:rowOff>
    </xdr:from>
    <xdr:to>
      <xdr:col>50</xdr:col>
      <xdr:colOff>165100</xdr:colOff>
      <xdr:row>64</xdr:row>
      <xdr:rowOff>23888</xdr:rowOff>
    </xdr:to>
    <xdr:sp macro="" textlink="">
      <xdr:nvSpPr>
        <xdr:cNvPr id="216" name="楕円 215"/>
        <xdr:cNvSpPr/>
      </xdr:nvSpPr>
      <xdr:spPr>
        <a:xfrm>
          <a:off x="9588500" y="1089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142259</xdr:rowOff>
    </xdr:from>
    <xdr:to>
      <xdr:col>55</xdr:col>
      <xdr:colOff>0</xdr:colOff>
      <xdr:row>63</xdr:row>
      <xdr:rowOff>144538</xdr:rowOff>
    </xdr:to>
    <xdr:cxnSp macro="">
      <xdr:nvCxnSpPr>
        <xdr:cNvPr id="217" name="直線コネクタ 216"/>
        <xdr:cNvCxnSpPr/>
      </xdr:nvCxnSpPr>
      <xdr:spPr>
        <a:xfrm flipV="1">
          <a:off x="9639300" y="10943609"/>
          <a:ext cx="8382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97136</xdr:rowOff>
    </xdr:from>
    <xdr:to>
      <xdr:col>46</xdr:col>
      <xdr:colOff>38100</xdr:colOff>
      <xdr:row>64</xdr:row>
      <xdr:rowOff>27286</xdr:rowOff>
    </xdr:to>
    <xdr:sp macro="" textlink="">
      <xdr:nvSpPr>
        <xdr:cNvPr id="218" name="楕円 217"/>
        <xdr:cNvSpPr/>
      </xdr:nvSpPr>
      <xdr:spPr>
        <a:xfrm>
          <a:off x="8699500" y="1089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144538</xdr:rowOff>
    </xdr:from>
    <xdr:to>
      <xdr:col>50</xdr:col>
      <xdr:colOff>114300</xdr:colOff>
      <xdr:row>63</xdr:row>
      <xdr:rowOff>147936</xdr:rowOff>
    </xdr:to>
    <xdr:cxnSp macro="">
      <xdr:nvCxnSpPr>
        <xdr:cNvPr id="219" name="直線コネクタ 218"/>
        <xdr:cNvCxnSpPr/>
      </xdr:nvCxnSpPr>
      <xdr:spPr>
        <a:xfrm flipV="1">
          <a:off x="8750300" y="10945888"/>
          <a:ext cx="889000" cy="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20"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21"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15015</xdr:rowOff>
    </xdr:from>
    <xdr:ext cx="599010" cy="259045"/>
    <xdr:sp macro="" textlink="">
      <xdr:nvSpPr>
        <xdr:cNvPr id="222" name="n_1mainValue【橋りょう・トンネル】&#10;一人当たり有形固定資産（償却資産）額"/>
        <xdr:cNvSpPr txBox="1"/>
      </xdr:nvSpPr>
      <xdr:spPr>
        <a:xfrm>
          <a:off x="9327095" y="1098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18413</xdr:rowOff>
    </xdr:from>
    <xdr:ext cx="599010" cy="259045"/>
    <xdr:sp macro="" textlink="">
      <xdr:nvSpPr>
        <xdr:cNvPr id="223" name="n_2mainValue【橋りょう・トンネル】&#10;一人当たり有形固定資産（償却資産）額"/>
        <xdr:cNvSpPr txBox="1"/>
      </xdr:nvSpPr>
      <xdr:spPr>
        <a:xfrm>
          <a:off x="8450795" y="1099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53" name="【公営住宅】&#10;有形固定資産減価償却率平均値テキスト"/>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82550</xdr:rowOff>
    </xdr:from>
    <xdr:to>
      <xdr:col>24</xdr:col>
      <xdr:colOff>114300</xdr:colOff>
      <xdr:row>83</xdr:row>
      <xdr:rowOff>12700</xdr:rowOff>
    </xdr:to>
    <xdr:sp macro="" textlink="">
      <xdr:nvSpPr>
        <xdr:cNvPr id="262" name="楕円 261"/>
        <xdr:cNvSpPr/>
      </xdr:nvSpPr>
      <xdr:spPr>
        <a:xfrm>
          <a:off x="4584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60977</xdr:rowOff>
    </xdr:from>
    <xdr:ext cx="405111" cy="259045"/>
    <xdr:sp macro="" textlink="">
      <xdr:nvSpPr>
        <xdr:cNvPr id="263" name="【公営住宅】&#10;有形固定資産減価償却率該当値テキスト"/>
        <xdr:cNvSpPr txBox="1"/>
      </xdr:nvSpPr>
      <xdr:spPr>
        <a:xfrm>
          <a:off x="4673600"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128270</xdr:rowOff>
    </xdr:from>
    <xdr:to>
      <xdr:col>20</xdr:col>
      <xdr:colOff>38100</xdr:colOff>
      <xdr:row>83</xdr:row>
      <xdr:rowOff>58420</xdr:rowOff>
    </xdr:to>
    <xdr:sp macro="" textlink="">
      <xdr:nvSpPr>
        <xdr:cNvPr id="264" name="楕円 263"/>
        <xdr:cNvSpPr/>
      </xdr:nvSpPr>
      <xdr:spPr>
        <a:xfrm>
          <a:off x="3746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133350</xdr:rowOff>
    </xdr:from>
    <xdr:to>
      <xdr:col>24</xdr:col>
      <xdr:colOff>63500</xdr:colOff>
      <xdr:row>83</xdr:row>
      <xdr:rowOff>7620</xdr:rowOff>
    </xdr:to>
    <xdr:cxnSp macro="">
      <xdr:nvCxnSpPr>
        <xdr:cNvPr id="265" name="直線コネクタ 264"/>
        <xdr:cNvCxnSpPr/>
      </xdr:nvCxnSpPr>
      <xdr:spPr>
        <a:xfrm flipV="1">
          <a:off x="3797300" y="141922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23495</xdr:rowOff>
    </xdr:from>
    <xdr:to>
      <xdr:col>15</xdr:col>
      <xdr:colOff>101600</xdr:colOff>
      <xdr:row>83</xdr:row>
      <xdr:rowOff>125095</xdr:rowOff>
    </xdr:to>
    <xdr:sp macro="" textlink="">
      <xdr:nvSpPr>
        <xdr:cNvPr id="266" name="楕円 265"/>
        <xdr:cNvSpPr/>
      </xdr:nvSpPr>
      <xdr:spPr>
        <a:xfrm>
          <a:off x="2857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xdr:rowOff>
    </xdr:from>
    <xdr:to>
      <xdr:col>19</xdr:col>
      <xdr:colOff>177800</xdr:colOff>
      <xdr:row>83</xdr:row>
      <xdr:rowOff>74295</xdr:rowOff>
    </xdr:to>
    <xdr:cxnSp macro="">
      <xdr:nvCxnSpPr>
        <xdr:cNvPr id="267" name="直線コネクタ 266"/>
        <xdr:cNvCxnSpPr/>
      </xdr:nvCxnSpPr>
      <xdr:spPr>
        <a:xfrm flipV="1">
          <a:off x="2908300" y="1423797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68"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69"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49547</xdr:rowOff>
    </xdr:from>
    <xdr:ext cx="405111" cy="259045"/>
    <xdr:sp macro="" textlink="">
      <xdr:nvSpPr>
        <xdr:cNvPr id="270" name="n_1main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116222</xdr:rowOff>
    </xdr:from>
    <xdr:ext cx="405111" cy="259045"/>
    <xdr:sp macro="" textlink="">
      <xdr:nvSpPr>
        <xdr:cNvPr id="271" name="n_2mainValue【公営住宅】&#10;有形固定資産減価償却率"/>
        <xdr:cNvSpPr txBox="1"/>
      </xdr:nvSpPr>
      <xdr:spPr>
        <a:xfrm>
          <a:off x="2705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89979</xdr:rowOff>
    </xdr:from>
    <xdr:to>
      <xdr:col>55</xdr:col>
      <xdr:colOff>50800</xdr:colOff>
      <xdr:row>86</xdr:row>
      <xdr:rowOff>20129</xdr:rowOff>
    </xdr:to>
    <xdr:sp macro="" textlink="">
      <xdr:nvSpPr>
        <xdr:cNvPr id="309" name="楕円 308"/>
        <xdr:cNvSpPr/>
      </xdr:nvSpPr>
      <xdr:spPr>
        <a:xfrm>
          <a:off x="10426700" y="1466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68406</xdr:rowOff>
    </xdr:from>
    <xdr:ext cx="469744" cy="259045"/>
    <xdr:sp macro="" textlink="">
      <xdr:nvSpPr>
        <xdr:cNvPr id="310" name="【公営住宅】&#10;一人当たり面積該当値テキスト"/>
        <xdr:cNvSpPr txBox="1"/>
      </xdr:nvSpPr>
      <xdr:spPr>
        <a:xfrm>
          <a:off x="10515600" y="1464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92036</xdr:rowOff>
    </xdr:from>
    <xdr:to>
      <xdr:col>50</xdr:col>
      <xdr:colOff>165100</xdr:colOff>
      <xdr:row>86</xdr:row>
      <xdr:rowOff>22186</xdr:rowOff>
    </xdr:to>
    <xdr:sp macro="" textlink="">
      <xdr:nvSpPr>
        <xdr:cNvPr id="311" name="楕円 310"/>
        <xdr:cNvSpPr/>
      </xdr:nvSpPr>
      <xdr:spPr>
        <a:xfrm>
          <a:off x="9588500" y="1466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140779</xdr:rowOff>
    </xdr:from>
    <xdr:to>
      <xdr:col>55</xdr:col>
      <xdr:colOff>0</xdr:colOff>
      <xdr:row>85</xdr:row>
      <xdr:rowOff>142836</xdr:rowOff>
    </xdr:to>
    <xdr:cxnSp macro="">
      <xdr:nvCxnSpPr>
        <xdr:cNvPr id="312" name="直線コネクタ 311"/>
        <xdr:cNvCxnSpPr/>
      </xdr:nvCxnSpPr>
      <xdr:spPr>
        <a:xfrm flipV="1">
          <a:off x="9639300" y="14714029"/>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96228</xdr:rowOff>
    </xdr:from>
    <xdr:to>
      <xdr:col>46</xdr:col>
      <xdr:colOff>38100</xdr:colOff>
      <xdr:row>86</xdr:row>
      <xdr:rowOff>26378</xdr:rowOff>
    </xdr:to>
    <xdr:sp macro="" textlink="">
      <xdr:nvSpPr>
        <xdr:cNvPr id="313" name="楕円 312"/>
        <xdr:cNvSpPr/>
      </xdr:nvSpPr>
      <xdr:spPr>
        <a:xfrm>
          <a:off x="8699500" y="1466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142836</xdr:rowOff>
    </xdr:from>
    <xdr:to>
      <xdr:col>50</xdr:col>
      <xdr:colOff>114300</xdr:colOff>
      <xdr:row>85</xdr:row>
      <xdr:rowOff>147028</xdr:rowOff>
    </xdr:to>
    <xdr:cxnSp macro="">
      <xdr:nvCxnSpPr>
        <xdr:cNvPr id="314" name="直線コネクタ 313"/>
        <xdr:cNvCxnSpPr/>
      </xdr:nvCxnSpPr>
      <xdr:spPr>
        <a:xfrm flipV="1">
          <a:off x="8750300" y="14716086"/>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316" name="n_2aveValue【公営住宅】&#10;一人当たり面積"/>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13313</xdr:rowOff>
    </xdr:from>
    <xdr:ext cx="469744" cy="259045"/>
    <xdr:sp macro="" textlink="">
      <xdr:nvSpPr>
        <xdr:cNvPr id="317" name="n_1mainValue【公営住宅】&#10;一人当たり面積"/>
        <xdr:cNvSpPr txBox="1"/>
      </xdr:nvSpPr>
      <xdr:spPr>
        <a:xfrm>
          <a:off x="9391727" y="1475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42905</xdr:rowOff>
    </xdr:from>
    <xdr:ext cx="469744" cy="259045"/>
    <xdr:sp macro="" textlink="">
      <xdr:nvSpPr>
        <xdr:cNvPr id="318" name="n_2mainValue【公営住宅】&#10;一人当たり面積"/>
        <xdr:cNvSpPr txBox="1"/>
      </xdr:nvSpPr>
      <xdr:spPr>
        <a:xfrm>
          <a:off x="8515427" y="1444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65"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62956</xdr:rowOff>
    </xdr:from>
    <xdr:to>
      <xdr:col>85</xdr:col>
      <xdr:colOff>177800</xdr:colOff>
      <xdr:row>33</xdr:row>
      <xdr:rowOff>164556</xdr:rowOff>
    </xdr:to>
    <xdr:sp macro="" textlink="">
      <xdr:nvSpPr>
        <xdr:cNvPr id="374" name="楕円 373"/>
        <xdr:cNvSpPr/>
      </xdr:nvSpPr>
      <xdr:spPr>
        <a:xfrm>
          <a:off x="16268700" y="57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149333</xdr:rowOff>
    </xdr:from>
    <xdr:ext cx="405111" cy="259045"/>
    <xdr:sp macro="" textlink="">
      <xdr:nvSpPr>
        <xdr:cNvPr id="375" name="【認定こども園・幼稚園・保育所】&#10;有形固定資産減価償却率該当値テキスト"/>
        <xdr:cNvSpPr txBox="1"/>
      </xdr:nvSpPr>
      <xdr:spPr>
        <a:xfrm>
          <a:off x="16357600" y="5635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67854</xdr:rowOff>
    </xdr:from>
    <xdr:to>
      <xdr:col>81</xdr:col>
      <xdr:colOff>101600</xdr:colOff>
      <xdr:row>33</xdr:row>
      <xdr:rowOff>169454</xdr:rowOff>
    </xdr:to>
    <xdr:sp macro="" textlink="">
      <xdr:nvSpPr>
        <xdr:cNvPr id="376" name="楕円 375"/>
        <xdr:cNvSpPr/>
      </xdr:nvSpPr>
      <xdr:spPr>
        <a:xfrm>
          <a:off x="15430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113756</xdr:rowOff>
    </xdr:from>
    <xdr:to>
      <xdr:col>85</xdr:col>
      <xdr:colOff>127000</xdr:colOff>
      <xdr:row>33</xdr:row>
      <xdr:rowOff>118654</xdr:rowOff>
    </xdr:to>
    <xdr:cxnSp macro="">
      <xdr:nvCxnSpPr>
        <xdr:cNvPr id="377" name="直線コネクタ 376"/>
        <xdr:cNvCxnSpPr/>
      </xdr:nvCxnSpPr>
      <xdr:spPr>
        <a:xfrm flipV="1">
          <a:off x="15481300" y="577160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72753</xdr:rowOff>
    </xdr:from>
    <xdr:to>
      <xdr:col>76</xdr:col>
      <xdr:colOff>165100</xdr:colOff>
      <xdr:row>34</xdr:row>
      <xdr:rowOff>2903</xdr:rowOff>
    </xdr:to>
    <xdr:sp macro="" textlink="">
      <xdr:nvSpPr>
        <xdr:cNvPr id="378" name="楕円 377"/>
        <xdr:cNvSpPr/>
      </xdr:nvSpPr>
      <xdr:spPr>
        <a:xfrm>
          <a:off x="14541500" y="57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118654</xdr:rowOff>
    </xdr:from>
    <xdr:to>
      <xdr:col>81</xdr:col>
      <xdr:colOff>50800</xdr:colOff>
      <xdr:row>33</xdr:row>
      <xdr:rowOff>123553</xdr:rowOff>
    </xdr:to>
    <xdr:cxnSp macro="">
      <xdr:nvCxnSpPr>
        <xdr:cNvPr id="379" name="直線コネクタ 378"/>
        <xdr:cNvCxnSpPr/>
      </xdr:nvCxnSpPr>
      <xdr:spPr>
        <a:xfrm flipV="1">
          <a:off x="14592300" y="577650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80"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1"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14531</xdr:rowOff>
    </xdr:from>
    <xdr:ext cx="405111" cy="259045"/>
    <xdr:sp macro="" textlink="">
      <xdr:nvSpPr>
        <xdr:cNvPr id="382" name="n_1mainValue【認定こども園・幼稚園・保育所】&#10;有形固定資産減価償却率"/>
        <xdr:cNvSpPr txBox="1"/>
      </xdr:nvSpPr>
      <xdr:spPr>
        <a:xfrm>
          <a:off x="15266044"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19430</xdr:rowOff>
    </xdr:from>
    <xdr:ext cx="405111" cy="259045"/>
    <xdr:sp macro="" textlink="">
      <xdr:nvSpPr>
        <xdr:cNvPr id="383" name="n_2mainValue【認定こども園・幼稚園・保育所】&#10;有形固定資産減価償却率"/>
        <xdr:cNvSpPr txBox="1"/>
      </xdr:nvSpPr>
      <xdr:spPr>
        <a:xfrm>
          <a:off x="14389744" y="5505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12"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143510</xdr:rowOff>
    </xdr:from>
    <xdr:to>
      <xdr:col>116</xdr:col>
      <xdr:colOff>114300</xdr:colOff>
      <xdr:row>38</xdr:row>
      <xdr:rowOff>73660</xdr:rowOff>
    </xdr:to>
    <xdr:sp macro="" textlink="">
      <xdr:nvSpPr>
        <xdr:cNvPr id="421" name="楕円 420"/>
        <xdr:cNvSpPr/>
      </xdr:nvSpPr>
      <xdr:spPr>
        <a:xfrm>
          <a:off x="22110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166387</xdr:rowOff>
    </xdr:from>
    <xdr:ext cx="469744" cy="259045"/>
    <xdr:sp macro="" textlink="">
      <xdr:nvSpPr>
        <xdr:cNvPr id="422" name="【認定こども園・幼稚園・保育所】&#10;一人当たり面積該当値テキスト"/>
        <xdr:cNvSpPr txBox="1"/>
      </xdr:nvSpPr>
      <xdr:spPr>
        <a:xfrm>
          <a:off x="22199600"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139700</xdr:rowOff>
    </xdr:from>
    <xdr:to>
      <xdr:col>112</xdr:col>
      <xdr:colOff>38100</xdr:colOff>
      <xdr:row>40</xdr:row>
      <xdr:rowOff>69850</xdr:rowOff>
    </xdr:to>
    <xdr:sp macro="" textlink="">
      <xdr:nvSpPr>
        <xdr:cNvPr id="423" name="楕円 422"/>
        <xdr:cNvSpPr/>
      </xdr:nvSpPr>
      <xdr:spPr>
        <a:xfrm>
          <a:off x="21272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22860</xdr:rowOff>
    </xdr:from>
    <xdr:to>
      <xdr:col>116</xdr:col>
      <xdr:colOff>63500</xdr:colOff>
      <xdr:row>40</xdr:row>
      <xdr:rowOff>19050</xdr:rowOff>
    </xdr:to>
    <xdr:cxnSp macro="">
      <xdr:nvCxnSpPr>
        <xdr:cNvPr id="424" name="直線コネクタ 423"/>
        <xdr:cNvCxnSpPr/>
      </xdr:nvCxnSpPr>
      <xdr:spPr>
        <a:xfrm flipV="1">
          <a:off x="21323300" y="6537960"/>
          <a:ext cx="838200" cy="3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147320</xdr:rowOff>
    </xdr:from>
    <xdr:to>
      <xdr:col>107</xdr:col>
      <xdr:colOff>101600</xdr:colOff>
      <xdr:row>40</xdr:row>
      <xdr:rowOff>77470</xdr:rowOff>
    </xdr:to>
    <xdr:sp macro="" textlink="">
      <xdr:nvSpPr>
        <xdr:cNvPr id="425" name="楕円 424"/>
        <xdr:cNvSpPr/>
      </xdr:nvSpPr>
      <xdr:spPr>
        <a:xfrm>
          <a:off x="20383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19050</xdr:rowOff>
    </xdr:from>
    <xdr:to>
      <xdr:col>111</xdr:col>
      <xdr:colOff>177800</xdr:colOff>
      <xdr:row>40</xdr:row>
      <xdr:rowOff>26670</xdr:rowOff>
    </xdr:to>
    <xdr:cxnSp macro="">
      <xdr:nvCxnSpPr>
        <xdr:cNvPr id="426" name="直線コネクタ 425"/>
        <xdr:cNvCxnSpPr/>
      </xdr:nvCxnSpPr>
      <xdr:spPr>
        <a:xfrm flipV="1">
          <a:off x="20434300" y="6877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27"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28"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60977</xdr:rowOff>
    </xdr:from>
    <xdr:ext cx="469744" cy="259045"/>
    <xdr:sp macro="" textlink="">
      <xdr:nvSpPr>
        <xdr:cNvPr id="429" name="n_1mainValue【認定こども園・幼稚園・保育所】&#10;一人当たり面積"/>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68597</xdr:rowOff>
    </xdr:from>
    <xdr:ext cx="469744" cy="259045"/>
    <xdr:sp macro="" textlink="">
      <xdr:nvSpPr>
        <xdr:cNvPr id="430" name="n_2mainValue【認定こども園・幼稚園・保育所】&#10;一人当たり面積"/>
        <xdr:cNvSpPr txBox="1"/>
      </xdr:nvSpPr>
      <xdr:spPr>
        <a:xfrm>
          <a:off x="20199427"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60"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469" name="楕円 468"/>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132097</xdr:rowOff>
    </xdr:from>
    <xdr:ext cx="405111" cy="259045"/>
    <xdr:sp macro="" textlink="">
      <xdr:nvSpPr>
        <xdr:cNvPr id="470" name="【学校施設】&#10;有形固定資産減価償却率該当値テキスト"/>
        <xdr:cNvSpPr txBox="1"/>
      </xdr:nvSpPr>
      <xdr:spPr>
        <a:xfrm>
          <a:off x="16357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156845</xdr:rowOff>
    </xdr:from>
    <xdr:to>
      <xdr:col>81</xdr:col>
      <xdr:colOff>101600</xdr:colOff>
      <xdr:row>60</xdr:row>
      <xdr:rowOff>86995</xdr:rowOff>
    </xdr:to>
    <xdr:sp macro="" textlink="">
      <xdr:nvSpPr>
        <xdr:cNvPr id="471" name="楕円 470"/>
        <xdr:cNvSpPr/>
      </xdr:nvSpPr>
      <xdr:spPr>
        <a:xfrm>
          <a:off x="15430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60</xdr:row>
      <xdr:rowOff>36195</xdr:rowOff>
    </xdr:to>
    <xdr:cxnSp macro="">
      <xdr:nvCxnSpPr>
        <xdr:cNvPr id="472" name="直線コネクタ 471"/>
        <xdr:cNvCxnSpPr/>
      </xdr:nvCxnSpPr>
      <xdr:spPr>
        <a:xfrm flipV="1">
          <a:off x="15481300" y="102755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xdr:rowOff>
    </xdr:from>
    <xdr:to>
      <xdr:col>76</xdr:col>
      <xdr:colOff>165100</xdr:colOff>
      <xdr:row>60</xdr:row>
      <xdr:rowOff>107950</xdr:rowOff>
    </xdr:to>
    <xdr:sp macro="" textlink="">
      <xdr:nvSpPr>
        <xdr:cNvPr id="473" name="楕円 472"/>
        <xdr:cNvSpPr/>
      </xdr:nvSpPr>
      <xdr:spPr>
        <a:xfrm>
          <a:off x="14541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36195</xdr:rowOff>
    </xdr:from>
    <xdr:to>
      <xdr:col>81</xdr:col>
      <xdr:colOff>50800</xdr:colOff>
      <xdr:row>60</xdr:row>
      <xdr:rowOff>57150</xdr:rowOff>
    </xdr:to>
    <xdr:cxnSp macro="">
      <xdr:nvCxnSpPr>
        <xdr:cNvPr id="474" name="直線コネクタ 473"/>
        <xdr:cNvCxnSpPr/>
      </xdr:nvCxnSpPr>
      <xdr:spPr>
        <a:xfrm flipV="1">
          <a:off x="14592300" y="103231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75"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76"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103522</xdr:rowOff>
    </xdr:from>
    <xdr:ext cx="405111" cy="259045"/>
    <xdr:sp macro="" textlink="">
      <xdr:nvSpPr>
        <xdr:cNvPr id="477" name="n_1mainValue【学校施設】&#10;有形固定資産減価償却率"/>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124477</xdr:rowOff>
    </xdr:from>
    <xdr:ext cx="405111" cy="259045"/>
    <xdr:sp macro="" textlink="">
      <xdr:nvSpPr>
        <xdr:cNvPr id="478" name="n_2mainValue【学校施設】&#10;有形固定資産減価償却率"/>
        <xdr:cNvSpPr txBox="1"/>
      </xdr:nvSpPr>
      <xdr:spPr>
        <a:xfrm>
          <a:off x="14389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507" name="【学校施設】&#10;一人当たり面積平均値テキスト"/>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0" name="フローチャート: 判断 509"/>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165074</xdr:rowOff>
    </xdr:from>
    <xdr:to>
      <xdr:col>116</xdr:col>
      <xdr:colOff>114300</xdr:colOff>
      <xdr:row>63</xdr:row>
      <xdr:rowOff>95224</xdr:rowOff>
    </xdr:to>
    <xdr:sp macro="" textlink="">
      <xdr:nvSpPr>
        <xdr:cNvPr id="516" name="楕円 515"/>
        <xdr:cNvSpPr/>
      </xdr:nvSpPr>
      <xdr:spPr>
        <a:xfrm>
          <a:off x="22110700" y="1079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143501</xdr:rowOff>
    </xdr:from>
    <xdr:ext cx="469744" cy="259045"/>
    <xdr:sp macro="" textlink="">
      <xdr:nvSpPr>
        <xdr:cNvPr id="517" name="【学校施設】&#10;一人当たり面積該当値テキスト"/>
        <xdr:cNvSpPr txBox="1"/>
      </xdr:nvSpPr>
      <xdr:spPr>
        <a:xfrm>
          <a:off x="22199600" y="1077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167970</xdr:rowOff>
    </xdr:from>
    <xdr:to>
      <xdr:col>112</xdr:col>
      <xdr:colOff>38100</xdr:colOff>
      <xdr:row>63</xdr:row>
      <xdr:rowOff>98120</xdr:rowOff>
    </xdr:to>
    <xdr:sp macro="" textlink="">
      <xdr:nvSpPr>
        <xdr:cNvPr id="518" name="楕円 517"/>
        <xdr:cNvSpPr/>
      </xdr:nvSpPr>
      <xdr:spPr>
        <a:xfrm>
          <a:off x="21272500" y="1079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44424</xdr:rowOff>
    </xdr:from>
    <xdr:to>
      <xdr:col>116</xdr:col>
      <xdr:colOff>63500</xdr:colOff>
      <xdr:row>63</xdr:row>
      <xdr:rowOff>47320</xdr:rowOff>
    </xdr:to>
    <xdr:cxnSp macro="">
      <xdr:nvCxnSpPr>
        <xdr:cNvPr id="519" name="直線コネクタ 518"/>
        <xdr:cNvCxnSpPr/>
      </xdr:nvCxnSpPr>
      <xdr:spPr>
        <a:xfrm flipV="1">
          <a:off x="21323300" y="10845774"/>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864</xdr:rowOff>
    </xdr:from>
    <xdr:to>
      <xdr:col>107</xdr:col>
      <xdr:colOff>101600</xdr:colOff>
      <xdr:row>63</xdr:row>
      <xdr:rowOff>102464</xdr:rowOff>
    </xdr:to>
    <xdr:sp macro="" textlink="">
      <xdr:nvSpPr>
        <xdr:cNvPr id="520" name="楕円 519"/>
        <xdr:cNvSpPr/>
      </xdr:nvSpPr>
      <xdr:spPr>
        <a:xfrm>
          <a:off x="20383500" y="1080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47320</xdr:rowOff>
    </xdr:from>
    <xdr:to>
      <xdr:col>111</xdr:col>
      <xdr:colOff>177800</xdr:colOff>
      <xdr:row>63</xdr:row>
      <xdr:rowOff>51664</xdr:rowOff>
    </xdr:to>
    <xdr:cxnSp macro="">
      <xdr:nvCxnSpPr>
        <xdr:cNvPr id="521" name="直線コネクタ 520"/>
        <xdr:cNvCxnSpPr/>
      </xdr:nvCxnSpPr>
      <xdr:spPr>
        <a:xfrm flipV="1">
          <a:off x="20434300" y="10848670"/>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522"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523"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89247</xdr:rowOff>
    </xdr:from>
    <xdr:ext cx="469744" cy="259045"/>
    <xdr:sp macro="" textlink="">
      <xdr:nvSpPr>
        <xdr:cNvPr id="524" name="n_1mainValue【学校施設】&#10;一人当たり面積"/>
        <xdr:cNvSpPr txBox="1"/>
      </xdr:nvSpPr>
      <xdr:spPr>
        <a:xfrm>
          <a:off x="21075727" y="1089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93591</xdr:rowOff>
    </xdr:from>
    <xdr:ext cx="469744" cy="259045"/>
    <xdr:sp macro="" textlink="">
      <xdr:nvSpPr>
        <xdr:cNvPr id="525" name="n_2mainValue【学校施設】&#10;一人当たり面積"/>
        <xdr:cNvSpPr txBox="1"/>
      </xdr:nvSpPr>
      <xdr:spPr>
        <a:xfrm>
          <a:off x="20199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6" name="テキスト ボックス 53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8" name="テキスト ボックス 53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6" name="テキスト ボックス 54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550" name="直線コネクタ 549"/>
        <xdr:cNvCxnSpPr/>
      </xdr:nvCxnSpPr>
      <xdr:spPr>
        <a:xfrm flipV="1">
          <a:off x="16318864"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551" name="【児童館】&#10;有形固定資産減価償却率最小値テキスト"/>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552" name="直線コネクタ 551"/>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4" name="直線コネクタ 55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13352</xdr:rowOff>
    </xdr:from>
    <xdr:ext cx="405111" cy="259045"/>
    <xdr:sp macro="" textlink="">
      <xdr:nvSpPr>
        <xdr:cNvPr id="555" name="【児童館】&#10;有形固定資産減価償却率平均値テキスト"/>
        <xdr:cNvSpPr txBox="1"/>
      </xdr:nvSpPr>
      <xdr:spPr>
        <a:xfrm>
          <a:off x="16357600" y="1390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556" name="フローチャート: 判断 555"/>
        <xdr:cNvSpPr/>
      </xdr:nvSpPr>
      <xdr:spPr>
        <a:xfrm>
          <a:off x="162687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557" name="フローチャート: 判断 556"/>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558" name="フローチャート: 判断 557"/>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64" name="楕円 563"/>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65"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66" name="楕円 565"/>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67" name="直線コネクタ 566"/>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568" name="楕円 567"/>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569" name="直線コネクタ 568"/>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121938</xdr:rowOff>
    </xdr:from>
    <xdr:ext cx="405111" cy="259045"/>
    <xdr:sp macro="" textlink="">
      <xdr:nvSpPr>
        <xdr:cNvPr id="570" name="n_1aveValue【児童館】&#10;有形固定資産減価償却率"/>
        <xdr:cNvSpPr txBox="1"/>
      </xdr:nvSpPr>
      <xdr:spPr>
        <a:xfrm>
          <a:off x="15266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1922</xdr:rowOff>
    </xdr:from>
    <xdr:ext cx="405111" cy="259045"/>
    <xdr:sp macro="" textlink="">
      <xdr:nvSpPr>
        <xdr:cNvPr id="571" name="n_2aveValue【児童館】&#10;有形固定資産減価償却率"/>
        <xdr:cNvSpPr txBox="1"/>
      </xdr:nvSpPr>
      <xdr:spPr>
        <a:xfrm>
          <a:off x="14389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72"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573" name="n_2mainValue【児童館】&#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4" name="直線コネクタ 5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5" name="テキスト ボックス 5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6" name="直線コネクタ 5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7" name="テキスト ボックス 5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8" name="直線コネクタ 5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9" name="テキスト ボックス 5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0" name="直線コネクタ 5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1" name="テキスト ボックス 5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2" name="直線コネクタ 5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3" name="テキスト ボックス 5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597" name="直線コネクタ 596"/>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98"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99" name="直線コネクタ 598"/>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600" name="【児童館】&#10;一人当たり面積最大値テキスト"/>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601" name="直線コネクタ 600"/>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602" name="【児童館】&#10;一人当たり面積平均値テキスト"/>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03" name="フローチャート: 判断 602"/>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04" name="フローチャート: 判断 603"/>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05" name="フローチャート: 判断 604"/>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11" name="楕円 610"/>
        <xdr:cNvSpPr/>
      </xdr:nvSpPr>
      <xdr:spPr>
        <a:xfrm>
          <a:off x="22110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97807</xdr:rowOff>
    </xdr:from>
    <xdr:ext cx="469744" cy="259045"/>
    <xdr:sp macro="" textlink="">
      <xdr:nvSpPr>
        <xdr:cNvPr id="612" name="【児童館】&#10;一人当たり面積該当値テキスト"/>
        <xdr:cNvSpPr txBox="1"/>
      </xdr:nvSpPr>
      <xdr:spPr>
        <a:xfrm>
          <a:off x="22199600"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613" name="楕円 612"/>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125730</xdr:rowOff>
    </xdr:from>
    <xdr:to>
      <xdr:col>116</xdr:col>
      <xdr:colOff>63500</xdr:colOff>
      <xdr:row>83</xdr:row>
      <xdr:rowOff>133350</xdr:rowOff>
    </xdr:to>
    <xdr:cxnSp macro="">
      <xdr:nvCxnSpPr>
        <xdr:cNvPr id="614" name="直線コネクタ 613"/>
        <xdr:cNvCxnSpPr/>
      </xdr:nvCxnSpPr>
      <xdr:spPr>
        <a:xfrm flipV="1">
          <a:off x="21323300" y="14356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154939</xdr:rowOff>
    </xdr:from>
    <xdr:to>
      <xdr:col>107</xdr:col>
      <xdr:colOff>101600</xdr:colOff>
      <xdr:row>85</xdr:row>
      <xdr:rowOff>85089</xdr:rowOff>
    </xdr:to>
    <xdr:sp macro="" textlink="">
      <xdr:nvSpPr>
        <xdr:cNvPr id="615" name="楕円 614"/>
        <xdr:cNvSpPr/>
      </xdr:nvSpPr>
      <xdr:spPr>
        <a:xfrm>
          <a:off x="20383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85</xdr:row>
      <xdr:rowOff>34289</xdr:rowOff>
    </xdr:to>
    <xdr:cxnSp macro="">
      <xdr:nvCxnSpPr>
        <xdr:cNvPr id="616" name="直線コネクタ 615"/>
        <xdr:cNvCxnSpPr/>
      </xdr:nvCxnSpPr>
      <xdr:spPr>
        <a:xfrm flipV="1">
          <a:off x="20434300" y="14363700"/>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617"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18"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3827</xdr:rowOff>
    </xdr:from>
    <xdr:ext cx="469744" cy="259045"/>
    <xdr:sp macro="" textlink="">
      <xdr:nvSpPr>
        <xdr:cNvPr id="619" name="n_1main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76216</xdr:rowOff>
    </xdr:from>
    <xdr:ext cx="469744" cy="259045"/>
    <xdr:sp macro="" textlink="">
      <xdr:nvSpPr>
        <xdr:cNvPr id="620" name="n_2mainValue【児童館】&#10;一人当たり面積"/>
        <xdr:cNvSpPr txBox="1"/>
      </xdr:nvSpPr>
      <xdr:spPr>
        <a:xfrm>
          <a:off x="20199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1" name="直線コネクタ 6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2" name="テキスト ボックス 63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3" name="直線コネクタ 6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4" name="テキスト ボックス 6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5" name="直線コネクタ 6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6" name="テキスト ボックス 6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7" name="直線コネクタ 6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8" name="テキスト ボックス 6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9" name="直線コネクタ 6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0" name="テキスト ボックス 6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1" name="直線コネクタ 6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2" name="テキスト ボックス 64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46" name="直線コネクタ 645"/>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647"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48" name="直線コネクタ 647"/>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0" name="直線コネクタ 64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651"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652" name="フローチャート: 判断 651"/>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653" name="フローチャート: 判断 652"/>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654" name="フローチャート: 判断 653"/>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92348</xdr:rowOff>
    </xdr:from>
    <xdr:to>
      <xdr:col>85</xdr:col>
      <xdr:colOff>177800</xdr:colOff>
      <xdr:row>102</xdr:row>
      <xdr:rowOff>22498</xdr:rowOff>
    </xdr:to>
    <xdr:sp macro="" textlink="">
      <xdr:nvSpPr>
        <xdr:cNvPr id="660" name="楕円 659"/>
        <xdr:cNvSpPr/>
      </xdr:nvSpPr>
      <xdr:spPr>
        <a:xfrm>
          <a:off x="162687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115225</xdr:rowOff>
    </xdr:from>
    <xdr:ext cx="405111" cy="259045"/>
    <xdr:sp macro="" textlink="">
      <xdr:nvSpPr>
        <xdr:cNvPr id="661" name="【公民館】&#10;有形固定資産減価償却率該当値テキスト"/>
        <xdr:cNvSpPr txBox="1"/>
      </xdr:nvSpPr>
      <xdr:spPr>
        <a:xfrm>
          <a:off x="16357600" y="1726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142966</xdr:rowOff>
    </xdr:from>
    <xdr:to>
      <xdr:col>81</xdr:col>
      <xdr:colOff>101600</xdr:colOff>
      <xdr:row>102</xdr:row>
      <xdr:rowOff>73116</xdr:rowOff>
    </xdr:to>
    <xdr:sp macro="" textlink="">
      <xdr:nvSpPr>
        <xdr:cNvPr id="662" name="楕円 661"/>
        <xdr:cNvSpPr/>
      </xdr:nvSpPr>
      <xdr:spPr>
        <a:xfrm>
          <a:off x="154305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143148</xdr:rowOff>
    </xdr:from>
    <xdr:to>
      <xdr:col>85</xdr:col>
      <xdr:colOff>127000</xdr:colOff>
      <xdr:row>102</xdr:row>
      <xdr:rowOff>22316</xdr:rowOff>
    </xdr:to>
    <xdr:cxnSp macro="">
      <xdr:nvCxnSpPr>
        <xdr:cNvPr id="663" name="直線コネクタ 662"/>
        <xdr:cNvCxnSpPr/>
      </xdr:nvCxnSpPr>
      <xdr:spPr>
        <a:xfrm flipV="1">
          <a:off x="15481300" y="17459598"/>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22134</xdr:rowOff>
    </xdr:from>
    <xdr:to>
      <xdr:col>76</xdr:col>
      <xdr:colOff>165100</xdr:colOff>
      <xdr:row>103</xdr:row>
      <xdr:rowOff>123734</xdr:rowOff>
    </xdr:to>
    <xdr:sp macro="" textlink="">
      <xdr:nvSpPr>
        <xdr:cNvPr id="664" name="楕円 663"/>
        <xdr:cNvSpPr/>
      </xdr:nvSpPr>
      <xdr:spPr>
        <a:xfrm>
          <a:off x="14541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22316</xdr:rowOff>
    </xdr:from>
    <xdr:to>
      <xdr:col>81</xdr:col>
      <xdr:colOff>50800</xdr:colOff>
      <xdr:row>103</xdr:row>
      <xdr:rowOff>72934</xdr:rowOff>
    </xdr:to>
    <xdr:cxnSp macro="">
      <xdr:nvCxnSpPr>
        <xdr:cNvPr id="665" name="直線コネクタ 664"/>
        <xdr:cNvCxnSpPr/>
      </xdr:nvCxnSpPr>
      <xdr:spPr>
        <a:xfrm flipV="1">
          <a:off x="14592300" y="17510216"/>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666" name="n_1aveValue【公民館】&#10;有形固定資産減価償却率"/>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667" name="n_2aveValue【公民館】&#10;有形固定資産減価償却率"/>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89643</xdr:rowOff>
    </xdr:from>
    <xdr:ext cx="405111" cy="259045"/>
    <xdr:sp macro="" textlink="">
      <xdr:nvSpPr>
        <xdr:cNvPr id="668" name="n_1mainValue【公民館】&#10;有形固定資産減価償却率"/>
        <xdr:cNvSpPr txBox="1"/>
      </xdr:nvSpPr>
      <xdr:spPr>
        <a:xfrm>
          <a:off x="152660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140261</xdr:rowOff>
    </xdr:from>
    <xdr:ext cx="405111" cy="259045"/>
    <xdr:sp macro="" textlink="">
      <xdr:nvSpPr>
        <xdr:cNvPr id="669" name="n_2mainValue【公民館】&#10;有形固定資産減価償却率"/>
        <xdr:cNvSpPr txBox="1"/>
      </xdr:nvSpPr>
      <xdr:spPr>
        <a:xfrm>
          <a:off x="14389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5" name="テキスト ボックス 6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7" name="テキスト ボックス 6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9" name="テキスト ボックス 6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93" name="直線コネクタ 692"/>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94"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95" name="直線コネクタ 694"/>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96"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97" name="直線コネクタ 696"/>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698" name="【公民館】&#10;一人当たり面積平均値テキスト"/>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99" name="フローチャート: 判断 698"/>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700" name="フローチャート: 判断 699"/>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701" name="フローチャート: 判断 700"/>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166751</xdr:rowOff>
    </xdr:from>
    <xdr:to>
      <xdr:col>116</xdr:col>
      <xdr:colOff>114300</xdr:colOff>
      <xdr:row>108</xdr:row>
      <xdr:rowOff>96901</xdr:rowOff>
    </xdr:to>
    <xdr:sp macro="" textlink="">
      <xdr:nvSpPr>
        <xdr:cNvPr id="707" name="楕円 706"/>
        <xdr:cNvSpPr/>
      </xdr:nvSpPr>
      <xdr:spPr>
        <a:xfrm>
          <a:off x="22110700" y="185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81678</xdr:rowOff>
    </xdr:from>
    <xdr:ext cx="469744" cy="259045"/>
    <xdr:sp macro="" textlink="">
      <xdr:nvSpPr>
        <xdr:cNvPr id="708" name="【公民館】&#10;一人当たり面積該当値テキスト"/>
        <xdr:cNvSpPr txBox="1"/>
      </xdr:nvSpPr>
      <xdr:spPr>
        <a:xfrm>
          <a:off x="22199600" y="1842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168275</xdr:rowOff>
    </xdr:from>
    <xdr:to>
      <xdr:col>112</xdr:col>
      <xdr:colOff>38100</xdr:colOff>
      <xdr:row>108</xdr:row>
      <xdr:rowOff>98425</xdr:rowOff>
    </xdr:to>
    <xdr:sp macro="" textlink="">
      <xdr:nvSpPr>
        <xdr:cNvPr id="709" name="楕円 708"/>
        <xdr:cNvSpPr/>
      </xdr:nvSpPr>
      <xdr:spPr>
        <a:xfrm>
          <a:off x="21272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46101</xdr:rowOff>
    </xdr:from>
    <xdr:to>
      <xdr:col>116</xdr:col>
      <xdr:colOff>63500</xdr:colOff>
      <xdr:row>108</xdr:row>
      <xdr:rowOff>47625</xdr:rowOff>
    </xdr:to>
    <xdr:cxnSp macro="">
      <xdr:nvCxnSpPr>
        <xdr:cNvPr id="710" name="直線コネクタ 709"/>
        <xdr:cNvCxnSpPr/>
      </xdr:nvCxnSpPr>
      <xdr:spPr>
        <a:xfrm flipV="1">
          <a:off x="21323300" y="1856270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67690</xdr:rowOff>
    </xdr:from>
    <xdr:to>
      <xdr:col>107</xdr:col>
      <xdr:colOff>101600</xdr:colOff>
      <xdr:row>107</xdr:row>
      <xdr:rowOff>169290</xdr:rowOff>
    </xdr:to>
    <xdr:sp macro="" textlink="">
      <xdr:nvSpPr>
        <xdr:cNvPr id="711" name="楕円 710"/>
        <xdr:cNvSpPr/>
      </xdr:nvSpPr>
      <xdr:spPr>
        <a:xfrm>
          <a:off x="20383500" y="184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118490</xdr:rowOff>
    </xdr:from>
    <xdr:to>
      <xdr:col>111</xdr:col>
      <xdr:colOff>177800</xdr:colOff>
      <xdr:row>108</xdr:row>
      <xdr:rowOff>47625</xdr:rowOff>
    </xdr:to>
    <xdr:cxnSp macro="">
      <xdr:nvCxnSpPr>
        <xdr:cNvPr id="712" name="直線コネクタ 711"/>
        <xdr:cNvCxnSpPr/>
      </xdr:nvCxnSpPr>
      <xdr:spPr>
        <a:xfrm>
          <a:off x="20434300" y="1846364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713"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714" name="n_2aveValue【公民館】&#10;一人当たり面積"/>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89552</xdr:rowOff>
    </xdr:from>
    <xdr:ext cx="469744" cy="259045"/>
    <xdr:sp macro="" textlink="">
      <xdr:nvSpPr>
        <xdr:cNvPr id="715" name="n_1mainValue【公民館】&#10;一人当たり面積"/>
        <xdr:cNvSpPr txBox="1"/>
      </xdr:nvSpPr>
      <xdr:spPr>
        <a:xfrm>
          <a:off x="21075727"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160417</xdr:rowOff>
    </xdr:from>
    <xdr:ext cx="469744" cy="259045"/>
    <xdr:sp macro="" textlink="">
      <xdr:nvSpPr>
        <xdr:cNvPr id="716" name="n_2mainValue【公民館】&#10;一人当たり面積"/>
        <xdr:cNvSpPr txBox="1"/>
      </xdr:nvSpPr>
      <xdr:spPr>
        <a:xfrm>
          <a:off x="20199427" y="1850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下條村では、公営住宅法に基づいて整備した公営住宅が少く老朽化していたため、平成５年度から平成２０年度にかけて、若者定住促進に向けた村営住宅の整備行った。また、福祉施設、文化ホール、スポーツ施設等、様々な施設整備を行ってきた結果、有形固定資産減価償却率も類似団体の平均値を超えるものも見受けられたるが、概ね必要とされる施設整備が行えていることから今後は長期にわたり、道路利用者等が安全・安心に通行できるよう、計画的な維持管理の実施による道路の長寿命化、施設などの中長期的な維持管理・更新等に係るトータルコストの縮減や予算の平準化を図れるよう計画・実行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
3,760
38.12
2,929,639
2,672,315
237,097
1,642,200
960,625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82567</xdr:rowOff>
    </xdr:from>
    <xdr:ext cx="405111" cy="259045"/>
    <xdr:sp macro="" textlink="">
      <xdr:nvSpPr>
        <xdr:cNvPr id="60" name="【図書館】&#10;有形固定資産減価償却率平均値テキスト"/>
        <xdr:cNvSpPr txBox="1"/>
      </xdr:nvSpPr>
      <xdr:spPr>
        <a:xfrm>
          <a:off x="4673600" y="6769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88900</xdr:rowOff>
    </xdr:from>
    <xdr:to>
      <xdr:col>24</xdr:col>
      <xdr:colOff>114300</xdr:colOff>
      <xdr:row>39</xdr:row>
      <xdr:rowOff>19050</xdr:rowOff>
    </xdr:to>
    <xdr:sp macro="" textlink="">
      <xdr:nvSpPr>
        <xdr:cNvPr id="69" name="楕円 68"/>
        <xdr:cNvSpPr/>
      </xdr:nvSpPr>
      <xdr:spPr>
        <a:xfrm>
          <a:off x="4584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111777</xdr:rowOff>
    </xdr:from>
    <xdr:ext cx="405111" cy="259045"/>
    <xdr:sp macro="" textlink="">
      <xdr:nvSpPr>
        <xdr:cNvPr id="70" name="【図書館】&#10;有形固定資産減価償却率該当値テキスト"/>
        <xdr:cNvSpPr txBox="1"/>
      </xdr:nvSpPr>
      <xdr:spPr>
        <a:xfrm>
          <a:off x="4673600" y="645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114300</xdr:rowOff>
    </xdr:from>
    <xdr:to>
      <xdr:col>20</xdr:col>
      <xdr:colOff>38100</xdr:colOff>
      <xdr:row>39</xdr:row>
      <xdr:rowOff>44450</xdr:rowOff>
    </xdr:to>
    <xdr:sp macro="" textlink="">
      <xdr:nvSpPr>
        <xdr:cNvPr id="71" name="楕円 70"/>
        <xdr:cNvSpPr/>
      </xdr:nvSpPr>
      <xdr:spPr>
        <a:xfrm>
          <a:off x="3746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139700</xdr:rowOff>
    </xdr:from>
    <xdr:to>
      <xdr:col>24</xdr:col>
      <xdr:colOff>63500</xdr:colOff>
      <xdr:row>38</xdr:row>
      <xdr:rowOff>165100</xdr:rowOff>
    </xdr:to>
    <xdr:cxnSp macro="">
      <xdr:nvCxnSpPr>
        <xdr:cNvPr id="72" name="直線コネクタ 71"/>
        <xdr:cNvCxnSpPr/>
      </xdr:nvCxnSpPr>
      <xdr:spPr>
        <a:xfrm flipV="1">
          <a:off x="3797300" y="6654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3" name="楕円 72"/>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165100</xdr:rowOff>
    </xdr:from>
    <xdr:to>
      <xdr:col>19</xdr:col>
      <xdr:colOff>177800</xdr:colOff>
      <xdr:row>39</xdr:row>
      <xdr:rowOff>19050</xdr:rowOff>
    </xdr:to>
    <xdr:cxnSp macro="">
      <xdr:nvCxnSpPr>
        <xdr:cNvPr id="74" name="直線コネクタ 73"/>
        <xdr:cNvCxnSpPr/>
      </xdr:nvCxnSpPr>
      <xdr:spPr>
        <a:xfrm flipV="1">
          <a:off x="2908300" y="668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36847</xdr:rowOff>
    </xdr:from>
    <xdr:ext cx="405111" cy="259045"/>
    <xdr:sp macro="" textlink="">
      <xdr:nvSpPr>
        <xdr:cNvPr id="75" name="n_1aveValue【図書館】&#10;有形固定資産減価償却率"/>
        <xdr:cNvSpPr txBox="1"/>
      </xdr:nvSpPr>
      <xdr:spPr>
        <a:xfrm>
          <a:off x="35820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54627</xdr:rowOff>
    </xdr:from>
    <xdr:ext cx="405111" cy="259045"/>
    <xdr:sp macro="" textlink="">
      <xdr:nvSpPr>
        <xdr:cNvPr id="76"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35577</xdr:rowOff>
    </xdr:from>
    <xdr:ext cx="405111" cy="259045"/>
    <xdr:sp macro="" textlink="">
      <xdr:nvSpPr>
        <xdr:cNvPr id="77" name="n_1mainValue【図書館】&#10;有形固定資産減価償却率"/>
        <xdr:cNvSpPr txBox="1"/>
      </xdr:nvSpPr>
      <xdr:spPr>
        <a:xfrm>
          <a:off x="3582044" y="672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78" name="n_2mainValue【図書館】&#10;有形固定資産減価償却率"/>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39624</xdr:rowOff>
    </xdr:from>
    <xdr:to>
      <xdr:col>54</xdr:col>
      <xdr:colOff>189865</xdr:colOff>
      <xdr:row>41</xdr:row>
      <xdr:rowOff>35052</xdr:rowOff>
    </xdr:to>
    <xdr:cxnSp macro="">
      <xdr:nvCxnSpPr>
        <xdr:cNvPr id="100" name="直線コネクタ 99"/>
        <xdr:cNvCxnSpPr/>
      </xdr:nvCxnSpPr>
      <xdr:spPr>
        <a:xfrm flipV="1">
          <a:off x="10476865" y="586892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38879</xdr:rowOff>
    </xdr:from>
    <xdr:ext cx="469744" cy="259045"/>
    <xdr:sp macro="" textlink="">
      <xdr:nvSpPr>
        <xdr:cNvPr id="101" name="【図書館】&#10;一人当たり面積最小値テキスト"/>
        <xdr:cNvSpPr txBox="1"/>
      </xdr:nvSpPr>
      <xdr:spPr>
        <a:xfrm>
          <a:off x="10515600"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35052</xdr:rowOff>
    </xdr:from>
    <xdr:to>
      <xdr:col>55</xdr:col>
      <xdr:colOff>88900</xdr:colOff>
      <xdr:row>41</xdr:row>
      <xdr:rowOff>35052</xdr:rowOff>
    </xdr:to>
    <xdr:cxnSp macro="">
      <xdr:nvCxnSpPr>
        <xdr:cNvPr id="102" name="直線コネクタ 101"/>
        <xdr:cNvCxnSpPr/>
      </xdr:nvCxnSpPr>
      <xdr:spPr>
        <a:xfrm>
          <a:off x="10388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157751</xdr:rowOff>
    </xdr:from>
    <xdr:ext cx="469744" cy="259045"/>
    <xdr:sp macro="" textlink="">
      <xdr:nvSpPr>
        <xdr:cNvPr id="103" name="【図書館】&#10;一人当たり面積最大値テキスト"/>
        <xdr:cNvSpPr txBox="1"/>
      </xdr:nvSpPr>
      <xdr:spPr>
        <a:xfrm>
          <a:off x="10515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39624</xdr:rowOff>
    </xdr:from>
    <xdr:to>
      <xdr:col>55</xdr:col>
      <xdr:colOff>88900</xdr:colOff>
      <xdr:row>34</xdr:row>
      <xdr:rowOff>39624</xdr:rowOff>
    </xdr:to>
    <xdr:cxnSp macro="">
      <xdr:nvCxnSpPr>
        <xdr:cNvPr id="104" name="直線コネクタ 103"/>
        <xdr:cNvCxnSpPr/>
      </xdr:nvCxnSpPr>
      <xdr:spPr>
        <a:xfrm>
          <a:off x="10388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120413</xdr:rowOff>
    </xdr:from>
    <xdr:ext cx="469744" cy="259045"/>
    <xdr:sp macro="" textlink="">
      <xdr:nvSpPr>
        <xdr:cNvPr id="105" name="【図書館】&#10;一人当たり面積平均値テキスト"/>
        <xdr:cNvSpPr txBox="1"/>
      </xdr:nvSpPr>
      <xdr:spPr>
        <a:xfrm>
          <a:off x="10515600" y="663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06" name="フローチャート: 判断 105"/>
        <xdr:cNvSpPr/>
      </xdr:nvSpPr>
      <xdr:spPr>
        <a:xfrm>
          <a:off x="10426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130556</xdr:rowOff>
    </xdr:from>
    <xdr:to>
      <xdr:col>50</xdr:col>
      <xdr:colOff>165100</xdr:colOff>
      <xdr:row>39</xdr:row>
      <xdr:rowOff>60706</xdr:rowOff>
    </xdr:to>
    <xdr:sp macro="" textlink="">
      <xdr:nvSpPr>
        <xdr:cNvPr id="107" name="フローチャート: 判断 106"/>
        <xdr:cNvSpPr/>
      </xdr:nvSpPr>
      <xdr:spPr>
        <a:xfrm>
          <a:off x="9588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87122</xdr:rowOff>
    </xdr:from>
    <xdr:to>
      <xdr:col>46</xdr:col>
      <xdr:colOff>38100</xdr:colOff>
      <xdr:row>39</xdr:row>
      <xdr:rowOff>17272</xdr:rowOff>
    </xdr:to>
    <xdr:sp macro="" textlink="">
      <xdr:nvSpPr>
        <xdr:cNvPr id="108" name="フローチャート: 判断 107"/>
        <xdr:cNvSpPr/>
      </xdr:nvSpPr>
      <xdr:spPr>
        <a:xfrm>
          <a:off x="8699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162560</xdr:rowOff>
    </xdr:from>
    <xdr:to>
      <xdr:col>55</xdr:col>
      <xdr:colOff>50800</xdr:colOff>
      <xdr:row>38</xdr:row>
      <xdr:rowOff>92710</xdr:rowOff>
    </xdr:to>
    <xdr:sp macro="" textlink="">
      <xdr:nvSpPr>
        <xdr:cNvPr id="114" name="楕円 113"/>
        <xdr:cNvSpPr/>
      </xdr:nvSpPr>
      <xdr:spPr>
        <a:xfrm>
          <a:off x="10426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13987</xdr:rowOff>
    </xdr:from>
    <xdr:ext cx="469744" cy="259045"/>
    <xdr:sp macro="" textlink="">
      <xdr:nvSpPr>
        <xdr:cNvPr id="115" name="【図書館】&#10;一人当たり面積該当値テキスト"/>
        <xdr:cNvSpPr txBox="1"/>
      </xdr:nvSpPr>
      <xdr:spPr>
        <a:xfrm>
          <a:off x="10515600"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xdr:rowOff>
    </xdr:from>
    <xdr:to>
      <xdr:col>50</xdr:col>
      <xdr:colOff>165100</xdr:colOff>
      <xdr:row>38</xdr:row>
      <xdr:rowOff>101854</xdr:rowOff>
    </xdr:to>
    <xdr:sp macro="" textlink="">
      <xdr:nvSpPr>
        <xdr:cNvPr id="116" name="楕円 115"/>
        <xdr:cNvSpPr/>
      </xdr:nvSpPr>
      <xdr:spPr>
        <a:xfrm>
          <a:off x="9588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41910</xdr:rowOff>
    </xdr:from>
    <xdr:to>
      <xdr:col>55</xdr:col>
      <xdr:colOff>0</xdr:colOff>
      <xdr:row>38</xdr:row>
      <xdr:rowOff>51054</xdr:rowOff>
    </xdr:to>
    <xdr:cxnSp macro="">
      <xdr:nvCxnSpPr>
        <xdr:cNvPr id="117" name="直線コネクタ 116"/>
        <xdr:cNvCxnSpPr/>
      </xdr:nvCxnSpPr>
      <xdr:spPr>
        <a:xfrm flipV="1">
          <a:off x="9639300" y="655701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75692</xdr:rowOff>
    </xdr:from>
    <xdr:to>
      <xdr:col>46</xdr:col>
      <xdr:colOff>38100</xdr:colOff>
      <xdr:row>41</xdr:row>
      <xdr:rowOff>5842</xdr:rowOff>
    </xdr:to>
    <xdr:sp macro="" textlink="">
      <xdr:nvSpPr>
        <xdr:cNvPr id="118" name="楕円 117"/>
        <xdr:cNvSpPr/>
      </xdr:nvSpPr>
      <xdr:spPr>
        <a:xfrm>
          <a:off x="8699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51054</xdr:rowOff>
    </xdr:from>
    <xdr:to>
      <xdr:col>50</xdr:col>
      <xdr:colOff>114300</xdr:colOff>
      <xdr:row>40</xdr:row>
      <xdr:rowOff>126492</xdr:rowOff>
    </xdr:to>
    <xdr:cxnSp macro="">
      <xdr:nvCxnSpPr>
        <xdr:cNvPr id="119" name="直線コネクタ 118"/>
        <xdr:cNvCxnSpPr/>
      </xdr:nvCxnSpPr>
      <xdr:spPr>
        <a:xfrm flipV="1">
          <a:off x="8750300" y="6566154"/>
          <a:ext cx="889000" cy="4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51833</xdr:rowOff>
    </xdr:from>
    <xdr:ext cx="469744" cy="259045"/>
    <xdr:sp macro="" textlink="">
      <xdr:nvSpPr>
        <xdr:cNvPr id="120" name="n_1aveValue【図書館】&#10;一人当たり面積"/>
        <xdr:cNvSpPr txBox="1"/>
      </xdr:nvSpPr>
      <xdr:spPr>
        <a:xfrm>
          <a:off x="9391727"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33799</xdr:rowOff>
    </xdr:from>
    <xdr:ext cx="469744" cy="259045"/>
    <xdr:sp macro="" textlink="">
      <xdr:nvSpPr>
        <xdr:cNvPr id="121" name="n_2aveValue【図書館】&#10;一人当たり面積"/>
        <xdr:cNvSpPr txBox="1"/>
      </xdr:nvSpPr>
      <xdr:spPr>
        <a:xfrm>
          <a:off x="8515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118381</xdr:rowOff>
    </xdr:from>
    <xdr:ext cx="469744" cy="259045"/>
    <xdr:sp macro="" textlink="">
      <xdr:nvSpPr>
        <xdr:cNvPr id="122" name="n_1mainValue【図書館】&#10;一人当たり面積"/>
        <xdr:cNvSpPr txBox="1"/>
      </xdr:nvSpPr>
      <xdr:spPr>
        <a:xfrm>
          <a:off x="9391727"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168419</xdr:rowOff>
    </xdr:from>
    <xdr:ext cx="469744" cy="259045"/>
    <xdr:sp macro="" textlink="">
      <xdr:nvSpPr>
        <xdr:cNvPr id="123" name="n_2mainValue【図書館】&#10;一人当たり面積"/>
        <xdr:cNvSpPr txBox="1"/>
      </xdr:nvSpPr>
      <xdr:spPr>
        <a:xfrm>
          <a:off x="8515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6" name="テキスト ボックス 13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4" name="テキスト ボックス 14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48" name="直線コネクタ 147"/>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149"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50" name="直線コネクタ 149"/>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2" name="直線コネクタ 15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122572</xdr:rowOff>
    </xdr:from>
    <xdr:ext cx="405111" cy="259045"/>
    <xdr:sp macro="" textlink="">
      <xdr:nvSpPr>
        <xdr:cNvPr id="153" name="【体育館・プール】&#10;有形固定資産減価償却率平均値テキスト"/>
        <xdr:cNvSpPr txBox="1"/>
      </xdr:nvSpPr>
      <xdr:spPr>
        <a:xfrm>
          <a:off x="4673600" y="989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54" name="フローチャート: 判断 153"/>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55" name="フローチャート: 判断 154"/>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29210</xdr:rowOff>
    </xdr:from>
    <xdr:to>
      <xdr:col>15</xdr:col>
      <xdr:colOff>101600</xdr:colOff>
      <xdr:row>59</xdr:row>
      <xdr:rowOff>130810</xdr:rowOff>
    </xdr:to>
    <xdr:sp macro="" textlink="">
      <xdr:nvSpPr>
        <xdr:cNvPr id="156" name="フローチャート: 判断 155"/>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158750</xdr:rowOff>
    </xdr:from>
    <xdr:to>
      <xdr:col>24</xdr:col>
      <xdr:colOff>114300</xdr:colOff>
      <xdr:row>61</xdr:row>
      <xdr:rowOff>88900</xdr:rowOff>
    </xdr:to>
    <xdr:sp macro="" textlink="">
      <xdr:nvSpPr>
        <xdr:cNvPr id="162" name="楕円 161"/>
        <xdr:cNvSpPr/>
      </xdr:nvSpPr>
      <xdr:spPr>
        <a:xfrm>
          <a:off x="4584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137177</xdr:rowOff>
    </xdr:from>
    <xdr:ext cx="405111" cy="259045"/>
    <xdr:sp macro="" textlink="">
      <xdr:nvSpPr>
        <xdr:cNvPr id="163" name="【体育館・プール】&#10;有形固定資産減価償却率該当値テキスト"/>
        <xdr:cNvSpPr txBox="1"/>
      </xdr:nvSpPr>
      <xdr:spPr>
        <a:xfrm>
          <a:off x="4673600"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33020</xdr:rowOff>
    </xdr:from>
    <xdr:to>
      <xdr:col>20</xdr:col>
      <xdr:colOff>38100</xdr:colOff>
      <xdr:row>61</xdr:row>
      <xdr:rowOff>134620</xdr:rowOff>
    </xdr:to>
    <xdr:sp macro="" textlink="">
      <xdr:nvSpPr>
        <xdr:cNvPr id="164" name="楕円 163"/>
        <xdr:cNvSpPr/>
      </xdr:nvSpPr>
      <xdr:spPr>
        <a:xfrm>
          <a:off x="3746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38100</xdr:rowOff>
    </xdr:from>
    <xdr:to>
      <xdr:col>24</xdr:col>
      <xdr:colOff>63500</xdr:colOff>
      <xdr:row>61</xdr:row>
      <xdr:rowOff>83820</xdr:rowOff>
    </xdr:to>
    <xdr:cxnSp macro="">
      <xdr:nvCxnSpPr>
        <xdr:cNvPr id="165" name="直線コネクタ 164"/>
        <xdr:cNvCxnSpPr/>
      </xdr:nvCxnSpPr>
      <xdr:spPr>
        <a:xfrm flipV="1">
          <a:off x="3797300" y="104965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76835</xdr:rowOff>
    </xdr:from>
    <xdr:to>
      <xdr:col>15</xdr:col>
      <xdr:colOff>101600</xdr:colOff>
      <xdr:row>62</xdr:row>
      <xdr:rowOff>6985</xdr:rowOff>
    </xdr:to>
    <xdr:sp macro="" textlink="">
      <xdr:nvSpPr>
        <xdr:cNvPr id="166" name="楕円 165"/>
        <xdr:cNvSpPr/>
      </xdr:nvSpPr>
      <xdr:spPr>
        <a:xfrm>
          <a:off x="2857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83820</xdr:rowOff>
    </xdr:from>
    <xdr:to>
      <xdr:col>19</xdr:col>
      <xdr:colOff>177800</xdr:colOff>
      <xdr:row>61</xdr:row>
      <xdr:rowOff>127635</xdr:rowOff>
    </xdr:to>
    <xdr:cxnSp macro="">
      <xdr:nvCxnSpPr>
        <xdr:cNvPr id="167" name="直線コネクタ 166"/>
        <xdr:cNvCxnSpPr/>
      </xdr:nvCxnSpPr>
      <xdr:spPr>
        <a:xfrm flipV="1">
          <a:off x="2908300" y="105422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130192</xdr:rowOff>
    </xdr:from>
    <xdr:ext cx="405111" cy="259045"/>
    <xdr:sp macro="" textlink="">
      <xdr:nvSpPr>
        <xdr:cNvPr id="168" name="n_1aveValue【体育館・プー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147337</xdr:rowOff>
    </xdr:from>
    <xdr:ext cx="405111" cy="259045"/>
    <xdr:sp macro="" textlink="">
      <xdr:nvSpPr>
        <xdr:cNvPr id="169"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125747</xdr:rowOff>
    </xdr:from>
    <xdr:ext cx="405111" cy="259045"/>
    <xdr:sp macro="" textlink="">
      <xdr:nvSpPr>
        <xdr:cNvPr id="170" name="n_1mainValue【体育館・プール】&#10;有形固定資産減価償却率"/>
        <xdr:cNvSpPr txBox="1"/>
      </xdr:nvSpPr>
      <xdr:spPr>
        <a:xfrm>
          <a:off x="35820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169562</xdr:rowOff>
    </xdr:from>
    <xdr:ext cx="405111" cy="259045"/>
    <xdr:sp macro="" textlink="">
      <xdr:nvSpPr>
        <xdr:cNvPr id="171" name="n_2mainValue【体育館・プール】&#10;有形固定資産減価償却率"/>
        <xdr:cNvSpPr txBox="1"/>
      </xdr:nvSpPr>
      <xdr:spPr>
        <a:xfrm>
          <a:off x="2705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2" name="直線コネクタ 18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3" name="テキスト ボックス 18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4" name="直線コネクタ 18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5" name="テキスト ボックス 18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6" name="直線コネクタ 18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7" name="テキスト ボックス 18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8" name="直線コネクタ 18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9" name="テキスト ボックス 18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0" name="直線コネクタ 18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1" name="テキスト ボックス 19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2" name="直線コネクタ 19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93" name="テキスト ボックス 192"/>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97" name="直線コネクタ 196"/>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98"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99" name="直線コネクタ 198"/>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00"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01" name="直線コネクタ 200"/>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202" name="【体育館・プール】&#10;一人当たり面積平均値テキスト"/>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203" name="フローチャート: 判断 202"/>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204" name="フローチャート: 判断 203"/>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104974</xdr:rowOff>
    </xdr:from>
    <xdr:to>
      <xdr:col>46</xdr:col>
      <xdr:colOff>38100</xdr:colOff>
      <xdr:row>64</xdr:row>
      <xdr:rowOff>35124</xdr:rowOff>
    </xdr:to>
    <xdr:sp macro="" textlink="">
      <xdr:nvSpPr>
        <xdr:cNvPr id="205" name="フローチャート: 判断 204"/>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122610</xdr:rowOff>
    </xdr:from>
    <xdr:to>
      <xdr:col>55</xdr:col>
      <xdr:colOff>50800</xdr:colOff>
      <xdr:row>64</xdr:row>
      <xdr:rowOff>52760</xdr:rowOff>
    </xdr:to>
    <xdr:sp macro="" textlink="">
      <xdr:nvSpPr>
        <xdr:cNvPr id="211" name="楕円 210"/>
        <xdr:cNvSpPr/>
      </xdr:nvSpPr>
      <xdr:spPr>
        <a:xfrm>
          <a:off x="10426700" y="1092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63481</xdr:rowOff>
    </xdr:from>
    <xdr:ext cx="469744" cy="259045"/>
    <xdr:sp macro="" textlink="">
      <xdr:nvSpPr>
        <xdr:cNvPr id="212" name="【体育館・プール】&#10;一人当たり面積該当値テキスト"/>
        <xdr:cNvSpPr txBox="1"/>
      </xdr:nvSpPr>
      <xdr:spPr>
        <a:xfrm>
          <a:off x="10515600" y="1086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124406</xdr:rowOff>
    </xdr:from>
    <xdr:to>
      <xdr:col>50</xdr:col>
      <xdr:colOff>165100</xdr:colOff>
      <xdr:row>64</xdr:row>
      <xdr:rowOff>54556</xdr:rowOff>
    </xdr:to>
    <xdr:sp macro="" textlink="">
      <xdr:nvSpPr>
        <xdr:cNvPr id="213" name="楕円 212"/>
        <xdr:cNvSpPr/>
      </xdr:nvSpPr>
      <xdr:spPr>
        <a:xfrm>
          <a:off x="9588500" y="109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1960</xdr:rowOff>
    </xdr:from>
    <xdr:to>
      <xdr:col>55</xdr:col>
      <xdr:colOff>0</xdr:colOff>
      <xdr:row>64</xdr:row>
      <xdr:rowOff>3756</xdr:rowOff>
    </xdr:to>
    <xdr:cxnSp macro="">
      <xdr:nvCxnSpPr>
        <xdr:cNvPr id="214" name="直線コネクタ 213"/>
        <xdr:cNvCxnSpPr/>
      </xdr:nvCxnSpPr>
      <xdr:spPr>
        <a:xfrm flipV="1">
          <a:off x="9639300" y="10974760"/>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127181</xdr:rowOff>
    </xdr:from>
    <xdr:to>
      <xdr:col>46</xdr:col>
      <xdr:colOff>38100</xdr:colOff>
      <xdr:row>64</xdr:row>
      <xdr:rowOff>57331</xdr:rowOff>
    </xdr:to>
    <xdr:sp macro="" textlink="">
      <xdr:nvSpPr>
        <xdr:cNvPr id="215" name="楕円 214"/>
        <xdr:cNvSpPr/>
      </xdr:nvSpPr>
      <xdr:spPr>
        <a:xfrm>
          <a:off x="8699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3756</xdr:rowOff>
    </xdr:from>
    <xdr:to>
      <xdr:col>50</xdr:col>
      <xdr:colOff>114300</xdr:colOff>
      <xdr:row>64</xdr:row>
      <xdr:rowOff>6531</xdr:rowOff>
    </xdr:to>
    <xdr:cxnSp macro="">
      <xdr:nvCxnSpPr>
        <xdr:cNvPr id="216" name="直線コネクタ 215"/>
        <xdr:cNvCxnSpPr/>
      </xdr:nvCxnSpPr>
      <xdr:spPr>
        <a:xfrm flipV="1">
          <a:off x="8750300" y="10976556"/>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22424</xdr:rowOff>
    </xdr:from>
    <xdr:ext cx="469744" cy="259045"/>
    <xdr:sp macro="" textlink="">
      <xdr:nvSpPr>
        <xdr:cNvPr id="217"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51651</xdr:rowOff>
    </xdr:from>
    <xdr:ext cx="469744" cy="259045"/>
    <xdr:sp macro="" textlink="">
      <xdr:nvSpPr>
        <xdr:cNvPr id="218"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45683</xdr:rowOff>
    </xdr:from>
    <xdr:ext cx="469744" cy="259045"/>
    <xdr:sp macro="" textlink="">
      <xdr:nvSpPr>
        <xdr:cNvPr id="219" name="n_1mainValue【体育館・プール】&#10;一人当たり面積"/>
        <xdr:cNvSpPr txBox="1"/>
      </xdr:nvSpPr>
      <xdr:spPr>
        <a:xfrm>
          <a:off x="9391727" y="1101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48458</xdr:rowOff>
    </xdr:from>
    <xdr:ext cx="469744" cy="259045"/>
    <xdr:sp macro="" textlink="">
      <xdr:nvSpPr>
        <xdr:cNvPr id="220" name="n_2mainValue【体育館・プール】&#10;一人当たり面積"/>
        <xdr:cNvSpPr txBox="1"/>
      </xdr:nvSpPr>
      <xdr:spPr>
        <a:xfrm>
          <a:off x="8515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246" name="直線コネクタ 245"/>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247"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248" name="直線コネクタ 247"/>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0" name="直線コネクタ 24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77125</xdr:rowOff>
    </xdr:from>
    <xdr:ext cx="405111" cy="259045"/>
    <xdr:sp macro="" textlink="">
      <xdr:nvSpPr>
        <xdr:cNvPr id="251" name="【福祉施設】&#10;有形固定資産減価償却率平均値テキスト"/>
        <xdr:cNvSpPr txBox="1"/>
      </xdr:nvSpPr>
      <xdr:spPr>
        <a:xfrm>
          <a:off x="4673600" y="1396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252" name="フローチャート: 判断 251"/>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253" name="フローチャート: 判断 252"/>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41184</xdr:rowOff>
    </xdr:from>
    <xdr:to>
      <xdr:col>15</xdr:col>
      <xdr:colOff>101600</xdr:colOff>
      <xdr:row>82</xdr:row>
      <xdr:rowOff>142784</xdr:rowOff>
    </xdr:to>
    <xdr:sp macro="" textlink="">
      <xdr:nvSpPr>
        <xdr:cNvPr id="254" name="フローチャート: 判断 253"/>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109764</xdr:rowOff>
    </xdr:from>
    <xdr:to>
      <xdr:col>24</xdr:col>
      <xdr:colOff>114300</xdr:colOff>
      <xdr:row>83</xdr:row>
      <xdr:rowOff>39914</xdr:rowOff>
    </xdr:to>
    <xdr:sp macro="" textlink="">
      <xdr:nvSpPr>
        <xdr:cNvPr id="260" name="楕円 259"/>
        <xdr:cNvSpPr/>
      </xdr:nvSpPr>
      <xdr:spPr>
        <a:xfrm>
          <a:off x="45847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88191</xdr:rowOff>
    </xdr:from>
    <xdr:ext cx="405111" cy="259045"/>
    <xdr:sp macro="" textlink="">
      <xdr:nvSpPr>
        <xdr:cNvPr id="261" name="【福祉施設】&#10;有形固定資産減価償却率該当値テキスト"/>
        <xdr:cNvSpPr txBox="1"/>
      </xdr:nvSpPr>
      <xdr:spPr>
        <a:xfrm>
          <a:off x="4673600"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150586</xdr:rowOff>
    </xdr:from>
    <xdr:to>
      <xdr:col>20</xdr:col>
      <xdr:colOff>38100</xdr:colOff>
      <xdr:row>83</xdr:row>
      <xdr:rowOff>80736</xdr:rowOff>
    </xdr:to>
    <xdr:sp macro="" textlink="">
      <xdr:nvSpPr>
        <xdr:cNvPr id="262" name="楕円 261"/>
        <xdr:cNvSpPr/>
      </xdr:nvSpPr>
      <xdr:spPr>
        <a:xfrm>
          <a:off x="3746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160564</xdr:rowOff>
    </xdr:from>
    <xdr:to>
      <xdr:col>24</xdr:col>
      <xdr:colOff>63500</xdr:colOff>
      <xdr:row>83</xdr:row>
      <xdr:rowOff>29936</xdr:rowOff>
    </xdr:to>
    <xdr:cxnSp macro="">
      <xdr:nvCxnSpPr>
        <xdr:cNvPr id="263" name="直線コネクタ 262"/>
        <xdr:cNvCxnSpPr/>
      </xdr:nvCxnSpPr>
      <xdr:spPr>
        <a:xfrm flipV="1">
          <a:off x="3797300" y="1421946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8527</xdr:rowOff>
    </xdr:from>
    <xdr:to>
      <xdr:col>15</xdr:col>
      <xdr:colOff>101600</xdr:colOff>
      <xdr:row>83</xdr:row>
      <xdr:rowOff>110127</xdr:rowOff>
    </xdr:to>
    <xdr:sp macro="" textlink="">
      <xdr:nvSpPr>
        <xdr:cNvPr id="264" name="楕円 263"/>
        <xdr:cNvSpPr/>
      </xdr:nvSpPr>
      <xdr:spPr>
        <a:xfrm>
          <a:off x="2857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29936</xdr:rowOff>
    </xdr:from>
    <xdr:to>
      <xdr:col>19</xdr:col>
      <xdr:colOff>177800</xdr:colOff>
      <xdr:row>83</xdr:row>
      <xdr:rowOff>59327</xdr:rowOff>
    </xdr:to>
    <xdr:cxnSp macro="">
      <xdr:nvCxnSpPr>
        <xdr:cNvPr id="265" name="直線コネクタ 264"/>
        <xdr:cNvCxnSpPr/>
      </xdr:nvCxnSpPr>
      <xdr:spPr>
        <a:xfrm flipV="1">
          <a:off x="2908300" y="142602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10721</xdr:rowOff>
    </xdr:from>
    <xdr:ext cx="405111" cy="259045"/>
    <xdr:sp macro="" textlink="">
      <xdr:nvSpPr>
        <xdr:cNvPr id="266" name="n_1aveValue【福祉施設】&#10;有形固定資産減価償却率"/>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159311</xdr:rowOff>
    </xdr:from>
    <xdr:ext cx="405111" cy="259045"/>
    <xdr:sp macro="" textlink="">
      <xdr:nvSpPr>
        <xdr:cNvPr id="267" name="n_2aveValue【福祉施設】&#10;有形固定資産減価償却率"/>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71863</xdr:rowOff>
    </xdr:from>
    <xdr:ext cx="405111" cy="259045"/>
    <xdr:sp macro="" textlink="">
      <xdr:nvSpPr>
        <xdr:cNvPr id="268" name="n_1mainValue【福祉施設】&#10;有形固定資産減価償却率"/>
        <xdr:cNvSpPr txBox="1"/>
      </xdr:nvSpPr>
      <xdr:spPr>
        <a:xfrm>
          <a:off x="35820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101254</xdr:rowOff>
    </xdr:from>
    <xdr:ext cx="405111" cy="259045"/>
    <xdr:sp macro="" textlink="">
      <xdr:nvSpPr>
        <xdr:cNvPr id="269" name="n_2mainValue【福祉施設】&#10;有形固定資産減価償却率"/>
        <xdr:cNvSpPr txBox="1"/>
      </xdr:nvSpPr>
      <xdr:spPr>
        <a:xfrm>
          <a:off x="2705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93" name="直線コネクタ 292"/>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94"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95" name="直線コネクタ 294"/>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96"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97" name="直線コネクタ 296"/>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98"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9" name="フローチャート: 判断 298"/>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300" name="フローチャート: 判断 299"/>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108077</xdr:rowOff>
    </xdr:from>
    <xdr:to>
      <xdr:col>46</xdr:col>
      <xdr:colOff>38100</xdr:colOff>
      <xdr:row>85</xdr:row>
      <xdr:rowOff>38227</xdr:rowOff>
    </xdr:to>
    <xdr:sp macro="" textlink="">
      <xdr:nvSpPr>
        <xdr:cNvPr id="301" name="フローチャート: 判断 300"/>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133604</xdr:rowOff>
    </xdr:from>
    <xdr:to>
      <xdr:col>55</xdr:col>
      <xdr:colOff>50800</xdr:colOff>
      <xdr:row>85</xdr:row>
      <xdr:rowOff>63754</xdr:rowOff>
    </xdr:to>
    <xdr:sp macro="" textlink="">
      <xdr:nvSpPr>
        <xdr:cNvPr id="307" name="楕円 306"/>
        <xdr:cNvSpPr/>
      </xdr:nvSpPr>
      <xdr:spPr>
        <a:xfrm>
          <a:off x="10426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112031</xdr:rowOff>
    </xdr:from>
    <xdr:ext cx="469744" cy="259045"/>
    <xdr:sp macro="" textlink="">
      <xdr:nvSpPr>
        <xdr:cNvPr id="308" name="【福祉施設】&#10;一人当たり面積該当値テキスト"/>
        <xdr:cNvSpPr txBox="1"/>
      </xdr:nvSpPr>
      <xdr:spPr>
        <a:xfrm>
          <a:off x="10515600"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137413</xdr:rowOff>
    </xdr:from>
    <xdr:to>
      <xdr:col>50</xdr:col>
      <xdr:colOff>165100</xdr:colOff>
      <xdr:row>85</xdr:row>
      <xdr:rowOff>67563</xdr:rowOff>
    </xdr:to>
    <xdr:sp macro="" textlink="">
      <xdr:nvSpPr>
        <xdr:cNvPr id="309" name="楕円 308"/>
        <xdr:cNvSpPr/>
      </xdr:nvSpPr>
      <xdr:spPr>
        <a:xfrm>
          <a:off x="9588500" y="145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12954</xdr:rowOff>
    </xdr:from>
    <xdr:to>
      <xdr:col>55</xdr:col>
      <xdr:colOff>0</xdr:colOff>
      <xdr:row>85</xdr:row>
      <xdr:rowOff>16763</xdr:rowOff>
    </xdr:to>
    <xdr:cxnSp macro="">
      <xdr:nvCxnSpPr>
        <xdr:cNvPr id="310" name="直線コネクタ 309"/>
        <xdr:cNvCxnSpPr/>
      </xdr:nvCxnSpPr>
      <xdr:spPr>
        <a:xfrm flipV="1">
          <a:off x="9639300" y="14586204"/>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143511</xdr:rowOff>
    </xdr:from>
    <xdr:to>
      <xdr:col>46</xdr:col>
      <xdr:colOff>38100</xdr:colOff>
      <xdr:row>85</xdr:row>
      <xdr:rowOff>73661</xdr:rowOff>
    </xdr:to>
    <xdr:sp macro="" textlink="">
      <xdr:nvSpPr>
        <xdr:cNvPr id="311" name="楕円 310"/>
        <xdr:cNvSpPr/>
      </xdr:nvSpPr>
      <xdr:spPr>
        <a:xfrm>
          <a:off x="8699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16763</xdr:rowOff>
    </xdr:from>
    <xdr:to>
      <xdr:col>50</xdr:col>
      <xdr:colOff>114300</xdr:colOff>
      <xdr:row>85</xdr:row>
      <xdr:rowOff>22861</xdr:rowOff>
    </xdr:to>
    <xdr:cxnSp macro="">
      <xdr:nvCxnSpPr>
        <xdr:cNvPr id="312" name="直線コネクタ 311"/>
        <xdr:cNvCxnSpPr/>
      </xdr:nvCxnSpPr>
      <xdr:spPr>
        <a:xfrm flipV="1">
          <a:off x="8750300" y="14590013"/>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28084</xdr:rowOff>
    </xdr:from>
    <xdr:ext cx="469744" cy="259045"/>
    <xdr:sp macro="" textlink="">
      <xdr:nvSpPr>
        <xdr:cNvPr id="313" name="n_1aveValue【福祉施設】&#10;一人当たり面積"/>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54754</xdr:rowOff>
    </xdr:from>
    <xdr:ext cx="469744" cy="259045"/>
    <xdr:sp macro="" textlink="">
      <xdr:nvSpPr>
        <xdr:cNvPr id="314" name="n_2aveValue【福祉施設】&#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58690</xdr:rowOff>
    </xdr:from>
    <xdr:ext cx="469744" cy="259045"/>
    <xdr:sp macro="" textlink="">
      <xdr:nvSpPr>
        <xdr:cNvPr id="315" name="n_1mainValue【福祉施設】&#10;一人当たり面積"/>
        <xdr:cNvSpPr txBox="1"/>
      </xdr:nvSpPr>
      <xdr:spPr>
        <a:xfrm>
          <a:off x="9391727" y="1463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64788</xdr:rowOff>
    </xdr:from>
    <xdr:ext cx="469744" cy="259045"/>
    <xdr:sp macro="" textlink="">
      <xdr:nvSpPr>
        <xdr:cNvPr id="316" name="n_2mainValue【福祉施設】&#10;一人当たり面積"/>
        <xdr:cNvSpPr txBox="1"/>
      </xdr:nvSpPr>
      <xdr:spPr>
        <a:xfrm>
          <a:off x="8515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7" name="テキスト ボックス 32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8" name="直線コネクタ 32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9" name="テキスト ボックス 32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0" name="直線コネクタ 32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1" name="テキスト ボックス 33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2" name="直線コネクタ 33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3" name="テキスト ボックス 33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4" name="直線コネクタ 33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35" name="テキスト ボックス 334"/>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339" name="直線コネクタ 338"/>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340" name="【市民会館】&#10;有形固定資産減価償却率最小値テキスト"/>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341" name="直線コネクタ 340"/>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42"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43" name="直線コネクタ 342"/>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344" name="【市民会館】&#10;有形固定資産減価償却率平均値テキスト"/>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345" name="フローチャート: 判断 344"/>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346" name="フローチャート: 判断 345"/>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128270</xdr:rowOff>
    </xdr:from>
    <xdr:to>
      <xdr:col>15</xdr:col>
      <xdr:colOff>101600</xdr:colOff>
      <xdr:row>107</xdr:row>
      <xdr:rowOff>58420</xdr:rowOff>
    </xdr:to>
    <xdr:sp macro="" textlink="">
      <xdr:nvSpPr>
        <xdr:cNvPr id="347" name="フローチャート: 判断 346"/>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119126</xdr:rowOff>
    </xdr:from>
    <xdr:to>
      <xdr:col>24</xdr:col>
      <xdr:colOff>114300</xdr:colOff>
      <xdr:row>103</xdr:row>
      <xdr:rowOff>49276</xdr:rowOff>
    </xdr:to>
    <xdr:sp macro="" textlink="">
      <xdr:nvSpPr>
        <xdr:cNvPr id="353" name="楕円 352"/>
        <xdr:cNvSpPr/>
      </xdr:nvSpPr>
      <xdr:spPr>
        <a:xfrm>
          <a:off x="458470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142003</xdr:rowOff>
    </xdr:from>
    <xdr:ext cx="405111" cy="259045"/>
    <xdr:sp macro="" textlink="">
      <xdr:nvSpPr>
        <xdr:cNvPr id="354" name="【市民会館】&#10;有形固定資産減価償却率該当値テキスト"/>
        <xdr:cNvSpPr txBox="1"/>
      </xdr:nvSpPr>
      <xdr:spPr>
        <a:xfrm>
          <a:off x="4673600" y="1745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164846</xdr:rowOff>
    </xdr:from>
    <xdr:to>
      <xdr:col>20</xdr:col>
      <xdr:colOff>38100</xdr:colOff>
      <xdr:row>103</xdr:row>
      <xdr:rowOff>94996</xdr:rowOff>
    </xdr:to>
    <xdr:sp macro="" textlink="">
      <xdr:nvSpPr>
        <xdr:cNvPr id="355" name="楕円 354"/>
        <xdr:cNvSpPr/>
      </xdr:nvSpPr>
      <xdr:spPr>
        <a:xfrm>
          <a:off x="37465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169926</xdr:rowOff>
    </xdr:from>
    <xdr:to>
      <xdr:col>24</xdr:col>
      <xdr:colOff>63500</xdr:colOff>
      <xdr:row>103</xdr:row>
      <xdr:rowOff>44196</xdr:rowOff>
    </xdr:to>
    <xdr:cxnSp macro="">
      <xdr:nvCxnSpPr>
        <xdr:cNvPr id="356" name="直線コネクタ 355"/>
        <xdr:cNvCxnSpPr/>
      </xdr:nvCxnSpPr>
      <xdr:spPr>
        <a:xfrm flipV="1">
          <a:off x="3797300" y="1765782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xdr:rowOff>
    </xdr:from>
    <xdr:to>
      <xdr:col>15</xdr:col>
      <xdr:colOff>101600</xdr:colOff>
      <xdr:row>103</xdr:row>
      <xdr:rowOff>115570</xdr:rowOff>
    </xdr:to>
    <xdr:sp macro="" textlink="">
      <xdr:nvSpPr>
        <xdr:cNvPr id="357" name="楕円 356"/>
        <xdr:cNvSpPr/>
      </xdr:nvSpPr>
      <xdr:spPr>
        <a:xfrm>
          <a:off x="2857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44196</xdr:rowOff>
    </xdr:from>
    <xdr:to>
      <xdr:col>19</xdr:col>
      <xdr:colOff>177800</xdr:colOff>
      <xdr:row>103</xdr:row>
      <xdr:rowOff>64770</xdr:rowOff>
    </xdr:to>
    <xdr:cxnSp macro="">
      <xdr:nvCxnSpPr>
        <xdr:cNvPr id="358" name="直線コネクタ 357"/>
        <xdr:cNvCxnSpPr/>
      </xdr:nvCxnSpPr>
      <xdr:spPr>
        <a:xfrm flipV="1">
          <a:off x="2908300" y="1770354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122699</xdr:rowOff>
    </xdr:from>
    <xdr:ext cx="405111" cy="259045"/>
    <xdr:sp macro="" textlink="">
      <xdr:nvSpPr>
        <xdr:cNvPr id="359" name="n_1aveValue【市民会館】&#10;有形固定資産減価償却率"/>
        <xdr:cNvSpPr txBox="1"/>
      </xdr:nvSpPr>
      <xdr:spPr>
        <a:xfrm>
          <a:off x="35820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49547</xdr:rowOff>
    </xdr:from>
    <xdr:ext cx="405111" cy="259045"/>
    <xdr:sp macro="" textlink="">
      <xdr:nvSpPr>
        <xdr:cNvPr id="360" name="n_2aveValue【市民会館】&#10;有形固定資産減価償却率"/>
        <xdr:cNvSpPr txBox="1"/>
      </xdr:nvSpPr>
      <xdr:spPr>
        <a:xfrm>
          <a:off x="2705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111523</xdr:rowOff>
    </xdr:from>
    <xdr:ext cx="405111" cy="259045"/>
    <xdr:sp macro="" textlink="">
      <xdr:nvSpPr>
        <xdr:cNvPr id="361" name="n_1mainValue【市民会館】&#10;有形固定資産減価償却率"/>
        <xdr:cNvSpPr txBox="1"/>
      </xdr:nvSpPr>
      <xdr:spPr>
        <a:xfrm>
          <a:off x="3582044" y="1742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132097</xdr:rowOff>
    </xdr:from>
    <xdr:ext cx="405111" cy="259045"/>
    <xdr:sp macro="" textlink="">
      <xdr:nvSpPr>
        <xdr:cNvPr id="362" name="n_2mainValue【市民会館】&#10;有形固定資産減価償却率"/>
        <xdr:cNvSpPr txBox="1"/>
      </xdr:nvSpPr>
      <xdr:spPr>
        <a:xfrm>
          <a:off x="2705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386" name="直線コネクタ 385"/>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387" name="【市民会館】&#10;一人当たり面積最小値テキスト"/>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388" name="直線コネクタ 387"/>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389" name="【市民会館】&#10;一人当たり面積最大値テキスト"/>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390" name="直線コネクタ 389"/>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135907</xdr:rowOff>
    </xdr:from>
    <xdr:ext cx="469744" cy="259045"/>
    <xdr:sp macro="" textlink="">
      <xdr:nvSpPr>
        <xdr:cNvPr id="391" name="【市民会館】&#10;一人当たり面積平均値テキスト"/>
        <xdr:cNvSpPr txBox="1"/>
      </xdr:nvSpPr>
      <xdr:spPr>
        <a:xfrm>
          <a:off x="10515600" y="1813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92" name="フローチャート: 判断 391"/>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393" name="フローチャート: 判断 392"/>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3302</xdr:rowOff>
    </xdr:from>
    <xdr:to>
      <xdr:col>46</xdr:col>
      <xdr:colOff>38100</xdr:colOff>
      <xdr:row>107</xdr:row>
      <xdr:rowOff>104902</xdr:rowOff>
    </xdr:to>
    <xdr:sp macro="" textlink="">
      <xdr:nvSpPr>
        <xdr:cNvPr id="394" name="フローチャート: 判断 393"/>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135128</xdr:rowOff>
    </xdr:from>
    <xdr:to>
      <xdr:col>55</xdr:col>
      <xdr:colOff>50800</xdr:colOff>
      <xdr:row>108</xdr:row>
      <xdr:rowOff>65278</xdr:rowOff>
    </xdr:to>
    <xdr:sp macro="" textlink="">
      <xdr:nvSpPr>
        <xdr:cNvPr id="400" name="楕円 399"/>
        <xdr:cNvSpPr/>
      </xdr:nvSpPr>
      <xdr:spPr>
        <a:xfrm>
          <a:off x="10426700" y="184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50055</xdr:rowOff>
    </xdr:from>
    <xdr:ext cx="469744" cy="259045"/>
    <xdr:sp macro="" textlink="">
      <xdr:nvSpPr>
        <xdr:cNvPr id="401" name="【市民会館】&#10;一人当たり面積該当値テキスト"/>
        <xdr:cNvSpPr txBox="1"/>
      </xdr:nvSpPr>
      <xdr:spPr>
        <a:xfrm>
          <a:off x="10515600" y="1839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137033</xdr:rowOff>
    </xdr:from>
    <xdr:to>
      <xdr:col>50</xdr:col>
      <xdr:colOff>165100</xdr:colOff>
      <xdr:row>108</xdr:row>
      <xdr:rowOff>67183</xdr:rowOff>
    </xdr:to>
    <xdr:sp macro="" textlink="">
      <xdr:nvSpPr>
        <xdr:cNvPr id="402" name="楕円 401"/>
        <xdr:cNvSpPr/>
      </xdr:nvSpPr>
      <xdr:spPr>
        <a:xfrm>
          <a:off x="9588500" y="184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14478</xdr:rowOff>
    </xdr:from>
    <xdr:to>
      <xdr:col>55</xdr:col>
      <xdr:colOff>0</xdr:colOff>
      <xdr:row>108</xdr:row>
      <xdr:rowOff>16383</xdr:rowOff>
    </xdr:to>
    <xdr:cxnSp macro="">
      <xdr:nvCxnSpPr>
        <xdr:cNvPr id="403" name="直線コネクタ 402"/>
        <xdr:cNvCxnSpPr/>
      </xdr:nvCxnSpPr>
      <xdr:spPr>
        <a:xfrm flipV="1">
          <a:off x="9639300" y="18531078"/>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140081</xdr:rowOff>
    </xdr:from>
    <xdr:to>
      <xdr:col>46</xdr:col>
      <xdr:colOff>38100</xdr:colOff>
      <xdr:row>108</xdr:row>
      <xdr:rowOff>70231</xdr:rowOff>
    </xdr:to>
    <xdr:sp macro="" textlink="">
      <xdr:nvSpPr>
        <xdr:cNvPr id="404" name="楕円 403"/>
        <xdr:cNvSpPr/>
      </xdr:nvSpPr>
      <xdr:spPr>
        <a:xfrm>
          <a:off x="8699500" y="184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16383</xdr:rowOff>
    </xdr:from>
    <xdr:to>
      <xdr:col>50</xdr:col>
      <xdr:colOff>114300</xdr:colOff>
      <xdr:row>108</xdr:row>
      <xdr:rowOff>19431</xdr:rowOff>
    </xdr:to>
    <xdr:cxnSp macro="">
      <xdr:nvCxnSpPr>
        <xdr:cNvPr id="405" name="直線コネクタ 404"/>
        <xdr:cNvCxnSpPr/>
      </xdr:nvCxnSpPr>
      <xdr:spPr>
        <a:xfrm flipV="1">
          <a:off x="8750300" y="1853298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85234</xdr:rowOff>
    </xdr:from>
    <xdr:ext cx="469744" cy="259045"/>
    <xdr:sp macro="" textlink="">
      <xdr:nvSpPr>
        <xdr:cNvPr id="406" name="n_1aveValue【市民会館】&#10;一人当たり面積"/>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121429</xdr:rowOff>
    </xdr:from>
    <xdr:ext cx="469744" cy="259045"/>
    <xdr:sp macro="" textlink="">
      <xdr:nvSpPr>
        <xdr:cNvPr id="407" name="n_2aveValue【市民会館】&#10;一人当たり面積"/>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58310</xdr:rowOff>
    </xdr:from>
    <xdr:ext cx="469744" cy="259045"/>
    <xdr:sp macro="" textlink="">
      <xdr:nvSpPr>
        <xdr:cNvPr id="408" name="n_1mainValue【市民会館】&#10;一人当たり面積"/>
        <xdr:cNvSpPr txBox="1"/>
      </xdr:nvSpPr>
      <xdr:spPr>
        <a:xfrm>
          <a:off x="9391727" y="1857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61358</xdr:rowOff>
    </xdr:from>
    <xdr:ext cx="469744" cy="259045"/>
    <xdr:sp macro="" textlink="">
      <xdr:nvSpPr>
        <xdr:cNvPr id="409" name="n_2mainValue【市民会館】&#10;一人当たり面積"/>
        <xdr:cNvSpPr txBox="1"/>
      </xdr:nvSpPr>
      <xdr:spPr>
        <a:xfrm>
          <a:off x="8515427" y="1857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0" name="テキスト ボックス 4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0" name="テキスト ボックス 42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2" name="テキスト ボックス 4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434" name="直線コネクタ 433"/>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435"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436" name="直線コネクタ 435"/>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7"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8" name="直線コネクタ 43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111142</xdr:rowOff>
    </xdr:from>
    <xdr:ext cx="405111" cy="259045"/>
    <xdr:sp macro="" textlink="">
      <xdr:nvSpPr>
        <xdr:cNvPr id="439" name="【一般廃棄物処理施設】&#10;有形固定資産減価償却率平均値テキスト"/>
        <xdr:cNvSpPr txBox="1"/>
      </xdr:nvSpPr>
      <xdr:spPr>
        <a:xfrm>
          <a:off x="16357600" y="6454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440" name="フローチャート: 判断 439"/>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441" name="フローチャート: 判断 440"/>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126365</xdr:rowOff>
    </xdr:from>
    <xdr:to>
      <xdr:col>76</xdr:col>
      <xdr:colOff>165100</xdr:colOff>
      <xdr:row>39</xdr:row>
      <xdr:rowOff>56515</xdr:rowOff>
    </xdr:to>
    <xdr:sp macro="" textlink="">
      <xdr:nvSpPr>
        <xdr:cNvPr id="442" name="フローチャート: 判断 441"/>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48260</xdr:rowOff>
    </xdr:from>
    <xdr:to>
      <xdr:col>85</xdr:col>
      <xdr:colOff>177800</xdr:colOff>
      <xdr:row>42</xdr:row>
      <xdr:rowOff>149860</xdr:rowOff>
    </xdr:to>
    <xdr:sp macro="" textlink="">
      <xdr:nvSpPr>
        <xdr:cNvPr id="448" name="楕円 447"/>
        <xdr:cNvSpPr/>
      </xdr:nvSpPr>
      <xdr:spPr>
        <a:xfrm>
          <a:off x="16268700" y="72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134637</xdr:rowOff>
    </xdr:from>
    <xdr:ext cx="405111" cy="259045"/>
    <xdr:sp macro="" textlink="">
      <xdr:nvSpPr>
        <xdr:cNvPr id="449" name="【一般廃棄物処理施設】&#10;有形固定資産減価償却率該当値テキスト"/>
        <xdr:cNvSpPr txBox="1"/>
      </xdr:nvSpPr>
      <xdr:spPr>
        <a:xfrm>
          <a:off x="16357600" y="7164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164465</xdr:rowOff>
    </xdr:from>
    <xdr:to>
      <xdr:col>81</xdr:col>
      <xdr:colOff>101600</xdr:colOff>
      <xdr:row>40</xdr:row>
      <xdr:rowOff>94615</xdr:rowOff>
    </xdr:to>
    <xdr:sp macro="" textlink="">
      <xdr:nvSpPr>
        <xdr:cNvPr id="450" name="楕円 449"/>
        <xdr:cNvSpPr/>
      </xdr:nvSpPr>
      <xdr:spPr>
        <a:xfrm>
          <a:off x="154305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43815</xdr:rowOff>
    </xdr:from>
    <xdr:to>
      <xdr:col>85</xdr:col>
      <xdr:colOff>127000</xdr:colOff>
      <xdr:row>42</xdr:row>
      <xdr:rowOff>99060</xdr:rowOff>
    </xdr:to>
    <xdr:cxnSp macro="">
      <xdr:nvCxnSpPr>
        <xdr:cNvPr id="451" name="直線コネクタ 450"/>
        <xdr:cNvCxnSpPr/>
      </xdr:nvCxnSpPr>
      <xdr:spPr>
        <a:xfrm>
          <a:off x="15481300" y="6901815"/>
          <a:ext cx="8382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63517</xdr:rowOff>
    </xdr:from>
    <xdr:ext cx="405111" cy="259045"/>
    <xdr:sp macro="" textlink="">
      <xdr:nvSpPr>
        <xdr:cNvPr id="452" name="n_1aveValue【一般廃棄物処理施設】&#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73042</xdr:rowOff>
    </xdr:from>
    <xdr:ext cx="405111" cy="259045"/>
    <xdr:sp macro="" textlink="">
      <xdr:nvSpPr>
        <xdr:cNvPr id="453"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85742</xdr:rowOff>
    </xdr:from>
    <xdr:ext cx="405111" cy="259045"/>
    <xdr:sp macro="" textlink="">
      <xdr:nvSpPr>
        <xdr:cNvPr id="454" name="n_1mainValue【一般廃棄物処理施設】&#10;有形固定資産減価償却率"/>
        <xdr:cNvSpPr txBox="1"/>
      </xdr:nvSpPr>
      <xdr:spPr>
        <a:xfrm>
          <a:off x="15266044"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8" name="テキスト ボックス 46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0" name="テキスト ボックス 46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2" name="テキスト ボックス 47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6" name="テキスト ボックス 47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478" name="直線コネクタ 477"/>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479"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480" name="直線コネクタ 479"/>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81"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82" name="直線コネクタ 481"/>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99556</xdr:rowOff>
    </xdr:from>
    <xdr:ext cx="599010" cy="259045"/>
    <xdr:sp macro="" textlink="">
      <xdr:nvSpPr>
        <xdr:cNvPr id="483" name="【一般廃棄物処理施設】&#10;一人当たり有形固定資産（償却資産）額平均値テキスト"/>
        <xdr:cNvSpPr txBox="1"/>
      </xdr:nvSpPr>
      <xdr:spPr>
        <a:xfrm>
          <a:off x="22199600" y="678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484" name="フローチャート: 判断 483"/>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485" name="フローチャート: 判断 484"/>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159286</xdr:rowOff>
    </xdr:from>
    <xdr:to>
      <xdr:col>107</xdr:col>
      <xdr:colOff>101600</xdr:colOff>
      <xdr:row>40</xdr:row>
      <xdr:rowOff>89436</xdr:rowOff>
    </xdr:to>
    <xdr:sp macro="" textlink="">
      <xdr:nvSpPr>
        <xdr:cNvPr id="486" name="フローチャート: 判断 485"/>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140450</xdr:rowOff>
    </xdr:from>
    <xdr:to>
      <xdr:col>116</xdr:col>
      <xdr:colOff>114300</xdr:colOff>
      <xdr:row>41</xdr:row>
      <xdr:rowOff>70600</xdr:rowOff>
    </xdr:to>
    <xdr:sp macro="" textlink="">
      <xdr:nvSpPr>
        <xdr:cNvPr id="492" name="楕円 491"/>
        <xdr:cNvSpPr/>
      </xdr:nvSpPr>
      <xdr:spPr>
        <a:xfrm>
          <a:off x="22110700" y="69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118877</xdr:rowOff>
    </xdr:from>
    <xdr:ext cx="534377" cy="259045"/>
    <xdr:sp macro="" textlink="">
      <xdr:nvSpPr>
        <xdr:cNvPr id="493" name="【一般廃棄物処理施設】&#10;一人当たり有形固定資産（償却資産）額該当値テキスト"/>
        <xdr:cNvSpPr txBox="1"/>
      </xdr:nvSpPr>
      <xdr:spPr>
        <a:xfrm>
          <a:off x="22199600" y="697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81342</xdr:rowOff>
    </xdr:from>
    <xdr:to>
      <xdr:col>112</xdr:col>
      <xdr:colOff>38100</xdr:colOff>
      <xdr:row>42</xdr:row>
      <xdr:rowOff>11492</xdr:rowOff>
    </xdr:to>
    <xdr:sp macro="" textlink="">
      <xdr:nvSpPr>
        <xdr:cNvPr id="494" name="楕円 493"/>
        <xdr:cNvSpPr/>
      </xdr:nvSpPr>
      <xdr:spPr>
        <a:xfrm>
          <a:off x="21272500" y="71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19800</xdr:rowOff>
    </xdr:from>
    <xdr:to>
      <xdr:col>116</xdr:col>
      <xdr:colOff>63500</xdr:colOff>
      <xdr:row>41</xdr:row>
      <xdr:rowOff>132142</xdr:rowOff>
    </xdr:to>
    <xdr:cxnSp macro="">
      <xdr:nvCxnSpPr>
        <xdr:cNvPr id="495" name="直線コネクタ 494"/>
        <xdr:cNvCxnSpPr/>
      </xdr:nvCxnSpPr>
      <xdr:spPr>
        <a:xfrm flipV="1">
          <a:off x="21323300" y="7049250"/>
          <a:ext cx="838200" cy="11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94441</xdr:rowOff>
    </xdr:from>
    <xdr:ext cx="599010" cy="259045"/>
    <xdr:sp macro="" textlink="">
      <xdr:nvSpPr>
        <xdr:cNvPr id="496"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105963</xdr:rowOff>
    </xdr:from>
    <xdr:ext cx="599010" cy="259045"/>
    <xdr:sp macro="" textlink="">
      <xdr:nvSpPr>
        <xdr:cNvPr id="497"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2619</xdr:rowOff>
    </xdr:from>
    <xdr:ext cx="534377" cy="259045"/>
    <xdr:sp macro="" textlink="">
      <xdr:nvSpPr>
        <xdr:cNvPr id="498" name="n_1mainValue【一般廃棄物処理施設】&#10;一人当たり有形固定資産（償却資産）額"/>
        <xdr:cNvSpPr txBox="1"/>
      </xdr:nvSpPr>
      <xdr:spPr>
        <a:xfrm>
          <a:off x="21043411" y="720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7" name="正方形/長方形 5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8" name="正方形/長方形 5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9" name="正方形/長方形 5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0" name="正方形/長方形 5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1" name="正方形/長方形 5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2" name="正方形/長方形 5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3" name="正方形/長方形 5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4" name="正方形/長方形 51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5" name="直線コネクタ 5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6" name="テキスト ボックス 52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7" name="直線コネクタ 5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8" name="テキスト ボックス 5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9" name="直線コネクタ 5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0" name="テキスト ボックス 5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1" name="直線コネクタ 5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2" name="テキスト ボックス 5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3" name="直線コネクタ 5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4" name="テキスト ボックス 5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5" name="直線コネクタ 5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6" name="テキスト ボックス 53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8" name="テキスト ボックス 5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540" name="直線コネクタ 539"/>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541"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42" name="直線コネクタ 541"/>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4" name="直線コネクタ 54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545"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546" name="フローチャート: 判断 545"/>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547" name="フローチャート: 判断 546"/>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122827</xdr:rowOff>
    </xdr:from>
    <xdr:to>
      <xdr:col>76</xdr:col>
      <xdr:colOff>165100</xdr:colOff>
      <xdr:row>81</xdr:row>
      <xdr:rowOff>52977</xdr:rowOff>
    </xdr:to>
    <xdr:sp macro="" textlink="">
      <xdr:nvSpPr>
        <xdr:cNvPr id="548" name="フローチャート: 判断 547"/>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9" name="テキスト ボックス 5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0" name="テキスト ボックス 5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1" name="テキスト ボックス 5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2" name="テキスト ボックス 5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3" name="テキスト ボックス 5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99968</xdr:rowOff>
    </xdr:from>
    <xdr:to>
      <xdr:col>85</xdr:col>
      <xdr:colOff>177800</xdr:colOff>
      <xdr:row>79</xdr:row>
      <xdr:rowOff>30118</xdr:rowOff>
    </xdr:to>
    <xdr:sp macro="" textlink="">
      <xdr:nvSpPr>
        <xdr:cNvPr id="554" name="楕円 553"/>
        <xdr:cNvSpPr/>
      </xdr:nvSpPr>
      <xdr:spPr>
        <a:xfrm>
          <a:off x="16268700" y="13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122845</xdr:rowOff>
    </xdr:from>
    <xdr:ext cx="405111" cy="259045"/>
    <xdr:sp macro="" textlink="">
      <xdr:nvSpPr>
        <xdr:cNvPr id="555" name="【消防施設】&#10;有形固定資産減価償却率該当値テキスト"/>
        <xdr:cNvSpPr txBox="1"/>
      </xdr:nvSpPr>
      <xdr:spPr>
        <a:xfrm>
          <a:off x="16357600" y="1332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129358</xdr:rowOff>
    </xdr:from>
    <xdr:to>
      <xdr:col>81</xdr:col>
      <xdr:colOff>101600</xdr:colOff>
      <xdr:row>79</xdr:row>
      <xdr:rowOff>59508</xdr:rowOff>
    </xdr:to>
    <xdr:sp macro="" textlink="">
      <xdr:nvSpPr>
        <xdr:cNvPr id="556" name="楕円 555"/>
        <xdr:cNvSpPr/>
      </xdr:nvSpPr>
      <xdr:spPr>
        <a:xfrm>
          <a:off x="15430500" y="135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150768</xdr:rowOff>
    </xdr:from>
    <xdr:to>
      <xdr:col>85</xdr:col>
      <xdr:colOff>127000</xdr:colOff>
      <xdr:row>79</xdr:row>
      <xdr:rowOff>8708</xdr:rowOff>
    </xdr:to>
    <xdr:cxnSp macro="">
      <xdr:nvCxnSpPr>
        <xdr:cNvPr id="557" name="直線コネクタ 556"/>
        <xdr:cNvCxnSpPr/>
      </xdr:nvCxnSpPr>
      <xdr:spPr>
        <a:xfrm flipV="1">
          <a:off x="15481300" y="1352386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42818</xdr:rowOff>
    </xdr:from>
    <xdr:to>
      <xdr:col>76</xdr:col>
      <xdr:colOff>165100</xdr:colOff>
      <xdr:row>80</xdr:row>
      <xdr:rowOff>144418</xdr:rowOff>
    </xdr:to>
    <xdr:sp macro="" textlink="">
      <xdr:nvSpPr>
        <xdr:cNvPr id="558" name="楕円 557"/>
        <xdr:cNvSpPr/>
      </xdr:nvSpPr>
      <xdr:spPr>
        <a:xfrm>
          <a:off x="14541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8708</xdr:rowOff>
    </xdr:from>
    <xdr:to>
      <xdr:col>81</xdr:col>
      <xdr:colOff>50800</xdr:colOff>
      <xdr:row>80</xdr:row>
      <xdr:rowOff>93618</xdr:rowOff>
    </xdr:to>
    <xdr:cxnSp macro="">
      <xdr:nvCxnSpPr>
        <xdr:cNvPr id="559" name="直線コネクタ 558"/>
        <xdr:cNvCxnSpPr/>
      </xdr:nvCxnSpPr>
      <xdr:spPr>
        <a:xfrm flipV="1">
          <a:off x="14592300" y="13553258"/>
          <a:ext cx="889000" cy="25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75128</xdr:rowOff>
    </xdr:from>
    <xdr:ext cx="405111" cy="259045"/>
    <xdr:sp macro="" textlink="">
      <xdr:nvSpPr>
        <xdr:cNvPr id="560"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44104</xdr:rowOff>
    </xdr:from>
    <xdr:ext cx="405111" cy="259045"/>
    <xdr:sp macro="" textlink="">
      <xdr:nvSpPr>
        <xdr:cNvPr id="561" name="n_2aveValue【消防施設】&#10;有形固定資産減価償却率"/>
        <xdr:cNvSpPr txBox="1"/>
      </xdr:nvSpPr>
      <xdr:spPr>
        <a:xfrm>
          <a:off x="14389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76035</xdr:rowOff>
    </xdr:from>
    <xdr:ext cx="405111" cy="259045"/>
    <xdr:sp macro="" textlink="">
      <xdr:nvSpPr>
        <xdr:cNvPr id="562" name="n_1mainValue【消防施設】&#10;有形固定資産減価償却率"/>
        <xdr:cNvSpPr txBox="1"/>
      </xdr:nvSpPr>
      <xdr:spPr>
        <a:xfrm>
          <a:off x="15266044" y="1327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160945</xdr:rowOff>
    </xdr:from>
    <xdr:ext cx="405111" cy="259045"/>
    <xdr:sp macro="" textlink="">
      <xdr:nvSpPr>
        <xdr:cNvPr id="563" name="n_2mainValue【消防施設】&#10;有形固定資産減価償却率"/>
        <xdr:cNvSpPr txBox="1"/>
      </xdr:nvSpPr>
      <xdr:spPr>
        <a:xfrm>
          <a:off x="14389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2" name="テキスト ボックス 5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3" name="直線コネクタ 5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4" name="直線コネクタ 57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5" name="テキスト ボックス 57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6" name="直線コネクタ 57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7" name="テキスト ボックス 57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8" name="直線コネクタ 57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9" name="テキスト ボックス 57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0" name="直線コネクタ 57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1" name="テキスト ボックス 58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2" name="直線コネクタ 58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3" name="テキスト ボックス 58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4" name="直線コネクタ 5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5" name="テキスト ボックス 5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587" name="直線コネクタ 586"/>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588"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589" name="直線コネクタ 588"/>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590"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591" name="直線コネクタ 590"/>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592" name="【消防施設】&#10;一人当たり面積平均値テキスト"/>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593" name="フローチャート: 判断 592"/>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94" name="フローチャート: 判断 593"/>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118745</xdr:rowOff>
    </xdr:from>
    <xdr:to>
      <xdr:col>107</xdr:col>
      <xdr:colOff>101600</xdr:colOff>
      <xdr:row>86</xdr:row>
      <xdr:rowOff>48895</xdr:rowOff>
    </xdr:to>
    <xdr:sp macro="" textlink="">
      <xdr:nvSpPr>
        <xdr:cNvPr id="595" name="フローチャート: 判断 594"/>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6" name="テキスト ボックス 5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90551</xdr:rowOff>
    </xdr:from>
    <xdr:to>
      <xdr:col>116</xdr:col>
      <xdr:colOff>114300</xdr:colOff>
      <xdr:row>86</xdr:row>
      <xdr:rowOff>20701</xdr:rowOff>
    </xdr:to>
    <xdr:sp macro="" textlink="">
      <xdr:nvSpPr>
        <xdr:cNvPr id="601" name="楕円 600"/>
        <xdr:cNvSpPr/>
      </xdr:nvSpPr>
      <xdr:spPr>
        <a:xfrm>
          <a:off x="22110700" y="146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68978</xdr:rowOff>
    </xdr:from>
    <xdr:ext cx="469744" cy="259045"/>
    <xdr:sp macro="" textlink="">
      <xdr:nvSpPr>
        <xdr:cNvPr id="602" name="【消防施設】&#10;一人当たり面積該当値テキスト"/>
        <xdr:cNvSpPr txBox="1"/>
      </xdr:nvSpPr>
      <xdr:spPr>
        <a:xfrm>
          <a:off x="22199600" y="1464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92838</xdr:rowOff>
    </xdr:from>
    <xdr:to>
      <xdr:col>112</xdr:col>
      <xdr:colOff>38100</xdr:colOff>
      <xdr:row>86</xdr:row>
      <xdr:rowOff>22988</xdr:rowOff>
    </xdr:to>
    <xdr:sp macro="" textlink="">
      <xdr:nvSpPr>
        <xdr:cNvPr id="603" name="楕円 602"/>
        <xdr:cNvSpPr/>
      </xdr:nvSpPr>
      <xdr:spPr>
        <a:xfrm>
          <a:off x="21272500" y="1466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141351</xdr:rowOff>
    </xdr:from>
    <xdr:to>
      <xdr:col>116</xdr:col>
      <xdr:colOff>63500</xdr:colOff>
      <xdr:row>85</xdr:row>
      <xdr:rowOff>143638</xdr:rowOff>
    </xdr:to>
    <xdr:cxnSp macro="">
      <xdr:nvCxnSpPr>
        <xdr:cNvPr id="604" name="直線コネクタ 603"/>
        <xdr:cNvCxnSpPr/>
      </xdr:nvCxnSpPr>
      <xdr:spPr>
        <a:xfrm flipV="1">
          <a:off x="21323300" y="14714601"/>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170942</xdr:rowOff>
    </xdr:from>
    <xdr:to>
      <xdr:col>107</xdr:col>
      <xdr:colOff>101600</xdr:colOff>
      <xdr:row>86</xdr:row>
      <xdr:rowOff>101092</xdr:rowOff>
    </xdr:to>
    <xdr:sp macro="" textlink="">
      <xdr:nvSpPr>
        <xdr:cNvPr id="605" name="楕円 604"/>
        <xdr:cNvSpPr/>
      </xdr:nvSpPr>
      <xdr:spPr>
        <a:xfrm>
          <a:off x="20383500" y="147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143638</xdr:rowOff>
    </xdr:from>
    <xdr:to>
      <xdr:col>111</xdr:col>
      <xdr:colOff>177800</xdr:colOff>
      <xdr:row>86</xdr:row>
      <xdr:rowOff>50292</xdr:rowOff>
    </xdr:to>
    <xdr:cxnSp macro="">
      <xdr:nvCxnSpPr>
        <xdr:cNvPr id="606" name="直線コネクタ 605"/>
        <xdr:cNvCxnSpPr/>
      </xdr:nvCxnSpPr>
      <xdr:spPr>
        <a:xfrm flipV="1">
          <a:off x="20434300" y="14716888"/>
          <a:ext cx="889000" cy="7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36465</xdr:rowOff>
    </xdr:from>
    <xdr:ext cx="469744" cy="259045"/>
    <xdr:sp macro="" textlink="">
      <xdr:nvSpPr>
        <xdr:cNvPr id="607"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65422</xdr:rowOff>
    </xdr:from>
    <xdr:ext cx="469744" cy="259045"/>
    <xdr:sp macro="" textlink="">
      <xdr:nvSpPr>
        <xdr:cNvPr id="608"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14115</xdr:rowOff>
    </xdr:from>
    <xdr:ext cx="469744" cy="259045"/>
    <xdr:sp macro="" textlink="">
      <xdr:nvSpPr>
        <xdr:cNvPr id="609" name="n_1mainValue【消防施設】&#10;一人当たり面積"/>
        <xdr:cNvSpPr txBox="1"/>
      </xdr:nvSpPr>
      <xdr:spPr>
        <a:xfrm>
          <a:off x="21075727" y="1475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92219</xdr:rowOff>
    </xdr:from>
    <xdr:ext cx="469744" cy="259045"/>
    <xdr:sp macro="" textlink="">
      <xdr:nvSpPr>
        <xdr:cNvPr id="610" name="n_2mainValue【消防施設】&#10;一人当たり面積"/>
        <xdr:cNvSpPr txBox="1"/>
      </xdr:nvSpPr>
      <xdr:spPr>
        <a:xfrm>
          <a:off x="2019942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2" name="テキスト ボックス 62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2" name="テキスト ボックス 63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36" name="直線コネクタ 635"/>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37"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38" name="直線コネクタ 637"/>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0" name="直線コネクタ 63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641"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642" name="フローチャート: 判断 641"/>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43" name="フローチャート: 判断 642"/>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644" name="フローチャート: 判断 643"/>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165826</xdr:rowOff>
    </xdr:from>
    <xdr:to>
      <xdr:col>85</xdr:col>
      <xdr:colOff>177800</xdr:colOff>
      <xdr:row>101</xdr:row>
      <xdr:rowOff>95976</xdr:rowOff>
    </xdr:to>
    <xdr:sp macro="" textlink="">
      <xdr:nvSpPr>
        <xdr:cNvPr id="650" name="楕円 649"/>
        <xdr:cNvSpPr/>
      </xdr:nvSpPr>
      <xdr:spPr>
        <a:xfrm>
          <a:off x="162687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17253</xdr:rowOff>
    </xdr:from>
    <xdr:ext cx="405111" cy="259045"/>
    <xdr:sp macro="" textlink="">
      <xdr:nvSpPr>
        <xdr:cNvPr id="651" name="【庁舎】&#10;有形固定資産減価償却率該当値テキスト"/>
        <xdr:cNvSpPr txBox="1"/>
      </xdr:nvSpPr>
      <xdr:spPr>
        <a:xfrm>
          <a:off x="16357600" y="171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82550</xdr:rowOff>
    </xdr:from>
    <xdr:to>
      <xdr:col>81</xdr:col>
      <xdr:colOff>101600</xdr:colOff>
      <xdr:row>102</xdr:row>
      <xdr:rowOff>12700</xdr:rowOff>
    </xdr:to>
    <xdr:sp macro="" textlink="">
      <xdr:nvSpPr>
        <xdr:cNvPr id="652" name="楕円 651"/>
        <xdr:cNvSpPr/>
      </xdr:nvSpPr>
      <xdr:spPr>
        <a:xfrm>
          <a:off x="15430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45176</xdr:rowOff>
    </xdr:from>
    <xdr:to>
      <xdr:col>85</xdr:col>
      <xdr:colOff>127000</xdr:colOff>
      <xdr:row>101</xdr:row>
      <xdr:rowOff>133350</xdr:rowOff>
    </xdr:to>
    <xdr:cxnSp macro="">
      <xdr:nvCxnSpPr>
        <xdr:cNvPr id="653" name="直線コネクタ 652"/>
        <xdr:cNvCxnSpPr/>
      </xdr:nvCxnSpPr>
      <xdr:spPr>
        <a:xfrm flipV="1">
          <a:off x="15481300" y="17361626"/>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93980</xdr:rowOff>
    </xdr:from>
    <xdr:to>
      <xdr:col>76</xdr:col>
      <xdr:colOff>165100</xdr:colOff>
      <xdr:row>101</xdr:row>
      <xdr:rowOff>24130</xdr:rowOff>
    </xdr:to>
    <xdr:sp macro="" textlink="">
      <xdr:nvSpPr>
        <xdr:cNvPr id="654" name="楕円 653"/>
        <xdr:cNvSpPr/>
      </xdr:nvSpPr>
      <xdr:spPr>
        <a:xfrm>
          <a:off x="14541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144780</xdr:rowOff>
    </xdr:from>
    <xdr:to>
      <xdr:col>81</xdr:col>
      <xdr:colOff>50800</xdr:colOff>
      <xdr:row>101</xdr:row>
      <xdr:rowOff>133350</xdr:rowOff>
    </xdr:to>
    <xdr:cxnSp macro="">
      <xdr:nvCxnSpPr>
        <xdr:cNvPr id="655" name="直線コネクタ 654"/>
        <xdr:cNvCxnSpPr/>
      </xdr:nvCxnSpPr>
      <xdr:spPr>
        <a:xfrm>
          <a:off x="14592300" y="17289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101798</xdr:rowOff>
    </xdr:from>
    <xdr:ext cx="405111" cy="259045"/>
    <xdr:sp macro="" textlink="">
      <xdr:nvSpPr>
        <xdr:cNvPr id="656"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142620</xdr:rowOff>
    </xdr:from>
    <xdr:ext cx="405111" cy="259045"/>
    <xdr:sp macro="" textlink="">
      <xdr:nvSpPr>
        <xdr:cNvPr id="657"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29227</xdr:rowOff>
    </xdr:from>
    <xdr:ext cx="405111" cy="259045"/>
    <xdr:sp macro="" textlink="">
      <xdr:nvSpPr>
        <xdr:cNvPr id="658" name="n_1mainValue【庁舎】&#10;有形固定資産減価償却率"/>
        <xdr:cNvSpPr txBox="1"/>
      </xdr:nvSpPr>
      <xdr:spPr>
        <a:xfrm>
          <a:off x="15266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40657</xdr:rowOff>
    </xdr:from>
    <xdr:ext cx="405111" cy="259045"/>
    <xdr:sp macro="" textlink="">
      <xdr:nvSpPr>
        <xdr:cNvPr id="659" name="n_2mainValue【庁舎】&#10;有形固定資産減価償却率"/>
        <xdr:cNvSpPr txBox="1"/>
      </xdr:nvSpPr>
      <xdr:spPr>
        <a:xfrm>
          <a:off x="143897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0" name="直線コネクタ 66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1" name="テキスト ボックス 67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2" name="直線コネクタ 67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3" name="テキスト ボックス 67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4" name="直線コネクタ 67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5" name="テキスト ボックス 67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6" name="直線コネクタ 67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7" name="テキスト ボックス 67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681" name="直線コネクタ 680"/>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682"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683" name="直線コネクタ 682"/>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684"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685" name="直線コネクタ 684"/>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686" name="【庁舎】&#10;一人当たり面積平均値テキスト"/>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687" name="フローチャート: 判断 686"/>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688" name="フローチャート: 判断 687"/>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xdr:rowOff>
    </xdr:from>
    <xdr:to>
      <xdr:col>107</xdr:col>
      <xdr:colOff>101600</xdr:colOff>
      <xdr:row>107</xdr:row>
      <xdr:rowOff>109855</xdr:rowOff>
    </xdr:to>
    <xdr:sp macro="" textlink="">
      <xdr:nvSpPr>
        <xdr:cNvPr id="689" name="フローチャート: 判断 688"/>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0" name="テキスト ボックス 6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59232</xdr:rowOff>
    </xdr:from>
    <xdr:to>
      <xdr:col>116</xdr:col>
      <xdr:colOff>114300</xdr:colOff>
      <xdr:row>107</xdr:row>
      <xdr:rowOff>160832</xdr:rowOff>
    </xdr:to>
    <xdr:sp macro="" textlink="">
      <xdr:nvSpPr>
        <xdr:cNvPr id="695" name="楕円 694"/>
        <xdr:cNvSpPr/>
      </xdr:nvSpPr>
      <xdr:spPr>
        <a:xfrm>
          <a:off x="22110700" y="1840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145609</xdr:rowOff>
    </xdr:from>
    <xdr:ext cx="469744" cy="259045"/>
    <xdr:sp macro="" textlink="">
      <xdr:nvSpPr>
        <xdr:cNvPr id="696" name="【庁舎】&#10;一人当たり面積該当値テキスト"/>
        <xdr:cNvSpPr txBox="1"/>
      </xdr:nvSpPr>
      <xdr:spPr>
        <a:xfrm>
          <a:off x="22199600" y="1831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61061</xdr:rowOff>
    </xdr:from>
    <xdr:to>
      <xdr:col>112</xdr:col>
      <xdr:colOff>38100</xdr:colOff>
      <xdr:row>107</xdr:row>
      <xdr:rowOff>162661</xdr:rowOff>
    </xdr:to>
    <xdr:sp macro="" textlink="">
      <xdr:nvSpPr>
        <xdr:cNvPr id="697" name="楕円 696"/>
        <xdr:cNvSpPr/>
      </xdr:nvSpPr>
      <xdr:spPr>
        <a:xfrm>
          <a:off x="21272500" y="1840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110032</xdr:rowOff>
    </xdr:from>
    <xdr:to>
      <xdr:col>116</xdr:col>
      <xdr:colOff>63500</xdr:colOff>
      <xdr:row>107</xdr:row>
      <xdr:rowOff>111861</xdr:rowOff>
    </xdr:to>
    <xdr:cxnSp macro="">
      <xdr:nvCxnSpPr>
        <xdr:cNvPr id="698" name="直線コネクタ 697"/>
        <xdr:cNvCxnSpPr/>
      </xdr:nvCxnSpPr>
      <xdr:spPr>
        <a:xfrm flipV="1">
          <a:off x="21323300" y="1845518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70205</xdr:rowOff>
    </xdr:from>
    <xdr:to>
      <xdr:col>107</xdr:col>
      <xdr:colOff>101600</xdr:colOff>
      <xdr:row>108</xdr:row>
      <xdr:rowOff>355</xdr:rowOff>
    </xdr:to>
    <xdr:sp macro="" textlink="">
      <xdr:nvSpPr>
        <xdr:cNvPr id="699" name="楕円 698"/>
        <xdr:cNvSpPr/>
      </xdr:nvSpPr>
      <xdr:spPr>
        <a:xfrm>
          <a:off x="20383500" y="184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111861</xdr:rowOff>
    </xdr:from>
    <xdr:to>
      <xdr:col>111</xdr:col>
      <xdr:colOff>177800</xdr:colOff>
      <xdr:row>107</xdr:row>
      <xdr:rowOff>121005</xdr:rowOff>
    </xdr:to>
    <xdr:cxnSp macro="">
      <xdr:nvCxnSpPr>
        <xdr:cNvPr id="700" name="直線コネクタ 699"/>
        <xdr:cNvCxnSpPr/>
      </xdr:nvCxnSpPr>
      <xdr:spPr>
        <a:xfrm flipV="1">
          <a:off x="20434300" y="1845701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112665</xdr:rowOff>
    </xdr:from>
    <xdr:ext cx="469744" cy="259045"/>
    <xdr:sp macro="" textlink="">
      <xdr:nvSpPr>
        <xdr:cNvPr id="701"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126382</xdr:rowOff>
    </xdr:from>
    <xdr:ext cx="469744" cy="259045"/>
    <xdr:sp macro="" textlink="">
      <xdr:nvSpPr>
        <xdr:cNvPr id="702"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153788</xdr:rowOff>
    </xdr:from>
    <xdr:ext cx="469744" cy="259045"/>
    <xdr:sp macro="" textlink="">
      <xdr:nvSpPr>
        <xdr:cNvPr id="703" name="n_1mainValue【庁舎】&#10;一人当たり面積"/>
        <xdr:cNvSpPr txBox="1"/>
      </xdr:nvSpPr>
      <xdr:spPr>
        <a:xfrm>
          <a:off x="21075727" y="1849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162932</xdr:rowOff>
    </xdr:from>
    <xdr:ext cx="469744" cy="259045"/>
    <xdr:sp macro="" textlink="">
      <xdr:nvSpPr>
        <xdr:cNvPr id="704" name="n_2mainValue【庁舎】&#10;一人当たり面積"/>
        <xdr:cNvSpPr txBox="1"/>
      </xdr:nvSpPr>
      <xdr:spPr>
        <a:xfrm>
          <a:off x="20199427" y="1850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図書館については、類似団体より一人当たりの面積が低くなっていますが、効率よく運用・維持に努めた取組みによって住民生活に支障をきたすことのない活用が行えています。また、庁舎などの施設利用、効用等の高い建物については耐震改修を行いながら、点検・保守を実施し公共施設の長期使用が行えるよう計画・実施を図っています。今後は、村づくりとの整合性を保ち、公共施設のコンパクト化や効率化の観点から、必要な施設については更新を図り、機能を集約できる施設については統合するなどして、より効率的に行政サービスを提供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
3,760
38.12
2,929,639
2,672,315
237,097
1,642,200
960,625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dk1"/>
              </a:solidFill>
              <a:effectLst/>
              <a:latin typeface="+mn-lt"/>
              <a:ea typeface="+mn-ea"/>
              <a:cs typeface="+mn-cs"/>
            </a:rPr>
            <a:t>産業構造的に財政基盤が弱く、類似団体の平均を若干上回っているものの低い水準である。</a:t>
          </a:r>
          <a:endParaRPr lang="ja-JP" altLang="ja-JP" sz="1400">
            <a:effectLst/>
          </a:endParaRPr>
        </a:p>
        <a:p>
          <a:r>
            <a:rPr lang="ja-JP" altLang="ja-JP" sz="1400" b="0" i="0" baseline="0">
              <a:solidFill>
                <a:schemeClr val="dk1"/>
              </a:solidFill>
              <a:effectLst/>
              <a:latin typeface="+mn-lt"/>
              <a:ea typeface="+mn-ea"/>
              <a:cs typeface="+mn-cs"/>
            </a:rPr>
            <a:t>　産業構造の大きな転換も見込めないことから、税収等の収納率</a:t>
          </a:r>
          <a:r>
            <a:rPr lang="en-US" altLang="ja-JP" sz="1400" b="0" i="0" baseline="0">
              <a:solidFill>
                <a:schemeClr val="dk1"/>
              </a:solidFill>
              <a:effectLst/>
              <a:latin typeface="+mn-lt"/>
              <a:ea typeface="+mn-ea"/>
              <a:cs typeface="+mn-cs"/>
            </a:rPr>
            <a:t>100%</a:t>
          </a:r>
          <a:r>
            <a:rPr lang="ja-JP" altLang="ja-JP" sz="1400" b="0" i="0" baseline="0">
              <a:solidFill>
                <a:schemeClr val="dk1"/>
              </a:solidFill>
              <a:effectLst/>
              <a:latin typeface="+mn-lt"/>
              <a:ea typeface="+mn-ea"/>
              <a:cs typeface="+mn-cs"/>
            </a:rPr>
            <a:t>の維持、行財政の効率化に努め財政基盤の強化に努める。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52494</xdr:rowOff>
    </xdr:to>
    <xdr:cxnSp macro="">
      <xdr:nvCxnSpPr>
        <xdr:cNvPr id="68" name="直線コネクタ 67"/>
        <xdr:cNvCxnSpPr/>
      </xdr:nvCxnSpPr>
      <xdr:spPr>
        <a:xfrm flipV="1">
          <a:off x="4114800" y="75882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52494</xdr:rowOff>
    </xdr:from>
    <xdr:to>
      <xdr:col>19</xdr:col>
      <xdr:colOff>133350</xdr:colOff>
      <xdr:row>44</xdr:row>
      <xdr:rowOff>60537</xdr:rowOff>
    </xdr:to>
    <xdr:cxnSp macro="">
      <xdr:nvCxnSpPr>
        <xdr:cNvPr id="71" name="直線コネクタ 70"/>
        <xdr:cNvCxnSpPr/>
      </xdr:nvCxnSpPr>
      <xdr:spPr>
        <a:xfrm flipV="1">
          <a:off x="3225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60537</xdr:rowOff>
    </xdr:from>
    <xdr:to>
      <xdr:col>15</xdr:col>
      <xdr:colOff>82550</xdr:colOff>
      <xdr:row>44</xdr:row>
      <xdr:rowOff>60537</xdr:rowOff>
    </xdr:to>
    <xdr:cxnSp macro="">
      <xdr:nvCxnSpPr>
        <xdr:cNvPr id="74" name="直線コネクタ 73"/>
        <xdr:cNvCxnSpPr/>
      </xdr:nvCxnSpPr>
      <xdr:spPr>
        <a:xfrm>
          <a:off x="2336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60537</xdr:rowOff>
    </xdr:from>
    <xdr:to>
      <xdr:col>11</xdr:col>
      <xdr:colOff>31750</xdr:colOff>
      <xdr:row>44</xdr:row>
      <xdr:rowOff>68580</xdr:rowOff>
    </xdr:to>
    <xdr:cxnSp macro="">
      <xdr:nvCxnSpPr>
        <xdr:cNvPr id="77" name="直線コネクタ 76"/>
        <xdr:cNvCxnSpPr/>
      </xdr:nvCxnSpPr>
      <xdr:spPr>
        <a:xfrm flipV="1">
          <a:off x="1447800" y="760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10177</xdr:rowOff>
    </xdr:from>
    <xdr:ext cx="762000" cy="259045"/>
    <xdr:sp macro="" textlink="">
      <xdr:nvSpPr>
        <xdr:cNvPr id="88" name="財政力該当値テキスト"/>
        <xdr:cNvSpPr txBox="1"/>
      </xdr:nvSpPr>
      <xdr:spPr>
        <a:xfrm>
          <a:off x="50419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1694</xdr:rowOff>
    </xdr:from>
    <xdr:to>
      <xdr:col>19</xdr:col>
      <xdr:colOff>184150</xdr:colOff>
      <xdr:row>44</xdr:row>
      <xdr:rowOff>103294</xdr:rowOff>
    </xdr:to>
    <xdr:sp macro="" textlink="">
      <xdr:nvSpPr>
        <xdr:cNvPr id="89" name="楕円 88"/>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113471</xdr:rowOff>
    </xdr:from>
    <xdr:ext cx="736600" cy="259045"/>
    <xdr:sp macro="" textlink="">
      <xdr:nvSpPr>
        <xdr:cNvPr id="90" name="テキスト ボックス 89"/>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9737</xdr:rowOff>
    </xdr:from>
    <xdr:to>
      <xdr:col>15</xdr:col>
      <xdr:colOff>133350</xdr:colOff>
      <xdr:row>44</xdr:row>
      <xdr:rowOff>111337</xdr:rowOff>
    </xdr:to>
    <xdr:sp macro="" textlink="">
      <xdr:nvSpPr>
        <xdr:cNvPr id="91" name="楕円 90"/>
        <xdr:cNvSpPr/>
      </xdr:nvSpPr>
      <xdr:spPr>
        <a:xfrm>
          <a:off x="3175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121514</xdr:rowOff>
    </xdr:from>
    <xdr:ext cx="762000" cy="259045"/>
    <xdr:sp macro="" textlink="">
      <xdr:nvSpPr>
        <xdr:cNvPr id="92" name="テキスト ボックス 91"/>
        <xdr:cNvSpPr txBox="1"/>
      </xdr:nvSpPr>
      <xdr:spPr>
        <a:xfrm>
          <a:off x="2844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9737</xdr:rowOff>
    </xdr:from>
    <xdr:to>
      <xdr:col>11</xdr:col>
      <xdr:colOff>82550</xdr:colOff>
      <xdr:row>44</xdr:row>
      <xdr:rowOff>111337</xdr:rowOff>
    </xdr:to>
    <xdr:sp macro="" textlink="">
      <xdr:nvSpPr>
        <xdr:cNvPr id="93" name="楕円 92"/>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121514</xdr:rowOff>
    </xdr:from>
    <xdr:ext cx="762000" cy="259045"/>
    <xdr:sp macro="" textlink="">
      <xdr:nvSpPr>
        <xdr:cNvPr id="94" name="テキスト ボックス 93"/>
        <xdr:cNvSpPr txBox="1"/>
      </xdr:nvSpPr>
      <xdr:spPr>
        <a:xfrm>
          <a:off x="1955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5" name="楕円 94"/>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129557</xdr:rowOff>
    </xdr:from>
    <xdr:ext cx="762000" cy="259045"/>
    <xdr:sp macro="" textlink="">
      <xdr:nvSpPr>
        <xdr:cNvPr id="96" name="テキスト ボックス 95"/>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下水処理を全て合併処理浄化槽で整備するなど、起債の抑制や、職員の適正配置等による職員数の減（平成元年より△１</a:t>
          </a:r>
          <a:r>
            <a:rPr lang="ja-JP" altLang="en-US" sz="1400" b="0" i="0" baseline="0">
              <a:solidFill>
                <a:schemeClr val="dk1"/>
              </a:solidFill>
              <a:effectLst/>
              <a:latin typeface="+mn-lt"/>
              <a:ea typeface="+mn-ea"/>
              <a:cs typeface="+mn-cs"/>
            </a:rPr>
            <a:t>７</a:t>
          </a:r>
          <a:r>
            <a:rPr lang="ja-JP" altLang="ja-JP" sz="1400" b="0" i="0" baseline="0">
              <a:solidFill>
                <a:schemeClr val="dk1"/>
              </a:solidFill>
              <a:effectLst/>
              <a:latin typeface="+mn-lt"/>
              <a:ea typeface="+mn-ea"/>
              <a:cs typeface="+mn-cs"/>
            </a:rPr>
            <a:t>人）を図ったことにより類似団体平均を下回っている。</a:t>
          </a:r>
          <a:endParaRPr lang="ja-JP" altLang="ja-JP" sz="1400">
            <a:effectLst/>
          </a:endParaRPr>
        </a:p>
        <a:p>
          <a:r>
            <a:rPr lang="ja-JP" altLang="ja-JP" sz="1400" b="0" i="0" baseline="0">
              <a:solidFill>
                <a:schemeClr val="dk1"/>
              </a:solidFill>
              <a:effectLst/>
              <a:latin typeface="+mn-lt"/>
              <a:ea typeface="+mn-ea"/>
              <a:cs typeface="+mn-cs"/>
            </a:rPr>
            <a:t>　しかし、高齢化の進展、独自の子育て支援や高齢者医療費の補助など扶助費等が増加傾向にあり、今後も一層の効率化と健全な財政運営を推進し、現在の水準を維持する。</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67673</xdr:rowOff>
    </xdr:from>
    <xdr:to>
      <xdr:col>23</xdr:col>
      <xdr:colOff>133350</xdr:colOff>
      <xdr:row>62</xdr:row>
      <xdr:rowOff>44450</xdr:rowOff>
    </xdr:to>
    <xdr:cxnSp macro="">
      <xdr:nvCxnSpPr>
        <xdr:cNvPr id="133" name="直線コネクタ 132"/>
        <xdr:cNvCxnSpPr/>
      </xdr:nvCxnSpPr>
      <xdr:spPr>
        <a:xfrm>
          <a:off x="4114800" y="10526123"/>
          <a:ext cx="8382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152944</xdr:rowOff>
    </xdr:from>
    <xdr:to>
      <xdr:col>19</xdr:col>
      <xdr:colOff>133350</xdr:colOff>
      <xdr:row>61</xdr:row>
      <xdr:rowOff>67673</xdr:rowOff>
    </xdr:to>
    <xdr:cxnSp macro="">
      <xdr:nvCxnSpPr>
        <xdr:cNvPr id="136" name="直線コネクタ 135"/>
        <xdr:cNvCxnSpPr/>
      </xdr:nvCxnSpPr>
      <xdr:spPr>
        <a:xfrm>
          <a:off x="3225800" y="1043994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152944</xdr:rowOff>
    </xdr:from>
    <xdr:to>
      <xdr:col>15</xdr:col>
      <xdr:colOff>82550</xdr:colOff>
      <xdr:row>61</xdr:row>
      <xdr:rowOff>60778</xdr:rowOff>
    </xdr:to>
    <xdr:cxnSp macro="">
      <xdr:nvCxnSpPr>
        <xdr:cNvPr id="139" name="直線コネクタ 138"/>
        <xdr:cNvCxnSpPr/>
      </xdr:nvCxnSpPr>
      <xdr:spPr>
        <a:xfrm flipV="1">
          <a:off x="2336800" y="10439944"/>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166733</xdr:rowOff>
    </xdr:from>
    <xdr:to>
      <xdr:col>11</xdr:col>
      <xdr:colOff>31750</xdr:colOff>
      <xdr:row>61</xdr:row>
      <xdr:rowOff>60778</xdr:rowOff>
    </xdr:to>
    <xdr:cxnSp macro="">
      <xdr:nvCxnSpPr>
        <xdr:cNvPr id="142" name="直線コネクタ 141"/>
        <xdr:cNvCxnSpPr/>
      </xdr:nvCxnSpPr>
      <xdr:spPr>
        <a:xfrm>
          <a:off x="1447800" y="10453733"/>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52" name="楕円 151"/>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53"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16873</xdr:rowOff>
    </xdr:from>
    <xdr:to>
      <xdr:col>19</xdr:col>
      <xdr:colOff>184150</xdr:colOff>
      <xdr:row>61</xdr:row>
      <xdr:rowOff>118473</xdr:rowOff>
    </xdr:to>
    <xdr:sp macro="" textlink="">
      <xdr:nvSpPr>
        <xdr:cNvPr id="154" name="楕円 153"/>
        <xdr:cNvSpPr/>
      </xdr:nvSpPr>
      <xdr:spPr>
        <a:xfrm>
          <a:off x="4064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128650</xdr:rowOff>
    </xdr:from>
    <xdr:ext cx="736600" cy="259045"/>
    <xdr:sp macro="" textlink="">
      <xdr:nvSpPr>
        <xdr:cNvPr id="155" name="テキスト ボックス 154"/>
        <xdr:cNvSpPr txBox="1"/>
      </xdr:nvSpPr>
      <xdr:spPr>
        <a:xfrm>
          <a:off x="3733800" y="10244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102144</xdr:rowOff>
    </xdr:from>
    <xdr:to>
      <xdr:col>15</xdr:col>
      <xdr:colOff>133350</xdr:colOff>
      <xdr:row>61</xdr:row>
      <xdr:rowOff>32294</xdr:rowOff>
    </xdr:to>
    <xdr:sp macro="" textlink="">
      <xdr:nvSpPr>
        <xdr:cNvPr id="156" name="楕円 155"/>
        <xdr:cNvSpPr/>
      </xdr:nvSpPr>
      <xdr:spPr>
        <a:xfrm>
          <a:off x="3175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42471</xdr:rowOff>
    </xdr:from>
    <xdr:ext cx="762000" cy="259045"/>
    <xdr:sp macro="" textlink="">
      <xdr:nvSpPr>
        <xdr:cNvPr id="157" name="テキスト ボックス 156"/>
        <xdr:cNvSpPr txBox="1"/>
      </xdr:nvSpPr>
      <xdr:spPr>
        <a:xfrm>
          <a:off x="2844800" y="1015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9978</xdr:rowOff>
    </xdr:from>
    <xdr:to>
      <xdr:col>11</xdr:col>
      <xdr:colOff>82550</xdr:colOff>
      <xdr:row>61</xdr:row>
      <xdr:rowOff>111578</xdr:rowOff>
    </xdr:to>
    <xdr:sp macro="" textlink="">
      <xdr:nvSpPr>
        <xdr:cNvPr id="158" name="楕円 157"/>
        <xdr:cNvSpPr/>
      </xdr:nvSpPr>
      <xdr:spPr>
        <a:xfrm>
          <a:off x="2286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121755</xdr:rowOff>
    </xdr:from>
    <xdr:ext cx="762000" cy="259045"/>
    <xdr:sp macro="" textlink="">
      <xdr:nvSpPr>
        <xdr:cNvPr id="159" name="テキスト ボックス 158"/>
        <xdr:cNvSpPr txBox="1"/>
      </xdr:nvSpPr>
      <xdr:spPr>
        <a:xfrm>
          <a:off x="1955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115933</xdr:rowOff>
    </xdr:from>
    <xdr:to>
      <xdr:col>7</xdr:col>
      <xdr:colOff>31750</xdr:colOff>
      <xdr:row>61</xdr:row>
      <xdr:rowOff>46083</xdr:rowOff>
    </xdr:to>
    <xdr:sp macro="" textlink="">
      <xdr:nvSpPr>
        <xdr:cNvPr id="160" name="楕円 159"/>
        <xdr:cNvSpPr/>
      </xdr:nvSpPr>
      <xdr:spPr>
        <a:xfrm>
          <a:off x="1397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56260</xdr:rowOff>
    </xdr:from>
    <xdr:ext cx="762000" cy="259045"/>
    <xdr:sp macro="" textlink="">
      <xdr:nvSpPr>
        <xdr:cNvPr id="161" name="テキスト ボックス 160"/>
        <xdr:cNvSpPr txBox="1"/>
      </xdr:nvSpPr>
      <xdr:spPr>
        <a:xfrm>
          <a:off x="1066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職員の適正配置等により平成元年５４名だった職員数を３</a:t>
          </a:r>
          <a:r>
            <a:rPr lang="ja-JP" altLang="en-US" sz="1400" b="0" i="0" baseline="0">
              <a:solidFill>
                <a:schemeClr val="dk1"/>
              </a:solidFill>
              <a:effectLst/>
              <a:latin typeface="+mn-lt"/>
              <a:ea typeface="+mn-ea"/>
              <a:cs typeface="+mn-cs"/>
            </a:rPr>
            <a:t>７</a:t>
          </a:r>
          <a:r>
            <a:rPr lang="ja-JP" altLang="ja-JP" sz="1400" b="0" i="0" baseline="0">
              <a:solidFill>
                <a:schemeClr val="dk1"/>
              </a:solidFill>
              <a:effectLst/>
              <a:latin typeface="+mn-lt"/>
              <a:ea typeface="+mn-ea"/>
              <a:cs typeface="+mn-cs"/>
            </a:rPr>
            <a:t>名に削減したことにより人件費は類似団体平均を下回っているが、正規職員以外でも可能な業務を臨時職員で行なうなど職員給（人件費）から賃金（物件費）へシフトしたことにより、類似団体</a:t>
          </a:r>
          <a:r>
            <a:rPr lang="ja-JP" altLang="en-US" sz="1400" b="0" i="0" baseline="0">
              <a:solidFill>
                <a:schemeClr val="dk1"/>
              </a:solidFill>
              <a:effectLst/>
              <a:latin typeface="+mn-lt"/>
              <a:ea typeface="+mn-ea"/>
              <a:cs typeface="+mn-cs"/>
            </a:rPr>
            <a:t>内最小値</a:t>
          </a:r>
          <a:r>
            <a:rPr lang="ja-JP" altLang="ja-JP" sz="1400" b="0" i="0" baseline="0">
              <a:solidFill>
                <a:schemeClr val="dk1"/>
              </a:solidFill>
              <a:effectLst/>
              <a:latin typeface="+mn-lt"/>
              <a:ea typeface="+mn-ea"/>
              <a:cs typeface="+mn-cs"/>
            </a:rPr>
            <a:t>を若干上回っており、今後はこれらも含めた人件費関係経費全体を抑制していく必要がある。</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82097</xdr:rowOff>
    </xdr:from>
    <xdr:to>
      <xdr:col>23</xdr:col>
      <xdr:colOff>133350</xdr:colOff>
      <xdr:row>81</xdr:row>
      <xdr:rowOff>88974</xdr:rowOff>
    </xdr:to>
    <xdr:cxnSp macro="">
      <xdr:nvCxnSpPr>
        <xdr:cNvPr id="197" name="直線コネクタ 196"/>
        <xdr:cNvCxnSpPr/>
      </xdr:nvCxnSpPr>
      <xdr:spPr>
        <a:xfrm>
          <a:off x="4114800" y="13969547"/>
          <a:ext cx="8382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78253</xdr:rowOff>
    </xdr:from>
    <xdr:to>
      <xdr:col>19</xdr:col>
      <xdr:colOff>133350</xdr:colOff>
      <xdr:row>81</xdr:row>
      <xdr:rowOff>82097</xdr:rowOff>
    </xdr:to>
    <xdr:cxnSp macro="">
      <xdr:nvCxnSpPr>
        <xdr:cNvPr id="200" name="直線コネクタ 199"/>
        <xdr:cNvCxnSpPr/>
      </xdr:nvCxnSpPr>
      <xdr:spPr>
        <a:xfrm>
          <a:off x="3225800" y="13965703"/>
          <a:ext cx="889000" cy="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63002</xdr:rowOff>
    </xdr:from>
    <xdr:to>
      <xdr:col>15</xdr:col>
      <xdr:colOff>82550</xdr:colOff>
      <xdr:row>81</xdr:row>
      <xdr:rowOff>78253</xdr:rowOff>
    </xdr:to>
    <xdr:cxnSp macro="">
      <xdr:nvCxnSpPr>
        <xdr:cNvPr id="203" name="直線コネクタ 202"/>
        <xdr:cNvCxnSpPr/>
      </xdr:nvCxnSpPr>
      <xdr:spPr>
        <a:xfrm>
          <a:off x="2336800" y="13950452"/>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54840</xdr:rowOff>
    </xdr:from>
    <xdr:to>
      <xdr:col>11</xdr:col>
      <xdr:colOff>31750</xdr:colOff>
      <xdr:row>81</xdr:row>
      <xdr:rowOff>63002</xdr:rowOff>
    </xdr:to>
    <xdr:cxnSp macro="">
      <xdr:nvCxnSpPr>
        <xdr:cNvPr id="206" name="直線コネクタ 205"/>
        <xdr:cNvCxnSpPr/>
      </xdr:nvCxnSpPr>
      <xdr:spPr>
        <a:xfrm>
          <a:off x="1447800" y="13942290"/>
          <a:ext cx="889000" cy="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38174</xdr:rowOff>
    </xdr:from>
    <xdr:to>
      <xdr:col>23</xdr:col>
      <xdr:colOff>184150</xdr:colOff>
      <xdr:row>81</xdr:row>
      <xdr:rowOff>139774</xdr:rowOff>
    </xdr:to>
    <xdr:sp macro="" textlink="">
      <xdr:nvSpPr>
        <xdr:cNvPr id="216" name="楕円 215"/>
        <xdr:cNvSpPr/>
      </xdr:nvSpPr>
      <xdr:spPr>
        <a:xfrm>
          <a:off x="4902200" y="139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130901</xdr:rowOff>
    </xdr:from>
    <xdr:ext cx="762000" cy="259045"/>
    <xdr:sp macro="" textlink="">
      <xdr:nvSpPr>
        <xdr:cNvPr id="217" name="人件費・物件費等の状況該当値テキスト"/>
        <xdr:cNvSpPr txBox="1"/>
      </xdr:nvSpPr>
      <xdr:spPr>
        <a:xfrm>
          <a:off x="5041900" y="1384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31297</xdr:rowOff>
    </xdr:from>
    <xdr:to>
      <xdr:col>19</xdr:col>
      <xdr:colOff>184150</xdr:colOff>
      <xdr:row>81</xdr:row>
      <xdr:rowOff>132897</xdr:rowOff>
    </xdr:to>
    <xdr:sp macro="" textlink="">
      <xdr:nvSpPr>
        <xdr:cNvPr id="218" name="楕円 217"/>
        <xdr:cNvSpPr/>
      </xdr:nvSpPr>
      <xdr:spPr>
        <a:xfrm>
          <a:off x="4064000" y="1391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143074</xdr:rowOff>
    </xdr:from>
    <xdr:ext cx="736600" cy="259045"/>
    <xdr:sp macro="" textlink="">
      <xdr:nvSpPr>
        <xdr:cNvPr id="219" name="テキスト ボックス 218"/>
        <xdr:cNvSpPr txBox="1"/>
      </xdr:nvSpPr>
      <xdr:spPr>
        <a:xfrm>
          <a:off x="3733800" y="13687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27453</xdr:rowOff>
    </xdr:from>
    <xdr:to>
      <xdr:col>15</xdr:col>
      <xdr:colOff>133350</xdr:colOff>
      <xdr:row>81</xdr:row>
      <xdr:rowOff>129053</xdr:rowOff>
    </xdr:to>
    <xdr:sp macro="" textlink="">
      <xdr:nvSpPr>
        <xdr:cNvPr id="220" name="楕円 219"/>
        <xdr:cNvSpPr/>
      </xdr:nvSpPr>
      <xdr:spPr>
        <a:xfrm>
          <a:off x="3175000" y="139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139230</xdr:rowOff>
    </xdr:from>
    <xdr:ext cx="762000" cy="259045"/>
    <xdr:sp macro="" textlink="">
      <xdr:nvSpPr>
        <xdr:cNvPr id="221" name="テキスト ボックス 220"/>
        <xdr:cNvSpPr txBox="1"/>
      </xdr:nvSpPr>
      <xdr:spPr>
        <a:xfrm>
          <a:off x="2844800" y="1368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12202</xdr:rowOff>
    </xdr:from>
    <xdr:to>
      <xdr:col>11</xdr:col>
      <xdr:colOff>82550</xdr:colOff>
      <xdr:row>81</xdr:row>
      <xdr:rowOff>113802</xdr:rowOff>
    </xdr:to>
    <xdr:sp macro="" textlink="">
      <xdr:nvSpPr>
        <xdr:cNvPr id="222" name="楕円 221"/>
        <xdr:cNvSpPr/>
      </xdr:nvSpPr>
      <xdr:spPr>
        <a:xfrm>
          <a:off x="2286000" y="138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123979</xdr:rowOff>
    </xdr:from>
    <xdr:ext cx="762000" cy="259045"/>
    <xdr:sp macro="" textlink="">
      <xdr:nvSpPr>
        <xdr:cNvPr id="223" name="テキスト ボックス 222"/>
        <xdr:cNvSpPr txBox="1"/>
      </xdr:nvSpPr>
      <xdr:spPr>
        <a:xfrm>
          <a:off x="1955800" y="1366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4040</xdr:rowOff>
    </xdr:from>
    <xdr:to>
      <xdr:col>7</xdr:col>
      <xdr:colOff>31750</xdr:colOff>
      <xdr:row>81</xdr:row>
      <xdr:rowOff>105640</xdr:rowOff>
    </xdr:to>
    <xdr:sp macro="" textlink="">
      <xdr:nvSpPr>
        <xdr:cNvPr id="224" name="楕円 223"/>
        <xdr:cNvSpPr/>
      </xdr:nvSpPr>
      <xdr:spPr>
        <a:xfrm>
          <a:off x="1397000" y="138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115817</xdr:rowOff>
    </xdr:from>
    <xdr:ext cx="762000" cy="259045"/>
    <xdr:sp macro="" textlink="">
      <xdr:nvSpPr>
        <xdr:cNvPr id="225" name="テキスト ボックス 224"/>
        <xdr:cNvSpPr txBox="1"/>
      </xdr:nvSpPr>
      <xdr:spPr>
        <a:xfrm>
          <a:off x="1066800" y="1366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給与・手当ての適正化をはかり、類似団体並みを維持する。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47307</xdr:rowOff>
    </xdr:from>
    <xdr:to>
      <xdr:col>81</xdr:col>
      <xdr:colOff>44450</xdr:colOff>
      <xdr:row>86</xdr:row>
      <xdr:rowOff>47307</xdr:rowOff>
    </xdr:to>
    <xdr:cxnSp macro="">
      <xdr:nvCxnSpPr>
        <xdr:cNvPr id="255" name="直線コネクタ 254"/>
        <xdr:cNvCxnSpPr/>
      </xdr:nvCxnSpPr>
      <xdr:spPr>
        <a:xfrm>
          <a:off x="16179800" y="14792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47307</xdr:rowOff>
    </xdr:from>
    <xdr:to>
      <xdr:col>77</xdr:col>
      <xdr:colOff>44450</xdr:colOff>
      <xdr:row>86</xdr:row>
      <xdr:rowOff>77470</xdr:rowOff>
    </xdr:to>
    <xdr:cxnSp macro="">
      <xdr:nvCxnSpPr>
        <xdr:cNvPr id="258" name="直線コネクタ 257"/>
        <xdr:cNvCxnSpPr/>
      </xdr:nvCxnSpPr>
      <xdr:spPr>
        <a:xfrm flipV="1">
          <a:off x="15290800" y="1479200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86</xdr:row>
      <xdr:rowOff>77470</xdr:rowOff>
    </xdr:to>
    <xdr:cxnSp macro="">
      <xdr:nvCxnSpPr>
        <xdr:cNvPr id="261" name="直線コネクタ 260"/>
        <xdr:cNvCxnSpPr/>
      </xdr:nvCxnSpPr>
      <xdr:spPr>
        <a:xfrm>
          <a:off x="14401800" y="147739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116205</xdr:rowOff>
    </xdr:from>
    <xdr:to>
      <xdr:col>68</xdr:col>
      <xdr:colOff>152400</xdr:colOff>
      <xdr:row>86</xdr:row>
      <xdr:rowOff>29211</xdr:rowOff>
    </xdr:to>
    <xdr:cxnSp macro="">
      <xdr:nvCxnSpPr>
        <xdr:cNvPr id="264" name="直線コネクタ 263"/>
        <xdr:cNvCxnSpPr/>
      </xdr:nvCxnSpPr>
      <xdr:spPr>
        <a:xfrm>
          <a:off x="13512800" y="14689455"/>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167957</xdr:rowOff>
    </xdr:from>
    <xdr:to>
      <xdr:col>81</xdr:col>
      <xdr:colOff>95250</xdr:colOff>
      <xdr:row>86</xdr:row>
      <xdr:rowOff>98107</xdr:rowOff>
    </xdr:to>
    <xdr:sp macro="" textlink="">
      <xdr:nvSpPr>
        <xdr:cNvPr id="274" name="楕円 273"/>
        <xdr:cNvSpPr/>
      </xdr:nvSpPr>
      <xdr:spPr>
        <a:xfrm>
          <a:off x="169672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13034</xdr:rowOff>
    </xdr:from>
    <xdr:ext cx="762000" cy="259045"/>
    <xdr:sp macro="" textlink="">
      <xdr:nvSpPr>
        <xdr:cNvPr id="275" name="給与水準   （国との比較）該当値テキスト"/>
        <xdr:cNvSpPr txBox="1"/>
      </xdr:nvSpPr>
      <xdr:spPr>
        <a:xfrm>
          <a:off x="17106900" y="145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167957</xdr:rowOff>
    </xdr:from>
    <xdr:to>
      <xdr:col>77</xdr:col>
      <xdr:colOff>95250</xdr:colOff>
      <xdr:row>86</xdr:row>
      <xdr:rowOff>98107</xdr:rowOff>
    </xdr:to>
    <xdr:sp macro="" textlink="">
      <xdr:nvSpPr>
        <xdr:cNvPr id="276" name="楕円 275"/>
        <xdr:cNvSpPr/>
      </xdr:nvSpPr>
      <xdr:spPr>
        <a:xfrm>
          <a:off x="16129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108284</xdr:rowOff>
    </xdr:from>
    <xdr:ext cx="736600" cy="259045"/>
    <xdr:sp macro="" textlink="">
      <xdr:nvSpPr>
        <xdr:cNvPr id="277" name="テキスト ボックス 276"/>
        <xdr:cNvSpPr txBox="1"/>
      </xdr:nvSpPr>
      <xdr:spPr>
        <a:xfrm>
          <a:off x="15798800" y="14510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78" name="楕円 277"/>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79" name="テキスト ボックス 278"/>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80" name="楕円 279"/>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81" name="テキスト ボックス 280"/>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65405</xdr:rowOff>
    </xdr:from>
    <xdr:to>
      <xdr:col>64</xdr:col>
      <xdr:colOff>152400</xdr:colOff>
      <xdr:row>85</xdr:row>
      <xdr:rowOff>167005</xdr:rowOff>
    </xdr:to>
    <xdr:sp macro="" textlink="">
      <xdr:nvSpPr>
        <xdr:cNvPr id="282" name="楕円 281"/>
        <xdr:cNvSpPr/>
      </xdr:nvSpPr>
      <xdr:spPr>
        <a:xfrm>
          <a:off x="13462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5732</xdr:rowOff>
    </xdr:from>
    <xdr:ext cx="762000" cy="259045"/>
    <xdr:sp macro="" textlink="">
      <xdr:nvSpPr>
        <xdr:cNvPr id="283" name="テキスト ボックス 282"/>
        <xdr:cNvSpPr txBox="1"/>
      </xdr:nvSpPr>
      <xdr:spPr>
        <a:xfrm>
          <a:off x="13131800" y="1440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職員の適正配置等により類似団体最小を推移。今後も内部管理事務の抜本的見直しを中心とした組織の簡素化により現状を維持する。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15748</xdr:rowOff>
    </xdr:from>
    <xdr:to>
      <xdr:col>81</xdr:col>
      <xdr:colOff>44450</xdr:colOff>
      <xdr:row>60</xdr:row>
      <xdr:rowOff>18885</xdr:rowOff>
    </xdr:to>
    <xdr:cxnSp macro="">
      <xdr:nvCxnSpPr>
        <xdr:cNvPr id="315" name="直線コネクタ 314"/>
        <xdr:cNvCxnSpPr/>
      </xdr:nvCxnSpPr>
      <xdr:spPr>
        <a:xfrm>
          <a:off x="16179800" y="10302748"/>
          <a:ext cx="8382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4407</xdr:rowOff>
    </xdr:from>
    <xdr:to>
      <xdr:col>77</xdr:col>
      <xdr:colOff>44450</xdr:colOff>
      <xdr:row>60</xdr:row>
      <xdr:rowOff>15748</xdr:rowOff>
    </xdr:to>
    <xdr:cxnSp macro="">
      <xdr:nvCxnSpPr>
        <xdr:cNvPr id="318" name="直線コネクタ 317"/>
        <xdr:cNvCxnSpPr/>
      </xdr:nvCxnSpPr>
      <xdr:spPr>
        <a:xfrm>
          <a:off x="15290800" y="10291407"/>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4407</xdr:rowOff>
    </xdr:from>
    <xdr:to>
      <xdr:col>72</xdr:col>
      <xdr:colOff>203200</xdr:colOff>
      <xdr:row>60</xdr:row>
      <xdr:rowOff>12611</xdr:rowOff>
    </xdr:to>
    <xdr:cxnSp macro="">
      <xdr:nvCxnSpPr>
        <xdr:cNvPr id="321" name="直線コネクタ 320"/>
        <xdr:cNvCxnSpPr/>
      </xdr:nvCxnSpPr>
      <xdr:spPr>
        <a:xfrm flipV="1">
          <a:off x="14401800" y="10291407"/>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170549</xdr:rowOff>
    </xdr:from>
    <xdr:to>
      <xdr:col>68</xdr:col>
      <xdr:colOff>152400</xdr:colOff>
      <xdr:row>60</xdr:row>
      <xdr:rowOff>12611</xdr:rowOff>
    </xdr:to>
    <xdr:cxnSp macro="">
      <xdr:nvCxnSpPr>
        <xdr:cNvPr id="324" name="直線コネクタ 323"/>
        <xdr:cNvCxnSpPr/>
      </xdr:nvCxnSpPr>
      <xdr:spPr>
        <a:xfrm>
          <a:off x="13512800" y="10286099"/>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139535</xdr:rowOff>
    </xdr:from>
    <xdr:to>
      <xdr:col>81</xdr:col>
      <xdr:colOff>95250</xdr:colOff>
      <xdr:row>60</xdr:row>
      <xdr:rowOff>69685</xdr:rowOff>
    </xdr:to>
    <xdr:sp macro="" textlink="">
      <xdr:nvSpPr>
        <xdr:cNvPr id="334" name="楕円 333"/>
        <xdr:cNvSpPr/>
      </xdr:nvSpPr>
      <xdr:spPr>
        <a:xfrm>
          <a:off x="16967200" y="102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60812</xdr:rowOff>
    </xdr:from>
    <xdr:ext cx="762000" cy="259045"/>
    <xdr:sp macro="" textlink="">
      <xdr:nvSpPr>
        <xdr:cNvPr id="335" name="定員管理の状況該当値テキスト"/>
        <xdr:cNvSpPr txBox="1"/>
      </xdr:nvSpPr>
      <xdr:spPr>
        <a:xfrm>
          <a:off x="17106900" y="1017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136398</xdr:rowOff>
    </xdr:from>
    <xdr:to>
      <xdr:col>77</xdr:col>
      <xdr:colOff>95250</xdr:colOff>
      <xdr:row>60</xdr:row>
      <xdr:rowOff>66548</xdr:rowOff>
    </xdr:to>
    <xdr:sp macro="" textlink="">
      <xdr:nvSpPr>
        <xdr:cNvPr id="336" name="楕円 335"/>
        <xdr:cNvSpPr/>
      </xdr:nvSpPr>
      <xdr:spPr>
        <a:xfrm>
          <a:off x="16129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76725</xdr:rowOff>
    </xdr:from>
    <xdr:ext cx="736600" cy="259045"/>
    <xdr:sp macro="" textlink="">
      <xdr:nvSpPr>
        <xdr:cNvPr id="337" name="テキスト ボックス 336"/>
        <xdr:cNvSpPr txBox="1"/>
      </xdr:nvSpPr>
      <xdr:spPr>
        <a:xfrm>
          <a:off x="15798800" y="1002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125057</xdr:rowOff>
    </xdr:from>
    <xdr:to>
      <xdr:col>73</xdr:col>
      <xdr:colOff>44450</xdr:colOff>
      <xdr:row>60</xdr:row>
      <xdr:rowOff>55207</xdr:rowOff>
    </xdr:to>
    <xdr:sp macro="" textlink="">
      <xdr:nvSpPr>
        <xdr:cNvPr id="338" name="楕円 337"/>
        <xdr:cNvSpPr/>
      </xdr:nvSpPr>
      <xdr:spPr>
        <a:xfrm>
          <a:off x="15240000" y="102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65384</xdr:rowOff>
    </xdr:from>
    <xdr:ext cx="762000" cy="259045"/>
    <xdr:sp macro="" textlink="">
      <xdr:nvSpPr>
        <xdr:cNvPr id="339" name="テキスト ボックス 338"/>
        <xdr:cNvSpPr txBox="1"/>
      </xdr:nvSpPr>
      <xdr:spPr>
        <a:xfrm>
          <a:off x="14909800" y="1000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133261</xdr:rowOff>
    </xdr:from>
    <xdr:to>
      <xdr:col>68</xdr:col>
      <xdr:colOff>203200</xdr:colOff>
      <xdr:row>60</xdr:row>
      <xdr:rowOff>63411</xdr:rowOff>
    </xdr:to>
    <xdr:sp macro="" textlink="">
      <xdr:nvSpPr>
        <xdr:cNvPr id="340" name="楕円 339"/>
        <xdr:cNvSpPr/>
      </xdr:nvSpPr>
      <xdr:spPr>
        <a:xfrm>
          <a:off x="14351000" y="1024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73588</xdr:rowOff>
    </xdr:from>
    <xdr:ext cx="762000" cy="259045"/>
    <xdr:sp macro="" textlink="">
      <xdr:nvSpPr>
        <xdr:cNvPr id="341" name="テキスト ボックス 340"/>
        <xdr:cNvSpPr txBox="1"/>
      </xdr:nvSpPr>
      <xdr:spPr>
        <a:xfrm>
          <a:off x="14020800" y="1001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119749</xdr:rowOff>
    </xdr:from>
    <xdr:to>
      <xdr:col>64</xdr:col>
      <xdr:colOff>152400</xdr:colOff>
      <xdr:row>60</xdr:row>
      <xdr:rowOff>49899</xdr:rowOff>
    </xdr:to>
    <xdr:sp macro="" textlink="">
      <xdr:nvSpPr>
        <xdr:cNvPr id="342" name="楕円 341"/>
        <xdr:cNvSpPr/>
      </xdr:nvSpPr>
      <xdr:spPr>
        <a:xfrm>
          <a:off x="13462000" y="1023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60076</xdr:rowOff>
    </xdr:from>
    <xdr:ext cx="762000" cy="259045"/>
    <xdr:sp macro="" textlink="">
      <xdr:nvSpPr>
        <xdr:cNvPr id="343" name="テキスト ボックス 342"/>
        <xdr:cNvSpPr txBox="1"/>
      </xdr:nvSpPr>
      <xdr:spPr>
        <a:xfrm>
          <a:off x="13131800" y="1000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mn-lt"/>
              <a:ea typeface="+mn-ea"/>
              <a:cs typeface="+mn-cs"/>
            </a:rPr>
            <a:t>　新たな起債の抑制、繰上償還により実質公債費比率は[▲</a:t>
          </a:r>
          <a:r>
            <a:rPr lang="ja-JP" altLang="en-US" sz="1400" b="0" i="0" baseline="0">
              <a:solidFill>
                <a:schemeClr val="dk1"/>
              </a:solidFill>
              <a:effectLst/>
              <a:latin typeface="+mn-lt"/>
              <a:ea typeface="+mn-ea"/>
              <a:cs typeface="+mn-cs"/>
            </a:rPr>
            <a:t>４．５</a:t>
          </a:r>
          <a:r>
            <a:rPr lang="ja-JP" altLang="ja-JP" sz="1400" b="0" i="0" baseline="0">
              <a:solidFill>
                <a:schemeClr val="dk1"/>
              </a:solidFill>
              <a:effectLst/>
              <a:latin typeface="+mn-lt"/>
              <a:ea typeface="+mn-ea"/>
              <a:cs typeface="+mn-cs"/>
            </a:rPr>
            <a:t>％]と低い水準にある。</a:t>
          </a:r>
          <a:endParaRPr lang="ja-JP" altLang="ja-JP" sz="1400">
            <a:effectLst/>
          </a:endParaRPr>
        </a:p>
        <a:p>
          <a:r>
            <a:rPr lang="ja-JP" altLang="ja-JP" sz="1400" b="0" i="0" baseline="0">
              <a:solidFill>
                <a:schemeClr val="dk1"/>
              </a:solidFill>
              <a:effectLst/>
              <a:latin typeface="+mn-lt"/>
              <a:ea typeface="+mn-ea"/>
              <a:cs typeface="+mn-cs"/>
            </a:rPr>
            <a:t>　また、下水道事業において建設費が莫大な公共下水・農集排によらず合併浄化槽を選択したこと、生活道路などの改良を資材支給のみで住民自らが行うことなどにより、公債費が大巾に抑制できたことが大き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11430</xdr:rowOff>
    </xdr:from>
    <xdr:to>
      <xdr:col>81</xdr:col>
      <xdr:colOff>44450</xdr:colOff>
      <xdr:row>43</xdr:row>
      <xdr:rowOff>114554</xdr:rowOff>
    </xdr:to>
    <xdr:cxnSp macro="">
      <xdr:nvCxnSpPr>
        <xdr:cNvPr id="369" name="直線コネクタ 368"/>
        <xdr:cNvCxnSpPr/>
      </xdr:nvCxnSpPr>
      <xdr:spPr>
        <a:xfrm flipV="1">
          <a:off x="17018000" y="6526530"/>
          <a:ext cx="0" cy="9603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86631</xdr:rowOff>
    </xdr:from>
    <xdr:ext cx="762000" cy="259045"/>
    <xdr:sp macro="" textlink="">
      <xdr:nvSpPr>
        <xdr:cNvPr id="370" name="公債費負担の状況最小値テキスト"/>
        <xdr:cNvSpPr txBox="1"/>
      </xdr:nvSpPr>
      <xdr:spPr>
        <a:xfrm>
          <a:off x="17106900" y="74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114554</xdr:rowOff>
    </xdr:from>
    <xdr:to>
      <xdr:col>81</xdr:col>
      <xdr:colOff>133350</xdr:colOff>
      <xdr:row>43</xdr:row>
      <xdr:rowOff>114554</xdr:rowOff>
    </xdr:to>
    <xdr:cxnSp macro="">
      <xdr:nvCxnSpPr>
        <xdr:cNvPr id="371" name="直線コネクタ 370"/>
        <xdr:cNvCxnSpPr/>
      </xdr:nvCxnSpPr>
      <xdr:spPr>
        <a:xfrm>
          <a:off x="16929100" y="74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97807</xdr:rowOff>
    </xdr:from>
    <xdr:ext cx="762000" cy="259045"/>
    <xdr:sp macro="" textlink="">
      <xdr:nvSpPr>
        <xdr:cNvPr id="372" name="公債費負担の状況最大値テキスト"/>
        <xdr:cNvSpPr txBox="1"/>
      </xdr:nvSpPr>
      <xdr:spPr>
        <a:xfrm>
          <a:off x="171069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11430</xdr:rowOff>
    </xdr:from>
    <xdr:to>
      <xdr:col>81</xdr:col>
      <xdr:colOff>133350</xdr:colOff>
      <xdr:row>38</xdr:row>
      <xdr:rowOff>11430</xdr:rowOff>
    </xdr:to>
    <xdr:cxnSp macro="">
      <xdr:nvCxnSpPr>
        <xdr:cNvPr id="373" name="直線コネクタ 372"/>
        <xdr:cNvCxnSpPr/>
      </xdr:nvCxnSpPr>
      <xdr:spPr>
        <a:xfrm>
          <a:off x="16929100" y="652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105664</xdr:rowOff>
    </xdr:from>
    <xdr:to>
      <xdr:col>81</xdr:col>
      <xdr:colOff>44450</xdr:colOff>
      <xdr:row>38</xdr:row>
      <xdr:rowOff>11430</xdr:rowOff>
    </xdr:to>
    <xdr:cxnSp macro="">
      <xdr:nvCxnSpPr>
        <xdr:cNvPr id="374" name="直線コネクタ 373"/>
        <xdr:cNvCxnSpPr/>
      </xdr:nvCxnSpPr>
      <xdr:spPr>
        <a:xfrm>
          <a:off x="16179800" y="644931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5"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6" name="フローチャート: 判断 375"/>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81534</xdr:rowOff>
    </xdr:from>
    <xdr:to>
      <xdr:col>77</xdr:col>
      <xdr:colOff>44450</xdr:colOff>
      <xdr:row>37</xdr:row>
      <xdr:rowOff>105664</xdr:rowOff>
    </xdr:to>
    <xdr:cxnSp macro="">
      <xdr:nvCxnSpPr>
        <xdr:cNvPr id="377" name="直線コネクタ 376"/>
        <xdr:cNvCxnSpPr/>
      </xdr:nvCxnSpPr>
      <xdr:spPr>
        <a:xfrm>
          <a:off x="15290800" y="64251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8" name="フローチャート: 判断 377"/>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9" name="テキスト ボックス 378"/>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81534</xdr:rowOff>
    </xdr:from>
    <xdr:to>
      <xdr:col>72</xdr:col>
      <xdr:colOff>203200</xdr:colOff>
      <xdr:row>37</xdr:row>
      <xdr:rowOff>91186</xdr:rowOff>
    </xdr:to>
    <xdr:cxnSp macro="">
      <xdr:nvCxnSpPr>
        <xdr:cNvPr id="380" name="直線コネクタ 379"/>
        <xdr:cNvCxnSpPr/>
      </xdr:nvCxnSpPr>
      <xdr:spPr>
        <a:xfrm flipV="1">
          <a:off x="14401800" y="64251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1" name="フローチャート: 判断 380"/>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2" name="テキスト ボックス 381"/>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91186</xdr:rowOff>
    </xdr:from>
    <xdr:to>
      <xdr:col>68</xdr:col>
      <xdr:colOff>152400</xdr:colOff>
      <xdr:row>37</xdr:row>
      <xdr:rowOff>139446</xdr:rowOff>
    </xdr:to>
    <xdr:cxnSp macro="">
      <xdr:nvCxnSpPr>
        <xdr:cNvPr id="383" name="直線コネクタ 382"/>
        <xdr:cNvCxnSpPr/>
      </xdr:nvCxnSpPr>
      <xdr:spPr>
        <a:xfrm flipV="1">
          <a:off x="13512800" y="64348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4" name="フローチャート: 判断 383"/>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85" name="テキスト ボックス 384"/>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86" name="フローチャート: 判断 385"/>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87" name="テキスト ボックス 386"/>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132080</xdr:rowOff>
    </xdr:from>
    <xdr:to>
      <xdr:col>81</xdr:col>
      <xdr:colOff>95250</xdr:colOff>
      <xdr:row>38</xdr:row>
      <xdr:rowOff>62230</xdr:rowOff>
    </xdr:to>
    <xdr:sp macro="" textlink="">
      <xdr:nvSpPr>
        <xdr:cNvPr id="393" name="楕円 392"/>
        <xdr:cNvSpPr/>
      </xdr:nvSpPr>
      <xdr:spPr>
        <a:xfrm>
          <a:off x="16967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53357</xdr:rowOff>
    </xdr:from>
    <xdr:ext cx="762000" cy="259045"/>
    <xdr:sp macro="" textlink="">
      <xdr:nvSpPr>
        <xdr:cNvPr id="394" name="公債費負担の状況該当値テキスト"/>
        <xdr:cNvSpPr txBox="1"/>
      </xdr:nvSpPr>
      <xdr:spPr>
        <a:xfrm>
          <a:off x="17106900" y="639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54864</xdr:rowOff>
    </xdr:from>
    <xdr:to>
      <xdr:col>77</xdr:col>
      <xdr:colOff>95250</xdr:colOff>
      <xdr:row>37</xdr:row>
      <xdr:rowOff>156464</xdr:rowOff>
    </xdr:to>
    <xdr:sp macro="" textlink="">
      <xdr:nvSpPr>
        <xdr:cNvPr id="395" name="楕円 394"/>
        <xdr:cNvSpPr/>
      </xdr:nvSpPr>
      <xdr:spPr>
        <a:xfrm>
          <a:off x="16129000" y="63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166641</xdr:rowOff>
    </xdr:from>
    <xdr:ext cx="736600" cy="259045"/>
    <xdr:sp macro="" textlink="">
      <xdr:nvSpPr>
        <xdr:cNvPr id="396" name="テキスト ボックス 395"/>
        <xdr:cNvSpPr txBox="1"/>
      </xdr:nvSpPr>
      <xdr:spPr>
        <a:xfrm>
          <a:off x="15798800" y="6167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30734</xdr:rowOff>
    </xdr:from>
    <xdr:to>
      <xdr:col>73</xdr:col>
      <xdr:colOff>44450</xdr:colOff>
      <xdr:row>37</xdr:row>
      <xdr:rowOff>132334</xdr:rowOff>
    </xdr:to>
    <xdr:sp macro="" textlink="">
      <xdr:nvSpPr>
        <xdr:cNvPr id="397" name="楕円 396"/>
        <xdr:cNvSpPr/>
      </xdr:nvSpPr>
      <xdr:spPr>
        <a:xfrm>
          <a:off x="152400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142511</xdr:rowOff>
    </xdr:from>
    <xdr:ext cx="762000" cy="259045"/>
    <xdr:sp macro="" textlink="">
      <xdr:nvSpPr>
        <xdr:cNvPr id="398" name="テキスト ボックス 397"/>
        <xdr:cNvSpPr txBox="1"/>
      </xdr:nvSpPr>
      <xdr:spPr>
        <a:xfrm>
          <a:off x="14909800" y="614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40386</xdr:rowOff>
    </xdr:from>
    <xdr:to>
      <xdr:col>68</xdr:col>
      <xdr:colOff>203200</xdr:colOff>
      <xdr:row>37</xdr:row>
      <xdr:rowOff>141986</xdr:rowOff>
    </xdr:to>
    <xdr:sp macro="" textlink="">
      <xdr:nvSpPr>
        <xdr:cNvPr id="399" name="楕円 398"/>
        <xdr:cNvSpPr/>
      </xdr:nvSpPr>
      <xdr:spPr>
        <a:xfrm>
          <a:off x="14351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152163</xdr:rowOff>
    </xdr:from>
    <xdr:ext cx="762000" cy="259045"/>
    <xdr:sp macro="" textlink="">
      <xdr:nvSpPr>
        <xdr:cNvPr id="400" name="テキスト ボックス 399"/>
        <xdr:cNvSpPr txBox="1"/>
      </xdr:nvSpPr>
      <xdr:spPr>
        <a:xfrm>
          <a:off x="140208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88646</xdr:rowOff>
    </xdr:from>
    <xdr:to>
      <xdr:col>64</xdr:col>
      <xdr:colOff>152400</xdr:colOff>
      <xdr:row>38</xdr:row>
      <xdr:rowOff>18796</xdr:rowOff>
    </xdr:to>
    <xdr:sp macro="" textlink="">
      <xdr:nvSpPr>
        <xdr:cNvPr id="401" name="楕円 400"/>
        <xdr:cNvSpPr/>
      </xdr:nvSpPr>
      <xdr:spPr>
        <a:xfrm>
          <a:off x="13462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28973</xdr:rowOff>
    </xdr:from>
    <xdr:ext cx="762000" cy="259045"/>
    <xdr:sp macro="" textlink="">
      <xdr:nvSpPr>
        <xdr:cNvPr id="402" name="テキスト ボックス 401"/>
        <xdr:cNvSpPr txBox="1"/>
      </xdr:nvSpPr>
      <xdr:spPr>
        <a:xfrm>
          <a:off x="13131800" y="620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mn-lt"/>
              <a:ea typeface="+mn-ea"/>
              <a:cs typeface="+mn-cs"/>
            </a:rPr>
            <a:t>　地方債残高は繰上償還、新規起債の抑制により年々減少しており、職員の退職手当引当金等を含めた将来負担額が、これらに充当する基金や地方交付税措置額を下回っているため[-％]（ゼロ）となっている。</a:t>
          </a:r>
          <a:endParaRPr lang="ja-JP" altLang="ja-JP" sz="1400">
            <a:effectLst/>
          </a:endParaRPr>
        </a:p>
        <a:p>
          <a:r>
            <a:rPr lang="ja-JP" altLang="ja-JP" sz="1400" b="0" i="0" baseline="0">
              <a:solidFill>
                <a:schemeClr val="dk1"/>
              </a:solidFill>
              <a:effectLst/>
              <a:latin typeface="+mn-lt"/>
              <a:ea typeface="+mn-ea"/>
              <a:cs typeface="+mn-cs"/>
            </a:rPr>
            <a:t>　また、起債残高も、本年度若干増加したものの、社会資本整備等もひと段落したため、今後は新規起債も減少する見込であり、基金など将来負担額へ充当可能な財源が将来負担額を大きく上回る見込である。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3" name="直線コネクタ 432"/>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4"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5" name="直線コネクタ 434"/>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
3,760
38.12
2,929,639
2,672,315
237,097
1,642,200
960,625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職員の適正配置等により平成元年</a:t>
          </a:r>
          <a:r>
            <a:rPr lang="en-US" altLang="ja-JP" sz="1400" b="0" i="0" baseline="0">
              <a:solidFill>
                <a:schemeClr val="dk1"/>
              </a:solidFill>
              <a:effectLst/>
              <a:latin typeface="+mn-lt"/>
              <a:ea typeface="+mn-ea"/>
              <a:cs typeface="+mn-cs"/>
            </a:rPr>
            <a:t>54</a:t>
          </a:r>
          <a:r>
            <a:rPr lang="ja-JP" altLang="ja-JP" sz="1400" b="0" i="0" baseline="0">
              <a:solidFill>
                <a:schemeClr val="dk1"/>
              </a:solidFill>
              <a:effectLst/>
              <a:latin typeface="+mn-lt"/>
              <a:ea typeface="+mn-ea"/>
              <a:cs typeface="+mn-cs"/>
            </a:rPr>
            <a:t>名だった職員数を</a:t>
          </a:r>
          <a:r>
            <a:rPr lang="en-US" altLang="ja-JP" sz="1400" b="0" i="0" baseline="0">
              <a:solidFill>
                <a:schemeClr val="dk1"/>
              </a:solidFill>
              <a:effectLst/>
              <a:latin typeface="+mn-lt"/>
              <a:ea typeface="+mn-ea"/>
              <a:cs typeface="+mn-cs"/>
            </a:rPr>
            <a:t>37</a:t>
          </a:r>
          <a:r>
            <a:rPr lang="ja-JP" altLang="ja-JP" sz="1400" b="0" i="0" baseline="0">
              <a:solidFill>
                <a:schemeClr val="dk1"/>
              </a:solidFill>
              <a:effectLst/>
              <a:latin typeface="+mn-lt"/>
              <a:ea typeface="+mn-ea"/>
              <a:cs typeface="+mn-cs"/>
            </a:rPr>
            <a:t>名へと適正化を図り、類似団体の平均を下回っている。なお、正規職員以外でも可能な業務を臨時職員にシフトしたため、人件費に順ずる費用が増加しており、今後はこれらも含めた人件費関係経費全体を抑制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14986</xdr:rowOff>
    </xdr:from>
    <xdr:to>
      <xdr:col>24</xdr:col>
      <xdr:colOff>25400</xdr:colOff>
      <xdr:row>35</xdr:row>
      <xdr:rowOff>51562</xdr:rowOff>
    </xdr:to>
    <xdr:cxnSp macro="">
      <xdr:nvCxnSpPr>
        <xdr:cNvPr id="64" name="直線コネクタ 63"/>
        <xdr:cNvCxnSpPr/>
      </xdr:nvCxnSpPr>
      <xdr:spPr>
        <a:xfrm>
          <a:off x="3987800" y="60157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14986</xdr:rowOff>
    </xdr:from>
    <xdr:to>
      <xdr:col>19</xdr:col>
      <xdr:colOff>187325</xdr:colOff>
      <xdr:row>35</xdr:row>
      <xdr:rowOff>24130</xdr:rowOff>
    </xdr:to>
    <xdr:cxnSp macro="">
      <xdr:nvCxnSpPr>
        <xdr:cNvPr id="67" name="直線コネクタ 66"/>
        <xdr:cNvCxnSpPr/>
      </xdr:nvCxnSpPr>
      <xdr:spPr>
        <a:xfrm flipV="1">
          <a:off x="3098800" y="6015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24130</xdr:rowOff>
    </xdr:to>
    <xdr:cxnSp macro="">
      <xdr:nvCxnSpPr>
        <xdr:cNvPr id="70" name="直線コネクタ 69"/>
        <xdr:cNvCxnSpPr/>
      </xdr:nvCxnSpPr>
      <xdr:spPr>
        <a:xfrm>
          <a:off x="2209800" y="602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163576</xdr:rowOff>
    </xdr:from>
    <xdr:to>
      <xdr:col>11</xdr:col>
      <xdr:colOff>9525</xdr:colOff>
      <xdr:row>35</xdr:row>
      <xdr:rowOff>24130</xdr:rowOff>
    </xdr:to>
    <xdr:cxnSp macro="">
      <xdr:nvCxnSpPr>
        <xdr:cNvPr id="73" name="直線コネクタ 72"/>
        <xdr:cNvCxnSpPr/>
      </xdr:nvCxnSpPr>
      <xdr:spPr>
        <a:xfrm>
          <a:off x="1320800" y="59928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xdr:rowOff>
    </xdr:from>
    <xdr:to>
      <xdr:col>24</xdr:col>
      <xdr:colOff>76200</xdr:colOff>
      <xdr:row>35</xdr:row>
      <xdr:rowOff>102362</xdr:rowOff>
    </xdr:to>
    <xdr:sp macro="" textlink="">
      <xdr:nvSpPr>
        <xdr:cNvPr id="83" name="楕円 82"/>
        <xdr:cNvSpPr/>
      </xdr:nvSpPr>
      <xdr:spPr>
        <a:xfrm>
          <a:off x="4775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17289</xdr:rowOff>
    </xdr:from>
    <xdr:ext cx="762000" cy="259045"/>
    <xdr:sp macro="" textlink="">
      <xdr:nvSpPr>
        <xdr:cNvPr id="84" name="人件費該当値テキスト"/>
        <xdr:cNvSpPr txBox="1"/>
      </xdr:nvSpPr>
      <xdr:spPr>
        <a:xfrm>
          <a:off x="4914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135636</xdr:rowOff>
    </xdr:from>
    <xdr:to>
      <xdr:col>20</xdr:col>
      <xdr:colOff>38100</xdr:colOff>
      <xdr:row>35</xdr:row>
      <xdr:rowOff>65786</xdr:rowOff>
    </xdr:to>
    <xdr:sp macro="" textlink="">
      <xdr:nvSpPr>
        <xdr:cNvPr id="85" name="楕円 84"/>
        <xdr:cNvSpPr/>
      </xdr:nvSpPr>
      <xdr:spPr>
        <a:xfrm>
          <a:off x="3937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75963</xdr:rowOff>
    </xdr:from>
    <xdr:ext cx="736600" cy="259045"/>
    <xdr:sp macro="" textlink="">
      <xdr:nvSpPr>
        <xdr:cNvPr id="86" name="テキスト ボックス 85"/>
        <xdr:cNvSpPr txBox="1"/>
      </xdr:nvSpPr>
      <xdr:spPr>
        <a:xfrm>
          <a:off x="3606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7" name="楕円 86"/>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88" name="テキスト ボックス 87"/>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89" name="楕円 88"/>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0" name="テキスト ボックス 89"/>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112776</xdr:rowOff>
    </xdr:from>
    <xdr:to>
      <xdr:col>6</xdr:col>
      <xdr:colOff>171450</xdr:colOff>
      <xdr:row>35</xdr:row>
      <xdr:rowOff>42926</xdr:rowOff>
    </xdr:to>
    <xdr:sp macro="" textlink="">
      <xdr:nvSpPr>
        <xdr:cNvPr id="91" name="楕円 90"/>
        <xdr:cNvSpPr/>
      </xdr:nvSpPr>
      <xdr:spPr>
        <a:xfrm>
          <a:off x="1270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53103</xdr:rowOff>
    </xdr:from>
    <xdr:ext cx="762000" cy="259045"/>
    <xdr:sp macro="" textlink="">
      <xdr:nvSpPr>
        <xdr:cNvPr id="92" name="テキスト ボックス 91"/>
        <xdr:cNvSpPr txBox="1"/>
      </xdr:nvSpPr>
      <xdr:spPr>
        <a:xfrm>
          <a:off x="939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正規職員以外でも可能な業務を臨時職員で行なうなど職員給（人件費）から賃金（物件費）へシフトしたこと、施設の管理を業務ごとに委託していることなどにより、現状の推移を見込む。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32294</xdr:rowOff>
    </xdr:from>
    <xdr:to>
      <xdr:col>82</xdr:col>
      <xdr:colOff>107950</xdr:colOff>
      <xdr:row>16</xdr:row>
      <xdr:rowOff>78014</xdr:rowOff>
    </xdr:to>
    <xdr:cxnSp macro="">
      <xdr:nvCxnSpPr>
        <xdr:cNvPr id="127" name="直線コネクタ 126"/>
        <xdr:cNvCxnSpPr/>
      </xdr:nvCxnSpPr>
      <xdr:spPr>
        <a:xfrm>
          <a:off x="15671800" y="277549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19231</xdr:rowOff>
    </xdr:from>
    <xdr:to>
      <xdr:col>78</xdr:col>
      <xdr:colOff>69850</xdr:colOff>
      <xdr:row>16</xdr:row>
      <xdr:rowOff>32294</xdr:rowOff>
    </xdr:to>
    <xdr:cxnSp macro="">
      <xdr:nvCxnSpPr>
        <xdr:cNvPr id="130" name="直線コネクタ 129"/>
        <xdr:cNvCxnSpPr/>
      </xdr:nvCxnSpPr>
      <xdr:spPr>
        <a:xfrm>
          <a:off x="14782800" y="27624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19231</xdr:rowOff>
    </xdr:from>
    <xdr:to>
      <xdr:col>73</xdr:col>
      <xdr:colOff>180975</xdr:colOff>
      <xdr:row>16</xdr:row>
      <xdr:rowOff>19231</xdr:rowOff>
    </xdr:to>
    <xdr:cxnSp macro="">
      <xdr:nvCxnSpPr>
        <xdr:cNvPr id="133" name="直線コネクタ 132"/>
        <xdr:cNvCxnSpPr/>
      </xdr:nvCxnSpPr>
      <xdr:spPr>
        <a:xfrm>
          <a:off x="13893800" y="27624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131899</xdr:rowOff>
    </xdr:from>
    <xdr:to>
      <xdr:col>69</xdr:col>
      <xdr:colOff>92075</xdr:colOff>
      <xdr:row>16</xdr:row>
      <xdr:rowOff>19231</xdr:rowOff>
    </xdr:to>
    <xdr:cxnSp macro="">
      <xdr:nvCxnSpPr>
        <xdr:cNvPr id="136" name="直線コネクタ 135"/>
        <xdr:cNvCxnSpPr/>
      </xdr:nvCxnSpPr>
      <xdr:spPr>
        <a:xfrm>
          <a:off x="13004800" y="270364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6" name="楕円 145"/>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170741</xdr:rowOff>
    </xdr:from>
    <xdr:ext cx="762000" cy="259045"/>
    <xdr:sp macro="" textlink="">
      <xdr:nvSpPr>
        <xdr:cNvPr id="147" name="物件費該当値テキスト"/>
        <xdr:cNvSpPr txBox="1"/>
      </xdr:nvSpPr>
      <xdr:spPr>
        <a:xfrm>
          <a:off x="165989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152944</xdr:rowOff>
    </xdr:from>
    <xdr:to>
      <xdr:col>78</xdr:col>
      <xdr:colOff>120650</xdr:colOff>
      <xdr:row>16</xdr:row>
      <xdr:rowOff>83094</xdr:rowOff>
    </xdr:to>
    <xdr:sp macro="" textlink="">
      <xdr:nvSpPr>
        <xdr:cNvPr id="148" name="楕円 147"/>
        <xdr:cNvSpPr/>
      </xdr:nvSpPr>
      <xdr:spPr>
        <a:xfrm>
          <a:off x="15621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49" name="テキスト ボックス 148"/>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139881</xdr:rowOff>
    </xdr:from>
    <xdr:to>
      <xdr:col>74</xdr:col>
      <xdr:colOff>31750</xdr:colOff>
      <xdr:row>16</xdr:row>
      <xdr:rowOff>70031</xdr:rowOff>
    </xdr:to>
    <xdr:sp macro="" textlink="">
      <xdr:nvSpPr>
        <xdr:cNvPr id="150" name="楕円 149"/>
        <xdr:cNvSpPr/>
      </xdr:nvSpPr>
      <xdr:spPr>
        <a:xfrm>
          <a:off x="14732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54808</xdr:rowOff>
    </xdr:from>
    <xdr:ext cx="762000" cy="259045"/>
    <xdr:sp macro="" textlink="">
      <xdr:nvSpPr>
        <xdr:cNvPr id="151" name="テキスト ボックス 150"/>
        <xdr:cNvSpPr txBox="1"/>
      </xdr:nvSpPr>
      <xdr:spPr>
        <a:xfrm>
          <a:off x="14401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139881</xdr:rowOff>
    </xdr:from>
    <xdr:to>
      <xdr:col>69</xdr:col>
      <xdr:colOff>142875</xdr:colOff>
      <xdr:row>16</xdr:row>
      <xdr:rowOff>70031</xdr:rowOff>
    </xdr:to>
    <xdr:sp macro="" textlink="">
      <xdr:nvSpPr>
        <xdr:cNvPr id="152" name="楕円 151"/>
        <xdr:cNvSpPr/>
      </xdr:nvSpPr>
      <xdr:spPr>
        <a:xfrm>
          <a:off x="13843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54808</xdr:rowOff>
    </xdr:from>
    <xdr:ext cx="762000" cy="259045"/>
    <xdr:sp macro="" textlink="">
      <xdr:nvSpPr>
        <xdr:cNvPr id="153" name="テキスト ボックス 152"/>
        <xdr:cNvSpPr txBox="1"/>
      </xdr:nvSpPr>
      <xdr:spPr>
        <a:xfrm>
          <a:off x="13512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81099</xdr:rowOff>
    </xdr:from>
    <xdr:to>
      <xdr:col>65</xdr:col>
      <xdr:colOff>53975</xdr:colOff>
      <xdr:row>16</xdr:row>
      <xdr:rowOff>11249</xdr:rowOff>
    </xdr:to>
    <xdr:sp macro="" textlink="">
      <xdr:nvSpPr>
        <xdr:cNvPr id="154" name="楕円 153"/>
        <xdr:cNvSpPr/>
      </xdr:nvSpPr>
      <xdr:spPr>
        <a:xfrm>
          <a:off x="12954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167476</xdr:rowOff>
    </xdr:from>
    <xdr:ext cx="762000" cy="259045"/>
    <xdr:sp macro="" textlink="">
      <xdr:nvSpPr>
        <xdr:cNvPr id="155" name="テキスト ボックス 154"/>
        <xdr:cNvSpPr txBox="1"/>
      </xdr:nvSpPr>
      <xdr:spPr>
        <a:xfrm>
          <a:off x="12623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高校生までの医療費の無料化、高齢者の医療費補助など独自施策により類似団体と比べ高くなっている。また、今後も高齢化率の上昇等により現状以上の支出が見込まれる。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120650</xdr:rowOff>
    </xdr:from>
    <xdr:to>
      <xdr:col>24</xdr:col>
      <xdr:colOff>25400</xdr:colOff>
      <xdr:row>57</xdr:row>
      <xdr:rowOff>133350</xdr:rowOff>
    </xdr:to>
    <xdr:cxnSp macro="">
      <xdr:nvCxnSpPr>
        <xdr:cNvPr id="187" name="直線コネクタ 186"/>
        <xdr:cNvCxnSpPr/>
      </xdr:nvCxnSpPr>
      <xdr:spPr>
        <a:xfrm>
          <a:off x="3987800" y="9893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120650</xdr:rowOff>
    </xdr:to>
    <xdr:cxnSp macro="">
      <xdr:nvCxnSpPr>
        <xdr:cNvPr id="190" name="直線コネクタ 189"/>
        <xdr:cNvCxnSpPr/>
      </xdr:nvCxnSpPr>
      <xdr:spPr>
        <a:xfrm>
          <a:off x="3098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82550</xdr:rowOff>
    </xdr:to>
    <xdr:cxnSp macro="">
      <xdr:nvCxnSpPr>
        <xdr:cNvPr id="193" name="直線コネクタ 192"/>
        <xdr:cNvCxnSpPr/>
      </xdr:nvCxnSpPr>
      <xdr:spPr>
        <a:xfrm flipV="1">
          <a:off x="2209800" y="984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82550</xdr:rowOff>
    </xdr:to>
    <xdr:cxnSp macro="">
      <xdr:nvCxnSpPr>
        <xdr:cNvPr id="196" name="直線コネクタ 195"/>
        <xdr:cNvCxnSpPr/>
      </xdr:nvCxnSpPr>
      <xdr:spPr>
        <a:xfrm>
          <a:off x="1320800" y="979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82550</xdr:rowOff>
    </xdr:from>
    <xdr:to>
      <xdr:col>24</xdr:col>
      <xdr:colOff>76200</xdr:colOff>
      <xdr:row>58</xdr:row>
      <xdr:rowOff>12700</xdr:rowOff>
    </xdr:to>
    <xdr:sp macro="" textlink="">
      <xdr:nvSpPr>
        <xdr:cNvPr id="206" name="楕円 205"/>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54627</xdr:rowOff>
    </xdr:from>
    <xdr:ext cx="762000" cy="259045"/>
    <xdr:sp macro="" textlink="">
      <xdr:nvSpPr>
        <xdr:cNvPr id="207" name="扶助費該当値テキスト"/>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69850</xdr:rowOff>
    </xdr:from>
    <xdr:to>
      <xdr:col>20</xdr:col>
      <xdr:colOff>38100</xdr:colOff>
      <xdr:row>58</xdr:row>
      <xdr:rowOff>0</xdr:rowOff>
    </xdr:to>
    <xdr:sp macro="" textlink="">
      <xdr:nvSpPr>
        <xdr:cNvPr id="208" name="楕円 207"/>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156227</xdr:rowOff>
    </xdr:from>
    <xdr:ext cx="736600" cy="259045"/>
    <xdr:sp macro="" textlink="">
      <xdr:nvSpPr>
        <xdr:cNvPr id="209" name="テキスト ボックス 208"/>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0" name="楕円 209"/>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1" name="テキスト ボックス 210"/>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2" name="楕円 211"/>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3" name="テキスト ボックス 212"/>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4" name="楕円 213"/>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215" name="テキスト ボックス 214"/>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道路や情報インフラ、各施設の整備が一段落したため普通建設事業費が類似団体に比べ非常に低い水準である。一方、維持修繕的費用の上昇が懸念される。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62992</xdr:rowOff>
    </xdr:from>
    <xdr:to>
      <xdr:col>82</xdr:col>
      <xdr:colOff>107950</xdr:colOff>
      <xdr:row>56</xdr:row>
      <xdr:rowOff>140716</xdr:rowOff>
    </xdr:to>
    <xdr:cxnSp macro="">
      <xdr:nvCxnSpPr>
        <xdr:cNvPr id="245" name="直線コネクタ 244"/>
        <xdr:cNvCxnSpPr/>
      </xdr:nvCxnSpPr>
      <xdr:spPr>
        <a:xfrm>
          <a:off x="15671800" y="966419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30988</xdr:rowOff>
    </xdr:from>
    <xdr:to>
      <xdr:col>78</xdr:col>
      <xdr:colOff>69850</xdr:colOff>
      <xdr:row>56</xdr:row>
      <xdr:rowOff>62992</xdr:rowOff>
    </xdr:to>
    <xdr:cxnSp macro="">
      <xdr:nvCxnSpPr>
        <xdr:cNvPr id="248" name="直線コネクタ 247"/>
        <xdr:cNvCxnSpPr/>
      </xdr:nvCxnSpPr>
      <xdr:spPr>
        <a:xfrm>
          <a:off x="14782800" y="96321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30988</xdr:rowOff>
    </xdr:from>
    <xdr:to>
      <xdr:col>73</xdr:col>
      <xdr:colOff>180975</xdr:colOff>
      <xdr:row>56</xdr:row>
      <xdr:rowOff>62992</xdr:rowOff>
    </xdr:to>
    <xdr:cxnSp macro="">
      <xdr:nvCxnSpPr>
        <xdr:cNvPr id="251" name="直線コネクタ 250"/>
        <xdr:cNvCxnSpPr/>
      </xdr:nvCxnSpPr>
      <xdr:spPr>
        <a:xfrm flipV="1">
          <a:off x="13893800" y="96321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62992</xdr:rowOff>
    </xdr:from>
    <xdr:to>
      <xdr:col>69</xdr:col>
      <xdr:colOff>92075</xdr:colOff>
      <xdr:row>56</xdr:row>
      <xdr:rowOff>76708</xdr:rowOff>
    </xdr:to>
    <xdr:cxnSp macro="">
      <xdr:nvCxnSpPr>
        <xdr:cNvPr id="254" name="直線コネクタ 253"/>
        <xdr:cNvCxnSpPr/>
      </xdr:nvCxnSpPr>
      <xdr:spPr>
        <a:xfrm flipV="1">
          <a:off x="13004800" y="9664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64" name="楕円 263"/>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61993</xdr:rowOff>
    </xdr:from>
    <xdr:ext cx="762000" cy="259045"/>
    <xdr:sp macro="" textlink="">
      <xdr:nvSpPr>
        <xdr:cNvPr id="265" name="その他該当値テキスト"/>
        <xdr:cNvSpPr txBox="1"/>
      </xdr:nvSpPr>
      <xdr:spPr>
        <a:xfrm>
          <a:off x="165989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xdr:rowOff>
    </xdr:from>
    <xdr:to>
      <xdr:col>78</xdr:col>
      <xdr:colOff>120650</xdr:colOff>
      <xdr:row>56</xdr:row>
      <xdr:rowOff>113792</xdr:rowOff>
    </xdr:to>
    <xdr:sp macro="" textlink="">
      <xdr:nvSpPr>
        <xdr:cNvPr id="266" name="楕円 265"/>
        <xdr:cNvSpPr/>
      </xdr:nvSpPr>
      <xdr:spPr>
        <a:xfrm>
          <a:off x="15621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98569</xdr:rowOff>
    </xdr:from>
    <xdr:ext cx="736600" cy="259045"/>
    <xdr:sp macro="" textlink="">
      <xdr:nvSpPr>
        <xdr:cNvPr id="267" name="テキスト ボックス 266"/>
        <xdr:cNvSpPr txBox="1"/>
      </xdr:nvSpPr>
      <xdr:spPr>
        <a:xfrm>
          <a:off x="15290800" y="9699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151638</xdr:rowOff>
    </xdr:from>
    <xdr:to>
      <xdr:col>74</xdr:col>
      <xdr:colOff>31750</xdr:colOff>
      <xdr:row>56</xdr:row>
      <xdr:rowOff>81788</xdr:rowOff>
    </xdr:to>
    <xdr:sp macro="" textlink="">
      <xdr:nvSpPr>
        <xdr:cNvPr id="268" name="楕円 267"/>
        <xdr:cNvSpPr/>
      </xdr:nvSpPr>
      <xdr:spPr>
        <a:xfrm>
          <a:off x="14732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91965</xdr:rowOff>
    </xdr:from>
    <xdr:ext cx="762000" cy="259045"/>
    <xdr:sp macro="" textlink="">
      <xdr:nvSpPr>
        <xdr:cNvPr id="269" name="テキスト ボックス 268"/>
        <xdr:cNvSpPr txBox="1"/>
      </xdr:nvSpPr>
      <xdr:spPr>
        <a:xfrm>
          <a:off x="14401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xdr:rowOff>
    </xdr:from>
    <xdr:to>
      <xdr:col>69</xdr:col>
      <xdr:colOff>142875</xdr:colOff>
      <xdr:row>56</xdr:row>
      <xdr:rowOff>113792</xdr:rowOff>
    </xdr:to>
    <xdr:sp macro="" textlink="">
      <xdr:nvSpPr>
        <xdr:cNvPr id="270" name="楕円 269"/>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98569</xdr:rowOff>
    </xdr:from>
    <xdr:ext cx="762000" cy="259045"/>
    <xdr:sp macro="" textlink="">
      <xdr:nvSpPr>
        <xdr:cNvPr id="271" name="テキスト ボックス 270"/>
        <xdr:cNvSpPr txBox="1"/>
      </xdr:nvSpPr>
      <xdr:spPr>
        <a:xfrm>
          <a:off x="135128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72" name="楕円 271"/>
        <xdr:cNvSpPr/>
      </xdr:nvSpPr>
      <xdr:spPr>
        <a:xfrm>
          <a:off x="12954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73" name="テキスト ボックス 272"/>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団体補助金等の補助金の見直しにより、適正な執行に努めているが、下水処理を全て合併浄化槽で整備し、その管理費用の補助や給食費の補助、小中学校入学祝いなど、村民の生活コストを軽減する独自施策を実施してお、今後も現状以上の支出が見込まれ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46990</xdr:rowOff>
    </xdr:to>
    <xdr:cxnSp macro="">
      <xdr:nvCxnSpPr>
        <xdr:cNvPr id="303" name="直線コネクタ 302"/>
        <xdr:cNvCxnSpPr/>
      </xdr:nvCxnSpPr>
      <xdr:spPr>
        <a:xfrm>
          <a:off x="15671800" y="63540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37</xdr:row>
      <xdr:rowOff>10414</xdr:rowOff>
    </xdr:to>
    <xdr:cxnSp macro="">
      <xdr:nvCxnSpPr>
        <xdr:cNvPr id="306" name="直線コネクタ 305"/>
        <xdr:cNvCxnSpPr/>
      </xdr:nvCxnSpPr>
      <xdr:spPr>
        <a:xfrm>
          <a:off x="14782800" y="63037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136144</xdr:rowOff>
    </xdr:to>
    <xdr:cxnSp macro="">
      <xdr:nvCxnSpPr>
        <xdr:cNvPr id="309" name="直線コネクタ 308"/>
        <xdr:cNvCxnSpPr/>
      </xdr:nvCxnSpPr>
      <xdr:spPr>
        <a:xfrm flipV="1">
          <a:off x="13893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136144</xdr:rowOff>
    </xdr:to>
    <xdr:cxnSp macro="">
      <xdr:nvCxnSpPr>
        <xdr:cNvPr id="312" name="直線コネクタ 311"/>
        <xdr:cNvCxnSpPr/>
      </xdr:nvCxnSpPr>
      <xdr:spPr>
        <a:xfrm>
          <a:off x="13004800" y="6271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2" name="楕円 321"/>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3"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4" name="楕円 323"/>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25" name="テキスト ボックス 324"/>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6" name="楕円 325"/>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167149</xdr:rowOff>
    </xdr:from>
    <xdr:ext cx="762000" cy="259045"/>
    <xdr:sp macro="" textlink="">
      <xdr:nvSpPr>
        <xdr:cNvPr id="327" name="テキスト ボックス 326"/>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28" name="楕円 327"/>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9" name="テキスト ボックス 328"/>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0" name="楕円 329"/>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31" name="テキスト ボックス 330"/>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地方債の新規発行の抑制と繰上償還により年々減少傾向にある。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27940</xdr:rowOff>
    </xdr:from>
    <xdr:to>
      <xdr:col>24</xdr:col>
      <xdr:colOff>25400</xdr:colOff>
      <xdr:row>74</xdr:row>
      <xdr:rowOff>35560</xdr:rowOff>
    </xdr:to>
    <xdr:cxnSp macro="">
      <xdr:nvCxnSpPr>
        <xdr:cNvPr id="363" name="直線コネクタ 362"/>
        <xdr:cNvCxnSpPr/>
      </xdr:nvCxnSpPr>
      <xdr:spPr>
        <a:xfrm>
          <a:off x="3987800" y="12715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xdr:rowOff>
    </xdr:from>
    <xdr:to>
      <xdr:col>19</xdr:col>
      <xdr:colOff>187325</xdr:colOff>
      <xdr:row>74</xdr:row>
      <xdr:rowOff>27940</xdr:rowOff>
    </xdr:to>
    <xdr:cxnSp macro="">
      <xdr:nvCxnSpPr>
        <xdr:cNvPr id="366" name="直線コネクタ 365"/>
        <xdr:cNvCxnSpPr/>
      </xdr:nvCxnSpPr>
      <xdr:spPr>
        <a:xfrm>
          <a:off x="3098800" y="12703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xdr:rowOff>
    </xdr:from>
    <xdr:to>
      <xdr:col>15</xdr:col>
      <xdr:colOff>98425</xdr:colOff>
      <xdr:row>74</xdr:row>
      <xdr:rowOff>69850</xdr:rowOff>
    </xdr:to>
    <xdr:cxnSp macro="">
      <xdr:nvCxnSpPr>
        <xdr:cNvPr id="369" name="直線コネクタ 368"/>
        <xdr:cNvCxnSpPr/>
      </xdr:nvCxnSpPr>
      <xdr:spPr>
        <a:xfrm flipV="1">
          <a:off x="2209800" y="127038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69850</xdr:rowOff>
    </xdr:from>
    <xdr:to>
      <xdr:col>11</xdr:col>
      <xdr:colOff>9525</xdr:colOff>
      <xdr:row>74</xdr:row>
      <xdr:rowOff>96520</xdr:rowOff>
    </xdr:to>
    <xdr:cxnSp macro="">
      <xdr:nvCxnSpPr>
        <xdr:cNvPr id="372" name="直線コネクタ 371"/>
        <xdr:cNvCxnSpPr/>
      </xdr:nvCxnSpPr>
      <xdr:spPr>
        <a:xfrm flipV="1">
          <a:off x="1320800" y="12757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156210</xdr:rowOff>
    </xdr:from>
    <xdr:to>
      <xdr:col>24</xdr:col>
      <xdr:colOff>76200</xdr:colOff>
      <xdr:row>74</xdr:row>
      <xdr:rowOff>86360</xdr:rowOff>
    </xdr:to>
    <xdr:sp macro="" textlink="">
      <xdr:nvSpPr>
        <xdr:cNvPr id="382" name="楕円 381"/>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1287</xdr:rowOff>
    </xdr:from>
    <xdr:ext cx="762000" cy="259045"/>
    <xdr:sp macro="" textlink="">
      <xdr:nvSpPr>
        <xdr:cNvPr id="383" name="公債費該当値テキスト"/>
        <xdr:cNvSpPr txBox="1"/>
      </xdr:nvSpPr>
      <xdr:spPr>
        <a:xfrm>
          <a:off x="4914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148590</xdr:rowOff>
    </xdr:from>
    <xdr:to>
      <xdr:col>20</xdr:col>
      <xdr:colOff>38100</xdr:colOff>
      <xdr:row>74</xdr:row>
      <xdr:rowOff>78740</xdr:rowOff>
    </xdr:to>
    <xdr:sp macro="" textlink="">
      <xdr:nvSpPr>
        <xdr:cNvPr id="384" name="楕円 383"/>
        <xdr:cNvSpPr/>
      </xdr:nvSpPr>
      <xdr:spPr>
        <a:xfrm>
          <a:off x="3937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88917</xdr:rowOff>
    </xdr:from>
    <xdr:ext cx="736600" cy="259045"/>
    <xdr:sp macro="" textlink="">
      <xdr:nvSpPr>
        <xdr:cNvPr id="385" name="テキスト ボックス 384"/>
        <xdr:cNvSpPr txBox="1"/>
      </xdr:nvSpPr>
      <xdr:spPr>
        <a:xfrm>
          <a:off x="3606800" y="124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137160</xdr:rowOff>
    </xdr:from>
    <xdr:to>
      <xdr:col>15</xdr:col>
      <xdr:colOff>149225</xdr:colOff>
      <xdr:row>74</xdr:row>
      <xdr:rowOff>67310</xdr:rowOff>
    </xdr:to>
    <xdr:sp macro="" textlink="">
      <xdr:nvSpPr>
        <xdr:cNvPr id="386" name="楕円 385"/>
        <xdr:cNvSpPr/>
      </xdr:nvSpPr>
      <xdr:spPr>
        <a:xfrm>
          <a:off x="30480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77487</xdr:rowOff>
    </xdr:from>
    <xdr:ext cx="762000" cy="259045"/>
    <xdr:sp macro="" textlink="">
      <xdr:nvSpPr>
        <xdr:cNvPr id="387" name="テキスト ボックス 386"/>
        <xdr:cNvSpPr txBox="1"/>
      </xdr:nvSpPr>
      <xdr:spPr>
        <a:xfrm>
          <a:off x="2717800" y="1242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19050</xdr:rowOff>
    </xdr:from>
    <xdr:to>
      <xdr:col>11</xdr:col>
      <xdr:colOff>60325</xdr:colOff>
      <xdr:row>74</xdr:row>
      <xdr:rowOff>120650</xdr:rowOff>
    </xdr:to>
    <xdr:sp macro="" textlink="">
      <xdr:nvSpPr>
        <xdr:cNvPr id="388" name="楕円 387"/>
        <xdr:cNvSpPr/>
      </xdr:nvSpPr>
      <xdr:spPr>
        <a:xfrm>
          <a:off x="2159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130827</xdr:rowOff>
    </xdr:from>
    <xdr:ext cx="762000" cy="259045"/>
    <xdr:sp macro="" textlink="">
      <xdr:nvSpPr>
        <xdr:cNvPr id="389" name="テキスト ボックス 388"/>
        <xdr:cNvSpPr txBox="1"/>
      </xdr:nvSpPr>
      <xdr:spPr>
        <a:xfrm>
          <a:off x="1828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45720</xdr:rowOff>
    </xdr:from>
    <xdr:to>
      <xdr:col>6</xdr:col>
      <xdr:colOff>171450</xdr:colOff>
      <xdr:row>74</xdr:row>
      <xdr:rowOff>147320</xdr:rowOff>
    </xdr:to>
    <xdr:sp macro="" textlink="">
      <xdr:nvSpPr>
        <xdr:cNvPr id="390" name="楕円 389"/>
        <xdr:cNvSpPr/>
      </xdr:nvSpPr>
      <xdr:spPr>
        <a:xfrm>
          <a:off x="1270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157497</xdr:rowOff>
    </xdr:from>
    <xdr:ext cx="762000" cy="259045"/>
    <xdr:sp macro="" textlink="">
      <xdr:nvSpPr>
        <xdr:cNvPr id="391" name="テキスト ボックス 390"/>
        <xdr:cNvSpPr txBox="1"/>
      </xdr:nvSpPr>
      <xdr:spPr>
        <a:xfrm>
          <a:off x="939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　類似団体平均を下回っているが、扶助費、物件費が上昇傾向にある。特に扶助費は、独自施策により更に上昇すると思われるが、更なる事務事業の見直し等により総比率では類似団体平均を下回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136798</xdr:rowOff>
    </xdr:from>
    <xdr:to>
      <xdr:col>82</xdr:col>
      <xdr:colOff>107950</xdr:colOff>
      <xdr:row>77</xdr:row>
      <xdr:rowOff>99242</xdr:rowOff>
    </xdr:to>
    <xdr:cxnSp macro="">
      <xdr:nvCxnSpPr>
        <xdr:cNvPr id="426" name="直線コネクタ 425"/>
        <xdr:cNvCxnSpPr/>
      </xdr:nvCxnSpPr>
      <xdr:spPr>
        <a:xfrm>
          <a:off x="15671800" y="13166998"/>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64951</xdr:rowOff>
    </xdr:from>
    <xdr:to>
      <xdr:col>78</xdr:col>
      <xdr:colOff>69850</xdr:colOff>
      <xdr:row>76</xdr:row>
      <xdr:rowOff>136798</xdr:rowOff>
    </xdr:to>
    <xdr:cxnSp macro="">
      <xdr:nvCxnSpPr>
        <xdr:cNvPr id="429" name="直線コネクタ 428"/>
        <xdr:cNvCxnSpPr/>
      </xdr:nvCxnSpPr>
      <xdr:spPr>
        <a:xfrm>
          <a:off x="14782800" y="13095151"/>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64951</xdr:rowOff>
    </xdr:from>
    <xdr:to>
      <xdr:col>73</xdr:col>
      <xdr:colOff>180975</xdr:colOff>
      <xdr:row>76</xdr:row>
      <xdr:rowOff>94343</xdr:rowOff>
    </xdr:to>
    <xdr:cxnSp macro="">
      <xdr:nvCxnSpPr>
        <xdr:cNvPr id="432" name="直線コネクタ 431"/>
        <xdr:cNvCxnSpPr/>
      </xdr:nvCxnSpPr>
      <xdr:spPr>
        <a:xfrm flipV="1">
          <a:off x="13893800" y="130951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9434</xdr:rowOff>
    </xdr:from>
    <xdr:to>
      <xdr:col>69</xdr:col>
      <xdr:colOff>92075</xdr:colOff>
      <xdr:row>76</xdr:row>
      <xdr:rowOff>94343</xdr:rowOff>
    </xdr:to>
    <xdr:cxnSp macro="">
      <xdr:nvCxnSpPr>
        <xdr:cNvPr id="435" name="直線コネクタ 434"/>
        <xdr:cNvCxnSpPr/>
      </xdr:nvCxnSpPr>
      <xdr:spPr>
        <a:xfrm>
          <a:off x="13004800" y="1303963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48442</xdr:rowOff>
    </xdr:from>
    <xdr:to>
      <xdr:col>82</xdr:col>
      <xdr:colOff>158750</xdr:colOff>
      <xdr:row>77</xdr:row>
      <xdr:rowOff>150042</xdr:rowOff>
    </xdr:to>
    <xdr:sp macro="" textlink="">
      <xdr:nvSpPr>
        <xdr:cNvPr id="445" name="楕円 444"/>
        <xdr:cNvSpPr/>
      </xdr:nvSpPr>
      <xdr:spPr>
        <a:xfrm>
          <a:off x="164592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20519</xdr:rowOff>
    </xdr:from>
    <xdr:ext cx="762000" cy="259045"/>
    <xdr:sp macro="" textlink="">
      <xdr:nvSpPr>
        <xdr:cNvPr id="446" name="公債費以外該当値テキスト"/>
        <xdr:cNvSpPr txBox="1"/>
      </xdr:nvSpPr>
      <xdr:spPr>
        <a:xfrm>
          <a:off x="165989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85998</xdr:rowOff>
    </xdr:from>
    <xdr:to>
      <xdr:col>78</xdr:col>
      <xdr:colOff>120650</xdr:colOff>
      <xdr:row>77</xdr:row>
      <xdr:rowOff>16148</xdr:rowOff>
    </xdr:to>
    <xdr:sp macro="" textlink="">
      <xdr:nvSpPr>
        <xdr:cNvPr id="447" name="楕円 446"/>
        <xdr:cNvSpPr/>
      </xdr:nvSpPr>
      <xdr:spPr>
        <a:xfrm>
          <a:off x="15621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26324</xdr:rowOff>
    </xdr:from>
    <xdr:ext cx="736600" cy="259045"/>
    <xdr:sp macro="" textlink="">
      <xdr:nvSpPr>
        <xdr:cNvPr id="448" name="テキスト ボックス 447"/>
        <xdr:cNvSpPr txBox="1"/>
      </xdr:nvSpPr>
      <xdr:spPr>
        <a:xfrm>
          <a:off x="15290800" y="1288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14151</xdr:rowOff>
    </xdr:from>
    <xdr:to>
      <xdr:col>74</xdr:col>
      <xdr:colOff>31750</xdr:colOff>
      <xdr:row>76</xdr:row>
      <xdr:rowOff>115751</xdr:rowOff>
    </xdr:to>
    <xdr:sp macro="" textlink="">
      <xdr:nvSpPr>
        <xdr:cNvPr id="449" name="楕円 448"/>
        <xdr:cNvSpPr/>
      </xdr:nvSpPr>
      <xdr:spPr>
        <a:xfrm>
          <a:off x="14732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125928</xdr:rowOff>
    </xdr:from>
    <xdr:ext cx="762000" cy="259045"/>
    <xdr:sp macro="" textlink="">
      <xdr:nvSpPr>
        <xdr:cNvPr id="450" name="テキスト ボックス 449"/>
        <xdr:cNvSpPr txBox="1"/>
      </xdr:nvSpPr>
      <xdr:spPr>
        <a:xfrm>
          <a:off x="14401800" y="1281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43543</xdr:rowOff>
    </xdr:from>
    <xdr:to>
      <xdr:col>69</xdr:col>
      <xdr:colOff>142875</xdr:colOff>
      <xdr:row>76</xdr:row>
      <xdr:rowOff>145143</xdr:rowOff>
    </xdr:to>
    <xdr:sp macro="" textlink="">
      <xdr:nvSpPr>
        <xdr:cNvPr id="451" name="楕円 450"/>
        <xdr:cNvSpPr/>
      </xdr:nvSpPr>
      <xdr:spPr>
        <a:xfrm>
          <a:off x="13843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155320</xdr:rowOff>
    </xdr:from>
    <xdr:ext cx="762000" cy="259045"/>
    <xdr:sp macro="" textlink="">
      <xdr:nvSpPr>
        <xdr:cNvPr id="452" name="テキスト ボックス 451"/>
        <xdr:cNvSpPr txBox="1"/>
      </xdr:nvSpPr>
      <xdr:spPr>
        <a:xfrm>
          <a:off x="13512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130084</xdr:rowOff>
    </xdr:from>
    <xdr:to>
      <xdr:col>65</xdr:col>
      <xdr:colOff>53975</xdr:colOff>
      <xdr:row>76</xdr:row>
      <xdr:rowOff>60235</xdr:rowOff>
    </xdr:to>
    <xdr:sp macro="" textlink="">
      <xdr:nvSpPr>
        <xdr:cNvPr id="453" name="楕円 452"/>
        <xdr:cNvSpPr/>
      </xdr:nvSpPr>
      <xdr:spPr>
        <a:xfrm>
          <a:off x="12954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70411</xdr:rowOff>
    </xdr:from>
    <xdr:ext cx="762000" cy="259045"/>
    <xdr:sp macro="" textlink="">
      <xdr:nvSpPr>
        <xdr:cNvPr id="454" name="テキスト ボックス 453"/>
        <xdr:cNvSpPr txBox="1"/>
      </xdr:nvSpPr>
      <xdr:spPr>
        <a:xfrm>
          <a:off x="12623800" y="1275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35914</xdr:rowOff>
    </xdr:from>
    <xdr:ext cx="762000" cy="259045"/>
    <xdr:sp macro="" textlink="">
      <xdr:nvSpPr>
        <xdr:cNvPr id="45" name="人口1人当たり決算額の推移最小値テキスト130"/>
        <xdr:cNvSpPr txBox="1"/>
      </xdr:nvSpPr>
      <xdr:spPr>
        <a:xfrm>
          <a:off x="5740400" y="334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25738</xdr:rowOff>
    </xdr:from>
    <xdr:to>
      <xdr:col>29</xdr:col>
      <xdr:colOff>127000</xdr:colOff>
      <xdr:row>19</xdr:row>
      <xdr:rowOff>32518</xdr:rowOff>
    </xdr:to>
    <xdr:cxnSp macro="">
      <xdr:nvCxnSpPr>
        <xdr:cNvPr id="49" name="直線コネクタ 48"/>
        <xdr:cNvCxnSpPr/>
      </xdr:nvCxnSpPr>
      <xdr:spPr bwMode="auto">
        <a:xfrm flipV="1">
          <a:off x="5003800" y="3330913"/>
          <a:ext cx="647700" cy="6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30817</xdr:rowOff>
    </xdr:from>
    <xdr:to>
      <xdr:col>26</xdr:col>
      <xdr:colOff>50800</xdr:colOff>
      <xdr:row>19</xdr:row>
      <xdr:rowOff>32518</xdr:rowOff>
    </xdr:to>
    <xdr:cxnSp macro="">
      <xdr:nvCxnSpPr>
        <xdr:cNvPr id="52" name="直線コネクタ 51"/>
        <xdr:cNvCxnSpPr/>
      </xdr:nvCxnSpPr>
      <xdr:spPr bwMode="auto">
        <a:xfrm>
          <a:off x="4305300" y="3335992"/>
          <a:ext cx="698500" cy="1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30817</xdr:rowOff>
    </xdr:from>
    <xdr:to>
      <xdr:col>22</xdr:col>
      <xdr:colOff>114300</xdr:colOff>
      <xdr:row>19</xdr:row>
      <xdr:rowOff>39543</xdr:rowOff>
    </xdr:to>
    <xdr:cxnSp macro="">
      <xdr:nvCxnSpPr>
        <xdr:cNvPr id="55" name="直線コネクタ 54"/>
        <xdr:cNvCxnSpPr/>
      </xdr:nvCxnSpPr>
      <xdr:spPr bwMode="auto">
        <a:xfrm flipV="1">
          <a:off x="3606800" y="3335992"/>
          <a:ext cx="698500" cy="8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39543</xdr:rowOff>
    </xdr:from>
    <xdr:to>
      <xdr:col>18</xdr:col>
      <xdr:colOff>177800</xdr:colOff>
      <xdr:row>19</xdr:row>
      <xdr:rowOff>42820</xdr:rowOff>
    </xdr:to>
    <xdr:cxnSp macro="">
      <xdr:nvCxnSpPr>
        <xdr:cNvPr id="58" name="直線コネクタ 57"/>
        <xdr:cNvCxnSpPr/>
      </xdr:nvCxnSpPr>
      <xdr:spPr bwMode="auto">
        <a:xfrm flipV="1">
          <a:off x="2908300" y="3344718"/>
          <a:ext cx="698500" cy="3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146388</xdr:rowOff>
    </xdr:from>
    <xdr:to>
      <xdr:col>29</xdr:col>
      <xdr:colOff>177800</xdr:colOff>
      <xdr:row>19</xdr:row>
      <xdr:rowOff>76538</xdr:rowOff>
    </xdr:to>
    <xdr:sp macro="" textlink="">
      <xdr:nvSpPr>
        <xdr:cNvPr id="68" name="楕円 67"/>
        <xdr:cNvSpPr/>
      </xdr:nvSpPr>
      <xdr:spPr bwMode="auto">
        <a:xfrm>
          <a:off x="5600700" y="3280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54965</xdr:rowOff>
    </xdr:from>
    <xdr:ext cx="762000" cy="259045"/>
    <xdr:sp macro="" textlink="">
      <xdr:nvSpPr>
        <xdr:cNvPr id="69" name="人口1人当たり決算額の推移該当値テキスト130"/>
        <xdr:cNvSpPr txBox="1"/>
      </xdr:nvSpPr>
      <xdr:spPr>
        <a:xfrm>
          <a:off x="5740400" y="318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153168</xdr:rowOff>
    </xdr:from>
    <xdr:to>
      <xdr:col>26</xdr:col>
      <xdr:colOff>101600</xdr:colOff>
      <xdr:row>19</xdr:row>
      <xdr:rowOff>83318</xdr:rowOff>
    </xdr:to>
    <xdr:sp macro="" textlink="">
      <xdr:nvSpPr>
        <xdr:cNvPr id="70" name="楕円 69"/>
        <xdr:cNvSpPr/>
      </xdr:nvSpPr>
      <xdr:spPr bwMode="auto">
        <a:xfrm>
          <a:off x="4953000" y="3286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68095</xdr:rowOff>
    </xdr:from>
    <xdr:ext cx="736600" cy="259045"/>
    <xdr:sp macro="" textlink="">
      <xdr:nvSpPr>
        <xdr:cNvPr id="71" name="テキスト ボックス 70"/>
        <xdr:cNvSpPr txBox="1"/>
      </xdr:nvSpPr>
      <xdr:spPr>
        <a:xfrm>
          <a:off x="4622800" y="3373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151467</xdr:rowOff>
    </xdr:from>
    <xdr:to>
      <xdr:col>22</xdr:col>
      <xdr:colOff>165100</xdr:colOff>
      <xdr:row>19</xdr:row>
      <xdr:rowOff>81617</xdr:rowOff>
    </xdr:to>
    <xdr:sp macro="" textlink="">
      <xdr:nvSpPr>
        <xdr:cNvPr id="72" name="楕円 71"/>
        <xdr:cNvSpPr/>
      </xdr:nvSpPr>
      <xdr:spPr bwMode="auto">
        <a:xfrm>
          <a:off x="4254500" y="3285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66394</xdr:rowOff>
    </xdr:from>
    <xdr:ext cx="762000" cy="259045"/>
    <xdr:sp macro="" textlink="">
      <xdr:nvSpPr>
        <xdr:cNvPr id="73" name="テキスト ボックス 72"/>
        <xdr:cNvSpPr txBox="1"/>
      </xdr:nvSpPr>
      <xdr:spPr>
        <a:xfrm>
          <a:off x="3924300" y="33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160193</xdr:rowOff>
    </xdr:from>
    <xdr:to>
      <xdr:col>19</xdr:col>
      <xdr:colOff>38100</xdr:colOff>
      <xdr:row>19</xdr:row>
      <xdr:rowOff>90343</xdr:rowOff>
    </xdr:to>
    <xdr:sp macro="" textlink="">
      <xdr:nvSpPr>
        <xdr:cNvPr id="74" name="楕円 73"/>
        <xdr:cNvSpPr/>
      </xdr:nvSpPr>
      <xdr:spPr bwMode="auto">
        <a:xfrm>
          <a:off x="3556000" y="3293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75120</xdr:rowOff>
    </xdr:from>
    <xdr:ext cx="762000" cy="259045"/>
    <xdr:sp macro="" textlink="">
      <xdr:nvSpPr>
        <xdr:cNvPr id="75" name="テキスト ボックス 74"/>
        <xdr:cNvSpPr txBox="1"/>
      </xdr:nvSpPr>
      <xdr:spPr>
        <a:xfrm>
          <a:off x="3225800" y="338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163470</xdr:rowOff>
    </xdr:from>
    <xdr:to>
      <xdr:col>15</xdr:col>
      <xdr:colOff>101600</xdr:colOff>
      <xdr:row>19</xdr:row>
      <xdr:rowOff>93620</xdr:rowOff>
    </xdr:to>
    <xdr:sp macro="" textlink="">
      <xdr:nvSpPr>
        <xdr:cNvPr id="76" name="楕円 75"/>
        <xdr:cNvSpPr/>
      </xdr:nvSpPr>
      <xdr:spPr bwMode="auto">
        <a:xfrm>
          <a:off x="2857500" y="3297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78397</xdr:rowOff>
    </xdr:from>
    <xdr:ext cx="762000" cy="259045"/>
    <xdr:sp macro="" textlink="">
      <xdr:nvSpPr>
        <xdr:cNvPr id="77" name="テキスト ボックス 76"/>
        <xdr:cNvSpPr txBox="1"/>
      </xdr:nvSpPr>
      <xdr:spPr>
        <a:xfrm>
          <a:off x="2527300" y="338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114399</xdr:rowOff>
    </xdr:from>
    <xdr:to>
      <xdr:col>29</xdr:col>
      <xdr:colOff>127000</xdr:colOff>
      <xdr:row>36</xdr:row>
      <xdr:rowOff>152237</xdr:rowOff>
    </xdr:to>
    <xdr:cxnSp macro="">
      <xdr:nvCxnSpPr>
        <xdr:cNvPr id="108" name="直線コネクタ 107"/>
        <xdr:cNvCxnSpPr/>
      </xdr:nvCxnSpPr>
      <xdr:spPr bwMode="auto">
        <a:xfrm flipV="1">
          <a:off x="5003800" y="7067649"/>
          <a:ext cx="647700" cy="37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152237</xdr:rowOff>
    </xdr:from>
    <xdr:to>
      <xdr:col>26</xdr:col>
      <xdr:colOff>50800</xdr:colOff>
      <xdr:row>37</xdr:row>
      <xdr:rowOff>11662</xdr:rowOff>
    </xdr:to>
    <xdr:cxnSp macro="">
      <xdr:nvCxnSpPr>
        <xdr:cNvPr id="111" name="直線コネクタ 110"/>
        <xdr:cNvCxnSpPr/>
      </xdr:nvCxnSpPr>
      <xdr:spPr bwMode="auto">
        <a:xfrm flipV="1">
          <a:off x="4305300" y="7105487"/>
          <a:ext cx="698500" cy="30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11662</xdr:rowOff>
    </xdr:from>
    <xdr:to>
      <xdr:col>22</xdr:col>
      <xdr:colOff>114300</xdr:colOff>
      <xdr:row>37</xdr:row>
      <xdr:rowOff>19819</xdr:rowOff>
    </xdr:to>
    <xdr:cxnSp macro="">
      <xdr:nvCxnSpPr>
        <xdr:cNvPr id="114" name="直線コネクタ 113"/>
        <xdr:cNvCxnSpPr/>
      </xdr:nvCxnSpPr>
      <xdr:spPr bwMode="auto">
        <a:xfrm flipV="1">
          <a:off x="3606800" y="7136362"/>
          <a:ext cx="698500" cy="8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170466</xdr:rowOff>
    </xdr:from>
    <xdr:to>
      <xdr:col>18</xdr:col>
      <xdr:colOff>177800</xdr:colOff>
      <xdr:row>37</xdr:row>
      <xdr:rowOff>19819</xdr:rowOff>
    </xdr:to>
    <xdr:cxnSp macro="">
      <xdr:nvCxnSpPr>
        <xdr:cNvPr id="117" name="直線コネクタ 116"/>
        <xdr:cNvCxnSpPr/>
      </xdr:nvCxnSpPr>
      <xdr:spPr bwMode="auto">
        <a:xfrm>
          <a:off x="2908300" y="7123716"/>
          <a:ext cx="698500" cy="20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63599</xdr:rowOff>
    </xdr:from>
    <xdr:to>
      <xdr:col>29</xdr:col>
      <xdr:colOff>177800</xdr:colOff>
      <xdr:row>36</xdr:row>
      <xdr:rowOff>165199</xdr:rowOff>
    </xdr:to>
    <xdr:sp macro="" textlink="">
      <xdr:nvSpPr>
        <xdr:cNvPr id="127" name="楕円 126"/>
        <xdr:cNvSpPr/>
      </xdr:nvSpPr>
      <xdr:spPr bwMode="auto">
        <a:xfrm>
          <a:off x="5600700" y="701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315076</xdr:rowOff>
    </xdr:from>
    <xdr:ext cx="762000" cy="259045"/>
    <xdr:sp macro="" textlink="">
      <xdr:nvSpPr>
        <xdr:cNvPr id="128" name="人口1人当たり決算額の推移該当値テキスト445"/>
        <xdr:cNvSpPr txBox="1"/>
      </xdr:nvSpPr>
      <xdr:spPr>
        <a:xfrm>
          <a:off x="5740400" y="69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101437</xdr:rowOff>
    </xdr:from>
    <xdr:to>
      <xdr:col>26</xdr:col>
      <xdr:colOff>101600</xdr:colOff>
      <xdr:row>37</xdr:row>
      <xdr:rowOff>31587</xdr:rowOff>
    </xdr:to>
    <xdr:sp macro="" textlink="">
      <xdr:nvSpPr>
        <xdr:cNvPr id="129" name="楕円 128"/>
        <xdr:cNvSpPr/>
      </xdr:nvSpPr>
      <xdr:spPr bwMode="auto">
        <a:xfrm>
          <a:off x="4953000" y="7054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16364</xdr:rowOff>
    </xdr:from>
    <xdr:ext cx="736600" cy="259045"/>
    <xdr:sp macro="" textlink="">
      <xdr:nvSpPr>
        <xdr:cNvPr id="130" name="テキスト ボックス 129"/>
        <xdr:cNvSpPr txBox="1"/>
      </xdr:nvSpPr>
      <xdr:spPr>
        <a:xfrm>
          <a:off x="4622800" y="714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132312</xdr:rowOff>
    </xdr:from>
    <xdr:to>
      <xdr:col>22</xdr:col>
      <xdr:colOff>165100</xdr:colOff>
      <xdr:row>37</xdr:row>
      <xdr:rowOff>62462</xdr:rowOff>
    </xdr:to>
    <xdr:sp macro="" textlink="">
      <xdr:nvSpPr>
        <xdr:cNvPr id="131" name="楕円 130"/>
        <xdr:cNvSpPr/>
      </xdr:nvSpPr>
      <xdr:spPr bwMode="auto">
        <a:xfrm>
          <a:off x="4254500" y="708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47239</xdr:rowOff>
    </xdr:from>
    <xdr:ext cx="762000" cy="259045"/>
    <xdr:sp macro="" textlink="">
      <xdr:nvSpPr>
        <xdr:cNvPr id="132" name="テキスト ボックス 131"/>
        <xdr:cNvSpPr txBox="1"/>
      </xdr:nvSpPr>
      <xdr:spPr>
        <a:xfrm>
          <a:off x="3924300" y="717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140469</xdr:rowOff>
    </xdr:from>
    <xdr:to>
      <xdr:col>19</xdr:col>
      <xdr:colOff>38100</xdr:colOff>
      <xdr:row>37</xdr:row>
      <xdr:rowOff>70619</xdr:rowOff>
    </xdr:to>
    <xdr:sp macro="" textlink="">
      <xdr:nvSpPr>
        <xdr:cNvPr id="133" name="楕円 132"/>
        <xdr:cNvSpPr/>
      </xdr:nvSpPr>
      <xdr:spPr bwMode="auto">
        <a:xfrm>
          <a:off x="3556000" y="7093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55396</xdr:rowOff>
    </xdr:from>
    <xdr:ext cx="762000" cy="259045"/>
    <xdr:sp macro="" textlink="">
      <xdr:nvSpPr>
        <xdr:cNvPr id="134" name="テキスト ボックス 133"/>
        <xdr:cNvSpPr txBox="1"/>
      </xdr:nvSpPr>
      <xdr:spPr>
        <a:xfrm>
          <a:off x="3225800" y="71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119666</xdr:rowOff>
    </xdr:from>
    <xdr:to>
      <xdr:col>15</xdr:col>
      <xdr:colOff>101600</xdr:colOff>
      <xdr:row>37</xdr:row>
      <xdr:rowOff>49816</xdr:rowOff>
    </xdr:to>
    <xdr:sp macro="" textlink="">
      <xdr:nvSpPr>
        <xdr:cNvPr id="135" name="楕円 134"/>
        <xdr:cNvSpPr/>
      </xdr:nvSpPr>
      <xdr:spPr bwMode="auto">
        <a:xfrm>
          <a:off x="2857500" y="7072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34593</xdr:rowOff>
    </xdr:from>
    <xdr:ext cx="762000" cy="259045"/>
    <xdr:sp macro="" textlink="">
      <xdr:nvSpPr>
        <xdr:cNvPr id="136" name="テキスト ボックス 135"/>
        <xdr:cNvSpPr txBox="1"/>
      </xdr:nvSpPr>
      <xdr:spPr>
        <a:xfrm>
          <a:off x="2527300" y="715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
3,760
38.12
2,929,639
2,672,315
237,097
1,642,200
960,625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124064</xdr:rowOff>
    </xdr:from>
    <xdr:to>
      <xdr:col>24</xdr:col>
      <xdr:colOff>63500</xdr:colOff>
      <xdr:row>37</xdr:row>
      <xdr:rowOff>128622</xdr:rowOff>
    </xdr:to>
    <xdr:cxnSp macro="">
      <xdr:nvCxnSpPr>
        <xdr:cNvPr id="58" name="直線コネクタ 57"/>
        <xdr:cNvCxnSpPr/>
      </xdr:nvCxnSpPr>
      <xdr:spPr>
        <a:xfrm flipV="1">
          <a:off x="3797300" y="6467714"/>
          <a:ext cx="8382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121204</xdr:rowOff>
    </xdr:from>
    <xdr:to>
      <xdr:col>19</xdr:col>
      <xdr:colOff>177800</xdr:colOff>
      <xdr:row>37</xdr:row>
      <xdr:rowOff>128622</xdr:rowOff>
    </xdr:to>
    <xdr:cxnSp macro="">
      <xdr:nvCxnSpPr>
        <xdr:cNvPr id="61" name="直線コネクタ 60"/>
        <xdr:cNvCxnSpPr/>
      </xdr:nvCxnSpPr>
      <xdr:spPr>
        <a:xfrm>
          <a:off x="2908300" y="6464854"/>
          <a:ext cx="8890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121204</xdr:rowOff>
    </xdr:from>
    <xdr:to>
      <xdr:col>15</xdr:col>
      <xdr:colOff>50800</xdr:colOff>
      <xdr:row>37</xdr:row>
      <xdr:rowOff>128686</xdr:rowOff>
    </xdr:to>
    <xdr:cxnSp macro="">
      <xdr:nvCxnSpPr>
        <xdr:cNvPr id="64" name="直線コネクタ 63"/>
        <xdr:cNvCxnSpPr/>
      </xdr:nvCxnSpPr>
      <xdr:spPr>
        <a:xfrm flipV="1">
          <a:off x="2019300" y="6464854"/>
          <a:ext cx="889000" cy="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128686</xdr:rowOff>
    </xdr:from>
    <xdr:to>
      <xdr:col>10</xdr:col>
      <xdr:colOff>114300</xdr:colOff>
      <xdr:row>37</xdr:row>
      <xdr:rowOff>136264</xdr:rowOff>
    </xdr:to>
    <xdr:cxnSp macro="">
      <xdr:nvCxnSpPr>
        <xdr:cNvPr id="67" name="直線コネクタ 66"/>
        <xdr:cNvCxnSpPr/>
      </xdr:nvCxnSpPr>
      <xdr:spPr>
        <a:xfrm flipV="1">
          <a:off x="1130300" y="6472336"/>
          <a:ext cx="889000" cy="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73264</xdr:rowOff>
    </xdr:from>
    <xdr:to>
      <xdr:col>24</xdr:col>
      <xdr:colOff>114300</xdr:colOff>
      <xdr:row>38</xdr:row>
      <xdr:rowOff>3414</xdr:rowOff>
    </xdr:to>
    <xdr:sp macro="" textlink="">
      <xdr:nvSpPr>
        <xdr:cNvPr id="77" name="楕円 76"/>
        <xdr:cNvSpPr/>
      </xdr:nvSpPr>
      <xdr:spPr>
        <a:xfrm>
          <a:off x="4584700" y="641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159641</xdr:rowOff>
    </xdr:from>
    <xdr:ext cx="534377" cy="259045"/>
    <xdr:sp macro="" textlink="">
      <xdr:nvSpPr>
        <xdr:cNvPr id="78" name="人件費該当値テキスト"/>
        <xdr:cNvSpPr txBox="1"/>
      </xdr:nvSpPr>
      <xdr:spPr>
        <a:xfrm>
          <a:off x="4686300" y="63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77822</xdr:rowOff>
    </xdr:from>
    <xdr:to>
      <xdr:col>20</xdr:col>
      <xdr:colOff>38100</xdr:colOff>
      <xdr:row>38</xdr:row>
      <xdr:rowOff>7972</xdr:rowOff>
    </xdr:to>
    <xdr:sp macro="" textlink="">
      <xdr:nvSpPr>
        <xdr:cNvPr id="79" name="楕円 78"/>
        <xdr:cNvSpPr/>
      </xdr:nvSpPr>
      <xdr:spPr>
        <a:xfrm>
          <a:off x="3746500" y="642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170549</xdr:rowOff>
    </xdr:from>
    <xdr:ext cx="534377" cy="259045"/>
    <xdr:sp macro="" textlink="">
      <xdr:nvSpPr>
        <xdr:cNvPr id="80" name="テキスト ボックス 79"/>
        <xdr:cNvSpPr txBox="1"/>
      </xdr:nvSpPr>
      <xdr:spPr>
        <a:xfrm>
          <a:off x="3530111" y="651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70404</xdr:rowOff>
    </xdr:from>
    <xdr:to>
      <xdr:col>15</xdr:col>
      <xdr:colOff>101600</xdr:colOff>
      <xdr:row>38</xdr:row>
      <xdr:rowOff>553</xdr:rowOff>
    </xdr:to>
    <xdr:sp macro="" textlink="">
      <xdr:nvSpPr>
        <xdr:cNvPr id="81" name="楕円 80"/>
        <xdr:cNvSpPr/>
      </xdr:nvSpPr>
      <xdr:spPr>
        <a:xfrm>
          <a:off x="2857500" y="64140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163131</xdr:rowOff>
    </xdr:from>
    <xdr:ext cx="534377" cy="259045"/>
    <xdr:sp macro="" textlink="">
      <xdr:nvSpPr>
        <xdr:cNvPr id="82" name="テキスト ボックス 81"/>
        <xdr:cNvSpPr txBox="1"/>
      </xdr:nvSpPr>
      <xdr:spPr>
        <a:xfrm>
          <a:off x="2641111" y="65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77886</xdr:rowOff>
    </xdr:from>
    <xdr:to>
      <xdr:col>10</xdr:col>
      <xdr:colOff>165100</xdr:colOff>
      <xdr:row>38</xdr:row>
      <xdr:rowOff>8036</xdr:rowOff>
    </xdr:to>
    <xdr:sp macro="" textlink="">
      <xdr:nvSpPr>
        <xdr:cNvPr id="83" name="楕円 82"/>
        <xdr:cNvSpPr/>
      </xdr:nvSpPr>
      <xdr:spPr>
        <a:xfrm>
          <a:off x="1968500" y="642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170613</xdr:rowOff>
    </xdr:from>
    <xdr:ext cx="534377" cy="259045"/>
    <xdr:sp macro="" textlink="">
      <xdr:nvSpPr>
        <xdr:cNvPr id="84" name="テキスト ボックス 83"/>
        <xdr:cNvSpPr txBox="1"/>
      </xdr:nvSpPr>
      <xdr:spPr>
        <a:xfrm>
          <a:off x="1752111" y="65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85464</xdr:rowOff>
    </xdr:from>
    <xdr:to>
      <xdr:col>6</xdr:col>
      <xdr:colOff>38100</xdr:colOff>
      <xdr:row>38</xdr:row>
      <xdr:rowOff>15615</xdr:rowOff>
    </xdr:to>
    <xdr:sp macro="" textlink="">
      <xdr:nvSpPr>
        <xdr:cNvPr id="85" name="楕円 84"/>
        <xdr:cNvSpPr/>
      </xdr:nvSpPr>
      <xdr:spPr>
        <a:xfrm>
          <a:off x="1079500" y="64291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6741</xdr:rowOff>
    </xdr:from>
    <xdr:ext cx="534377" cy="259045"/>
    <xdr:sp macro="" textlink="">
      <xdr:nvSpPr>
        <xdr:cNvPr id="86" name="テキスト ボックス 85"/>
        <xdr:cNvSpPr txBox="1"/>
      </xdr:nvSpPr>
      <xdr:spPr>
        <a:xfrm>
          <a:off x="863111" y="652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82886</xdr:rowOff>
    </xdr:from>
    <xdr:to>
      <xdr:col>24</xdr:col>
      <xdr:colOff>63500</xdr:colOff>
      <xdr:row>58</xdr:row>
      <xdr:rowOff>88012</xdr:rowOff>
    </xdr:to>
    <xdr:cxnSp macro="">
      <xdr:nvCxnSpPr>
        <xdr:cNvPr id="117" name="直線コネクタ 116"/>
        <xdr:cNvCxnSpPr/>
      </xdr:nvCxnSpPr>
      <xdr:spPr>
        <a:xfrm flipV="1">
          <a:off x="3797300" y="10026986"/>
          <a:ext cx="8382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88012</xdr:rowOff>
    </xdr:from>
    <xdr:to>
      <xdr:col>19</xdr:col>
      <xdr:colOff>177800</xdr:colOff>
      <xdr:row>58</xdr:row>
      <xdr:rowOff>98598</xdr:rowOff>
    </xdr:to>
    <xdr:cxnSp macro="">
      <xdr:nvCxnSpPr>
        <xdr:cNvPr id="120" name="直線コネクタ 119"/>
        <xdr:cNvCxnSpPr/>
      </xdr:nvCxnSpPr>
      <xdr:spPr>
        <a:xfrm flipV="1">
          <a:off x="2908300" y="10032112"/>
          <a:ext cx="889000" cy="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98598</xdr:rowOff>
    </xdr:from>
    <xdr:to>
      <xdr:col>15</xdr:col>
      <xdr:colOff>50800</xdr:colOff>
      <xdr:row>58</xdr:row>
      <xdr:rowOff>118749</xdr:rowOff>
    </xdr:to>
    <xdr:cxnSp macro="">
      <xdr:nvCxnSpPr>
        <xdr:cNvPr id="123" name="直線コネクタ 122"/>
        <xdr:cNvCxnSpPr/>
      </xdr:nvCxnSpPr>
      <xdr:spPr>
        <a:xfrm flipV="1">
          <a:off x="2019300" y="10042698"/>
          <a:ext cx="889000" cy="2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118749</xdr:rowOff>
    </xdr:from>
    <xdr:to>
      <xdr:col>10</xdr:col>
      <xdr:colOff>114300</xdr:colOff>
      <xdr:row>58</xdr:row>
      <xdr:rowOff>133079</xdr:rowOff>
    </xdr:to>
    <xdr:cxnSp macro="">
      <xdr:nvCxnSpPr>
        <xdr:cNvPr id="126" name="直線コネクタ 125"/>
        <xdr:cNvCxnSpPr/>
      </xdr:nvCxnSpPr>
      <xdr:spPr>
        <a:xfrm flipV="1">
          <a:off x="1130300" y="10062849"/>
          <a:ext cx="889000" cy="1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32086</xdr:rowOff>
    </xdr:from>
    <xdr:to>
      <xdr:col>24</xdr:col>
      <xdr:colOff>114300</xdr:colOff>
      <xdr:row>58</xdr:row>
      <xdr:rowOff>133686</xdr:rowOff>
    </xdr:to>
    <xdr:sp macro="" textlink="">
      <xdr:nvSpPr>
        <xdr:cNvPr id="136" name="楕円 135"/>
        <xdr:cNvSpPr/>
      </xdr:nvSpPr>
      <xdr:spPr>
        <a:xfrm>
          <a:off x="4584700" y="997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118463</xdr:rowOff>
    </xdr:from>
    <xdr:ext cx="599010" cy="259045"/>
    <xdr:sp macro="" textlink="">
      <xdr:nvSpPr>
        <xdr:cNvPr id="137" name="物件費該当値テキスト"/>
        <xdr:cNvSpPr txBox="1"/>
      </xdr:nvSpPr>
      <xdr:spPr>
        <a:xfrm>
          <a:off x="4686300" y="989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37212</xdr:rowOff>
    </xdr:from>
    <xdr:to>
      <xdr:col>20</xdr:col>
      <xdr:colOff>38100</xdr:colOff>
      <xdr:row>58</xdr:row>
      <xdr:rowOff>138812</xdr:rowOff>
    </xdr:to>
    <xdr:sp macro="" textlink="">
      <xdr:nvSpPr>
        <xdr:cNvPr id="138" name="楕円 137"/>
        <xdr:cNvSpPr/>
      </xdr:nvSpPr>
      <xdr:spPr>
        <a:xfrm>
          <a:off x="3746500" y="998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129939</xdr:rowOff>
    </xdr:from>
    <xdr:ext cx="599010" cy="259045"/>
    <xdr:sp macro="" textlink="">
      <xdr:nvSpPr>
        <xdr:cNvPr id="139" name="テキスト ボックス 138"/>
        <xdr:cNvSpPr txBox="1"/>
      </xdr:nvSpPr>
      <xdr:spPr>
        <a:xfrm>
          <a:off x="3497795" y="1007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47798</xdr:rowOff>
    </xdr:from>
    <xdr:to>
      <xdr:col>15</xdr:col>
      <xdr:colOff>101600</xdr:colOff>
      <xdr:row>58</xdr:row>
      <xdr:rowOff>149398</xdr:rowOff>
    </xdr:to>
    <xdr:sp macro="" textlink="">
      <xdr:nvSpPr>
        <xdr:cNvPr id="140" name="楕円 139"/>
        <xdr:cNvSpPr/>
      </xdr:nvSpPr>
      <xdr:spPr>
        <a:xfrm>
          <a:off x="2857500" y="99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140525</xdr:rowOff>
    </xdr:from>
    <xdr:ext cx="599010" cy="259045"/>
    <xdr:sp macro="" textlink="">
      <xdr:nvSpPr>
        <xdr:cNvPr id="141" name="テキスト ボックス 140"/>
        <xdr:cNvSpPr txBox="1"/>
      </xdr:nvSpPr>
      <xdr:spPr>
        <a:xfrm>
          <a:off x="2608795" y="1008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67949</xdr:rowOff>
    </xdr:from>
    <xdr:to>
      <xdr:col>10</xdr:col>
      <xdr:colOff>165100</xdr:colOff>
      <xdr:row>58</xdr:row>
      <xdr:rowOff>169549</xdr:rowOff>
    </xdr:to>
    <xdr:sp macro="" textlink="">
      <xdr:nvSpPr>
        <xdr:cNvPr id="142" name="楕円 141"/>
        <xdr:cNvSpPr/>
      </xdr:nvSpPr>
      <xdr:spPr>
        <a:xfrm>
          <a:off x="1968500" y="1001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160676</xdr:rowOff>
    </xdr:from>
    <xdr:ext cx="534377" cy="259045"/>
    <xdr:sp macro="" textlink="">
      <xdr:nvSpPr>
        <xdr:cNvPr id="143" name="テキスト ボックス 142"/>
        <xdr:cNvSpPr txBox="1"/>
      </xdr:nvSpPr>
      <xdr:spPr>
        <a:xfrm>
          <a:off x="1752111" y="1010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82279</xdr:rowOff>
    </xdr:from>
    <xdr:to>
      <xdr:col>6</xdr:col>
      <xdr:colOff>38100</xdr:colOff>
      <xdr:row>59</xdr:row>
      <xdr:rowOff>12429</xdr:rowOff>
    </xdr:to>
    <xdr:sp macro="" textlink="">
      <xdr:nvSpPr>
        <xdr:cNvPr id="144" name="楕円 143"/>
        <xdr:cNvSpPr/>
      </xdr:nvSpPr>
      <xdr:spPr>
        <a:xfrm>
          <a:off x="1079500" y="100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3556</xdr:rowOff>
    </xdr:from>
    <xdr:ext cx="534377" cy="259045"/>
    <xdr:sp macro="" textlink="">
      <xdr:nvSpPr>
        <xdr:cNvPr id="145" name="テキスト ボックス 144"/>
        <xdr:cNvSpPr txBox="1"/>
      </xdr:nvSpPr>
      <xdr:spPr>
        <a:xfrm>
          <a:off x="863111" y="1011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144169</xdr:rowOff>
    </xdr:from>
    <xdr:to>
      <xdr:col>24</xdr:col>
      <xdr:colOff>63500</xdr:colOff>
      <xdr:row>77</xdr:row>
      <xdr:rowOff>148341</xdr:rowOff>
    </xdr:to>
    <xdr:cxnSp macro="">
      <xdr:nvCxnSpPr>
        <xdr:cNvPr id="170" name="直線コネクタ 169"/>
        <xdr:cNvCxnSpPr/>
      </xdr:nvCxnSpPr>
      <xdr:spPr>
        <a:xfrm flipV="1">
          <a:off x="3797300" y="13345819"/>
          <a:ext cx="8382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148329</xdr:rowOff>
    </xdr:from>
    <xdr:to>
      <xdr:col>19</xdr:col>
      <xdr:colOff>177800</xdr:colOff>
      <xdr:row>77</xdr:row>
      <xdr:rowOff>148341</xdr:rowOff>
    </xdr:to>
    <xdr:cxnSp macro="">
      <xdr:nvCxnSpPr>
        <xdr:cNvPr id="173" name="直線コネクタ 172"/>
        <xdr:cNvCxnSpPr/>
      </xdr:nvCxnSpPr>
      <xdr:spPr>
        <a:xfrm>
          <a:off x="2908300" y="13349979"/>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137243</xdr:rowOff>
    </xdr:from>
    <xdr:to>
      <xdr:col>15</xdr:col>
      <xdr:colOff>50800</xdr:colOff>
      <xdr:row>77</xdr:row>
      <xdr:rowOff>148329</xdr:rowOff>
    </xdr:to>
    <xdr:cxnSp macro="">
      <xdr:nvCxnSpPr>
        <xdr:cNvPr id="176" name="直線コネクタ 175"/>
        <xdr:cNvCxnSpPr/>
      </xdr:nvCxnSpPr>
      <xdr:spPr>
        <a:xfrm>
          <a:off x="2019300" y="13338893"/>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114652</xdr:rowOff>
    </xdr:from>
    <xdr:to>
      <xdr:col>10</xdr:col>
      <xdr:colOff>114300</xdr:colOff>
      <xdr:row>77</xdr:row>
      <xdr:rowOff>137243</xdr:rowOff>
    </xdr:to>
    <xdr:cxnSp macro="">
      <xdr:nvCxnSpPr>
        <xdr:cNvPr id="179" name="直線コネクタ 178"/>
        <xdr:cNvCxnSpPr/>
      </xdr:nvCxnSpPr>
      <xdr:spPr>
        <a:xfrm>
          <a:off x="1130300" y="13316302"/>
          <a:ext cx="889000" cy="2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93369</xdr:rowOff>
    </xdr:from>
    <xdr:to>
      <xdr:col>24</xdr:col>
      <xdr:colOff>114300</xdr:colOff>
      <xdr:row>78</xdr:row>
      <xdr:rowOff>23519</xdr:rowOff>
    </xdr:to>
    <xdr:sp macro="" textlink="">
      <xdr:nvSpPr>
        <xdr:cNvPr id="189" name="楕円 188"/>
        <xdr:cNvSpPr/>
      </xdr:nvSpPr>
      <xdr:spPr>
        <a:xfrm>
          <a:off x="4584700" y="1329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8296</xdr:rowOff>
    </xdr:from>
    <xdr:ext cx="469744" cy="259045"/>
    <xdr:sp macro="" textlink="">
      <xdr:nvSpPr>
        <xdr:cNvPr id="190" name="維持補修費該当値テキスト"/>
        <xdr:cNvSpPr txBox="1"/>
      </xdr:nvSpPr>
      <xdr:spPr>
        <a:xfrm>
          <a:off x="4686300" y="1320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97541</xdr:rowOff>
    </xdr:from>
    <xdr:to>
      <xdr:col>20</xdr:col>
      <xdr:colOff>38100</xdr:colOff>
      <xdr:row>78</xdr:row>
      <xdr:rowOff>27691</xdr:rowOff>
    </xdr:to>
    <xdr:sp macro="" textlink="">
      <xdr:nvSpPr>
        <xdr:cNvPr id="191" name="楕円 190"/>
        <xdr:cNvSpPr/>
      </xdr:nvSpPr>
      <xdr:spPr>
        <a:xfrm>
          <a:off x="3746500" y="1329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18818</xdr:rowOff>
    </xdr:from>
    <xdr:ext cx="469744" cy="259045"/>
    <xdr:sp macro="" textlink="">
      <xdr:nvSpPr>
        <xdr:cNvPr id="192" name="テキスト ボックス 191"/>
        <xdr:cNvSpPr txBox="1"/>
      </xdr:nvSpPr>
      <xdr:spPr>
        <a:xfrm>
          <a:off x="3562428" y="1339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97529</xdr:rowOff>
    </xdr:from>
    <xdr:to>
      <xdr:col>15</xdr:col>
      <xdr:colOff>101600</xdr:colOff>
      <xdr:row>78</xdr:row>
      <xdr:rowOff>27679</xdr:rowOff>
    </xdr:to>
    <xdr:sp macro="" textlink="">
      <xdr:nvSpPr>
        <xdr:cNvPr id="193" name="楕円 192"/>
        <xdr:cNvSpPr/>
      </xdr:nvSpPr>
      <xdr:spPr>
        <a:xfrm>
          <a:off x="2857500" y="132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18806</xdr:rowOff>
    </xdr:from>
    <xdr:ext cx="469744" cy="259045"/>
    <xdr:sp macro="" textlink="">
      <xdr:nvSpPr>
        <xdr:cNvPr id="194" name="テキスト ボックス 193"/>
        <xdr:cNvSpPr txBox="1"/>
      </xdr:nvSpPr>
      <xdr:spPr>
        <a:xfrm>
          <a:off x="2673428" y="1339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86443</xdr:rowOff>
    </xdr:from>
    <xdr:to>
      <xdr:col>10</xdr:col>
      <xdr:colOff>165100</xdr:colOff>
      <xdr:row>78</xdr:row>
      <xdr:rowOff>16593</xdr:rowOff>
    </xdr:to>
    <xdr:sp macro="" textlink="">
      <xdr:nvSpPr>
        <xdr:cNvPr id="195" name="楕円 194"/>
        <xdr:cNvSpPr/>
      </xdr:nvSpPr>
      <xdr:spPr>
        <a:xfrm>
          <a:off x="1968500" y="132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7720</xdr:rowOff>
    </xdr:from>
    <xdr:ext cx="534377" cy="259045"/>
    <xdr:sp macro="" textlink="">
      <xdr:nvSpPr>
        <xdr:cNvPr id="196" name="テキスト ボックス 195"/>
        <xdr:cNvSpPr txBox="1"/>
      </xdr:nvSpPr>
      <xdr:spPr>
        <a:xfrm>
          <a:off x="1752111" y="133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63852</xdr:rowOff>
    </xdr:from>
    <xdr:to>
      <xdr:col>6</xdr:col>
      <xdr:colOff>38100</xdr:colOff>
      <xdr:row>77</xdr:row>
      <xdr:rowOff>165452</xdr:rowOff>
    </xdr:to>
    <xdr:sp macro="" textlink="">
      <xdr:nvSpPr>
        <xdr:cNvPr id="197" name="楕円 196"/>
        <xdr:cNvSpPr/>
      </xdr:nvSpPr>
      <xdr:spPr>
        <a:xfrm>
          <a:off x="1079500" y="132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156579</xdr:rowOff>
    </xdr:from>
    <xdr:ext cx="534377" cy="259045"/>
    <xdr:sp macro="" textlink="">
      <xdr:nvSpPr>
        <xdr:cNvPr id="198" name="テキスト ボックス 197"/>
        <xdr:cNvSpPr txBox="1"/>
      </xdr:nvSpPr>
      <xdr:spPr>
        <a:xfrm>
          <a:off x="863111" y="1335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41297</xdr:rowOff>
    </xdr:from>
    <xdr:to>
      <xdr:col>24</xdr:col>
      <xdr:colOff>63500</xdr:colOff>
      <xdr:row>96</xdr:row>
      <xdr:rowOff>57156</xdr:rowOff>
    </xdr:to>
    <xdr:cxnSp macro="">
      <xdr:nvCxnSpPr>
        <xdr:cNvPr id="231" name="直線コネクタ 230"/>
        <xdr:cNvCxnSpPr/>
      </xdr:nvCxnSpPr>
      <xdr:spPr>
        <a:xfrm flipV="1">
          <a:off x="3797300" y="16500497"/>
          <a:ext cx="838200" cy="1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57156</xdr:rowOff>
    </xdr:from>
    <xdr:to>
      <xdr:col>19</xdr:col>
      <xdr:colOff>177800</xdr:colOff>
      <xdr:row>96</xdr:row>
      <xdr:rowOff>72758</xdr:rowOff>
    </xdr:to>
    <xdr:cxnSp macro="">
      <xdr:nvCxnSpPr>
        <xdr:cNvPr id="234" name="直線コネクタ 233"/>
        <xdr:cNvCxnSpPr/>
      </xdr:nvCxnSpPr>
      <xdr:spPr>
        <a:xfrm flipV="1">
          <a:off x="2908300" y="16516356"/>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47450</xdr:rowOff>
    </xdr:from>
    <xdr:to>
      <xdr:col>15</xdr:col>
      <xdr:colOff>50800</xdr:colOff>
      <xdr:row>96</xdr:row>
      <xdr:rowOff>72758</xdr:rowOff>
    </xdr:to>
    <xdr:cxnSp macro="">
      <xdr:nvCxnSpPr>
        <xdr:cNvPr id="237" name="直線コネクタ 236"/>
        <xdr:cNvCxnSpPr/>
      </xdr:nvCxnSpPr>
      <xdr:spPr>
        <a:xfrm>
          <a:off x="2019300" y="16506650"/>
          <a:ext cx="889000" cy="2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47450</xdr:rowOff>
    </xdr:from>
    <xdr:to>
      <xdr:col>10</xdr:col>
      <xdr:colOff>114300</xdr:colOff>
      <xdr:row>96</xdr:row>
      <xdr:rowOff>101248</xdr:rowOff>
    </xdr:to>
    <xdr:cxnSp macro="">
      <xdr:nvCxnSpPr>
        <xdr:cNvPr id="240" name="直線コネクタ 239"/>
        <xdr:cNvCxnSpPr/>
      </xdr:nvCxnSpPr>
      <xdr:spPr>
        <a:xfrm flipV="1">
          <a:off x="1130300" y="16506650"/>
          <a:ext cx="889000" cy="5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161947</xdr:rowOff>
    </xdr:from>
    <xdr:to>
      <xdr:col>24</xdr:col>
      <xdr:colOff>114300</xdr:colOff>
      <xdr:row>96</xdr:row>
      <xdr:rowOff>92097</xdr:rowOff>
    </xdr:to>
    <xdr:sp macro="" textlink="">
      <xdr:nvSpPr>
        <xdr:cNvPr id="250" name="楕円 249"/>
        <xdr:cNvSpPr/>
      </xdr:nvSpPr>
      <xdr:spPr>
        <a:xfrm>
          <a:off x="4584700" y="164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140374</xdr:rowOff>
    </xdr:from>
    <xdr:ext cx="534377" cy="259045"/>
    <xdr:sp macro="" textlink="">
      <xdr:nvSpPr>
        <xdr:cNvPr id="251" name="扶助費該当値テキスト"/>
        <xdr:cNvSpPr txBox="1"/>
      </xdr:nvSpPr>
      <xdr:spPr>
        <a:xfrm>
          <a:off x="4686300" y="1642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6356</xdr:rowOff>
    </xdr:from>
    <xdr:to>
      <xdr:col>20</xdr:col>
      <xdr:colOff>38100</xdr:colOff>
      <xdr:row>96</xdr:row>
      <xdr:rowOff>107956</xdr:rowOff>
    </xdr:to>
    <xdr:sp macro="" textlink="">
      <xdr:nvSpPr>
        <xdr:cNvPr id="252" name="楕円 251"/>
        <xdr:cNvSpPr/>
      </xdr:nvSpPr>
      <xdr:spPr>
        <a:xfrm>
          <a:off x="3746500" y="164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99083</xdr:rowOff>
    </xdr:from>
    <xdr:ext cx="534377" cy="259045"/>
    <xdr:sp macro="" textlink="">
      <xdr:nvSpPr>
        <xdr:cNvPr id="253" name="テキスト ボックス 252"/>
        <xdr:cNvSpPr txBox="1"/>
      </xdr:nvSpPr>
      <xdr:spPr>
        <a:xfrm>
          <a:off x="3530111" y="165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21958</xdr:rowOff>
    </xdr:from>
    <xdr:to>
      <xdr:col>15</xdr:col>
      <xdr:colOff>101600</xdr:colOff>
      <xdr:row>96</xdr:row>
      <xdr:rowOff>123558</xdr:rowOff>
    </xdr:to>
    <xdr:sp macro="" textlink="">
      <xdr:nvSpPr>
        <xdr:cNvPr id="254" name="楕円 253"/>
        <xdr:cNvSpPr/>
      </xdr:nvSpPr>
      <xdr:spPr>
        <a:xfrm>
          <a:off x="2857500" y="164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114685</xdr:rowOff>
    </xdr:from>
    <xdr:ext cx="534377" cy="259045"/>
    <xdr:sp macro="" textlink="">
      <xdr:nvSpPr>
        <xdr:cNvPr id="255" name="テキスト ボックス 254"/>
        <xdr:cNvSpPr txBox="1"/>
      </xdr:nvSpPr>
      <xdr:spPr>
        <a:xfrm>
          <a:off x="2641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168100</xdr:rowOff>
    </xdr:from>
    <xdr:to>
      <xdr:col>10</xdr:col>
      <xdr:colOff>165100</xdr:colOff>
      <xdr:row>96</xdr:row>
      <xdr:rowOff>98250</xdr:rowOff>
    </xdr:to>
    <xdr:sp macro="" textlink="">
      <xdr:nvSpPr>
        <xdr:cNvPr id="256" name="楕円 255"/>
        <xdr:cNvSpPr/>
      </xdr:nvSpPr>
      <xdr:spPr>
        <a:xfrm>
          <a:off x="1968500" y="164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114777</xdr:rowOff>
    </xdr:from>
    <xdr:ext cx="534377" cy="259045"/>
    <xdr:sp macro="" textlink="">
      <xdr:nvSpPr>
        <xdr:cNvPr id="257" name="テキスト ボックス 256"/>
        <xdr:cNvSpPr txBox="1"/>
      </xdr:nvSpPr>
      <xdr:spPr>
        <a:xfrm>
          <a:off x="1752111" y="162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50448</xdr:rowOff>
    </xdr:from>
    <xdr:to>
      <xdr:col>6</xdr:col>
      <xdr:colOff>38100</xdr:colOff>
      <xdr:row>96</xdr:row>
      <xdr:rowOff>152048</xdr:rowOff>
    </xdr:to>
    <xdr:sp macro="" textlink="">
      <xdr:nvSpPr>
        <xdr:cNvPr id="258" name="楕円 257"/>
        <xdr:cNvSpPr/>
      </xdr:nvSpPr>
      <xdr:spPr>
        <a:xfrm>
          <a:off x="1079500" y="1650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168575</xdr:rowOff>
    </xdr:from>
    <xdr:ext cx="534377" cy="259045"/>
    <xdr:sp macro="" textlink="">
      <xdr:nvSpPr>
        <xdr:cNvPr id="259" name="テキスト ボックス 258"/>
        <xdr:cNvSpPr txBox="1"/>
      </xdr:nvSpPr>
      <xdr:spPr>
        <a:xfrm>
          <a:off x="863111" y="1628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107330</xdr:rowOff>
    </xdr:from>
    <xdr:to>
      <xdr:col>55</xdr:col>
      <xdr:colOff>0</xdr:colOff>
      <xdr:row>38</xdr:row>
      <xdr:rowOff>113612</xdr:rowOff>
    </xdr:to>
    <xdr:cxnSp macro="">
      <xdr:nvCxnSpPr>
        <xdr:cNvPr id="290" name="直線コネクタ 289"/>
        <xdr:cNvCxnSpPr/>
      </xdr:nvCxnSpPr>
      <xdr:spPr>
        <a:xfrm flipV="1">
          <a:off x="9639300" y="6622430"/>
          <a:ext cx="8382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113612</xdr:rowOff>
    </xdr:from>
    <xdr:to>
      <xdr:col>50</xdr:col>
      <xdr:colOff>114300</xdr:colOff>
      <xdr:row>38</xdr:row>
      <xdr:rowOff>132770</xdr:rowOff>
    </xdr:to>
    <xdr:cxnSp macro="">
      <xdr:nvCxnSpPr>
        <xdr:cNvPr id="293" name="直線コネクタ 292"/>
        <xdr:cNvCxnSpPr/>
      </xdr:nvCxnSpPr>
      <xdr:spPr>
        <a:xfrm flipV="1">
          <a:off x="8750300" y="6628712"/>
          <a:ext cx="889000" cy="1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132770</xdr:rowOff>
    </xdr:from>
    <xdr:to>
      <xdr:col>45</xdr:col>
      <xdr:colOff>177800</xdr:colOff>
      <xdr:row>38</xdr:row>
      <xdr:rowOff>146826</xdr:rowOff>
    </xdr:to>
    <xdr:cxnSp macro="">
      <xdr:nvCxnSpPr>
        <xdr:cNvPr id="296" name="直線コネクタ 295"/>
        <xdr:cNvCxnSpPr/>
      </xdr:nvCxnSpPr>
      <xdr:spPr>
        <a:xfrm flipV="1">
          <a:off x="7861300" y="6647870"/>
          <a:ext cx="889000" cy="1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146826</xdr:rowOff>
    </xdr:from>
    <xdr:to>
      <xdr:col>41</xdr:col>
      <xdr:colOff>50800</xdr:colOff>
      <xdr:row>38</xdr:row>
      <xdr:rowOff>162555</xdr:rowOff>
    </xdr:to>
    <xdr:cxnSp macro="">
      <xdr:nvCxnSpPr>
        <xdr:cNvPr id="299" name="直線コネクタ 298"/>
        <xdr:cNvCxnSpPr/>
      </xdr:nvCxnSpPr>
      <xdr:spPr>
        <a:xfrm flipV="1">
          <a:off x="6972300" y="6661926"/>
          <a:ext cx="889000" cy="1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56530</xdr:rowOff>
    </xdr:from>
    <xdr:to>
      <xdr:col>55</xdr:col>
      <xdr:colOff>50800</xdr:colOff>
      <xdr:row>38</xdr:row>
      <xdr:rowOff>158130</xdr:rowOff>
    </xdr:to>
    <xdr:sp macro="" textlink="">
      <xdr:nvSpPr>
        <xdr:cNvPr id="309" name="楕円 308"/>
        <xdr:cNvSpPr/>
      </xdr:nvSpPr>
      <xdr:spPr>
        <a:xfrm>
          <a:off x="10426700" y="657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142907</xdr:rowOff>
    </xdr:from>
    <xdr:ext cx="534377" cy="259045"/>
    <xdr:sp macro="" textlink="">
      <xdr:nvSpPr>
        <xdr:cNvPr id="310" name="補助費等該当値テキスト"/>
        <xdr:cNvSpPr txBox="1"/>
      </xdr:nvSpPr>
      <xdr:spPr>
        <a:xfrm>
          <a:off x="10528300" y="648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62812</xdr:rowOff>
    </xdr:from>
    <xdr:to>
      <xdr:col>50</xdr:col>
      <xdr:colOff>165100</xdr:colOff>
      <xdr:row>38</xdr:row>
      <xdr:rowOff>164412</xdr:rowOff>
    </xdr:to>
    <xdr:sp macro="" textlink="">
      <xdr:nvSpPr>
        <xdr:cNvPr id="311" name="楕円 310"/>
        <xdr:cNvSpPr/>
      </xdr:nvSpPr>
      <xdr:spPr>
        <a:xfrm>
          <a:off x="9588500" y="657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155539</xdr:rowOff>
    </xdr:from>
    <xdr:ext cx="534377" cy="259045"/>
    <xdr:sp macro="" textlink="">
      <xdr:nvSpPr>
        <xdr:cNvPr id="312" name="テキスト ボックス 311"/>
        <xdr:cNvSpPr txBox="1"/>
      </xdr:nvSpPr>
      <xdr:spPr>
        <a:xfrm>
          <a:off x="9372111" y="667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81970</xdr:rowOff>
    </xdr:from>
    <xdr:to>
      <xdr:col>46</xdr:col>
      <xdr:colOff>38100</xdr:colOff>
      <xdr:row>39</xdr:row>
      <xdr:rowOff>12120</xdr:rowOff>
    </xdr:to>
    <xdr:sp macro="" textlink="">
      <xdr:nvSpPr>
        <xdr:cNvPr id="313" name="楕円 312"/>
        <xdr:cNvSpPr/>
      </xdr:nvSpPr>
      <xdr:spPr>
        <a:xfrm>
          <a:off x="8699500" y="659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3247</xdr:rowOff>
    </xdr:from>
    <xdr:ext cx="534377" cy="259045"/>
    <xdr:sp macro="" textlink="">
      <xdr:nvSpPr>
        <xdr:cNvPr id="314" name="テキスト ボックス 313"/>
        <xdr:cNvSpPr txBox="1"/>
      </xdr:nvSpPr>
      <xdr:spPr>
        <a:xfrm>
          <a:off x="8483111" y="668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96026</xdr:rowOff>
    </xdr:from>
    <xdr:to>
      <xdr:col>41</xdr:col>
      <xdr:colOff>101600</xdr:colOff>
      <xdr:row>39</xdr:row>
      <xdr:rowOff>26176</xdr:rowOff>
    </xdr:to>
    <xdr:sp macro="" textlink="">
      <xdr:nvSpPr>
        <xdr:cNvPr id="315" name="楕円 314"/>
        <xdr:cNvSpPr/>
      </xdr:nvSpPr>
      <xdr:spPr>
        <a:xfrm>
          <a:off x="7810500" y="661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17303</xdr:rowOff>
    </xdr:from>
    <xdr:ext cx="534377" cy="259045"/>
    <xdr:sp macro="" textlink="">
      <xdr:nvSpPr>
        <xdr:cNvPr id="316" name="テキスト ボックス 315"/>
        <xdr:cNvSpPr txBox="1"/>
      </xdr:nvSpPr>
      <xdr:spPr>
        <a:xfrm>
          <a:off x="7594111" y="67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111755</xdr:rowOff>
    </xdr:from>
    <xdr:to>
      <xdr:col>36</xdr:col>
      <xdr:colOff>165100</xdr:colOff>
      <xdr:row>39</xdr:row>
      <xdr:rowOff>41905</xdr:rowOff>
    </xdr:to>
    <xdr:sp macro="" textlink="">
      <xdr:nvSpPr>
        <xdr:cNvPr id="317" name="楕円 316"/>
        <xdr:cNvSpPr/>
      </xdr:nvSpPr>
      <xdr:spPr>
        <a:xfrm>
          <a:off x="6921500" y="662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33032</xdr:rowOff>
    </xdr:from>
    <xdr:ext cx="534377" cy="259045"/>
    <xdr:sp macro="" textlink="">
      <xdr:nvSpPr>
        <xdr:cNvPr id="318" name="テキスト ボックス 317"/>
        <xdr:cNvSpPr txBox="1"/>
      </xdr:nvSpPr>
      <xdr:spPr>
        <a:xfrm>
          <a:off x="6705111" y="671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81234</xdr:rowOff>
    </xdr:from>
    <xdr:to>
      <xdr:col>55</xdr:col>
      <xdr:colOff>0</xdr:colOff>
      <xdr:row>58</xdr:row>
      <xdr:rowOff>112645</xdr:rowOff>
    </xdr:to>
    <xdr:cxnSp macro="">
      <xdr:nvCxnSpPr>
        <xdr:cNvPr id="345" name="直線コネクタ 344"/>
        <xdr:cNvCxnSpPr/>
      </xdr:nvCxnSpPr>
      <xdr:spPr>
        <a:xfrm flipV="1">
          <a:off x="9639300" y="10025334"/>
          <a:ext cx="838200" cy="3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111398</xdr:rowOff>
    </xdr:from>
    <xdr:to>
      <xdr:col>50</xdr:col>
      <xdr:colOff>114300</xdr:colOff>
      <xdr:row>58</xdr:row>
      <xdr:rowOff>112645</xdr:rowOff>
    </xdr:to>
    <xdr:cxnSp macro="">
      <xdr:nvCxnSpPr>
        <xdr:cNvPr id="348" name="直線コネクタ 347"/>
        <xdr:cNvCxnSpPr/>
      </xdr:nvCxnSpPr>
      <xdr:spPr>
        <a:xfrm>
          <a:off x="8750300" y="10055498"/>
          <a:ext cx="889000" cy="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93759</xdr:rowOff>
    </xdr:from>
    <xdr:to>
      <xdr:col>45</xdr:col>
      <xdr:colOff>177800</xdr:colOff>
      <xdr:row>58</xdr:row>
      <xdr:rowOff>111398</xdr:rowOff>
    </xdr:to>
    <xdr:cxnSp macro="">
      <xdr:nvCxnSpPr>
        <xdr:cNvPr id="351" name="直線コネクタ 350"/>
        <xdr:cNvCxnSpPr/>
      </xdr:nvCxnSpPr>
      <xdr:spPr>
        <a:xfrm>
          <a:off x="7861300" y="10037859"/>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81783</xdr:rowOff>
    </xdr:from>
    <xdr:to>
      <xdr:col>41</xdr:col>
      <xdr:colOff>50800</xdr:colOff>
      <xdr:row>58</xdr:row>
      <xdr:rowOff>93759</xdr:rowOff>
    </xdr:to>
    <xdr:cxnSp macro="">
      <xdr:nvCxnSpPr>
        <xdr:cNvPr id="354" name="直線コネクタ 353"/>
        <xdr:cNvCxnSpPr/>
      </xdr:nvCxnSpPr>
      <xdr:spPr>
        <a:xfrm>
          <a:off x="6972300" y="10025883"/>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30434</xdr:rowOff>
    </xdr:from>
    <xdr:to>
      <xdr:col>55</xdr:col>
      <xdr:colOff>50800</xdr:colOff>
      <xdr:row>58</xdr:row>
      <xdr:rowOff>132034</xdr:rowOff>
    </xdr:to>
    <xdr:sp macro="" textlink="">
      <xdr:nvSpPr>
        <xdr:cNvPr id="364" name="楕円 363"/>
        <xdr:cNvSpPr/>
      </xdr:nvSpPr>
      <xdr:spPr>
        <a:xfrm>
          <a:off x="10426700" y="99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116811</xdr:rowOff>
    </xdr:from>
    <xdr:ext cx="599010" cy="259045"/>
    <xdr:sp macro="" textlink="">
      <xdr:nvSpPr>
        <xdr:cNvPr id="365" name="普通建設事業費該当値テキスト"/>
        <xdr:cNvSpPr txBox="1"/>
      </xdr:nvSpPr>
      <xdr:spPr>
        <a:xfrm>
          <a:off x="10528300" y="988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61845</xdr:rowOff>
    </xdr:from>
    <xdr:to>
      <xdr:col>50</xdr:col>
      <xdr:colOff>165100</xdr:colOff>
      <xdr:row>58</xdr:row>
      <xdr:rowOff>163445</xdr:rowOff>
    </xdr:to>
    <xdr:sp macro="" textlink="">
      <xdr:nvSpPr>
        <xdr:cNvPr id="366" name="楕円 365"/>
        <xdr:cNvSpPr/>
      </xdr:nvSpPr>
      <xdr:spPr>
        <a:xfrm>
          <a:off x="9588500" y="1000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154572</xdr:rowOff>
    </xdr:from>
    <xdr:ext cx="534377" cy="259045"/>
    <xdr:sp macro="" textlink="">
      <xdr:nvSpPr>
        <xdr:cNvPr id="367" name="テキスト ボックス 366"/>
        <xdr:cNvSpPr txBox="1"/>
      </xdr:nvSpPr>
      <xdr:spPr>
        <a:xfrm>
          <a:off x="9372111" y="1009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60598</xdr:rowOff>
    </xdr:from>
    <xdr:to>
      <xdr:col>46</xdr:col>
      <xdr:colOff>38100</xdr:colOff>
      <xdr:row>58</xdr:row>
      <xdr:rowOff>162198</xdr:rowOff>
    </xdr:to>
    <xdr:sp macro="" textlink="">
      <xdr:nvSpPr>
        <xdr:cNvPr id="368" name="楕円 367"/>
        <xdr:cNvSpPr/>
      </xdr:nvSpPr>
      <xdr:spPr>
        <a:xfrm>
          <a:off x="8699500" y="100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153325</xdr:rowOff>
    </xdr:from>
    <xdr:ext cx="534377" cy="259045"/>
    <xdr:sp macro="" textlink="">
      <xdr:nvSpPr>
        <xdr:cNvPr id="369" name="テキスト ボックス 368"/>
        <xdr:cNvSpPr txBox="1"/>
      </xdr:nvSpPr>
      <xdr:spPr>
        <a:xfrm>
          <a:off x="8483111" y="1009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42959</xdr:rowOff>
    </xdr:from>
    <xdr:to>
      <xdr:col>41</xdr:col>
      <xdr:colOff>101600</xdr:colOff>
      <xdr:row>58</xdr:row>
      <xdr:rowOff>144559</xdr:rowOff>
    </xdr:to>
    <xdr:sp macro="" textlink="">
      <xdr:nvSpPr>
        <xdr:cNvPr id="370" name="楕円 369"/>
        <xdr:cNvSpPr/>
      </xdr:nvSpPr>
      <xdr:spPr>
        <a:xfrm>
          <a:off x="7810500" y="99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135686</xdr:rowOff>
    </xdr:from>
    <xdr:ext cx="599010" cy="259045"/>
    <xdr:sp macro="" textlink="">
      <xdr:nvSpPr>
        <xdr:cNvPr id="371" name="テキスト ボックス 370"/>
        <xdr:cNvSpPr txBox="1"/>
      </xdr:nvSpPr>
      <xdr:spPr>
        <a:xfrm>
          <a:off x="7561795" y="1007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30983</xdr:rowOff>
    </xdr:from>
    <xdr:to>
      <xdr:col>36</xdr:col>
      <xdr:colOff>165100</xdr:colOff>
      <xdr:row>58</xdr:row>
      <xdr:rowOff>132583</xdr:rowOff>
    </xdr:to>
    <xdr:sp macro="" textlink="">
      <xdr:nvSpPr>
        <xdr:cNvPr id="372" name="楕円 371"/>
        <xdr:cNvSpPr/>
      </xdr:nvSpPr>
      <xdr:spPr>
        <a:xfrm>
          <a:off x="6921500" y="997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123710</xdr:rowOff>
    </xdr:from>
    <xdr:ext cx="599010" cy="259045"/>
    <xdr:sp macro="" textlink="">
      <xdr:nvSpPr>
        <xdr:cNvPr id="373" name="テキスト ボックス 372"/>
        <xdr:cNvSpPr txBox="1"/>
      </xdr:nvSpPr>
      <xdr:spPr>
        <a:xfrm>
          <a:off x="6672795" y="1006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20658</xdr:rowOff>
    </xdr:from>
    <xdr:to>
      <xdr:col>55</xdr:col>
      <xdr:colOff>0</xdr:colOff>
      <xdr:row>79</xdr:row>
      <xdr:rowOff>75707</xdr:rowOff>
    </xdr:to>
    <xdr:cxnSp macro="">
      <xdr:nvCxnSpPr>
        <xdr:cNvPr id="404" name="直線コネクタ 403"/>
        <xdr:cNvCxnSpPr/>
      </xdr:nvCxnSpPr>
      <xdr:spPr>
        <a:xfrm flipV="1">
          <a:off x="9639300" y="13565208"/>
          <a:ext cx="838200" cy="5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75707</xdr:rowOff>
    </xdr:from>
    <xdr:to>
      <xdr:col>50</xdr:col>
      <xdr:colOff>114300</xdr:colOff>
      <xdr:row>79</xdr:row>
      <xdr:rowOff>83449</xdr:rowOff>
    </xdr:to>
    <xdr:cxnSp macro="">
      <xdr:nvCxnSpPr>
        <xdr:cNvPr id="407" name="直線コネクタ 406"/>
        <xdr:cNvCxnSpPr/>
      </xdr:nvCxnSpPr>
      <xdr:spPr>
        <a:xfrm flipV="1">
          <a:off x="8750300" y="13620257"/>
          <a:ext cx="8890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147400</xdr:rowOff>
    </xdr:from>
    <xdr:to>
      <xdr:col>45</xdr:col>
      <xdr:colOff>177800</xdr:colOff>
      <xdr:row>79</xdr:row>
      <xdr:rowOff>83449</xdr:rowOff>
    </xdr:to>
    <xdr:cxnSp macro="">
      <xdr:nvCxnSpPr>
        <xdr:cNvPr id="410" name="直線コネクタ 409"/>
        <xdr:cNvCxnSpPr/>
      </xdr:nvCxnSpPr>
      <xdr:spPr>
        <a:xfrm>
          <a:off x="7861300" y="13520500"/>
          <a:ext cx="889000" cy="10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141308</xdr:rowOff>
    </xdr:from>
    <xdr:to>
      <xdr:col>55</xdr:col>
      <xdr:colOff>50800</xdr:colOff>
      <xdr:row>79</xdr:row>
      <xdr:rowOff>71458</xdr:rowOff>
    </xdr:to>
    <xdr:sp macro="" textlink="">
      <xdr:nvSpPr>
        <xdr:cNvPr id="420" name="楕円 419"/>
        <xdr:cNvSpPr/>
      </xdr:nvSpPr>
      <xdr:spPr>
        <a:xfrm>
          <a:off x="10426700" y="135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69739</xdr:rowOff>
    </xdr:from>
    <xdr:ext cx="534377" cy="259045"/>
    <xdr:sp macro="" textlink="">
      <xdr:nvSpPr>
        <xdr:cNvPr id="421" name="普通建設事業費 （ うち新規整備　）該当値テキスト"/>
        <xdr:cNvSpPr txBox="1"/>
      </xdr:nvSpPr>
      <xdr:spPr>
        <a:xfrm>
          <a:off x="10528300" y="134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24907</xdr:rowOff>
    </xdr:from>
    <xdr:to>
      <xdr:col>50</xdr:col>
      <xdr:colOff>165100</xdr:colOff>
      <xdr:row>79</xdr:row>
      <xdr:rowOff>126507</xdr:rowOff>
    </xdr:to>
    <xdr:sp macro="" textlink="">
      <xdr:nvSpPr>
        <xdr:cNvPr id="422" name="楕円 421"/>
        <xdr:cNvSpPr/>
      </xdr:nvSpPr>
      <xdr:spPr>
        <a:xfrm>
          <a:off x="9588500" y="135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117634</xdr:rowOff>
    </xdr:from>
    <xdr:ext cx="534377" cy="259045"/>
    <xdr:sp macro="" textlink="">
      <xdr:nvSpPr>
        <xdr:cNvPr id="423" name="テキスト ボックス 422"/>
        <xdr:cNvSpPr txBox="1"/>
      </xdr:nvSpPr>
      <xdr:spPr>
        <a:xfrm>
          <a:off x="9372111" y="136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32649</xdr:rowOff>
    </xdr:from>
    <xdr:to>
      <xdr:col>46</xdr:col>
      <xdr:colOff>38100</xdr:colOff>
      <xdr:row>79</xdr:row>
      <xdr:rowOff>134249</xdr:rowOff>
    </xdr:to>
    <xdr:sp macro="" textlink="">
      <xdr:nvSpPr>
        <xdr:cNvPr id="424" name="楕円 423"/>
        <xdr:cNvSpPr/>
      </xdr:nvSpPr>
      <xdr:spPr>
        <a:xfrm>
          <a:off x="8699500" y="135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125376</xdr:rowOff>
    </xdr:from>
    <xdr:ext cx="469744" cy="259045"/>
    <xdr:sp macro="" textlink="">
      <xdr:nvSpPr>
        <xdr:cNvPr id="425" name="テキスト ボックス 424"/>
        <xdr:cNvSpPr txBox="1"/>
      </xdr:nvSpPr>
      <xdr:spPr>
        <a:xfrm>
          <a:off x="8515428" y="136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96600</xdr:rowOff>
    </xdr:from>
    <xdr:to>
      <xdr:col>41</xdr:col>
      <xdr:colOff>101600</xdr:colOff>
      <xdr:row>79</xdr:row>
      <xdr:rowOff>26750</xdr:rowOff>
    </xdr:to>
    <xdr:sp macro="" textlink="">
      <xdr:nvSpPr>
        <xdr:cNvPr id="426" name="楕円 425"/>
        <xdr:cNvSpPr/>
      </xdr:nvSpPr>
      <xdr:spPr>
        <a:xfrm>
          <a:off x="7810500" y="1346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17877</xdr:rowOff>
    </xdr:from>
    <xdr:ext cx="534377" cy="259045"/>
    <xdr:sp macro="" textlink="">
      <xdr:nvSpPr>
        <xdr:cNvPr id="427" name="テキスト ボックス 426"/>
        <xdr:cNvSpPr txBox="1"/>
      </xdr:nvSpPr>
      <xdr:spPr>
        <a:xfrm>
          <a:off x="7594111" y="1356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153239</xdr:rowOff>
    </xdr:from>
    <xdr:to>
      <xdr:col>55</xdr:col>
      <xdr:colOff>0</xdr:colOff>
      <xdr:row>98</xdr:row>
      <xdr:rowOff>3721</xdr:rowOff>
    </xdr:to>
    <xdr:cxnSp macro="">
      <xdr:nvCxnSpPr>
        <xdr:cNvPr id="452" name="直線コネクタ 451"/>
        <xdr:cNvCxnSpPr/>
      </xdr:nvCxnSpPr>
      <xdr:spPr>
        <a:xfrm flipV="1">
          <a:off x="9639300" y="16783889"/>
          <a:ext cx="838200" cy="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169349</xdr:rowOff>
    </xdr:from>
    <xdr:to>
      <xdr:col>50</xdr:col>
      <xdr:colOff>114300</xdr:colOff>
      <xdr:row>98</xdr:row>
      <xdr:rowOff>3721</xdr:rowOff>
    </xdr:to>
    <xdr:cxnSp macro="">
      <xdr:nvCxnSpPr>
        <xdr:cNvPr id="455" name="直線コネクタ 454"/>
        <xdr:cNvCxnSpPr/>
      </xdr:nvCxnSpPr>
      <xdr:spPr>
        <a:xfrm>
          <a:off x="8750300" y="16799999"/>
          <a:ext cx="889000" cy="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169349</xdr:rowOff>
    </xdr:from>
    <xdr:to>
      <xdr:col>45</xdr:col>
      <xdr:colOff>177800</xdr:colOff>
      <xdr:row>98</xdr:row>
      <xdr:rowOff>19141</xdr:rowOff>
    </xdr:to>
    <xdr:cxnSp macro="">
      <xdr:nvCxnSpPr>
        <xdr:cNvPr id="458" name="直線コネクタ 457"/>
        <xdr:cNvCxnSpPr/>
      </xdr:nvCxnSpPr>
      <xdr:spPr>
        <a:xfrm flipV="1">
          <a:off x="7861300" y="16799999"/>
          <a:ext cx="889000" cy="2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102439</xdr:rowOff>
    </xdr:from>
    <xdr:to>
      <xdr:col>55</xdr:col>
      <xdr:colOff>50800</xdr:colOff>
      <xdr:row>98</xdr:row>
      <xdr:rowOff>32589</xdr:rowOff>
    </xdr:to>
    <xdr:sp macro="" textlink="">
      <xdr:nvSpPr>
        <xdr:cNvPr id="468" name="楕円 467"/>
        <xdr:cNvSpPr/>
      </xdr:nvSpPr>
      <xdr:spPr>
        <a:xfrm>
          <a:off x="10426700" y="1673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34928</xdr:rowOff>
    </xdr:from>
    <xdr:ext cx="534377" cy="259045"/>
    <xdr:sp macro="" textlink="">
      <xdr:nvSpPr>
        <xdr:cNvPr id="469" name="普通建設事業費 （ うち更新整備　）該当値テキスト"/>
        <xdr:cNvSpPr txBox="1"/>
      </xdr:nvSpPr>
      <xdr:spPr>
        <a:xfrm>
          <a:off x="10528300" y="1666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124371</xdr:rowOff>
    </xdr:from>
    <xdr:to>
      <xdr:col>50</xdr:col>
      <xdr:colOff>165100</xdr:colOff>
      <xdr:row>98</xdr:row>
      <xdr:rowOff>54521</xdr:rowOff>
    </xdr:to>
    <xdr:sp macro="" textlink="">
      <xdr:nvSpPr>
        <xdr:cNvPr id="470" name="楕円 469"/>
        <xdr:cNvSpPr/>
      </xdr:nvSpPr>
      <xdr:spPr>
        <a:xfrm>
          <a:off x="9588500" y="167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45648</xdr:rowOff>
    </xdr:from>
    <xdr:ext cx="534377" cy="259045"/>
    <xdr:sp macro="" textlink="">
      <xdr:nvSpPr>
        <xdr:cNvPr id="471" name="テキスト ボックス 470"/>
        <xdr:cNvSpPr txBox="1"/>
      </xdr:nvSpPr>
      <xdr:spPr>
        <a:xfrm>
          <a:off x="9372111" y="1684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118549</xdr:rowOff>
    </xdr:from>
    <xdr:to>
      <xdr:col>46</xdr:col>
      <xdr:colOff>38100</xdr:colOff>
      <xdr:row>98</xdr:row>
      <xdr:rowOff>48699</xdr:rowOff>
    </xdr:to>
    <xdr:sp macro="" textlink="">
      <xdr:nvSpPr>
        <xdr:cNvPr id="472" name="楕円 471"/>
        <xdr:cNvSpPr/>
      </xdr:nvSpPr>
      <xdr:spPr>
        <a:xfrm>
          <a:off x="8699500" y="167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39826</xdr:rowOff>
    </xdr:from>
    <xdr:ext cx="534377" cy="259045"/>
    <xdr:sp macro="" textlink="">
      <xdr:nvSpPr>
        <xdr:cNvPr id="473" name="テキスト ボックス 472"/>
        <xdr:cNvSpPr txBox="1"/>
      </xdr:nvSpPr>
      <xdr:spPr>
        <a:xfrm>
          <a:off x="8483111" y="1684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139791</xdr:rowOff>
    </xdr:from>
    <xdr:to>
      <xdr:col>41</xdr:col>
      <xdr:colOff>101600</xdr:colOff>
      <xdr:row>98</xdr:row>
      <xdr:rowOff>69941</xdr:rowOff>
    </xdr:to>
    <xdr:sp macro="" textlink="">
      <xdr:nvSpPr>
        <xdr:cNvPr id="474" name="楕円 473"/>
        <xdr:cNvSpPr/>
      </xdr:nvSpPr>
      <xdr:spPr>
        <a:xfrm>
          <a:off x="7810500" y="1677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61068</xdr:rowOff>
    </xdr:from>
    <xdr:ext cx="534377" cy="259045"/>
    <xdr:sp macro="" textlink="">
      <xdr:nvSpPr>
        <xdr:cNvPr id="475" name="テキスト ボックス 474"/>
        <xdr:cNvSpPr txBox="1"/>
      </xdr:nvSpPr>
      <xdr:spPr>
        <a:xfrm>
          <a:off x="7594111" y="168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167387</xdr:rowOff>
    </xdr:from>
    <xdr:to>
      <xdr:col>85</xdr:col>
      <xdr:colOff>127000</xdr:colOff>
      <xdr:row>39</xdr:row>
      <xdr:rowOff>4673</xdr:rowOff>
    </xdr:to>
    <xdr:cxnSp macro="">
      <xdr:nvCxnSpPr>
        <xdr:cNvPr id="504" name="直線コネクタ 503"/>
        <xdr:cNvCxnSpPr/>
      </xdr:nvCxnSpPr>
      <xdr:spPr>
        <a:xfrm flipV="1">
          <a:off x="15481300" y="6682487"/>
          <a:ext cx="8382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1915</xdr:rowOff>
    </xdr:from>
    <xdr:to>
      <xdr:col>81</xdr:col>
      <xdr:colOff>50800</xdr:colOff>
      <xdr:row>39</xdr:row>
      <xdr:rowOff>4673</xdr:rowOff>
    </xdr:to>
    <xdr:cxnSp macro="">
      <xdr:nvCxnSpPr>
        <xdr:cNvPr id="507" name="直線コネクタ 506"/>
        <xdr:cNvCxnSpPr/>
      </xdr:nvCxnSpPr>
      <xdr:spPr>
        <a:xfrm>
          <a:off x="14592300" y="6688465"/>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50009</xdr:rowOff>
    </xdr:from>
    <xdr:to>
      <xdr:col>76</xdr:col>
      <xdr:colOff>114300</xdr:colOff>
      <xdr:row>39</xdr:row>
      <xdr:rowOff>1915</xdr:rowOff>
    </xdr:to>
    <xdr:cxnSp macro="">
      <xdr:nvCxnSpPr>
        <xdr:cNvPr id="510" name="直線コネクタ 509"/>
        <xdr:cNvCxnSpPr/>
      </xdr:nvCxnSpPr>
      <xdr:spPr>
        <a:xfrm>
          <a:off x="13703300" y="6393659"/>
          <a:ext cx="889000" cy="29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50009</xdr:rowOff>
    </xdr:from>
    <xdr:to>
      <xdr:col>71</xdr:col>
      <xdr:colOff>177800</xdr:colOff>
      <xdr:row>38</xdr:row>
      <xdr:rowOff>142287</xdr:rowOff>
    </xdr:to>
    <xdr:cxnSp macro="">
      <xdr:nvCxnSpPr>
        <xdr:cNvPr id="513" name="直線コネクタ 512"/>
        <xdr:cNvCxnSpPr/>
      </xdr:nvCxnSpPr>
      <xdr:spPr>
        <a:xfrm flipV="1">
          <a:off x="12814300" y="6393659"/>
          <a:ext cx="889000" cy="26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116587</xdr:rowOff>
    </xdr:from>
    <xdr:to>
      <xdr:col>85</xdr:col>
      <xdr:colOff>177800</xdr:colOff>
      <xdr:row>39</xdr:row>
      <xdr:rowOff>46737</xdr:rowOff>
    </xdr:to>
    <xdr:sp macro="" textlink="">
      <xdr:nvSpPr>
        <xdr:cNvPr id="523" name="楕円 522"/>
        <xdr:cNvSpPr/>
      </xdr:nvSpPr>
      <xdr:spPr>
        <a:xfrm>
          <a:off x="16268700" y="66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534377" cy="259045"/>
    <xdr:sp macro="" textlink="">
      <xdr:nvSpPr>
        <xdr:cNvPr id="524" name="災害復旧事業費該当値テキスト"/>
        <xdr:cNvSpPr txBox="1"/>
      </xdr:nvSpPr>
      <xdr:spPr>
        <a:xfrm>
          <a:off x="16370300" y="659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125323</xdr:rowOff>
    </xdr:from>
    <xdr:to>
      <xdr:col>81</xdr:col>
      <xdr:colOff>101600</xdr:colOff>
      <xdr:row>39</xdr:row>
      <xdr:rowOff>55473</xdr:rowOff>
    </xdr:to>
    <xdr:sp macro="" textlink="">
      <xdr:nvSpPr>
        <xdr:cNvPr id="525" name="楕円 524"/>
        <xdr:cNvSpPr/>
      </xdr:nvSpPr>
      <xdr:spPr>
        <a:xfrm>
          <a:off x="15430500" y="664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46600</xdr:rowOff>
    </xdr:from>
    <xdr:ext cx="534377" cy="259045"/>
    <xdr:sp macro="" textlink="">
      <xdr:nvSpPr>
        <xdr:cNvPr id="526" name="テキスト ボックス 525"/>
        <xdr:cNvSpPr txBox="1"/>
      </xdr:nvSpPr>
      <xdr:spPr>
        <a:xfrm>
          <a:off x="15214111" y="673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122565</xdr:rowOff>
    </xdr:from>
    <xdr:to>
      <xdr:col>76</xdr:col>
      <xdr:colOff>165100</xdr:colOff>
      <xdr:row>39</xdr:row>
      <xdr:rowOff>52715</xdr:rowOff>
    </xdr:to>
    <xdr:sp macro="" textlink="">
      <xdr:nvSpPr>
        <xdr:cNvPr id="527" name="楕円 526"/>
        <xdr:cNvSpPr/>
      </xdr:nvSpPr>
      <xdr:spPr>
        <a:xfrm>
          <a:off x="14541500" y="663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43842</xdr:rowOff>
    </xdr:from>
    <xdr:ext cx="534377" cy="259045"/>
    <xdr:sp macro="" textlink="">
      <xdr:nvSpPr>
        <xdr:cNvPr id="528" name="テキスト ボックス 527"/>
        <xdr:cNvSpPr txBox="1"/>
      </xdr:nvSpPr>
      <xdr:spPr>
        <a:xfrm>
          <a:off x="14325111" y="67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170659</xdr:rowOff>
    </xdr:from>
    <xdr:to>
      <xdr:col>72</xdr:col>
      <xdr:colOff>38100</xdr:colOff>
      <xdr:row>37</xdr:row>
      <xdr:rowOff>100809</xdr:rowOff>
    </xdr:to>
    <xdr:sp macro="" textlink="">
      <xdr:nvSpPr>
        <xdr:cNvPr id="529" name="楕円 528"/>
        <xdr:cNvSpPr/>
      </xdr:nvSpPr>
      <xdr:spPr>
        <a:xfrm>
          <a:off x="13652500" y="634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117336</xdr:rowOff>
    </xdr:from>
    <xdr:ext cx="534377" cy="259045"/>
    <xdr:sp macro="" textlink="">
      <xdr:nvSpPr>
        <xdr:cNvPr id="530" name="テキスト ボックス 529"/>
        <xdr:cNvSpPr txBox="1"/>
      </xdr:nvSpPr>
      <xdr:spPr>
        <a:xfrm>
          <a:off x="13436111" y="611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91487</xdr:rowOff>
    </xdr:from>
    <xdr:to>
      <xdr:col>67</xdr:col>
      <xdr:colOff>101600</xdr:colOff>
      <xdr:row>39</xdr:row>
      <xdr:rowOff>21637</xdr:rowOff>
    </xdr:to>
    <xdr:sp macro="" textlink="">
      <xdr:nvSpPr>
        <xdr:cNvPr id="531" name="楕円 530"/>
        <xdr:cNvSpPr/>
      </xdr:nvSpPr>
      <xdr:spPr>
        <a:xfrm>
          <a:off x="12763500" y="660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12764</xdr:rowOff>
    </xdr:from>
    <xdr:ext cx="534377" cy="259045"/>
    <xdr:sp macro="" textlink="">
      <xdr:nvSpPr>
        <xdr:cNvPr id="532" name="テキスト ボックス 531"/>
        <xdr:cNvSpPr txBox="1"/>
      </xdr:nvSpPr>
      <xdr:spPr>
        <a:xfrm>
          <a:off x="12547111" y="669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32720</xdr:rowOff>
    </xdr:from>
    <xdr:to>
      <xdr:col>85</xdr:col>
      <xdr:colOff>127000</xdr:colOff>
      <xdr:row>78</xdr:row>
      <xdr:rowOff>79826</xdr:rowOff>
    </xdr:to>
    <xdr:cxnSp macro="">
      <xdr:nvCxnSpPr>
        <xdr:cNvPr id="616" name="直線コネクタ 615"/>
        <xdr:cNvCxnSpPr/>
      </xdr:nvCxnSpPr>
      <xdr:spPr>
        <a:xfrm flipV="1">
          <a:off x="15481300" y="13405820"/>
          <a:ext cx="838200" cy="4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79826</xdr:rowOff>
    </xdr:from>
    <xdr:to>
      <xdr:col>81</xdr:col>
      <xdr:colOff>50800</xdr:colOff>
      <xdr:row>78</xdr:row>
      <xdr:rowOff>116835</xdr:rowOff>
    </xdr:to>
    <xdr:cxnSp macro="">
      <xdr:nvCxnSpPr>
        <xdr:cNvPr id="619" name="直線コネクタ 618"/>
        <xdr:cNvCxnSpPr/>
      </xdr:nvCxnSpPr>
      <xdr:spPr>
        <a:xfrm flipV="1">
          <a:off x="14592300" y="13452926"/>
          <a:ext cx="889000" cy="3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113830</xdr:rowOff>
    </xdr:from>
    <xdr:to>
      <xdr:col>76</xdr:col>
      <xdr:colOff>114300</xdr:colOff>
      <xdr:row>78</xdr:row>
      <xdr:rowOff>116835</xdr:rowOff>
    </xdr:to>
    <xdr:cxnSp macro="">
      <xdr:nvCxnSpPr>
        <xdr:cNvPr id="622" name="直線コネクタ 621"/>
        <xdr:cNvCxnSpPr/>
      </xdr:nvCxnSpPr>
      <xdr:spPr>
        <a:xfrm>
          <a:off x="13703300" y="13486930"/>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101364</xdr:rowOff>
    </xdr:from>
    <xdr:to>
      <xdr:col>71</xdr:col>
      <xdr:colOff>177800</xdr:colOff>
      <xdr:row>78</xdr:row>
      <xdr:rowOff>113830</xdr:rowOff>
    </xdr:to>
    <xdr:cxnSp macro="">
      <xdr:nvCxnSpPr>
        <xdr:cNvPr id="625" name="直線コネクタ 624"/>
        <xdr:cNvCxnSpPr/>
      </xdr:nvCxnSpPr>
      <xdr:spPr>
        <a:xfrm>
          <a:off x="12814300" y="13474464"/>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153370</xdr:rowOff>
    </xdr:from>
    <xdr:to>
      <xdr:col>85</xdr:col>
      <xdr:colOff>177800</xdr:colOff>
      <xdr:row>78</xdr:row>
      <xdr:rowOff>83520</xdr:rowOff>
    </xdr:to>
    <xdr:sp macro="" textlink="">
      <xdr:nvSpPr>
        <xdr:cNvPr id="635" name="楕円 634"/>
        <xdr:cNvSpPr/>
      </xdr:nvSpPr>
      <xdr:spPr>
        <a:xfrm>
          <a:off x="16268700" y="1335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131797</xdr:rowOff>
    </xdr:from>
    <xdr:ext cx="534377" cy="259045"/>
    <xdr:sp macro="" textlink="">
      <xdr:nvSpPr>
        <xdr:cNvPr id="636" name="公債費該当値テキスト"/>
        <xdr:cNvSpPr txBox="1"/>
      </xdr:nvSpPr>
      <xdr:spPr>
        <a:xfrm>
          <a:off x="16370300" y="1333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29026</xdr:rowOff>
    </xdr:from>
    <xdr:to>
      <xdr:col>81</xdr:col>
      <xdr:colOff>101600</xdr:colOff>
      <xdr:row>78</xdr:row>
      <xdr:rowOff>130626</xdr:rowOff>
    </xdr:to>
    <xdr:sp macro="" textlink="">
      <xdr:nvSpPr>
        <xdr:cNvPr id="637" name="楕円 636"/>
        <xdr:cNvSpPr/>
      </xdr:nvSpPr>
      <xdr:spPr>
        <a:xfrm>
          <a:off x="15430500" y="134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121753</xdr:rowOff>
    </xdr:from>
    <xdr:ext cx="534377" cy="259045"/>
    <xdr:sp macro="" textlink="">
      <xdr:nvSpPr>
        <xdr:cNvPr id="638" name="テキスト ボックス 637"/>
        <xdr:cNvSpPr txBox="1"/>
      </xdr:nvSpPr>
      <xdr:spPr>
        <a:xfrm>
          <a:off x="15214111" y="1349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66035</xdr:rowOff>
    </xdr:from>
    <xdr:to>
      <xdr:col>76</xdr:col>
      <xdr:colOff>165100</xdr:colOff>
      <xdr:row>78</xdr:row>
      <xdr:rowOff>167635</xdr:rowOff>
    </xdr:to>
    <xdr:sp macro="" textlink="">
      <xdr:nvSpPr>
        <xdr:cNvPr id="639" name="楕円 638"/>
        <xdr:cNvSpPr/>
      </xdr:nvSpPr>
      <xdr:spPr>
        <a:xfrm>
          <a:off x="14541500" y="134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158762</xdr:rowOff>
    </xdr:from>
    <xdr:ext cx="534377" cy="259045"/>
    <xdr:sp macro="" textlink="">
      <xdr:nvSpPr>
        <xdr:cNvPr id="640" name="テキスト ボックス 639"/>
        <xdr:cNvSpPr txBox="1"/>
      </xdr:nvSpPr>
      <xdr:spPr>
        <a:xfrm>
          <a:off x="14325111" y="135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63030</xdr:rowOff>
    </xdr:from>
    <xdr:to>
      <xdr:col>72</xdr:col>
      <xdr:colOff>38100</xdr:colOff>
      <xdr:row>78</xdr:row>
      <xdr:rowOff>164630</xdr:rowOff>
    </xdr:to>
    <xdr:sp macro="" textlink="">
      <xdr:nvSpPr>
        <xdr:cNvPr id="641" name="楕円 640"/>
        <xdr:cNvSpPr/>
      </xdr:nvSpPr>
      <xdr:spPr>
        <a:xfrm>
          <a:off x="13652500" y="134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155757</xdr:rowOff>
    </xdr:from>
    <xdr:ext cx="534377" cy="259045"/>
    <xdr:sp macro="" textlink="">
      <xdr:nvSpPr>
        <xdr:cNvPr id="642" name="テキスト ボックス 641"/>
        <xdr:cNvSpPr txBox="1"/>
      </xdr:nvSpPr>
      <xdr:spPr>
        <a:xfrm>
          <a:off x="13436111" y="135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50564</xdr:rowOff>
    </xdr:from>
    <xdr:to>
      <xdr:col>67</xdr:col>
      <xdr:colOff>101600</xdr:colOff>
      <xdr:row>78</xdr:row>
      <xdr:rowOff>152164</xdr:rowOff>
    </xdr:to>
    <xdr:sp macro="" textlink="">
      <xdr:nvSpPr>
        <xdr:cNvPr id="643" name="楕円 642"/>
        <xdr:cNvSpPr/>
      </xdr:nvSpPr>
      <xdr:spPr>
        <a:xfrm>
          <a:off x="12763500" y="134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143291</xdr:rowOff>
    </xdr:from>
    <xdr:ext cx="534377" cy="259045"/>
    <xdr:sp macro="" textlink="">
      <xdr:nvSpPr>
        <xdr:cNvPr id="644" name="テキスト ボックス 643"/>
        <xdr:cNvSpPr txBox="1"/>
      </xdr:nvSpPr>
      <xdr:spPr>
        <a:xfrm>
          <a:off x="12547111" y="1351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60100</xdr:rowOff>
    </xdr:from>
    <xdr:to>
      <xdr:col>85</xdr:col>
      <xdr:colOff>127000</xdr:colOff>
      <xdr:row>98</xdr:row>
      <xdr:rowOff>106276</xdr:rowOff>
    </xdr:to>
    <xdr:cxnSp macro="">
      <xdr:nvCxnSpPr>
        <xdr:cNvPr id="671" name="直線コネクタ 670"/>
        <xdr:cNvCxnSpPr/>
      </xdr:nvCxnSpPr>
      <xdr:spPr>
        <a:xfrm>
          <a:off x="15481300" y="16862200"/>
          <a:ext cx="838200" cy="4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39461</xdr:rowOff>
    </xdr:from>
    <xdr:to>
      <xdr:col>81</xdr:col>
      <xdr:colOff>50800</xdr:colOff>
      <xdr:row>98</xdr:row>
      <xdr:rowOff>60100</xdr:rowOff>
    </xdr:to>
    <xdr:cxnSp macro="">
      <xdr:nvCxnSpPr>
        <xdr:cNvPr id="674" name="直線コネクタ 673"/>
        <xdr:cNvCxnSpPr/>
      </xdr:nvCxnSpPr>
      <xdr:spPr>
        <a:xfrm>
          <a:off x="14592300" y="16841561"/>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39461</xdr:rowOff>
    </xdr:from>
    <xdr:to>
      <xdr:col>76</xdr:col>
      <xdr:colOff>114300</xdr:colOff>
      <xdr:row>98</xdr:row>
      <xdr:rowOff>64898</xdr:rowOff>
    </xdr:to>
    <xdr:cxnSp macro="">
      <xdr:nvCxnSpPr>
        <xdr:cNvPr id="677" name="直線コネクタ 676"/>
        <xdr:cNvCxnSpPr/>
      </xdr:nvCxnSpPr>
      <xdr:spPr>
        <a:xfrm flipV="1">
          <a:off x="13703300" y="16841561"/>
          <a:ext cx="889000" cy="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64898</xdr:rowOff>
    </xdr:from>
    <xdr:to>
      <xdr:col>71</xdr:col>
      <xdr:colOff>177800</xdr:colOff>
      <xdr:row>98</xdr:row>
      <xdr:rowOff>90762</xdr:rowOff>
    </xdr:to>
    <xdr:cxnSp macro="">
      <xdr:nvCxnSpPr>
        <xdr:cNvPr id="680" name="直線コネクタ 679"/>
        <xdr:cNvCxnSpPr/>
      </xdr:nvCxnSpPr>
      <xdr:spPr>
        <a:xfrm flipV="1">
          <a:off x="12814300" y="16866998"/>
          <a:ext cx="889000" cy="2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55476</xdr:rowOff>
    </xdr:from>
    <xdr:to>
      <xdr:col>85</xdr:col>
      <xdr:colOff>177800</xdr:colOff>
      <xdr:row>98</xdr:row>
      <xdr:rowOff>157076</xdr:rowOff>
    </xdr:to>
    <xdr:sp macro="" textlink="">
      <xdr:nvSpPr>
        <xdr:cNvPr id="690" name="楕円 689"/>
        <xdr:cNvSpPr/>
      </xdr:nvSpPr>
      <xdr:spPr>
        <a:xfrm>
          <a:off x="16268700" y="1685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164457</xdr:rowOff>
    </xdr:from>
    <xdr:ext cx="534377" cy="259045"/>
    <xdr:sp macro="" textlink="">
      <xdr:nvSpPr>
        <xdr:cNvPr id="691" name="積立金該当値テキスト"/>
        <xdr:cNvSpPr txBox="1"/>
      </xdr:nvSpPr>
      <xdr:spPr>
        <a:xfrm>
          <a:off x="16370300" y="167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9300</xdr:rowOff>
    </xdr:from>
    <xdr:to>
      <xdr:col>81</xdr:col>
      <xdr:colOff>101600</xdr:colOff>
      <xdr:row>98</xdr:row>
      <xdr:rowOff>110900</xdr:rowOff>
    </xdr:to>
    <xdr:sp macro="" textlink="">
      <xdr:nvSpPr>
        <xdr:cNvPr id="692" name="楕円 691"/>
        <xdr:cNvSpPr/>
      </xdr:nvSpPr>
      <xdr:spPr>
        <a:xfrm>
          <a:off x="15430500" y="168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127427</xdr:rowOff>
    </xdr:from>
    <xdr:ext cx="534377" cy="259045"/>
    <xdr:sp macro="" textlink="">
      <xdr:nvSpPr>
        <xdr:cNvPr id="693" name="テキスト ボックス 692"/>
        <xdr:cNvSpPr txBox="1"/>
      </xdr:nvSpPr>
      <xdr:spPr>
        <a:xfrm>
          <a:off x="15214111" y="1658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160111</xdr:rowOff>
    </xdr:from>
    <xdr:to>
      <xdr:col>76</xdr:col>
      <xdr:colOff>165100</xdr:colOff>
      <xdr:row>98</xdr:row>
      <xdr:rowOff>90261</xdr:rowOff>
    </xdr:to>
    <xdr:sp macro="" textlink="">
      <xdr:nvSpPr>
        <xdr:cNvPr id="694" name="楕円 693"/>
        <xdr:cNvSpPr/>
      </xdr:nvSpPr>
      <xdr:spPr>
        <a:xfrm>
          <a:off x="14541500" y="167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106788</xdr:rowOff>
    </xdr:from>
    <xdr:ext cx="599010" cy="259045"/>
    <xdr:sp macro="" textlink="">
      <xdr:nvSpPr>
        <xdr:cNvPr id="695" name="テキスト ボックス 694"/>
        <xdr:cNvSpPr txBox="1"/>
      </xdr:nvSpPr>
      <xdr:spPr>
        <a:xfrm>
          <a:off x="14292795" y="1656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14098</xdr:rowOff>
    </xdr:from>
    <xdr:to>
      <xdr:col>72</xdr:col>
      <xdr:colOff>38100</xdr:colOff>
      <xdr:row>98</xdr:row>
      <xdr:rowOff>115698</xdr:rowOff>
    </xdr:to>
    <xdr:sp macro="" textlink="">
      <xdr:nvSpPr>
        <xdr:cNvPr id="696" name="楕円 695"/>
        <xdr:cNvSpPr/>
      </xdr:nvSpPr>
      <xdr:spPr>
        <a:xfrm>
          <a:off x="13652500" y="168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132225</xdr:rowOff>
    </xdr:from>
    <xdr:ext cx="534377" cy="259045"/>
    <xdr:sp macro="" textlink="">
      <xdr:nvSpPr>
        <xdr:cNvPr id="697" name="テキスト ボックス 696"/>
        <xdr:cNvSpPr txBox="1"/>
      </xdr:nvSpPr>
      <xdr:spPr>
        <a:xfrm>
          <a:off x="13436111" y="1659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39962</xdr:rowOff>
    </xdr:from>
    <xdr:to>
      <xdr:col>67</xdr:col>
      <xdr:colOff>101600</xdr:colOff>
      <xdr:row>98</xdr:row>
      <xdr:rowOff>141562</xdr:rowOff>
    </xdr:to>
    <xdr:sp macro="" textlink="">
      <xdr:nvSpPr>
        <xdr:cNvPr id="698" name="楕円 697"/>
        <xdr:cNvSpPr/>
      </xdr:nvSpPr>
      <xdr:spPr>
        <a:xfrm>
          <a:off x="12763500" y="1684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132689</xdr:rowOff>
    </xdr:from>
    <xdr:ext cx="534377" cy="259045"/>
    <xdr:sp macro="" textlink="">
      <xdr:nvSpPr>
        <xdr:cNvPr id="699" name="テキスト ボックス 698"/>
        <xdr:cNvSpPr txBox="1"/>
      </xdr:nvSpPr>
      <xdr:spPr>
        <a:xfrm>
          <a:off x="12547111" y="1693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118943</xdr:rowOff>
    </xdr:from>
    <xdr:to>
      <xdr:col>116</xdr:col>
      <xdr:colOff>63500</xdr:colOff>
      <xdr:row>38</xdr:row>
      <xdr:rowOff>139700</xdr:rowOff>
    </xdr:to>
    <xdr:cxnSp macro="">
      <xdr:nvCxnSpPr>
        <xdr:cNvPr id="726" name="直線コネクタ 725"/>
        <xdr:cNvCxnSpPr/>
      </xdr:nvCxnSpPr>
      <xdr:spPr>
        <a:xfrm>
          <a:off x="21323300" y="6634043"/>
          <a:ext cx="8382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118943</xdr:rowOff>
    </xdr:from>
    <xdr:to>
      <xdr:col>111</xdr:col>
      <xdr:colOff>177800</xdr:colOff>
      <xdr:row>38</xdr:row>
      <xdr:rowOff>130990</xdr:rowOff>
    </xdr:to>
    <xdr:cxnSp macro="">
      <xdr:nvCxnSpPr>
        <xdr:cNvPr id="729" name="直線コネクタ 728"/>
        <xdr:cNvCxnSpPr/>
      </xdr:nvCxnSpPr>
      <xdr:spPr>
        <a:xfrm flipV="1">
          <a:off x="20434300" y="6634043"/>
          <a:ext cx="8890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130990</xdr:rowOff>
    </xdr:from>
    <xdr:to>
      <xdr:col>107</xdr:col>
      <xdr:colOff>50800</xdr:colOff>
      <xdr:row>38</xdr:row>
      <xdr:rowOff>139700</xdr:rowOff>
    </xdr:to>
    <xdr:cxnSp macro="">
      <xdr:nvCxnSpPr>
        <xdr:cNvPr id="732" name="直線コネクタ 731"/>
        <xdr:cNvCxnSpPr/>
      </xdr:nvCxnSpPr>
      <xdr:spPr>
        <a:xfrm flipV="1">
          <a:off x="19545300" y="6646090"/>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68143</xdr:rowOff>
    </xdr:from>
    <xdr:to>
      <xdr:col>112</xdr:col>
      <xdr:colOff>38100</xdr:colOff>
      <xdr:row>38</xdr:row>
      <xdr:rowOff>169743</xdr:rowOff>
    </xdr:to>
    <xdr:sp macro="" textlink="">
      <xdr:nvSpPr>
        <xdr:cNvPr id="747" name="楕円 746"/>
        <xdr:cNvSpPr/>
      </xdr:nvSpPr>
      <xdr:spPr>
        <a:xfrm>
          <a:off x="21272500" y="65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160870</xdr:rowOff>
    </xdr:from>
    <xdr:ext cx="378565" cy="259045"/>
    <xdr:sp macro="" textlink="">
      <xdr:nvSpPr>
        <xdr:cNvPr id="748" name="テキスト ボックス 747"/>
        <xdr:cNvSpPr txBox="1"/>
      </xdr:nvSpPr>
      <xdr:spPr>
        <a:xfrm>
          <a:off x="21134017" y="6675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80190</xdr:rowOff>
    </xdr:from>
    <xdr:to>
      <xdr:col>107</xdr:col>
      <xdr:colOff>101600</xdr:colOff>
      <xdr:row>39</xdr:row>
      <xdr:rowOff>10340</xdr:rowOff>
    </xdr:to>
    <xdr:sp macro="" textlink="">
      <xdr:nvSpPr>
        <xdr:cNvPr id="749" name="楕円 748"/>
        <xdr:cNvSpPr/>
      </xdr:nvSpPr>
      <xdr:spPr>
        <a:xfrm>
          <a:off x="20383500" y="65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1467</xdr:rowOff>
    </xdr:from>
    <xdr:ext cx="378565" cy="259045"/>
    <xdr:sp macro="" textlink="">
      <xdr:nvSpPr>
        <xdr:cNvPr id="750" name="テキスト ボックス 749"/>
        <xdr:cNvSpPr txBox="1"/>
      </xdr:nvSpPr>
      <xdr:spPr>
        <a:xfrm>
          <a:off x="20245017" y="6688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43574</xdr:rowOff>
    </xdr:from>
    <xdr:to>
      <xdr:col>116</xdr:col>
      <xdr:colOff>63500</xdr:colOff>
      <xdr:row>59</xdr:row>
      <xdr:rowOff>43828</xdr:rowOff>
    </xdr:to>
    <xdr:cxnSp macro="">
      <xdr:nvCxnSpPr>
        <xdr:cNvPr id="783" name="直線コネクタ 782"/>
        <xdr:cNvCxnSpPr/>
      </xdr:nvCxnSpPr>
      <xdr:spPr>
        <a:xfrm flipV="1">
          <a:off x="21323300" y="10159124"/>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43828</xdr:rowOff>
    </xdr:from>
    <xdr:to>
      <xdr:col>111</xdr:col>
      <xdr:colOff>177800</xdr:colOff>
      <xdr:row>59</xdr:row>
      <xdr:rowOff>44348</xdr:rowOff>
    </xdr:to>
    <xdr:cxnSp macro="">
      <xdr:nvCxnSpPr>
        <xdr:cNvPr id="786" name="直線コネクタ 785"/>
        <xdr:cNvCxnSpPr/>
      </xdr:nvCxnSpPr>
      <xdr:spPr>
        <a:xfrm flipV="1">
          <a:off x="20434300" y="10159378"/>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44348</xdr:rowOff>
    </xdr:from>
    <xdr:to>
      <xdr:col>107</xdr:col>
      <xdr:colOff>50800</xdr:colOff>
      <xdr:row>59</xdr:row>
      <xdr:rowOff>44450</xdr:rowOff>
    </xdr:to>
    <xdr:cxnSp macro="">
      <xdr:nvCxnSpPr>
        <xdr:cNvPr id="789" name="直線コネクタ 788"/>
        <xdr:cNvCxnSpPr/>
      </xdr:nvCxnSpPr>
      <xdr:spPr>
        <a:xfrm flipV="1">
          <a:off x="19545300" y="10159898"/>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164224</xdr:rowOff>
    </xdr:from>
    <xdr:to>
      <xdr:col>116</xdr:col>
      <xdr:colOff>114300</xdr:colOff>
      <xdr:row>59</xdr:row>
      <xdr:rowOff>94374</xdr:rowOff>
    </xdr:to>
    <xdr:sp macro="" textlink="">
      <xdr:nvSpPr>
        <xdr:cNvPr id="802" name="楕円 801"/>
        <xdr:cNvSpPr/>
      </xdr:nvSpPr>
      <xdr:spPr>
        <a:xfrm>
          <a:off x="22110700" y="101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79151</xdr:rowOff>
    </xdr:from>
    <xdr:ext cx="313932" cy="259045"/>
    <xdr:sp macro="" textlink="">
      <xdr:nvSpPr>
        <xdr:cNvPr id="803" name="貸付金該当値テキスト"/>
        <xdr:cNvSpPr txBox="1"/>
      </xdr:nvSpPr>
      <xdr:spPr>
        <a:xfrm>
          <a:off x="22212300" y="10023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164478</xdr:rowOff>
    </xdr:from>
    <xdr:to>
      <xdr:col>112</xdr:col>
      <xdr:colOff>38100</xdr:colOff>
      <xdr:row>59</xdr:row>
      <xdr:rowOff>94628</xdr:rowOff>
    </xdr:to>
    <xdr:sp macro="" textlink="">
      <xdr:nvSpPr>
        <xdr:cNvPr id="804" name="楕円 803"/>
        <xdr:cNvSpPr/>
      </xdr:nvSpPr>
      <xdr:spPr>
        <a:xfrm>
          <a:off x="21272500" y="1010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85755</xdr:rowOff>
    </xdr:from>
    <xdr:ext cx="313932" cy="259045"/>
    <xdr:sp macro="" textlink="">
      <xdr:nvSpPr>
        <xdr:cNvPr id="805" name="テキスト ボックス 804"/>
        <xdr:cNvSpPr txBox="1"/>
      </xdr:nvSpPr>
      <xdr:spPr>
        <a:xfrm>
          <a:off x="21166333" y="10201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164998</xdr:rowOff>
    </xdr:from>
    <xdr:to>
      <xdr:col>107</xdr:col>
      <xdr:colOff>101600</xdr:colOff>
      <xdr:row>59</xdr:row>
      <xdr:rowOff>95148</xdr:rowOff>
    </xdr:to>
    <xdr:sp macro="" textlink="">
      <xdr:nvSpPr>
        <xdr:cNvPr id="806" name="楕円 805"/>
        <xdr:cNvSpPr/>
      </xdr:nvSpPr>
      <xdr:spPr>
        <a:xfrm>
          <a:off x="20383500" y="101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86275</xdr:rowOff>
    </xdr:from>
    <xdr:ext cx="249299" cy="259045"/>
    <xdr:sp macro="" textlink="">
      <xdr:nvSpPr>
        <xdr:cNvPr id="807" name="テキスト ボックス 806"/>
        <xdr:cNvSpPr txBox="1"/>
      </xdr:nvSpPr>
      <xdr:spPr>
        <a:xfrm>
          <a:off x="20309650" y="1020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148569</xdr:rowOff>
    </xdr:from>
    <xdr:to>
      <xdr:col>116</xdr:col>
      <xdr:colOff>63500</xdr:colOff>
      <xdr:row>77</xdr:row>
      <xdr:rowOff>160060</xdr:rowOff>
    </xdr:to>
    <xdr:cxnSp macro="">
      <xdr:nvCxnSpPr>
        <xdr:cNvPr id="840" name="直線コネクタ 839"/>
        <xdr:cNvCxnSpPr/>
      </xdr:nvCxnSpPr>
      <xdr:spPr>
        <a:xfrm>
          <a:off x="21323300" y="1335021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148569</xdr:rowOff>
    </xdr:from>
    <xdr:to>
      <xdr:col>111</xdr:col>
      <xdr:colOff>177800</xdr:colOff>
      <xdr:row>78</xdr:row>
      <xdr:rowOff>32596</xdr:rowOff>
    </xdr:to>
    <xdr:cxnSp macro="">
      <xdr:nvCxnSpPr>
        <xdr:cNvPr id="843" name="直線コネクタ 842"/>
        <xdr:cNvCxnSpPr/>
      </xdr:nvCxnSpPr>
      <xdr:spPr>
        <a:xfrm flipV="1">
          <a:off x="20434300" y="13350219"/>
          <a:ext cx="889000" cy="5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3671</xdr:rowOff>
    </xdr:from>
    <xdr:to>
      <xdr:col>107</xdr:col>
      <xdr:colOff>50800</xdr:colOff>
      <xdr:row>78</xdr:row>
      <xdr:rowOff>32596</xdr:rowOff>
    </xdr:to>
    <xdr:cxnSp macro="">
      <xdr:nvCxnSpPr>
        <xdr:cNvPr id="846" name="直線コネクタ 845"/>
        <xdr:cNvCxnSpPr/>
      </xdr:nvCxnSpPr>
      <xdr:spPr>
        <a:xfrm>
          <a:off x="19545300" y="13376771"/>
          <a:ext cx="889000" cy="2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3671</xdr:rowOff>
    </xdr:from>
    <xdr:to>
      <xdr:col>102</xdr:col>
      <xdr:colOff>114300</xdr:colOff>
      <xdr:row>78</xdr:row>
      <xdr:rowOff>59877</xdr:rowOff>
    </xdr:to>
    <xdr:cxnSp macro="">
      <xdr:nvCxnSpPr>
        <xdr:cNvPr id="849" name="直線コネクタ 848"/>
        <xdr:cNvCxnSpPr/>
      </xdr:nvCxnSpPr>
      <xdr:spPr>
        <a:xfrm flipV="1">
          <a:off x="18656300" y="13376771"/>
          <a:ext cx="889000" cy="5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109260</xdr:rowOff>
    </xdr:from>
    <xdr:to>
      <xdr:col>116</xdr:col>
      <xdr:colOff>114300</xdr:colOff>
      <xdr:row>78</xdr:row>
      <xdr:rowOff>39410</xdr:rowOff>
    </xdr:to>
    <xdr:sp macro="" textlink="">
      <xdr:nvSpPr>
        <xdr:cNvPr id="859" name="楕円 858"/>
        <xdr:cNvSpPr/>
      </xdr:nvSpPr>
      <xdr:spPr>
        <a:xfrm>
          <a:off x="22110700" y="133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24187</xdr:rowOff>
    </xdr:from>
    <xdr:ext cx="534377" cy="259045"/>
    <xdr:sp macro="" textlink="">
      <xdr:nvSpPr>
        <xdr:cNvPr id="860" name="繰出金該当値テキスト"/>
        <xdr:cNvSpPr txBox="1"/>
      </xdr:nvSpPr>
      <xdr:spPr>
        <a:xfrm>
          <a:off x="22212300" y="132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97769</xdr:rowOff>
    </xdr:from>
    <xdr:to>
      <xdr:col>112</xdr:col>
      <xdr:colOff>38100</xdr:colOff>
      <xdr:row>78</xdr:row>
      <xdr:rowOff>27919</xdr:rowOff>
    </xdr:to>
    <xdr:sp macro="" textlink="">
      <xdr:nvSpPr>
        <xdr:cNvPr id="861" name="楕円 860"/>
        <xdr:cNvSpPr/>
      </xdr:nvSpPr>
      <xdr:spPr>
        <a:xfrm>
          <a:off x="21272500" y="1329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19046</xdr:rowOff>
    </xdr:from>
    <xdr:ext cx="534377" cy="259045"/>
    <xdr:sp macro="" textlink="">
      <xdr:nvSpPr>
        <xdr:cNvPr id="862" name="テキスト ボックス 861"/>
        <xdr:cNvSpPr txBox="1"/>
      </xdr:nvSpPr>
      <xdr:spPr>
        <a:xfrm>
          <a:off x="21056111" y="133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153246</xdr:rowOff>
    </xdr:from>
    <xdr:to>
      <xdr:col>107</xdr:col>
      <xdr:colOff>101600</xdr:colOff>
      <xdr:row>78</xdr:row>
      <xdr:rowOff>83396</xdr:rowOff>
    </xdr:to>
    <xdr:sp macro="" textlink="">
      <xdr:nvSpPr>
        <xdr:cNvPr id="863" name="楕円 862"/>
        <xdr:cNvSpPr/>
      </xdr:nvSpPr>
      <xdr:spPr>
        <a:xfrm>
          <a:off x="20383500" y="1335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74523</xdr:rowOff>
    </xdr:from>
    <xdr:ext cx="534377" cy="259045"/>
    <xdr:sp macro="" textlink="">
      <xdr:nvSpPr>
        <xdr:cNvPr id="864" name="テキスト ボックス 863"/>
        <xdr:cNvSpPr txBox="1"/>
      </xdr:nvSpPr>
      <xdr:spPr>
        <a:xfrm>
          <a:off x="20167111" y="1344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124321</xdr:rowOff>
    </xdr:from>
    <xdr:to>
      <xdr:col>102</xdr:col>
      <xdr:colOff>165100</xdr:colOff>
      <xdr:row>78</xdr:row>
      <xdr:rowOff>54471</xdr:rowOff>
    </xdr:to>
    <xdr:sp macro="" textlink="">
      <xdr:nvSpPr>
        <xdr:cNvPr id="865" name="楕円 864"/>
        <xdr:cNvSpPr/>
      </xdr:nvSpPr>
      <xdr:spPr>
        <a:xfrm>
          <a:off x="19494500" y="133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45598</xdr:rowOff>
    </xdr:from>
    <xdr:ext cx="534377" cy="259045"/>
    <xdr:sp macro="" textlink="">
      <xdr:nvSpPr>
        <xdr:cNvPr id="866" name="テキスト ボックス 865"/>
        <xdr:cNvSpPr txBox="1"/>
      </xdr:nvSpPr>
      <xdr:spPr>
        <a:xfrm>
          <a:off x="19278111" y="134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9077</xdr:rowOff>
    </xdr:from>
    <xdr:to>
      <xdr:col>98</xdr:col>
      <xdr:colOff>38100</xdr:colOff>
      <xdr:row>78</xdr:row>
      <xdr:rowOff>110677</xdr:rowOff>
    </xdr:to>
    <xdr:sp macro="" textlink="">
      <xdr:nvSpPr>
        <xdr:cNvPr id="867" name="楕円 866"/>
        <xdr:cNvSpPr/>
      </xdr:nvSpPr>
      <xdr:spPr>
        <a:xfrm>
          <a:off x="18605500" y="1338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101804</xdr:rowOff>
    </xdr:from>
    <xdr:ext cx="534377" cy="259045"/>
    <xdr:sp macro="" textlink="">
      <xdr:nvSpPr>
        <xdr:cNvPr id="868" name="テキスト ボックス 867"/>
        <xdr:cNvSpPr txBox="1"/>
      </xdr:nvSpPr>
      <xdr:spPr>
        <a:xfrm>
          <a:off x="18389111" y="1347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mn-lt"/>
              <a:ea typeface="+mn-ea"/>
              <a:cs typeface="+mn-cs"/>
            </a:rPr>
            <a:t>人件費は、昭和６０年に５８名だった職員を内部管理事務の抜本的見直しを中心とした組織の簡素化により３</a:t>
          </a:r>
          <a:r>
            <a:rPr lang="ja-JP" altLang="en-US" sz="1400" b="0" i="0" baseline="0">
              <a:solidFill>
                <a:schemeClr val="dk1"/>
              </a:solidFill>
              <a:effectLst/>
              <a:latin typeface="+mn-lt"/>
              <a:ea typeface="+mn-ea"/>
              <a:cs typeface="+mn-cs"/>
            </a:rPr>
            <a:t>７</a:t>
          </a:r>
          <a:r>
            <a:rPr lang="ja-JP" altLang="ja-JP" sz="1400" b="0" i="0" baseline="0">
              <a:solidFill>
                <a:schemeClr val="dk1"/>
              </a:solidFill>
              <a:effectLst/>
              <a:latin typeface="+mn-lt"/>
              <a:ea typeface="+mn-ea"/>
              <a:cs typeface="+mn-cs"/>
            </a:rPr>
            <a:t>名に削減し、類似団体最低となっている。</a:t>
          </a:r>
          <a:endParaRPr lang="ja-JP" altLang="ja-JP" sz="1400">
            <a:effectLst/>
          </a:endParaRPr>
        </a:p>
        <a:p>
          <a:r>
            <a:rPr lang="ja-JP" altLang="ja-JP" sz="1400">
              <a:solidFill>
                <a:schemeClr val="dk1"/>
              </a:solidFill>
              <a:effectLst/>
              <a:latin typeface="+mn-lt"/>
              <a:ea typeface="+mn-ea"/>
              <a:cs typeface="+mn-cs"/>
            </a:rPr>
            <a:t>その他の項目に於いても、平成１０年頃から行財政改革に取り組み歳出の削減に努めたことにより、類似団体平均値より低い水準での運営が行えている。引き続き適正なコストによる行政サービスの充実を図る。</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
3,760
38.12
2,929,639
2,672,315
237,097
1,642,200
960,625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51308</xdr:rowOff>
    </xdr:from>
    <xdr:to>
      <xdr:col>24</xdr:col>
      <xdr:colOff>63500</xdr:colOff>
      <xdr:row>38</xdr:row>
      <xdr:rowOff>55270</xdr:rowOff>
    </xdr:to>
    <xdr:cxnSp macro="">
      <xdr:nvCxnSpPr>
        <xdr:cNvPr id="60" name="直線コネクタ 59"/>
        <xdr:cNvCxnSpPr/>
      </xdr:nvCxnSpPr>
      <xdr:spPr>
        <a:xfrm flipV="1">
          <a:off x="3797300" y="6566408"/>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44869</xdr:rowOff>
    </xdr:from>
    <xdr:to>
      <xdr:col>19</xdr:col>
      <xdr:colOff>177800</xdr:colOff>
      <xdr:row>38</xdr:row>
      <xdr:rowOff>55270</xdr:rowOff>
    </xdr:to>
    <xdr:cxnSp macro="">
      <xdr:nvCxnSpPr>
        <xdr:cNvPr id="63" name="直線コネクタ 62"/>
        <xdr:cNvCxnSpPr/>
      </xdr:nvCxnSpPr>
      <xdr:spPr>
        <a:xfrm>
          <a:off x="2908300" y="6559969"/>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44869</xdr:rowOff>
    </xdr:from>
    <xdr:to>
      <xdr:col>15</xdr:col>
      <xdr:colOff>50800</xdr:colOff>
      <xdr:row>38</xdr:row>
      <xdr:rowOff>55956</xdr:rowOff>
    </xdr:to>
    <xdr:cxnSp macro="">
      <xdr:nvCxnSpPr>
        <xdr:cNvPr id="66" name="直線コネクタ 65"/>
        <xdr:cNvCxnSpPr/>
      </xdr:nvCxnSpPr>
      <xdr:spPr>
        <a:xfrm flipV="1">
          <a:off x="2019300" y="6559969"/>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55956</xdr:rowOff>
    </xdr:from>
    <xdr:to>
      <xdr:col>10</xdr:col>
      <xdr:colOff>114300</xdr:colOff>
      <xdr:row>38</xdr:row>
      <xdr:rowOff>61043</xdr:rowOff>
    </xdr:to>
    <xdr:cxnSp macro="">
      <xdr:nvCxnSpPr>
        <xdr:cNvPr id="69" name="直線コネクタ 68"/>
        <xdr:cNvCxnSpPr/>
      </xdr:nvCxnSpPr>
      <xdr:spPr>
        <a:xfrm flipV="1">
          <a:off x="1130300" y="6571056"/>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508</xdr:rowOff>
    </xdr:from>
    <xdr:to>
      <xdr:col>24</xdr:col>
      <xdr:colOff>114300</xdr:colOff>
      <xdr:row>38</xdr:row>
      <xdr:rowOff>102108</xdr:rowOff>
    </xdr:to>
    <xdr:sp macro="" textlink="">
      <xdr:nvSpPr>
        <xdr:cNvPr id="79" name="楕円 78"/>
        <xdr:cNvSpPr/>
      </xdr:nvSpPr>
      <xdr:spPr>
        <a:xfrm>
          <a:off x="4584700" y="65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86885</xdr:rowOff>
    </xdr:from>
    <xdr:ext cx="469744" cy="259045"/>
    <xdr:sp macro="" textlink="">
      <xdr:nvSpPr>
        <xdr:cNvPr id="80" name="議会費該当値テキスト"/>
        <xdr:cNvSpPr txBox="1"/>
      </xdr:nvSpPr>
      <xdr:spPr>
        <a:xfrm>
          <a:off x="4686300" y="643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4470</xdr:rowOff>
    </xdr:from>
    <xdr:to>
      <xdr:col>20</xdr:col>
      <xdr:colOff>38100</xdr:colOff>
      <xdr:row>38</xdr:row>
      <xdr:rowOff>106070</xdr:rowOff>
    </xdr:to>
    <xdr:sp macro="" textlink="">
      <xdr:nvSpPr>
        <xdr:cNvPr id="81" name="楕円 80"/>
        <xdr:cNvSpPr/>
      </xdr:nvSpPr>
      <xdr:spPr>
        <a:xfrm>
          <a:off x="3746500" y="65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97197</xdr:rowOff>
    </xdr:from>
    <xdr:ext cx="469744" cy="259045"/>
    <xdr:sp macro="" textlink="">
      <xdr:nvSpPr>
        <xdr:cNvPr id="82" name="テキスト ボックス 81"/>
        <xdr:cNvSpPr txBox="1"/>
      </xdr:nvSpPr>
      <xdr:spPr>
        <a:xfrm>
          <a:off x="3562428" y="66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165519</xdr:rowOff>
    </xdr:from>
    <xdr:to>
      <xdr:col>15</xdr:col>
      <xdr:colOff>101600</xdr:colOff>
      <xdr:row>38</xdr:row>
      <xdr:rowOff>95669</xdr:rowOff>
    </xdr:to>
    <xdr:sp macro="" textlink="">
      <xdr:nvSpPr>
        <xdr:cNvPr id="83" name="楕円 82"/>
        <xdr:cNvSpPr/>
      </xdr:nvSpPr>
      <xdr:spPr>
        <a:xfrm>
          <a:off x="2857500" y="65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86796</xdr:rowOff>
    </xdr:from>
    <xdr:ext cx="469744" cy="259045"/>
    <xdr:sp macro="" textlink="">
      <xdr:nvSpPr>
        <xdr:cNvPr id="84" name="テキスト ボックス 83"/>
        <xdr:cNvSpPr txBox="1"/>
      </xdr:nvSpPr>
      <xdr:spPr>
        <a:xfrm>
          <a:off x="2673428" y="66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5156</xdr:rowOff>
    </xdr:from>
    <xdr:to>
      <xdr:col>10</xdr:col>
      <xdr:colOff>165100</xdr:colOff>
      <xdr:row>38</xdr:row>
      <xdr:rowOff>106756</xdr:rowOff>
    </xdr:to>
    <xdr:sp macro="" textlink="">
      <xdr:nvSpPr>
        <xdr:cNvPr id="85" name="楕円 84"/>
        <xdr:cNvSpPr/>
      </xdr:nvSpPr>
      <xdr:spPr>
        <a:xfrm>
          <a:off x="1968500" y="652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97883</xdr:rowOff>
    </xdr:from>
    <xdr:ext cx="469744" cy="259045"/>
    <xdr:sp macro="" textlink="">
      <xdr:nvSpPr>
        <xdr:cNvPr id="86" name="テキスト ボックス 85"/>
        <xdr:cNvSpPr txBox="1"/>
      </xdr:nvSpPr>
      <xdr:spPr>
        <a:xfrm>
          <a:off x="1784428" y="661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10243</xdr:rowOff>
    </xdr:from>
    <xdr:to>
      <xdr:col>6</xdr:col>
      <xdr:colOff>38100</xdr:colOff>
      <xdr:row>38</xdr:row>
      <xdr:rowOff>111843</xdr:rowOff>
    </xdr:to>
    <xdr:sp macro="" textlink="">
      <xdr:nvSpPr>
        <xdr:cNvPr id="87" name="楕円 86"/>
        <xdr:cNvSpPr/>
      </xdr:nvSpPr>
      <xdr:spPr>
        <a:xfrm>
          <a:off x="1079500" y="65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102970</xdr:rowOff>
    </xdr:from>
    <xdr:ext cx="469744" cy="259045"/>
    <xdr:sp macro="" textlink="">
      <xdr:nvSpPr>
        <xdr:cNvPr id="88" name="テキスト ボックス 87"/>
        <xdr:cNvSpPr txBox="1"/>
      </xdr:nvSpPr>
      <xdr:spPr>
        <a:xfrm>
          <a:off x="895428" y="661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73278</xdr:rowOff>
    </xdr:from>
    <xdr:to>
      <xdr:col>24</xdr:col>
      <xdr:colOff>63500</xdr:colOff>
      <xdr:row>58</xdr:row>
      <xdr:rowOff>102558</xdr:rowOff>
    </xdr:to>
    <xdr:cxnSp macro="">
      <xdr:nvCxnSpPr>
        <xdr:cNvPr id="115" name="直線コネクタ 114"/>
        <xdr:cNvCxnSpPr/>
      </xdr:nvCxnSpPr>
      <xdr:spPr>
        <a:xfrm>
          <a:off x="3797300" y="10017378"/>
          <a:ext cx="838200" cy="2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65318</xdr:rowOff>
    </xdr:from>
    <xdr:to>
      <xdr:col>19</xdr:col>
      <xdr:colOff>177800</xdr:colOff>
      <xdr:row>58</xdr:row>
      <xdr:rowOff>73278</xdr:rowOff>
    </xdr:to>
    <xdr:cxnSp macro="">
      <xdr:nvCxnSpPr>
        <xdr:cNvPr id="118" name="直線コネクタ 117"/>
        <xdr:cNvCxnSpPr/>
      </xdr:nvCxnSpPr>
      <xdr:spPr>
        <a:xfrm>
          <a:off x="2908300" y="10009418"/>
          <a:ext cx="889000" cy="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65318</xdr:rowOff>
    </xdr:from>
    <xdr:to>
      <xdr:col>15</xdr:col>
      <xdr:colOff>50800</xdr:colOff>
      <xdr:row>58</xdr:row>
      <xdr:rowOff>72724</xdr:rowOff>
    </xdr:to>
    <xdr:cxnSp macro="">
      <xdr:nvCxnSpPr>
        <xdr:cNvPr id="121" name="直線コネクタ 120"/>
        <xdr:cNvCxnSpPr/>
      </xdr:nvCxnSpPr>
      <xdr:spPr>
        <a:xfrm flipV="1">
          <a:off x="2019300" y="10009418"/>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72724</xdr:rowOff>
    </xdr:from>
    <xdr:to>
      <xdr:col>10</xdr:col>
      <xdr:colOff>114300</xdr:colOff>
      <xdr:row>58</xdr:row>
      <xdr:rowOff>78961</xdr:rowOff>
    </xdr:to>
    <xdr:cxnSp macro="">
      <xdr:nvCxnSpPr>
        <xdr:cNvPr id="124" name="直線コネクタ 123"/>
        <xdr:cNvCxnSpPr/>
      </xdr:nvCxnSpPr>
      <xdr:spPr>
        <a:xfrm flipV="1">
          <a:off x="1130300" y="10016824"/>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51758</xdr:rowOff>
    </xdr:from>
    <xdr:to>
      <xdr:col>24</xdr:col>
      <xdr:colOff>114300</xdr:colOff>
      <xdr:row>58</xdr:row>
      <xdr:rowOff>153358</xdr:rowOff>
    </xdr:to>
    <xdr:sp macro="" textlink="">
      <xdr:nvSpPr>
        <xdr:cNvPr id="134" name="楕円 133"/>
        <xdr:cNvSpPr/>
      </xdr:nvSpPr>
      <xdr:spPr>
        <a:xfrm>
          <a:off x="4584700" y="99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138135</xdr:rowOff>
    </xdr:from>
    <xdr:ext cx="534377" cy="259045"/>
    <xdr:sp macro="" textlink="">
      <xdr:nvSpPr>
        <xdr:cNvPr id="135" name="総務費該当値テキスト"/>
        <xdr:cNvSpPr txBox="1"/>
      </xdr:nvSpPr>
      <xdr:spPr>
        <a:xfrm>
          <a:off x="4686300" y="99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22478</xdr:rowOff>
    </xdr:from>
    <xdr:to>
      <xdr:col>20</xdr:col>
      <xdr:colOff>38100</xdr:colOff>
      <xdr:row>58</xdr:row>
      <xdr:rowOff>124078</xdr:rowOff>
    </xdr:to>
    <xdr:sp macro="" textlink="">
      <xdr:nvSpPr>
        <xdr:cNvPr id="136" name="楕円 135"/>
        <xdr:cNvSpPr/>
      </xdr:nvSpPr>
      <xdr:spPr>
        <a:xfrm>
          <a:off x="3746500" y="99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115205</xdr:rowOff>
    </xdr:from>
    <xdr:ext cx="599010" cy="259045"/>
    <xdr:sp macro="" textlink="">
      <xdr:nvSpPr>
        <xdr:cNvPr id="137" name="テキスト ボックス 136"/>
        <xdr:cNvSpPr txBox="1"/>
      </xdr:nvSpPr>
      <xdr:spPr>
        <a:xfrm>
          <a:off x="3497795" y="1005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14518</xdr:rowOff>
    </xdr:from>
    <xdr:to>
      <xdr:col>15</xdr:col>
      <xdr:colOff>101600</xdr:colOff>
      <xdr:row>58</xdr:row>
      <xdr:rowOff>116118</xdr:rowOff>
    </xdr:to>
    <xdr:sp macro="" textlink="">
      <xdr:nvSpPr>
        <xdr:cNvPr id="138" name="楕円 137"/>
        <xdr:cNvSpPr/>
      </xdr:nvSpPr>
      <xdr:spPr>
        <a:xfrm>
          <a:off x="2857500" y="995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107245</xdr:rowOff>
    </xdr:from>
    <xdr:ext cx="599010" cy="259045"/>
    <xdr:sp macro="" textlink="">
      <xdr:nvSpPr>
        <xdr:cNvPr id="139" name="テキスト ボックス 138"/>
        <xdr:cNvSpPr txBox="1"/>
      </xdr:nvSpPr>
      <xdr:spPr>
        <a:xfrm>
          <a:off x="2608795" y="1005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21924</xdr:rowOff>
    </xdr:from>
    <xdr:to>
      <xdr:col>10</xdr:col>
      <xdr:colOff>165100</xdr:colOff>
      <xdr:row>58</xdr:row>
      <xdr:rowOff>123524</xdr:rowOff>
    </xdr:to>
    <xdr:sp macro="" textlink="">
      <xdr:nvSpPr>
        <xdr:cNvPr id="140" name="楕円 139"/>
        <xdr:cNvSpPr/>
      </xdr:nvSpPr>
      <xdr:spPr>
        <a:xfrm>
          <a:off x="1968500" y="996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114651</xdr:rowOff>
    </xdr:from>
    <xdr:ext cx="599010" cy="259045"/>
    <xdr:sp macro="" textlink="">
      <xdr:nvSpPr>
        <xdr:cNvPr id="141" name="テキスト ボックス 140"/>
        <xdr:cNvSpPr txBox="1"/>
      </xdr:nvSpPr>
      <xdr:spPr>
        <a:xfrm>
          <a:off x="1719795" y="1005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28161</xdr:rowOff>
    </xdr:from>
    <xdr:to>
      <xdr:col>6</xdr:col>
      <xdr:colOff>38100</xdr:colOff>
      <xdr:row>58</xdr:row>
      <xdr:rowOff>129761</xdr:rowOff>
    </xdr:to>
    <xdr:sp macro="" textlink="">
      <xdr:nvSpPr>
        <xdr:cNvPr id="142" name="楕円 141"/>
        <xdr:cNvSpPr/>
      </xdr:nvSpPr>
      <xdr:spPr>
        <a:xfrm>
          <a:off x="1079500" y="997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120888</xdr:rowOff>
    </xdr:from>
    <xdr:ext cx="599010" cy="259045"/>
    <xdr:sp macro="" textlink="">
      <xdr:nvSpPr>
        <xdr:cNvPr id="143" name="テキスト ボックス 142"/>
        <xdr:cNvSpPr txBox="1"/>
      </xdr:nvSpPr>
      <xdr:spPr>
        <a:xfrm>
          <a:off x="830795" y="1006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161099</xdr:rowOff>
    </xdr:from>
    <xdr:to>
      <xdr:col>24</xdr:col>
      <xdr:colOff>63500</xdr:colOff>
      <xdr:row>76</xdr:row>
      <xdr:rowOff>59351</xdr:rowOff>
    </xdr:to>
    <xdr:cxnSp macro="">
      <xdr:nvCxnSpPr>
        <xdr:cNvPr id="170" name="直線コネクタ 169"/>
        <xdr:cNvCxnSpPr/>
      </xdr:nvCxnSpPr>
      <xdr:spPr>
        <a:xfrm flipV="1">
          <a:off x="3797300" y="13019849"/>
          <a:ext cx="838200" cy="6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59351</xdr:rowOff>
    </xdr:from>
    <xdr:to>
      <xdr:col>19</xdr:col>
      <xdr:colOff>177800</xdr:colOff>
      <xdr:row>76</xdr:row>
      <xdr:rowOff>98684</xdr:rowOff>
    </xdr:to>
    <xdr:cxnSp macro="">
      <xdr:nvCxnSpPr>
        <xdr:cNvPr id="173" name="直線コネクタ 172"/>
        <xdr:cNvCxnSpPr/>
      </xdr:nvCxnSpPr>
      <xdr:spPr>
        <a:xfrm flipV="1">
          <a:off x="2908300" y="13089551"/>
          <a:ext cx="889000" cy="3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56266</xdr:rowOff>
    </xdr:from>
    <xdr:to>
      <xdr:col>15</xdr:col>
      <xdr:colOff>50800</xdr:colOff>
      <xdr:row>76</xdr:row>
      <xdr:rowOff>98684</xdr:rowOff>
    </xdr:to>
    <xdr:cxnSp macro="">
      <xdr:nvCxnSpPr>
        <xdr:cNvPr id="176" name="直線コネクタ 175"/>
        <xdr:cNvCxnSpPr/>
      </xdr:nvCxnSpPr>
      <xdr:spPr>
        <a:xfrm>
          <a:off x="2019300" y="13086466"/>
          <a:ext cx="889000" cy="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56266</xdr:rowOff>
    </xdr:from>
    <xdr:to>
      <xdr:col>10</xdr:col>
      <xdr:colOff>114300</xdr:colOff>
      <xdr:row>77</xdr:row>
      <xdr:rowOff>9745</xdr:rowOff>
    </xdr:to>
    <xdr:cxnSp macro="">
      <xdr:nvCxnSpPr>
        <xdr:cNvPr id="179" name="直線コネクタ 178"/>
        <xdr:cNvCxnSpPr/>
      </xdr:nvCxnSpPr>
      <xdr:spPr>
        <a:xfrm flipV="1">
          <a:off x="1130300" y="13086466"/>
          <a:ext cx="889000" cy="12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110299</xdr:rowOff>
    </xdr:from>
    <xdr:to>
      <xdr:col>24</xdr:col>
      <xdr:colOff>114300</xdr:colOff>
      <xdr:row>76</xdr:row>
      <xdr:rowOff>40450</xdr:rowOff>
    </xdr:to>
    <xdr:sp macro="" textlink="">
      <xdr:nvSpPr>
        <xdr:cNvPr id="189" name="楕円 188"/>
        <xdr:cNvSpPr/>
      </xdr:nvSpPr>
      <xdr:spPr>
        <a:xfrm>
          <a:off x="4584700" y="129690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88726</xdr:rowOff>
    </xdr:from>
    <xdr:ext cx="599010" cy="259045"/>
    <xdr:sp macro="" textlink="">
      <xdr:nvSpPr>
        <xdr:cNvPr id="190" name="民生費該当値テキスト"/>
        <xdr:cNvSpPr txBox="1"/>
      </xdr:nvSpPr>
      <xdr:spPr>
        <a:xfrm>
          <a:off x="4686300" y="1294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8551</xdr:rowOff>
    </xdr:from>
    <xdr:to>
      <xdr:col>20</xdr:col>
      <xdr:colOff>38100</xdr:colOff>
      <xdr:row>76</xdr:row>
      <xdr:rowOff>110151</xdr:rowOff>
    </xdr:to>
    <xdr:sp macro="" textlink="">
      <xdr:nvSpPr>
        <xdr:cNvPr id="191" name="楕円 190"/>
        <xdr:cNvSpPr/>
      </xdr:nvSpPr>
      <xdr:spPr>
        <a:xfrm>
          <a:off x="3746500" y="1303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101278</xdr:rowOff>
    </xdr:from>
    <xdr:ext cx="599010" cy="259045"/>
    <xdr:sp macro="" textlink="">
      <xdr:nvSpPr>
        <xdr:cNvPr id="192" name="テキスト ボックス 191"/>
        <xdr:cNvSpPr txBox="1"/>
      </xdr:nvSpPr>
      <xdr:spPr>
        <a:xfrm>
          <a:off x="3497795" y="1313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47884</xdr:rowOff>
    </xdr:from>
    <xdr:to>
      <xdr:col>15</xdr:col>
      <xdr:colOff>101600</xdr:colOff>
      <xdr:row>76</xdr:row>
      <xdr:rowOff>149484</xdr:rowOff>
    </xdr:to>
    <xdr:sp macro="" textlink="">
      <xdr:nvSpPr>
        <xdr:cNvPr id="193" name="楕円 192"/>
        <xdr:cNvSpPr/>
      </xdr:nvSpPr>
      <xdr:spPr>
        <a:xfrm>
          <a:off x="2857500" y="130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140611</xdr:rowOff>
    </xdr:from>
    <xdr:ext cx="599010" cy="259045"/>
    <xdr:sp macro="" textlink="">
      <xdr:nvSpPr>
        <xdr:cNvPr id="194" name="テキスト ボックス 193"/>
        <xdr:cNvSpPr txBox="1"/>
      </xdr:nvSpPr>
      <xdr:spPr>
        <a:xfrm>
          <a:off x="2608795" y="131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5466</xdr:rowOff>
    </xdr:from>
    <xdr:to>
      <xdr:col>10</xdr:col>
      <xdr:colOff>165100</xdr:colOff>
      <xdr:row>76</xdr:row>
      <xdr:rowOff>107066</xdr:rowOff>
    </xdr:to>
    <xdr:sp macro="" textlink="">
      <xdr:nvSpPr>
        <xdr:cNvPr id="195" name="楕円 194"/>
        <xdr:cNvSpPr/>
      </xdr:nvSpPr>
      <xdr:spPr>
        <a:xfrm>
          <a:off x="1968500" y="130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98193</xdr:rowOff>
    </xdr:from>
    <xdr:ext cx="599010" cy="259045"/>
    <xdr:sp macro="" textlink="">
      <xdr:nvSpPr>
        <xdr:cNvPr id="196" name="テキスト ボックス 195"/>
        <xdr:cNvSpPr txBox="1"/>
      </xdr:nvSpPr>
      <xdr:spPr>
        <a:xfrm>
          <a:off x="1719795" y="1312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130395</xdr:rowOff>
    </xdr:from>
    <xdr:to>
      <xdr:col>6</xdr:col>
      <xdr:colOff>38100</xdr:colOff>
      <xdr:row>77</xdr:row>
      <xdr:rowOff>60545</xdr:rowOff>
    </xdr:to>
    <xdr:sp macro="" textlink="">
      <xdr:nvSpPr>
        <xdr:cNvPr id="197" name="楕円 196"/>
        <xdr:cNvSpPr/>
      </xdr:nvSpPr>
      <xdr:spPr>
        <a:xfrm>
          <a:off x="1079500" y="131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51672</xdr:rowOff>
    </xdr:from>
    <xdr:ext cx="599010" cy="259045"/>
    <xdr:sp macro="" textlink="">
      <xdr:nvSpPr>
        <xdr:cNvPr id="198" name="テキスト ボックス 197"/>
        <xdr:cNvSpPr txBox="1"/>
      </xdr:nvSpPr>
      <xdr:spPr>
        <a:xfrm>
          <a:off x="830795" y="1325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46899</xdr:rowOff>
    </xdr:from>
    <xdr:to>
      <xdr:col>24</xdr:col>
      <xdr:colOff>63500</xdr:colOff>
      <xdr:row>98</xdr:row>
      <xdr:rowOff>71448</xdr:rowOff>
    </xdr:to>
    <xdr:cxnSp macro="">
      <xdr:nvCxnSpPr>
        <xdr:cNvPr id="227" name="直線コネクタ 226"/>
        <xdr:cNvCxnSpPr/>
      </xdr:nvCxnSpPr>
      <xdr:spPr>
        <a:xfrm>
          <a:off x="3797300" y="16848999"/>
          <a:ext cx="838200" cy="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46899</xdr:rowOff>
    </xdr:from>
    <xdr:to>
      <xdr:col>19</xdr:col>
      <xdr:colOff>177800</xdr:colOff>
      <xdr:row>98</xdr:row>
      <xdr:rowOff>61968</xdr:rowOff>
    </xdr:to>
    <xdr:cxnSp macro="">
      <xdr:nvCxnSpPr>
        <xdr:cNvPr id="230" name="直線コネクタ 229"/>
        <xdr:cNvCxnSpPr/>
      </xdr:nvCxnSpPr>
      <xdr:spPr>
        <a:xfrm flipV="1">
          <a:off x="2908300" y="16848999"/>
          <a:ext cx="8890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50721</xdr:rowOff>
    </xdr:from>
    <xdr:to>
      <xdr:col>15</xdr:col>
      <xdr:colOff>50800</xdr:colOff>
      <xdr:row>98</xdr:row>
      <xdr:rowOff>61968</xdr:rowOff>
    </xdr:to>
    <xdr:cxnSp macro="">
      <xdr:nvCxnSpPr>
        <xdr:cNvPr id="233" name="直線コネクタ 232"/>
        <xdr:cNvCxnSpPr/>
      </xdr:nvCxnSpPr>
      <xdr:spPr>
        <a:xfrm>
          <a:off x="2019300" y="16852821"/>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50721</xdr:rowOff>
    </xdr:from>
    <xdr:to>
      <xdr:col>10</xdr:col>
      <xdr:colOff>114300</xdr:colOff>
      <xdr:row>98</xdr:row>
      <xdr:rowOff>79259</xdr:rowOff>
    </xdr:to>
    <xdr:cxnSp macro="">
      <xdr:nvCxnSpPr>
        <xdr:cNvPr id="236" name="直線コネクタ 235"/>
        <xdr:cNvCxnSpPr/>
      </xdr:nvCxnSpPr>
      <xdr:spPr>
        <a:xfrm flipV="1">
          <a:off x="1130300" y="16852821"/>
          <a:ext cx="889000" cy="2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20648</xdr:rowOff>
    </xdr:from>
    <xdr:to>
      <xdr:col>24</xdr:col>
      <xdr:colOff>114300</xdr:colOff>
      <xdr:row>98</xdr:row>
      <xdr:rowOff>122248</xdr:rowOff>
    </xdr:to>
    <xdr:sp macro="" textlink="">
      <xdr:nvSpPr>
        <xdr:cNvPr id="246" name="楕円 245"/>
        <xdr:cNvSpPr/>
      </xdr:nvSpPr>
      <xdr:spPr>
        <a:xfrm>
          <a:off x="4584700" y="1682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107025</xdr:rowOff>
    </xdr:from>
    <xdr:ext cx="534377" cy="259045"/>
    <xdr:sp macro="" textlink="">
      <xdr:nvSpPr>
        <xdr:cNvPr id="247" name="衛生費該当値テキスト"/>
        <xdr:cNvSpPr txBox="1"/>
      </xdr:nvSpPr>
      <xdr:spPr>
        <a:xfrm>
          <a:off x="4686300" y="167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167549</xdr:rowOff>
    </xdr:from>
    <xdr:to>
      <xdr:col>20</xdr:col>
      <xdr:colOff>38100</xdr:colOff>
      <xdr:row>98</xdr:row>
      <xdr:rowOff>97699</xdr:rowOff>
    </xdr:to>
    <xdr:sp macro="" textlink="">
      <xdr:nvSpPr>
        <xdr:cNvPr id="248" name="楕円 247"/>
        <xdr:cNvSpPr/>
      </xdr:nvSpPr>
      <xdr:spPr>
        <a:xfrm>
          <a:off x="3746500" y="167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88826</xdr:rowOff>
    </xdr:from>
    <xdr:ext cx="534377" cy="259045"/>
    <xdr:sp macro="" textlink="">
      <xdr:nvSpPr>
        <xdr:cNvPr id="249" name="テキスト ボックス 248"/>
        <xdr:cNvSpPr txBox="1"/>
      </xdr:nvSpPr>
      <xdr:spPr>
        <a:xfrm>
          <a:off x="3530111" y="1689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11168</xdr:rowOff>
    </xdr:from>
    <xdr:to>
      <xdr:col>15</xdr:col>
      <xdr:colOff>101600</xdr:colOff>
      <xdr:row>98</xdr:row>
      <xdr:rowOff>112768</xdr:rowOff>
    </xdr:to>
    <xdr:sp macro="" textlink="">
      <xdr:nvSpPr>
        <xdr:cNvPr id="250" name="楕円 249"/>
        <xdr:cNvSpPr/>
      </xdr:nvSpPr>
      <xdr:spPr>
        <a:xfrm>
          <a:off x="2857500" y="168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103895</xdr:rowOff>
    </xdr:from>
    <xdr:ext cx="534377" cy="259045"/>
    <xdr:sp macro="" textlink="">
      <xdr:nvSpPr>
        <xdr:cNvPr id="251" name="テキスト ボックス 250"/>
        <xdr:cNvSpPr txBox="1"/>
      </xdr:nvSpPr>
      <xdr:spPr>
        <a:xfrm>
          <a:off x="2641111" y="169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171371</xdr:rowOff>
    </xdr:from>
    <xdr:to>
      <xdr:col>10</xdr:col>
      <xdr:colOff>165100</xdr:colOff>
      <xdr:row>98</xdr:row>
      <xdr:rowOff>101521</xdr:rowOff>
    </xdr:to>
    <xdr:sp macro="" textlink="">
      <xdr:nvSpPr>
        <xdr:cNvPr id="252" name="楕円 251"/>
        <xdr:cNvSpPr/>
      </xdr:nvSpPr>
      <xdr:spPr>
        <a:xfrm>
          <a:off x="1968500" y="1680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92648</xdr:rowOff>
    </xdr:from>
    <xdr:ext cx="534377" cy="259045"/>
    <xdr:sp macro="" textlink="">
      <xdr:nvSpPr>
        <xdr:cNvPr id="253" name="テキスト ボックス 252"/>
        <xdr:cNvSpPr txBox="1"/>
      </xdr:nvSpPr>
      <xdr:spPr>
        <a:xfrm>
          <a:off x="1752111" y="1689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28459</xdr:rowOff>
    </xdr:from>
    <xdr:to>
      <xdr:col>6</xdr:col>
      <xdr:colOff>38100</xdr:colOff>
      <xdr:row>98</xdr:row>
      <xdr:rowOff>130059</xdr:rowOff>
    </xdr:to>
    <xdr:sp macro="" textlink="">
      <xdr:nvSpPr>
        <xdr:cNvPr id="254" name="楕円 253"/>
        <xdr:cNvSpPr/>
      </xdr:nvSpPr>
      <xdr:spPr>
        <a:xfrm>
          <a:off x="1079500" y="168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121186</xdr:rowOff>
    </xdr:from>
    <xdr:ext cx="534377" cy="259045"/>
    <xdr:sp macro="" textlink="">
      <xdr:nvSpPr>
        <xdr:cNvPr id="255" name="テキスト ボックス 254"/>
        <xdr:cNvSpPr txBox="1"/>
      </xdr:nvSpPr>
      <xdr:spPr>
        <a:xfrm>
          <a:off x="863111" y="1692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128539</xdr:rowOff>
    </xdr:from>
    <xdr:to>
      <xdr:col>55</xdr:col>
      <xdr:colOff>0</xdr:colOff>
      <xdr:row>58</xdr:row>
      <xdr:rowOff>130101</xdr:rowOff>
    </xdr:to>
    <xdr:cxnSp macro="">
      <xdr:nvCxnSpPr>
        <xdr:cNvPr id="339" name="直線コネクタ 338"/>
        <xdr:cNvCxnSpPr/>
      </xdr:nvCxnSpPr>
      <xdr:spPr>
        <a:xfrm flipV="1">
          <a:off x="9639300" y="10072639"/>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130101</xdr:rowOff>
    </xdr:from>
    <xdr:to>
      <xdr:col>50</xdr:col>
      <xdr:colOff>114300</xdr:colOff>
      <xdr:row>58</xdr:row>
      <xdr:rowOff>131711</xdr:rowOff>
    </xdr:to>
    <xdr:cxnSp macro="">
      <xdr:nvCxnSpPr>
        <xdr:cNvPr id="342" name="直線コネクタ 341"/>
        <xdr:cNvCxnSpPr/>
      </xdr:nvCxnSpPr>
      <xdr:spPr>
        <a:xfrm flipV="1">
          <a:off x="8750300" y="10074201"/>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131525</xdr:rowOff>
    </xdr:from>
    <xdr:to>
      <xdr:col>45</xdr:col>
      <xdr:colOff>177800</xdr:colOff>
      <xdr:row>58</xdr:row>
      <xdr:rowOff>131711</xdr:rowOff>
    </xdr:to>
    <xdr:cxnSp macro="">
      <xdr:nvCxnSpPr>
        <xdr:cNvPr id="345" name="直線コネクタ 344"/>
        <xdr:cNvCxnSpPr/>
      </xdr:nvCxnSpPr>
      <xdr:spPr>
        <a:xfrm>
          <a:off x="7861300" y="10075625"/>
          <a:ext cx="8890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131184</xdr:rowOff>
    </xdr:from>
    <xdr:to>
      <xdr:col>41</xdr:col>
      <xdr:colOff>50800</xdr:colOff>
      <xdr:row>58</xdr:row>
      <xdr:rowOff>131525</xdr:rowOff>
    </xdr:to>
    <xdr:cxnSp macro="">
      <xdr:nvCxnSpPr>
        <xdr:cNvPr id="348" name="直線コネクタ 347"/>
        <xdr:cNvCxnSpPr/>
      </xdr:nvCxnSpPr>
      <xdr:spPr>
        <a:xfrm>
          <a:off x="6972300" y="10075284"/>
          <a:ext cx="8890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77739</xdr:rowOff>
    </xdr:from>
    <xdr:to>
      <xdr:col>55</xdr:col>
      <xdr:colOff>50800</xdr:colOff>
      <xdr:row>59</xdr:row>
      <xdr:rowOff>7889</xdr:rowOff>
    </xdr:to>
    <xdr:sp macro="" textlink="">
      <xdr:nvSpPr>
        <xdr:cNvPr id="358" name="楕円 357"/>
        <xdr:cNvSpPr/>
      </xdr:nvSpPr>
      <xdr:spPr>
        <a:xfrm>
          <a:off x="10426700" y="100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164116</xdr:rowOff>
    </xdr:from>
    <xdr:ext cx="534377" cy="259045"/>
    <xdr:sp macro="" textlink="">
      <xdr:nvSpPr>
        <xdr:cNvPr id="359" name="農林水産業費該当値テキスト"/>
        <xdr:cNvSpPr txBox="1"/>
      </xdr:nvSpPr>
      <xdr:spPr>
        <a:xfrm>
          <a:off x="10528300" y="993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79301</xdr:rowOff>
    </xdr:from>
    <xdr:to>
      <xdr:col>50</xdr:col>
      <xdr:colOff>165100</xdr:colOff>
      <xdr:row>59</xdr:row>
      <xdr:rowOff>9451</xdr:rowOff>
    </xdr:to>
    <xdr:sp macro="" textlink="">
      <xdr:nvSpPr>
        <xdr:cNvPr id="360" name="楕円 359"/>
        <xdr:cNvSpPr/>
      </xdr:nvSpPr>
      <xdr:spPr>
        <a:xfrm>
          <a:off x="9588500" y="1002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578</xdr:rowOff>
    </xdr:from>
    <xdr:ext cx="534377" cy="259045"/>
    <xdr:sp macro="" textlink="">
      <xdr:nvSpPr>
        <xdr:cNvPr id="361" name="テキスト ボックス 360"/>
        <xdr:cNvSpPr txBox="1"/>
      </xdr:nvSpPr>
      <xdr:spPr>
        <a:xfrm>
          <a:off x="9372111" y="1011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80911</xdr:rowOff>
    </xdr:from>
    <xdr:to>
      <xdr:col>46</xdr:col>
      <xdr:colOff>38100</xdr:colOff>
      <xdr:row>59</xdr:row>
      <xdr:rowOff>11061</xdr:rowOff>
    </xdr:to>
    <xdr:sp macro="" textlink="">
      <xdr:nvSpPr>
        <xdr:cNvPr id="362" name="楕円 361"/>
        <xdr:cNvSpPr/>
      </xdr:nvSpPr>
      <xdr:spPr>
        <a:xfrm>
          <a:off x="8699500" y="1002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2188</xdr:rowOff>
    </xdr:from>
    <xdr:ext cx="534377" cy="259045"/>
    <xdr:sp macro="" textlink="">
      <xdr:nvSpPr>
        <xdr:cNvPr id="363" name="テキスト ボックス 362"/>
        <xdr:cNvSpPr txBox="1"/>
      </xdr:nvSpPr>
      <xdr:spPr>
        <a:xfrm>
          <a:off x="8483111" y="1011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80725</xdr:rowOff>
    </xdr:from>
    <xdr:to>
      <xdr:col>41</xdr:col>
      <xdr:colOff>101600</xdr:colOff>
      <xdr:row>59</xdr:row>
      <xdr:rowOff>10875</xdr:rowOff>
    </xdr:to>
    <xdr:sp macro="" textlink="">
      <xdr:nvSpPr>
        <xdr:cNvPr id="364" name="楕円 363"/>
        <xdr:cNvSpPr/>
      </xdr:nvSpPr>
      <xdr:spPr>
        <a:xfrm>
          <a:off x="7810500" y="1002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2002</xdr:rowOff>
    </xdr:from>
    <xdr:ext cx="534377" cy="259045"/>
    <xdr:sp macro="" textlink="">
      <xdr:nvSpPr>
        <xdr:cNvPr id="365" name="テキスト ボックス 364"/>
        <xdr:cNvSpPr txBox="1"/>
      </xdr:nvSpPr>
      <xdr:spPr>
        <a:xfrm>
          <a:off x="7594111" y="1011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80384</xdr:rowOff>
    </xdr:from>
    <xdr:to>
      <xdr:col>36</xdr:col>
      <xdr:colOff>165100</xdr:colOff>
      <xdr:row>59</xdr:row>
      <xdr:rowOff>10534</xdr:rowOff>
    </xdr:to>
    <xdr:sp macro="" textlink="">
      <xdr:nvSpPr>
        <xdr:cNvPr id="366" name="楕円 365"/>
        <xdr:cNvSpPr/>
      </xdr:nvSpPr>
      <xdr:spPr>
        <a:xfrm>
          <a:off x="6921500" y="100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1661</xdr:rowOff>
    </xdr:from>
    <xdr:ext cx="534377" cy="259045"/>
    <xdr:sp macro="" textlink="">
      <xdr:nvSpPr>
        <xdr:cNvPr id="367" name="テキスト ボックス 366"/>
        <xdr:cNvSpPr txBox="1"/>
      </xdr:nvSpPr>
      <xdr:spPr>
        <a:xfrm>
          <a:off x="6705111" y="101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146893</xdr:rowOff>
    </xdr:from>
    <xdr:to>
      <xdr:col>55</xdr:col>
      <xdr:colOff>0</xdr:colOff>
      <xdr:row>78</xdr:row>
      <xdr:rowOff>170607</xdr:rowOff>
    </xdr:to>
    <xdr:cxnSp macro="">
      <xdr:nvCxnSpPr>
        <xdr:cNvPr id="396" name="直線コネクタ 395"/>
        <xdr:cNvCxnSpPr/>
      </xdr:nvCxnSpPr>
      <xdr:spPr>
        <a:xfrm flipV="1">
          <a:off x="9639300" y="13519993"/>
          <a:ext cx="838200" cy="2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170607</xdr:rowOff>
    </xdr:from>
    <xdr:to>
      <xdr:col>50</xdr:col>
      <xdr:colOff>114300</xdr:colOff>
      <xdr:row>79</xdr:row>
      <xdr:rowOff>4001</xdr:rowOff>
    </xdr:to>
    <xdr:cxnSp macro="">
      <xdr:nvCxnSpPr>
        <xdr:cNvPr id="399" name="直線コネクタ 398"/>
        <xdr:cNvCxnSpPr/>
      </xdr:nvCxnSpPr>
      <xdr:spPr>
        <a:xfrm flipV="1">
          <a:off x="8750300" y="13543707"/>
          <a:ext cx="889000" cy="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4001</xdr:rowOff>
    </xdr:from>
    <xdr:to>
      <xdr:col>45</xdr:col>
      <xdr:colOff>177800</xdr:colOff>
      <xdr:row>79</xdr:row>
      <xdr:rowOff>10979</xdr:rowOff>
    </xdr:to>
    <xdr:cxnSp macro="">
      <xdr:nvCxnSpPr>
        <xdr:cNvPr id="402" name="直線コネクタ 401"/>
        <xdr:cNvCxnSpPr/>
      </xdr:nvCxnSpPr>
      <xdr:spPr>
        <a:xfrm flipV="1">
          <a:off x="7861300" y="13548551"/>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10979</xdr:rowOff>
    </xdr:from>
    <xdr:to>
      <xdr:col>41</xdr:col>
      <xdr:colOff>50800</xdr:colOff>
      <xdr:row>79</xdr:row>
      <xdr:rowOff>14599</xdr:rowOff>
    </xdr:to>
    <xdr:cxnSp macro="">
      <xdr:nvCxnSpPr>
        <xdr:cNvPr id="405" name="直線コネクタ 404"/>
        <xdr:cNvCxnSpPr/>
      </xdr:nvCxnSpPr>
      <xdr:spPr>
        <a:xfrm flipV="1">
          <a:off x="6972300" y="1355552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96093</xdr:rowOff>
    </xdr:from>
    <xdr:to>
      <xdr:col>55</xdr:col>
      <xdr:colOff>50800</xdr:colOff>
      <xdr:row>79</xdr:row>
      <xdr:rowOff>26243</xdr:rowOff>
    </xdr:to>
    <xdr:sp macro="" textlink="">
      <xdr:nvSpPr>
        <xdr:cNvPr id="415" name="楕円 414"/>
        <xdr:cNvSpPr/>
      </xdr:nvSpPr>
      <xdr:spPr>
        <a:xfrm>
          <a:off x="10426700" y="134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119807</xdr:rowOff>
    </xdr:from>
    <xdr:to>
      <xdr:col>50</xdr:col>
      <xdr:colOff>165100</xdr:colOff>
      <xdr:row>79</xdr:row>
      <xdr:rowOff>49957</xdr:rowOff>
    </xdr:to>
    <xdr:sp macro="" textlink="">
      <xdr:nvSpPr>
        <xdr:cNvPr id="417" name="楕円 416"/>
        <xdr:cNvSpPr/>
      </xdr:nvSpPr>
      <xdr:spPr>
        <a:xfrm>
          <a:off x="9588500" y="134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41084</xdr:rowOff>
    </xdr:from>
    <xdr:ext cx="534377" cy="259045"/>
    <xdr:sp macro="" textlink="">
      <xdr:nvSpPr>
        <xdr:cNvPr id="418" name="テキスト ボックス 417"/>
        <xdr:cNvSpPr txBox="1"/>
      </xdr:nvSpPr>
      <xdr:spPr>
        <a:xfrm>
          <a:off x="9372111" y="1358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124651</xdr:rowOff>
    </xdr:from>
    <xdr:to>
      <xdr:col>46</xdr:col>
      <xdr:colOff>38100</xdr:colOff>
      <xdr:row>79</xdr:row>
      <xdr:rowOff>54801</xdr:rowOff>
    </xdr:to>
    <xdr:sp macro="" textlink="">
      <xdr:nvSpPr>
        <xdr:cNvPr id="419" name="楕円 418"/>
        <xdr:cNvSpPr/>
      </xdr:nvSpPr>
      <xdr:spPr>
        <a:xfrm>
          <a:off x="8699500" y="1349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45928</xdr:rowOff>
    </xdr:from>
    <xdr:ext cx="534377" cy="259045"/>
    <xdr:sp macro="" textlink="">
      <xdr:nvSpPr>
        <xdr:cNvPr id="420" name="テキスト ボックス 419"/>
        <xdr:cNvSpPr txBox="1"/>
      </xdr:nvSpPr>
      <xdr:spPr>
        <a:xfrm>
          <a:off x="8483111" y="135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131629</xdr:rowOff>
    </xdr:from>
    <xdr:to>
      <xdr:col>41</xdr:col>
      <xdr:colOff>101600</xdr:colOff>
      <xdr:row>79</xdr:row>
      <xdr:rowOff>61779</xdr:rowOff>
    </xdr:to>
    <xdr:sp macro="" textlink="">
      <xdr:nvSpPr>
        <xdr:cNvPr id="421" name="楕円 420"/>
        <xdr:cNvSpPr/>
      </xdr:nvSpPr>
      <xdr:spPr>
        <a:xfrm>
          <a:off x="7810500" y="1350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52906</xdr:rowOff>
    </xdr:from>
    <xdr:ext cx="534377" cy="259045"/>
    <xdr:sp macro="" textlink="">
      <xdr:nvSpPr>
        <xdr:cNvPr id="422" name="テキスト ボックス 421"/>
        <xdr:cNvSpPr txBox="1"/>
      </xdr:nvSpPr>
      <xdr:spPr>
        <a:xfrm>
          <a:off x="7594111" y="1359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135249</xdr:rowOff>
    </xdr:from>
    <xdr:to>
      <xdr:col>36</xdr:col>
      <xdr:colOff>165100</xdr:colOff>
      <xdr:row>79</xdr:row>
      <xdr:rowOff>65399</xdr:rowOff>
    </xdr:to>
    <xdr:sp macro="" textlink="">
      <xdr:nvSpPr>
        <xdr:cNvPr id="423" name="楕円 422"/>
        <xdr:cNvSpPr/>
      </xdr:nvSpPr>
      <xdr:spPr>
        <a:xfrm>
          <a:off x="6921500" y="135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56526</xdr:rowOff>
    </xdr:from>
    <xdr:ext cx="534377" cy="259045"/>
    <xdr:sp macro="" textlink="">
      <xdr:nvSpPr>
        <xdr:cNvPr id="424" name="テキスト ボックス 423"/>
        <xdr:cNvSpPr txBox="1"/>
      </xdr:nvSpPr>
      <xdr:spPr>
        <a:xfrm>
          <a:off x="6705111" y="136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100253</xdr:rowOff>
    </xdr:from>
    <xdr:to>
      <xdr:col>55</xdr:col>
      <xdr:colOff>0</xdr:colOff>
      <xdr:row>98</xdr:row>
      <xdr:rowOff>110675</xdr:rowOff>
    </xdr:to>
    <xdr:cxnSp macro="">
      <xdr:nvCxnSpPr>
        <xdr:cNvPr id="451" name="直線コネクタ 450"/>
        <xdr:cNvCxnSpPr/>
      </xdr:nvCxnSpPr>
      <xdr:spPr>
        <a:xfrm flipV="1">
          <a:off x="9639300" y="16902353"/>
          <a:ext cx="838200" cy="1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110675</xdr:rowOff>
    </xdr:from>
    <xdr:to>
      <xdr:col>50</xdr:col>
      <xdr:colOff>114300</xdr:colOff>
      <xdr:row>98</xdr:row>
      <xdr:rowOff>110855</xdr:rowOff>
    </xdr:to>
    <xdr:cxnSp macro="">
      <xdr:nvCxnSpPr>
        <xdr:cNvPr id="454" name="直線コネクタ 453"/>
        <xdr:cNvCxnSpPr/>
      </xdr:nvCxnSpPr>
      <xdr:spPr>
        <a:xfrm flipV="1">
          <a:off x="8750300" y="16912775"/>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110855</xdr:rowOff>
    </xdr:from>
    <xdr:to>
      <xdr:col>45</xdr:col>
      <xdr:colOff>177800</xdr:colOff>
      <xdr:row>98</xdr:row>
      <xdr:rowOff>115977</xdr:rowOff>
    </xdr:to>
    <xdr:cxnSp macro="">
      <xdr:nvCxnSpPr>
        <xdr:cNvPr id="457" name="直線コネクタ 456"/>
        <xdr:cNvCxnSpPr/>
      </xdr:nvCxnSpPr>
      <xdr:spPr>
        <a:xfrm flipV="1">
          <a:off x="7861300" y="16912955"/>
          <a:ext cx="889000" cy="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109034</xdr:rowOff>
    </xdr:from>
    <xdr:to>
      <xdr:col>41</xdr:col>
      <xdr:colOff>50800</xdr:colOff>
      <xdr:row>98</xdr:row>
      <xdr:rowOff>115977</xdr:rowOff>
    </xdr:to>
    <xdr:cxnSp macro="">
      <xdr:nvCxnSpPr>
        <xdr:cNvPr id="460" name="直線コネクタ 459"/>
        <xdr:cNvCxnSpPr/>
      </xdr:nvCxnSpPr>
      <xdr:spPr>
        <a:xfrm>
          <a:off x="6972300" y="16911134"/>
          <a:ext cx="889000" cy="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49453</xdr:rowOff>
    </xdr:from>
    <xdr:to>
      <xdr:col>55</xdr:col>
      <xdr:colOff>50800</xdr:colOff>
      <xdr:row>98</xdr:row>
      <xdr:rowOff>151053</xdr:rowOff>
    </xdr:to>
    <xdr:sp macro="" textlink="">
      <xdr:nvSpPr>
        <xdr:cNvPr id="470" name="楕円 469"/>
        <xdr:cNvSpPr/>
      </xdr:nvSpPr>
      <xdr:spPr>
        <a:xfrm>
          <a:off x="10426700" y="1685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135830</xdr:rowOff>
    </xdr:from>
    <xdr:ext cx="534377" cy="259045"/>
    <xdr:sp macro="" textlink="">
      <xdr:nvSpPr>
        <xdr:cNvPr id="471" name="土木費該当値テキスト"/>
        <xdr:cNvSpPr txBox="1"/>
      </xdr:nvSpPr>
      <xdr:spPr>
        <a:xfrm>
          <a:off x="10528300" y="1676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59875</xdr:rowOff>
    </xdr:from>
    <xdr:to>
      <xdr:col>50</xdr:col>
      <xdr:colOff>165100</xdr:colOff>
      <xdr:row>98</xdr:row>
      <xdr:rowOff>161475</xdr:rowOff>
    </xdr:to>
    <xdr:sp macro="" textlink="">
      <xdr:nvSpPr>
        <xdr:cNvPr id="472" name="楕円 471"/>
        <xdr:cNvSpPr/>
      </xdr:nvSpPr>
      <xdr:spPr>
        <a:xfrm>
          <a:off x="9588500" y="168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152602</xdr:rowOff>
    </xdr:from>
    <xdr:ext cx="534377" cy="259045"/>
    <xdr:sp macro="" textlink="">
      <xdr:nvSpPr>
        <xdr:cNvPr id="473" name="テキスト ボックス 472"/>
        <xdr:cNvSpPr txBox="1"/>
      </xdr:nvSpPr>
      <xdr:spPr>
        <a:xfrm>
          <a:off x="9372111" y="169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60055</xdr:rowOff>
    </xdr:from>
    <xdr:to>
      <xdr:col>46</xdr:col>
      <xdr:colOff>38100</xdr:colOff>
      <xdr:row>98</xdr:row>
      <xdr:rowOff>161655</xdr:rowOff>
    </xdr:to>
    <xdr:sp macro="" textlink="">
      <xdr:nvSpPr>
        <xdr:cNvPr id="474" name="楕円 473"/>
        <xdr:cNvSpPr/>
      </xdr:nvSpPr>
      <xdr:spPr>
        <a:xfrm>
          <a:off x="8699500" y="1686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152782</xdr:rowOff>
    </xdr:from>
    <xdr:ext cx="534377" cy="259045"/>
    <xdr:sp macro="" textlink="">
      <xdr:nvSpPr>
        <xdr:cNvPr id="475" name="テキスト ボックス 474"/>
        <xdr:cNvSpPr txBox="1"/>
      </xdr:nvSpPr>
      <xdr:spPr>
        <a:xfrm>
          <a:off x="8483111" y="1695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65177</xdr:rowOff>
    </xdr:from>
    <xdr:to>
      <xdr:col>41</xdr:col>
      <xdr:colOff>101600</xdr:colOff>
      <xdr:row>98</xdr:row>
      <xdr:rowOff>166777</xdr:rowOff>
    </xdr:to>
    <xdr:sp macro="" textlink="">
      <xdr:nvSpPr>
        <xdr:cNvPr id="476" name="楕円 475"/>
        <xdr:cNvSpPr/>
      </xdr:nvSpPr>
      <xdr:spPr>
        <a:xfrm>
          <a:off x="7810500" y="168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157904</xdr:rowOff>
    </xdr:from>
    <xdr:ext cx="534377" cy="259045"/>
    <xdr:sp macro="" textlink="">
      <xdr:nvSpPr>
        <xdr:cNvPr id="477" name="テキスト ボックス 476"/>
        <xdr:cNvSpPr txBox="1"/>
      </xdr:nvSpPr>
      <xdr:spPr>
        <a:xfrm>
          <a:off x="7594111" y="1696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58234</xdr:rowOff>
    </xdr:from>
    <xdr:to>
      <xdr:col>36</xdr:col>
      <xdr:colOff>165100</xdr:colOff>
      <xdr:row>98</xdr:row>
      <xdr:rowOff>159834</xdr:rowOff>
    </xdr:to>
    <xdr:sp macro="" textlink="">
      <xdr:nvSpPr>
        <xdr:cNvPr id="478" name="楕円 477"/>
        <xdr:cNvSpPr/>
      </xdr:nvSpPr>
      <xdr:spPr>
        <a:xfrm>
          <a:off x="6921500" y="168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150961</xdr:rowOff>
    </xdr:from>
    <xdr:ext cx="534377" cy="259045"/>
    <xdr:sp macro="" textlink="">
      <xdr:nvSpPr>
        <xdr:cNvPr id="479" name="テキスト ボックス 478"/>
        <xdr:cNvSpPr txBox="1"/>
      </xdr:nvSpPr>
      <xdr:spPr>
        <a:xfrm>
          <a:off x="6705111" y="1695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128499</xdr:rowOff>
    </xdr:from>
    <xdr:to>
      <xdr:col>85</xdr:col>
      <xdr:colOff>127000</xdr:colOff>
      <xdr:row>37</xdr:row>
      <xdr:rowOff>159444</xdr:rowOff>
    </xdr:to>
    <xdr:cxnSp macro="">
      <xdr:nvCxnSpPr>
        <xdr:cNvPr id="508" name="直線コネクタ 507"/>
        <xdr:cNvCxnSpPr/>
      </xdr:nvCxnSpPr>
      <xdr:spPr>
        <a:xfrm flipV="1">
          <a:off x="15481300" y="6472149"/>
          <a:ext cx="838200" cy="3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159444</xdr:rowOff>
    </xdr:from>
    <xdr:to>
      <xdr:col>81</xdr:col>
      <xdr:colOff>50800</xdr:colOff>
      <xdr:row>37</xdr:row>
      <xdr:rowOff>168458</xdr:rowOff>
    </xdr:to>
    <xdr:cxnSp macro="">
      <xdr:nvCxnSpPr>
        <xdr:cNvPr id="511" name="直線コネクタ 510"/>
        <xdr:cNvCxnSpPr/>
      </xdr:nvCxnSpPr>
      <xdr:spPr>
        <a:xfrm flipV="1">
          <a:off x="14592300" y="6503094"/>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70495</xdr:rowOff>
    </xdr:from>
    <xdr:to>
      <xdr:col>76</xdr:col>
      <xdr:colOff>114300</xdr:colOff>
      <xdr:row>37</xdr:row>
      <xdr:rowOff>168458</xdr:rowOff>
    </xdr:to>
    <xdr:cxnSp macro="">
      <xdr:nvCxnSpPr>
        <xdr:cNvPr id="514" name="直線コネクタ 513"/>
        <xdr:cNvCxnSpPr/>
      </xdr:nvCxnSpPr>
      <xdr:spPr>
        <a:xfrm>
          <a:off x="13703300" y="6242695"/>
          <a:ext cx="889000" cy="26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70495</xdr:rowOff>
    </xdr:from>
    <xdr:to>
      <xdr:col>71</xdr:col>
      <xdr:colOff>177800</xdr:colOff>
      <xdr:row>38</xdr:row>
      <xdr:rowOff>20675</xdr:rowOff>
    </xdr:to>
    <xdr:cxnSp macro="">
      <xdr:nvCxnSpPr>
        <xdr:cNvPr id="517" name="直線コネクタ 516"/>
        <xdr:cNvCxnSpPr/>
      </xdr:nvCxnSpPr>
      <xdr:spPr>
        <a:xfrm flipV="1">
          <a:off x="12814300" y="6242695"/>
          <a:ext cx="889000" cy="29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77699</xdr:rowOff>
    </xdr:from>
    <xdr:to>
      <xdr:col>85</xdr:col>
      <xdr:colOff>177800</xdr:colOff>
      <xdr:row>38</xdr:row>
      <xdr:rowOff>7849</xdr:rowOff>
    </xdr:to>
    <xdr:sp macro="" textlink="">
      <xdr:nvSpPr>
        <xdr:cNvPr id="527" name="楕円 526"/>
        <xdr:cNvSpPr/>
      </xdr:nvSpPr>
      <xdr:spPr>
        <a:xfrm>
          <a:off x="16268700" y="642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56126</xdr:rowOff>
    </xdr:from>
    <xdr:ext cx="534377" cy="259045"/>
    <xdr:sp macro="" textlink="">
      <xdr:nvSpPr>
        <xdr:cNvPr id="528" name="消防費該当値テキスト"/>
        <xdr:cNvSpPr txBox="1"/>
      </xdr:nvSpPr>
      <xdr:spPr>
        <a:xfrm>
          <a:off x="16370300" y="63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108643</xdr:rowOff>
    </xdr:from>
    <xdr:to>
      <xdr:col>81</xdr:col>
      <xdr:colOff>101600</xdr:colOff>
      <xdr:row>38</xdr:row>
      <xdr:rowOff>38793</xdr:rowOff>
    </xdr:to>
    <xdr:sp macro="" textlink="">
      <xdr:nvSpPr>
        <xdr:cNvPr id="529" name="楕円 528"/>
        <xdr:cNvSpPr/>
      </xdr:nvSpPr>
      <xdr:spPr>
        <a:xfrm>
          <a:off x="15430500" y="64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29921</xdr:rowOff>
    </xdr:from>
    <xdr:ext cx="534377" cy="259045"/>
    <xdr:sp macro="" textlink="">
      <xdr:nvSpPr>
        <xdr:cNvPr id="530" name="テキスト ボックス 529"/>
        <xdr:cNvSpPr txBox="1"/>
      </xdr:nvSpPr>
      <xdr:spPr>
        <a:xfrm>
          <a:off x="15214111" y="654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117658</xdr:rowOff>
    </xdr:from>
    <xdr:to>
      <xdr:col>76</xdr:col>
      <xdr:colOff>165100</xdr:colOff>
      <xdr:row>38</xdr:row>
      <xdr:rowOff>47808</xdr:rowOff>
    </xdr:to>
    <xdr:sp macro="" textlink="">
      <xdr:nvSpPr>
        <xdr:cNvPr id="531" name="楕円 530"/>
        <xdr:cNvSpPr/>
      </xdr:nvSpPr>
      <xdr:spPr>
        <a:xfrm>
          <a:off x="14541500" y="646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38935</xdr:rowOff>
    </xdr:from>
    <xdr:ext cx="534377" cy="259045"/>
    <xdr:sp macro="" textlink="">
      <xdr:nvSpPr>
        <xdr:cNvPr id="532" name="テキスト ボックス 531"/>
        <xdr:cNvSpPr txBox="1"/>
      </xdr:nvSpPr>
      <xdr:spPr>
        <a:xfrm>
          <a:off x="14325111" y="655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19695</xdr:rowOff>
    </xdr:from>
    <xdr:to>
      <xdr:col>72</xdr:col>
      <xdr:colOff>38100</xdr:colOff>
      <xdr:row>36</xdr:row>
      <xdr:rowOff>121295</xdr:rowOff>
    </xdr:to>
    <xdr:sp macro="" textlink="">
      <xdr:nvSpPr>
        <xdr:cNvPr id="533" name="楕円 532"/>
        <xdr:cNvSpPr/>
      </xdr:nvSpPr>
      <xdr:spPr>
        <a:xfrm>
          <a:off x="13652500" y="61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137822</xdr:rowOff>
    </xdr:from>
    <xdr:ext cx="534377" cy="259045"/>
    <xdr:sp macro="" textlink="">
      <xdr:nvSpPr>
        <xdr:cNvPr id="534" name="テキスト ボックス 533"/>
        <xdr:cNvSpPr txBox="1"/>
      </xdr:nvSpPr>
      <xdr:spPr>
        <a:xfrm>
          <a:off x="13436111" y="59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141325</xdr:rowOff>
    </xdr:from>
    <xdr:to>
      <xdr:col>67</xdr:col>
      <xdr:colOff>101600</xdr:colOff>
      <xdr:row>38</xdr:row>
      <xdr:rowOff>71475</xdr:rowOff>
    </xdr:to>
    <xdr:sp macro="" textlink="">
      <xdr:nvSpPr>
        <xdr:cNvPr id="535" name="楕円 534"/>
        <xdr:cNvSpPr/>
      </xdr:nvSpPr>
      <xdr:spPr>
        <a:xfrm>
          <a:off x="12763500" y="64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62602</xdr:rowOff>
    </xdr:from>
    <xdr:ext cx="534377" cy="259045"/>
    <xdr:sp macro="" textlink="">
      <xdr:nvSpPr>
        <xdr:cNvPr id="536" name="テキスト ボックス 535"/>
        <xdr:cNvSpPr txBox="1"/>
      </xdr:nvSpPr>
      <xdr:spPr>
        <a:xfrm>
          <a:off x="12547111" y="657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656</xdr:rowOff>
    </xdr:from>
    <xdr:to>
      <xdr:col>85</xdr:col>
      <xdr:colOff>127000</xdr:colOff>
      <xdr:row>58</xdr:row>
      <xdr:rowOff>65691</xdr:rowOff>
    </xdr:to>
    <xdr:cxnSp macro="">
      <xdr:nvCxnSpPr>
        <xdr:cNvPr id="565" name="直線コネクタ 564"/>
        <xdr:cNvCxnSpPr/>
      </xdr:nvCxnSpPr>
      <xdr:spPr>
        <a:xfrm flipV="1">
          <a:off x="15481300" y="9944756"/>
          <a:ext cx="838200" cy="6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57675</xdr:rowOff>
    </xdr:from>
    <xdr:to>
      <xdr:col>81</xdr:col>
      <xdr:colOff>50800</xdr:colOff>
      <xdr:row>58</xdr:row>
      <xdr:rowOff>65691</xdr:rowOff>
    </xdr:to>
    <xdr:cxnSp macro="">
      <xdr:nvCxnSpPr>
        <xdr:cNvPr id="568" name="直線コネクタ 567"/>
        <xdr:cNvCxnSpPr/>
      </xdr:nvCxnSpPr>
      <xdr:spPr>
        <a:xfrm>
          <a:off x="14592300" y="10001775"/>
          <a:ext cx="889000" cy="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57675</xdr:rowOff>
    </xdr:from>
    <xdr:to>
      <xdr:col>76</xdr:col>
      <xdr:colOff>114300</xdr:colOff>
      <xdr:row>58</xdr:row>
      <xdr:rowOff>120318</xdr:rowOff>
    </xdr:to>
    <xdr:cxnSp macro="">
      <xdr:nvCxnSpPr>
        <xdr:cNvPr id="571" name="直線コネクタ 570"/>
        <xdr:cNvCxnSpPr/>
      </xdr:nvCxnSpPr>
      <xdr:spPr>
        <a:xfrm flipV="1">
          <a:off x="13703300" y="10001775"/>
          <a:ext cx="889000" cy="6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162592</xdr:rowOff>
    </xdr:from>
    <xdr:to>
      <xdr:col>71</xdr:col>
      <xdr:colOff>177800</xdr:colOff>
      <xdr:row>58</xdr:row>
      <xdr:rowOff>120318</xdr:rowOff>
    </xdr:to>
    <xdr:cxnSp macro="">
      <xdr:nvCxnSpPr>
        <xdr:cNvPr id="574" name="直線コネクタ 573"/>
        <xdr:cNvCxnSpPr/>
      </xdr:nvCxnSpPr>
      <xdr:spPr>
        <a:xfrm>
          <a:off x="12814300" y="9935242"/>
          <a:ext cx="889000" cy="12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121306</xdr:rowOff>
    </xdr:from>
    <xdr:to>
      <xdr:col>85</xdr:col>
      <xdr:colOff>177800</xdr:colOff>
      <xdr:row>58</xdr:row>
      <xdr:rowOff>51456</xdr:rowOff>
    </xdr:to>
    <xdr:sp macro="" textlink="">
      <xdr:nvSpPr>
        <xdr:cNvPr id="584" name="楕円 583"/>
        <xdr:cNvSpPr/>
      </xdr:nvSpPr>
      <xdr:spPr>
        <a:xfrm>
          <a:off x="16268700" y="989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99733</xdr:rowOff>
    </xdr:from>
    <xdr:ext cx="599010" cy="259045"/>
    <xdr:sp macro="" textlink="">
      <xdr:nvSpPr>
        <xdr:cNvPr id="585" name="教育費該当値テキスト"/>
        <xdr:cNvSpPr txBox="1"/>
      </xdr:nvSpPr>
      <xdr:spPr>
        <a:xfrm>
          <a:off x="16370300" y="987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14891</xdr:rowOff>
    </xdr:from>
    <xdr:to>
      <xdr:col>81</xdr:col>
      <xdr:colOff>101600</xdr:colOff>
      <xdr:row>58</xdr:row>
      <xdr:rowOff>116491</xdr:rowOff>
    </xdr:to>
    <xdr:sp macro="" textlink="">
      <xdr:nvSpPr>
        <xdr:cNvPr id="586" name="楕円 585"/>
        <xdr:cNvSpPr/>
      </xdr:nvSpPr>
      <xdr:spPr>
        <a:xfrm>
          <a:off x="15430500" y="995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107618</xdr:rowOff>
    </xdr:from>
    <xdr:ext cx="534377" cy="259045"/>
    <xdr:sp macro="" textlink="">
      <xdr:nvSpPr>
        <xdr:cNvPr id="587" name="テキスト ボックス 586"/>
        <xdr:cNvSpPr txBox="1"/>
      </xdr:nvSpPr>
      <xdr:spPr>
        <a:xfrm>
          <a:off x="15214111" y="1005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6875</xdr:rowOff>
    </xdr:from>
    <xdr:to>
      <xdr:col>76</xdr:col>
      <xdr:colOff>165100</xdr:colOff>
      <xdr:row>58</xdr:row>
      <xdr:rowOff>108475</xdr:rowOff>
    </xdr:to>
    <xdr:sp macro="" textlink="">
      <xdr:nvSpPr>
        <xdr:cNvPr id="588" name="楕円 587"/>
        <xdr:cNvSpPr/>
      </xdr:nvSpPr>
      <xdr:spPr>
        <a:xfrm>
          <a:off x="14541500" y="99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99602</xdr:rowOff>
    </xdr:from>
    <xdr:ext cx="534377" cy="259045"/>
    <xdr:sp macro="" textlink="">
      <xdr:nvSpPr>
        <xdr:cNvPr id="589" name="テキスト ボックス 588"/>
        <xdr:cNvSpPr txBox="1"/>
      </xdr:nvSpPr>
      <xdr:spPr>
        <a:xfrm>
          <a:off x="14325111" y="1004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69518</xdr:rowOff>
    </xdr:from>
    <xdr:to>
      <xdr:col>72</xdr:col>
      <xdr:colOff>38100</xdr:colOff>
      <xdr:row>58</xdr:row>
      <xdr:rowOff>171118</xdr:rowOff>
    </xdr:to>
    <xdr:sp macro="" textlink="">
      <xdr:nvSpPr>
        <xdr:cNvPr id="590" name="楕円 589"/>
        <xdr:cNvSpPr/>
      </xdr:nvSpPr>
      <xdr:spPr>
        <a:xfrm>
          <a:off x="13652500" y="1001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162245</xdr:rowOff>
    </xdr:from>
    <xdr:ext cx="534377" cy="259045"/>
    <xdr:sp macro="" textlink="">
      <xdr:nvSpPr>
        <xdr:cNvPr id="591" name="テキスト ボックス 590"/>
        <xdr:cNvSpPr txBox="1"/>
      </xdr:nvSpPr>
      <xdr:spPr>
        <a:xfrm>
          <a:off x="13436111" y="1010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111792</xdr:rowOff>
    </xdr:from>
    <xdr:to>
      <xdr:col>67</xdr:col>
      <xdr:colOff>101600</xdr:colOff>
      <xdr:row>58</xdr:row>
      <xdr:rowOff>41942</xdr:rowOff>
    </xdr:to>
    <xdr:sp macro="" textlink="">
      <xdr:nvSpPr>
        <xdr:cNvPr id="592" name="楕円 591"/>
        <xdr:cNvSpPr/>
      </xdr:nvSpPr>
      <xdr:spPr>
        <a:xfrm>
          <a:off x="12763500" y="98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33069</xdr:rowOff>
    </xdr:from>
    <xdr:ext cx="599010" cy="259045"/>
    <xdr:sp macro="" textlink="">
      <xdr:nvSpPr>
        <xdr:cNvPr id="593" name="テキスト ボックス 592"/>
        <xdr:cNvSpPr txBox="1"/>
      </xdr:nvSpPr>
      <xdr:spPr>
        <a:xfrm>
          <a:off x="12514795" y="997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167387</xdr:rowOff>
    </xdr:from>
    <xdr:to>
      <xdr:col>85</xdr:col>
      <xdr:colOff>127000</xdr:colOff>
      <xdr:row>79</xdr:row>
      <xdr:rowOff>4674</xdr:rowOff>
    </xdr:to>
    <xdr:cxnSp macro="">
      <xdr:nvCxnSpPr>
        <xdr:cNvPr id="622" name="直線コネクタ 621"/>
        <xdr:cNvCxnSpPr/>
      </xdr:nvCxnSpPr>
      <xdr:spPr>
        <a:xfrm flipV="1">
          <a:off x="15481300" y="13540487"/>
          <a:ext cx="8382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1915</xdr:rowOff>
    </xdr:from>
    <xdr:to>
      <xdr:col>81</xdr:col>
      <xdr:colOff>50800</xdr:colOff>
      <xdr:row>79</xdr:row>
      <xdr:rowOff>4674</xdr:rowOff>
    </xdr:to>
    <xdr:cxnSp macro="">
      <xdr:nvCxnSpPr>
        <xdr:cNvPr id="625" name="直線コネクタ 624"/>
        <xdr:cNvCxnSpPr/>
      </xdr:nvCxnSpPr>
      <xdr:spPr>
        <a:xfrm>
          <a:off x="14592300" y="13546465"/>
          <a:ext cx="889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50009</xdr:rowOff>
    </xdr:from>
    <xdr:to>
      <xdr:col>76</xdr:col>
      <xdr:colOff>114300</xdr:colOff>
      <xdr:row>79</xdr:row>
      <xdr:rowOff>1915</xdr:rowOff>
    </xdr:to>
    <xdr:cxnSp macro="">
      <xdr:nvCxnSpPr>
        <xdr:cNvPr id="628" name="直線コネクタ 627"/>
        <xdr:cNvCxnSpPr/>
      </xdr:nvCxnSpPr>
      <xdr:spPr>
        <a:xfrm>
          <a:off x="13703300" y="13251659"/>
          <a:ext cx="889000" cy="29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50009</xdr:rowOff>
    </xdr:from>
    <xdr:to>
      <xdr:col>71</xdr:col>
      <xdr:colOff>177800</xdr:colOff>
      <xdr:row>78</xdr:row>
      <xdr:rowOff>142287</xdr:rowOff>
    </xdr:to>
    <xdr:cxnSp macro="">
      <xdr:nvCxnSpPr>
        <xdr:cNvPr id="631" name="直線コネクタ 630"/>
        <xdr:cNvCxnSpPr/>
      </xdr:nvCxnSpPr>
      <xdr:spPr>
        <a:xfrm flipV="1">
          <a:off x="12814300" y="13251659"/>
          <a:ext cx="889000" cy="26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116587</xdr:rowOff>
    </xdr:from>
    <xdr:to>
      <xdr:col>85</xdr:col>
      <xdr:colOff>177800</xdr:colOff>
      <xdr:row>79</xdr:row>
      <xdr:rowOff>46737</xdr:rowOff>
    </xdr:to>
    <xdr:sp macro="" textlink="">
      <xdr:nvSpPr>
        <xdr:cNvPr id="641" name="楕円 640"/>
        <xdr:cNvSpPr/>
      </xdr:nvSpPr>
      <xdr:spPr>
        <a:xfrm>
          <a:off x="16268700" y="1348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534377" cy="259045"/>
    <xdr:sp macro="" textlink="">
      <xdr:nvSpPr>
        <xdr:cNvPr id="642" name="災害復旧費該当値テキスト"/>
        <xdr:cNvSpPr txBox="1"/>
      </xdr:nvSpPr>
      <xdr:spPr>
        <a:xfrm>
          <a:off x="16370300" y="1345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125324</xdr:rowOff>
    </xdr:from>
    <xdr:to>
      <xdr:col>81</xdr:col>
      <xdr:colOff>101600</xdr:colOff>
      <xdr:row>79</xdr:row>
      <xdr:rowOff>55474</xdr:rowOff>
    </xdr:to>
    <xdr:sp macro="" textlink="">
      <xdr:nvSpPr>
        <xdr:cNvPr id="643" name="楕円 642"/>
        <xdr:cNvSpPr/>
      </xdr:nvSpPr>
      <xdr:spPr>
        <a:xfrm>
          <a:off x="15430500" y="134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46601</xdr:rowOff>
    </xdr:from>
    <xdr:ext cx="534377" cy="259045"/>
    <xdr:sp macro="" textlink="">
      <xdr:nvSpPr>
        <xdr:cNvPr id="644" name="テキスト ボックス 643"/>
        <xdr:cNvSpPr txBox="1"/>
      </xdr:nvSpPr>
      <xdr:spPr>
        <a:xfrm>
          <a:off x="15214111" y="1359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122565</xdr:rowOff>
    </xdr:from>
    <xdr:to>
      <xdr:col>76</xdr:col>
      <xdr:colOff>165100</xdr:colOff>
      <xdr:row>79</xdr:row>
      <xdr:rowOff>52715</xdr:rowOff>
    </xdr:to>
    <xdr:sp macro="" textlink="">
      <xdr:nvSpPr>
        <xdr:cNvPr id="645" name="楕円 644"/>
        <xdr:cNvSpPr/>
      </xdr:nvSpPr>
      <xdr:spPr>
        <a:xfrm>
          <a:off x="14541500" y="1349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43842</xdr:rowOff>
    </xdr:from>
    <xdr:ext cx="534377" cy="259045"/>
    <xdr:sp macro="" textlink="">
      <xdr:nvSpPr>
        <xdr:cNvPr id="646" name="テキスト ボックス 645"/>
        <xdr:cNvSpPr txBox="1"/>
      </xdr:nvSpPr>
      <xdr:spPr>
        <a:xfrm>
          <a:off x="14325111" y="1358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170659</xdr:rowOff>
    </xdr:from>
    <xdr:to>
      <xdr:col>72</xdr:col>
      <xdr:colOff>38100</xdr:colOff>
      <xdr:row>77</xdr:row>
      <xdr:rowOff>100809</xdr:rowOff>
    </xdr:to>
    <xdr:sp macro="" textlink="">
      <xdr:nvSpPr>
        <xdr:cNvPr id="647" name="楕円 646"/>
        <xdr:cNvSpPr/>
      </xdr:nvSpPr>
      <xdr:spPr>
        <a:xfrm>
          <a:off x="13652500" y="1320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117336</xdr:rowOff>
    </xdr:from>
    <xdr:ext cx="534377" cy="259045"/>
    <xdr:sp macro="" textlink="">
      <xdr:nvSpPr>
        <xdr:cNvPr id="648" name="テキスト ボックス 647"/>
        <xdr:cNvSpPr txBox="1"/>
      </xdr:nvSpPr>
      <xdr:spPr>
        <a:xfrm>
          <a:off x="13436111" y="1297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91487</xdr:rowOff>
    </xdr:from>
    <xdr:to>
      <xdr:col>67</xdr:col>
      <xdr:colOff>101600</xdr:colOff>
      <xdr:row>79</xdr:row>
      <xdr:rowOff>21637</xdr:rowOff>
    </xdr:to>
    <xdr:sp macro="" textlink="">
      <xdr:nvSpPr>
        <xdr:cNvPr id="649" name="楕円 648"/>
        <xdr:cNvSpPr/>
      </xdr:nvSpPr>
      <xdr:spPr>
        <a:xfrm>
          <a:off x="12763500" y="134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12764</xdr:rowOff>
    </xdr:from>
    <xdr:ext cx="534377" cy="259045"/>
    <xdr:sp macro="" textlink="">
      <xdr:nvSpPr>
        <xdr:cNvPr id="650" name="テキスト ボックス 649"/>
        <xdr:cNvSpPr txBox="1"/>
      </xdr:nvSpPr>
      <xdr:spPr>
        <a:xfrm>
          <a:off x="12547111" y="1355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32720</xdr:rowOff>
    </xdr:from>
    <xdr:to>
      <xdr:col>85</xdr:col>
      <xdr:colOff>127000</xdr:colOff>
      <xdr:row>98</xdr:row>
      <xdr:rowOff>79826</xdr:rowOff>
    </xdr:to>
    <xdr:cxnSp macro="">
      <xdr:nvCxnSpPr>
        <xdr:cNvPr id="679" name="直線コネクタ 678"/>
        <xdr:cNvCxnSpPr/>
      </xdr:nvCxnSpPr>
      <xdr:spPr>
        <a:xfrm flipV="1">
          <a:off x="15481300" y="16834820"/>
          <a:ext cx="838200" cy="4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79826</xdr:rowOff>
    </xdr:from>
    <xdr:to>
      <xdr:col>81</xdr:col>
      <xdr:colOff>50800</xdr:colOff>
      <xdr:row>98</xdr:row>
      <xdr:rowOff>116835</xdr:rowOff>
    </xdr:to>
    <xdr:cxnSp macro="">
      <xdr:nvCxnSpPr>
        <xdr:cNvPr id="682" name="直線コネクタ 681"/>
        <xdr:cNvCxnSpPr/>
      </xdr:nvCxnSpPr>
      <xdr:spPr>
        <a:xfrm flipV="1">
          <a:off x="14592300" y="16881926"/>
          <a:ext cx="889000" cy="3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113830</xdr:rowOff>
    </xdr:from>
    <xdr:to>
      <xdr:col>76</xdr:col>
      <xdr:colOff>114300</xdr:colOff>
      <xdr:row>98</xdr:row>
      <xdr:rowOff>116835</xdr:rowOff>
    </xdr:to>
    <xdr:cxnSp macro="">
      <xdr:nvCxnSpPr>
        <xdr:cNvPr id="685" name="直線コネクタ 684"/>
        <xdr:cNvCxnSpPr/>
      </xdr:nvCxnSpPr>
      <xdr:spPr>
        <a:xfrm>
          <a:off x="13703300" y="16915930"/>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101364</xdr:rowOff>
    </xdr:from>
    <xdr:to>
      <xdr:col>71</xdr:col>
      <xdr:colOff>177800</xdr:colOff>
      <xdr:row>98</xdr:row>
      <xdr:rowOff>113830</xdr:rowOff>
    </xdr:to>
    <xdr:cxnSp macro="">
      <xdr:nvCxnSpPr>
        <xdr:cNvPr id="688" name="直線コネクタ 687"/>
        <xdr:cNvCxnSpPr/>
      </xdr:nvCxnSpPr>
      <xdr:spPr>
        <a:xfrm>
          <a:off x="12814300" y="16903464"/>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153370</xdr:rowOff>
    </xdr:from>
    <xdr:to>
      <xdr:col>85</xdr:col>
      <xdr:colOff>177800</xdr:colOff>
      <xdr:row>98</xdr:row>
      <xdr:rowOff>83520</xdr:rowOff>
    </xdr:to>
    <xdr:sp macro="" textlink="">
      <xdr:nvSpPr>
        <xdr:cNvPr id="698" name="楕円 697"/>
        <xdr:cNvSpPr/>
      </xdr:nvSpPr>
      <xdr:spPr>
        <a:xfrm>
          <a:off x="16268700" y="1678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131797</xdr:rowOff>
    </xdr:from>
    <xdr:ext cx="534377" cy="259045"/>
    <xdr:sp macro="" textlink="">
      <xdr:nvSpPr>
        <xdr:cNvPr id="699" name="公債費該当値テキスト"/>
        <xdr:cNvSpPr txBox="1"/>
      </xdr:nvSpPr>
      <xdr:spPr>
        <a:xfrm>
          <a:off x="16370300" y="167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29026</xdr:rowOff>
    </xdr:from>
    <xdr:to>
      <xdr:col>81</xdr:col>
      <xdr:colOff>101600</xdr:colOff>
      <xdr:row>98</xdr:row>
      <xdr:rowOff>130626</xdr:rowOff>
    </xdr:to>
    <xdr:sp macro="" textlink="">
      <xdr:nvSpPr>
        <xdr:cNvPr id="700" name="楕円 699"/>
        <xdr:cNvSpPr/>
      </xdr:nvSpPr>
      <xdr:spPr>
        <a:xfrm>
          <a:off x="15430500" y="168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121753</xdr:rowOff>
    </xdr:from>
    <xdr:ext cx="534377" cy="259045"/>
    <xdr:sp macro="" textlink="">
      <xdr:nvSpPr>
        <xdr:cNvPr id="701" name="テキスト ボックス 700"/>
        <xdr:cNvSpPr txBox="1"/>
      </xdr:nvSpPr>
      <xdr:spPr>
        <a:xfrm>
          <a:off x="15214111" y="1692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66035</xdr:rowOff>
    </xdr:from>
    <xdr:to>
      <xdr:col>76</xdr:col>
      <xdr:colOff>165100</xdr:colOff>
      <xdr:row>98</xdr:row>
      <xdr:rowOff>167635</xdr:rowOff>
    </xdr:to>
    <xdr:sp macro="" textlink="">
      <xdr:nvSpPr>
        <xdr:cNvPr id="702" name="楕円 701"/>
        <xdr:cNvSpPr/>
      </xdr:nvSpPr>
      <xdr:spPr>
        <a:xfrm>
          <a:off x="14541500" y="168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158762</xdr:rowOff>
    </xdr:from>
    <xdr:ext cx="534377" cy="259045"/>
    <xdr:sp macro="" textlink="">
      <xdr:nvSpPr>
        <xdr:cNvPr id="703" name="テキスト ボックス 702"/>
        <xdr:cNvSpPr txBox="1"/>
      </xdr:nvSpPr>
      <xdr:spPr>
        <a:xfrm>
          <a:off x="14325111" y="1696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63030</xdr:rowOff>
    </xdr:from>
    <xdr:to>
      <xdr:col>72</xdr:col>
      <xdr:colOff>38100</xdr:colOff>
      <xdr:row>98</xdr:row>
      <xdr:rowOff>164630</xdr:rowOff>
    </xdr:to>
    <xdr:sp macro="" textlink="">
      <xdr:nvSpPr>
        <xdr:cNvPr id="704" name="楕円 703"/>
        <xdr:cNvSpPr/>
      </xdr:nvSpPr>
      <xdr:spPr>
        <a:xfrm>
          <a:off x="13652500" y="168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155757</xdr:rowOff>
    </xdr:from>
    <xdr:ext cx="534377" cy="259045"/>
    <xdr:sp macro="" textlink="">
      <xdr:nvSpPr>
        <xdr:cNvPr id="705" name="テキスト ボックス 704"/>
        <xdr:cNvSpPr txBox="1"/>
      </xdr:nvSpPr>
      <xdr:spPr>
        <a:xfrm>
          <a:off x="13436111" y="169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50564</xdr:rowOff>
    </xdr:from>
    <xdr:to>
      <xdr:col>67</xdr:col>
      <xdr:colOff>101600</xdr:colOff>
      <xdr:row>98</xdr:row>
      <xdr:rowOff>152164</xdr:rowOff>
    </xdr:to>
    <xdr:sp macro="" textlink="">
      <xdr:nvSpPr>
        <xdr:cNvPr id="706" name="楕円 705"/>
        <xdr:cNvSpPr/>
      </xdr:nvSpPr>
      <xdr:spPr>
        <a:xfrm>
          <a:off x="12763500" y="168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143291</xdr:rowOff>
    </xdr:from>
    <xdr:ext cx="534377" cy="259045"/>
    <xdr:sp macro="" textlink="">
      <xdr:nvSpPr>
        <xdr:cNvPr id="707" name="テキスト ボックス 706"/>
        <xdr:cNvSpPr txBox="1"/>
      </xdr:nvSpPr>
      <xdr:spPr>
        <a:xfrm>
          <a:off x="12547111" y="1694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a:solidFill>
                <a:schemeClr val="dk1"/>
              </a:solidFill>
              <a:effectLst/>
              <a:latin typeface="+mn-lt"/>
              <a:ea typeface="+mn-ea"/>
              <a:cs typeface="+mn-cs"/>
            </a:rPr>
            <a:t>村民一人当たりの純経常行政コストは約</a:t>
          </a:r>
          <a:r>
            <a:rPr lang="ja-JP" altLang="en-US" sz="1400">
              <a:solidFill>
                <a:schemeClr val="dk1"/>
              </a:solidFill>
              <a:effectLst/>
              <a:latin typeface="+mn-lt"/>
              <a:ea typeface="+mn-ea"/>
              <a:cs typeface="+mn-cs"/>
            </a:rPr>
            <a:t>７０</a:t>
          </a:r>
          <a:r>
            <a:rPr lang="ja-JP" altLang="ja-JP" sz="1400">
              <a:solidFill>
                <a:schemeClr val="dk1"/>
              </a:solidFill>
              <a:effectLst/>
              <a:latin typeface="+mn-lt"/>
              <a:ea typeface="+mn-ea"/>
              <a:cs typeface="+mn-cs"/>
            </a:rPr>
            <a:t>万円（</a:t>
          </a:r>
          <a:r>
            <a:rPr lang="en-US" altLang="ja-JP" sz="1400">
              <a:solidFill>
                <a:schemeClr val="dk1"/>
              </a:solidFill>
              <a:effectLst/>
              <a:latin typeface="+mn-lt"/>
              <a:ea typeface="+mn-ea"/>
              <a:cs typeface="+mn-cs"/>
            </a:rPr>
            <a:t>H29.4.1</a:t>
          </a:r>
          <a:r>
            <a:rPr lang="ja-JP" altLang="ja-JP" sz="1400">
              <a:solidFill>
                <a:schemeClr val="dk1"/>
              </a:solidFill>
              <a:effectLst/>
              <a:latin typeface="+mn-lt"/>
              <a:ea typeface="+mn-ea"/>
              <a:cs typeface="+mn-cs"/>
            </a:rPr>
            <a:t>現在人口</a:t>
          </a:r>
          <a:r>
            <a:rPr lang="en-US" altLang="ja-JP" sz="1400">
              <a:solidFill>
                <a:schemeClr val="dk1"/>
              </a:solidFill>
              <a:effectLst/>
              <a:latin typeface="+mn-lt"/>
              <a:ea typeface="+mn-ea"/>
              <a:cs typeface="+mn-cs"/>
            </a:rPr>
            <a:t>3,836</a:t>
          </a:r>
          <a:r>
            <a:rPr lang="ja-JP" altLang="ja-JP" sz="1400">
              <a:solidFill>
                <a:schemeClr val="dk1"/>
              </a:solidFill>
              <a:effectLst/>
              <a:latin typeface="+mn-lt"/>
              <a:ea typeface="+mn-ea"/>
              <a:cs typeface="+mn-cs"/>
            </a:rPr>
            <a:t>人で算出）。</a:t>
          </a:r>
          <a:endParaRPr lang="ja-JP" altLang="ja-JP" sz="1400">
            <a:effectLst/>
          </a:endParaRPr>
        </a:p>
        <a:p>
          <a:r>
            <a:rPr lang="ja-JP" altLang="ja-JP" sz="1400">
              <a:solidFill>
                <a:schemeClr val="dk1"/>
              </a:solidFill>
              <a:effectLst/>
              <a:latin typeface="+mn-lt"/>
              <a:ea typeface="+mn-ea"/>
              <a:cs typeface="+mn-cs"/>
            </a:rPr>
            <a:t>各項目に於いて平成１０年頃から行財政改革に取り組み歳出の削減に努めたことにより、類似団体平均値より低い水準での運営が行えている。引き続き適正なコストによる行政サービスの充実を図る。</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baseline="0">
              <a:solidFill>
                <a:schemeClr val="dk1"/>
              </a:solidFill>
              <a:effectLst/>
              <a:latin typeface="+mn-lt"/>
              <a:ea typeface="+mn-ea"/>
              <a:cs typeface="+mn-cs"/>
            </a:rPr>
            <a:t>　財政調整基金においては、ここ数年の決算余剰金の積立により、標準財政規模比</a:t>
          </a:r>
          <a:r>
            <a:rPr lang="ja-JP" altLang="en-US" sz="1400" b="0" i="0" baseline="0">
              <a:solidFill>
                <a:schemeClr val="dk1"/>
              </a:solidFill>
              <a:effectLst/>
              <a:latin typeface="+mn-lt"/>
              <a:ea typeface="+mn-ea"/>
              <a:cs typeface="+mn-cs"/>
            </a:rPr>
            <a:t>２００</a:t>
          </a:r>
          <a:r>
            <a:rPr lang="ja-JP" altLang="ja-JP" sz="1400" b="0" i="0" baseline="0">
              <a:solidFill>
                <a:schemeClr val="dk1"/>
              </a:solidFill>
              <a:effectLst/>
              <a:latin typeface="+mn-lt"/>
              <a:ea typeface="+mn-ea"/>
              <a:cs typeface="+mn-cs"/>
            </a:rPr>
            <a:t>.０％に達している。</a:t>
          </a:r>
          <a:endParaRPr lang="ja-JP" altLang="ja-JP" sz="1400">
            <a:effectLst/>
          </a:endParaRPr>
        </a:p>
        <a:p>
          <a:r>
            <a:rPr lang="ja-JP" altLang="ja-JP" sz="1400" b="0" i="0" baseline="0">
              <a:solidFill>
                <a:schemeClr val="dk1"/>
              </a:solidFill>
              <a:effectLst/>
              <a:latin typeface="+mn-lt"/>
              <a:ea typeface="+mn-ea"/>
              <a:cs typeface="+mn-cs"/>
            </a:rPr>
            <a:t>実質収支はいずれも黒字。実質収支比率は、本年度は今後も</a:t>
          </a:r>
          <a:r>
            <a:rPr lang="en-US" altLang="ja-JP" sz="1400" b="0" i="0" baseline="0">
              <a:solidFill>
                <a:schemeClr val="dk1"/>
              </a:solidFill>
              <a:effectLst/>
              <a:latin typeface="+mn-lt"/>
              <a:ea typeface="+mn-ea"/>
              <a:cs typeface="+mn-cs"/>
            </a:rPr>
            <a:t>15%</a:t>
          </a:r>
          <a:r>
            <a:rPr lang="ja-JP" altLang="ja-JP" sz="1400" b="0" i="0" baseline="0">
              <a:solidFill>
                <a:schemeClr val="dk1"/>
              </a:solidFill>
              <a:effectLst/>
              <a:latin typeface="+mn-lt"/>
              <a:ea typeface="+mn-ea"/>
              <a:cs typeface="+mn-cs"/>
            </a:rPr>
            <a:t>前後を推移すると見込まれる。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400" b="0" i="0" baseline="0">
              <a:solidFill>
                <a:schemeClr val="dk1"/>
              </a:solidFill>
              <a:effectLst/>
              <a:latin typeface="+mn-lt"/>
              <a:ea typeface="+mn-ea"/>
              <a:cs typeface="+mn-cs"/>
            </a:rPr>
            <a:t>　全ての会計で黒字となっているが、特別会計においては、安に基金取崩、一般会計からの繰入に依存することなく、独立採算制を基本方針とした健全運営に努める。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2929639</v>
      </c>
      <c r="BO4" s="410"/>
      <c r="BP4" s="410"/>
      <c r="BQ4" s="410"/>
      <c r="BR4" s="410"/>
      <c r="BS4" s="410"/>
      <c r="BT4" s="410"/>
      <c r="BU4" s="411"/>
      <c r="BV4" s="409">
        <v>2774781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14.4</v>
      </c>
      <c r="CU4" s="416"/>
      <c r="CV4" s="416"/>
      <c r="CW4" s="416"/>
      <c r="CX4" s="416"/>
      <c r="CY4" s="416"/>
      <c r="CZ4" s="416"/>
      <c r="DA4" s="417"/>
      <c r="DB4" s="415">
        <v>14.9</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2672315</v>
      </c>
      <c r="BO5" s="447"/>
      <c r="BP5" s="447"/>
      <c r="BQ5" s="447"/>
      <c r="BR5" s="447"/>
      <c r="BS5" s="447"/>
      <c r="BT5" s="447"/>
      <c r="BU5" s="448"/>
      <c r="BV5" s="446">
        <v>2507775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71.5</v>
      </c>
      <c r="CU5" s="444"/>
      <c r="CV5" s="444"/>
      <c r="CW5" s="444"/>
      <c r="CX5" s="444"/>
      <c r="CY5" s="444"/>
      <c r="CZ5" s="444"/>
      <c r="DA5" s="445"/>
      <c r="DB5" s="443">
        <v>67.2</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257324</v>
      </c>
      <c r="BO6" s="447"/>
      <c r="BP6" s="447"/>
      <c r="BQ6" s="447"/>
      <c r="BR6" s="447"/>
      <c r="BS6" s="447"/>
      <c r="BT6" s="447"/>
      <c r="BU6" s="448"/>
      <c r="BV6" s="446">
        <v>267006</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74.5</v>
      </c>
      <c r="CU6" s="484"/>
      <c r="CV6" s="484"/>
      <c r="CW6" s="484"/>
      <c r="CX6" s="484"/>
      <c r="CY6" s="484"/>
      <c r="CZ6" s="484"/>
      <c r="DA6" s="485"/>
      <c r="DB6" s="483">
        <v>70</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20227</v>
      </c>
      <c r="BO7" s="447"/>
      <c r="BP7" s="447"/>
      <c r="BQ7" s="447"/>
      <c r="BR7" s="447"/>
      <c r="BS7" s="447"/>
      <c r="BT7" s="447"/>
      <c r="BU7" s="448"/>
      <c r="BV7" s="446">
        <v>12439</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1642200</v>
      </c>
      <c r="CU7" s="447"/>
      <c r="CV7" s="447"/>
      <c r="CW7" s="447"/>
      <c r="CX7" s="447"/>
      <c r="CY7" s="447"/>
      <c r="CZ7" s="447"/>
      <c r="DA7" s="448"/>
      <c r="DB7" s="446">
        <v>1705363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237097</v>
      </c>
      <c r="BO8" s="447"/>
      <c r="BP8" s="447"/>
      <c r="BQ8" s="447"/>
      <c r="BR8" s="447"/>
      <c r="BS8" s="447"/>
      <c r="BT8" s="447"/>
      <c r="BU8" s="448"/>
      <c r="BV8" s="446">
        <v>254567</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0.25</v>
      </c>
      <c r="CU8" s="487"/>
      <c r="CV8" s="487"/>
      <c r="CW8" s="487"/>
      <c r="CX8" s="487"/>
      <c r="CY8" s="487"/>
      <c r="CZ8" s="487"/>
      <c r="DA8" s="488"/>
      <c r="DB8" s="486">
        <v>0.24</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3851</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-17470</v>
      </c>
      <c r="BO9" s="447"/>
      <c r="BP9" s="447"/>
      <c r="BQ9" s="447"/>
      <c r="BR9" s="447"/>
      <c r="BS9" s="447"/>
      <c r="BT9" s="447"/>
      <c r="BU9" s="448"/>
      <c r="BV9" s="446">
        <v>-43208</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16.8</v>
      </c>
      <c r="CU9" s="444"/>
      <c r="CV9" s="444"/>
      <c r="CW9" s="444"/>
      <c r="CX9" s="444"/>
      <c r="CY9" s="444"/>
      <c r="CZ9" s="444"/>
      <c r="DA9" s="445"/>
      <c r="DB9" s="443">
        <v>12</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114</v>
      </c>
      <c r="M10" s="476"/>
      <c r="N10" s="476"/>
      <c r="O10" s="476"/>
      <c r="P10" s="476"/>
      <c r="Q10" s="477"/>
      <c r="R10" s="497">
        <v>4200</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116</v>
      </c>
      <c r="AV10" s="479"/>
      <c r="AW10" s="479"/>
      <c r="AX10" s="479"/>
      <c r="AY10" s="480" t="s">
        <v>117</v>
      </c>
      <c r="AZ10" s="481"/>
      <c r="BA10" s="481"/>
      <c r="BB10" s="481"/>
      <c r="BC10" s="481"/>
      <c r="BD10" s="481"/>
      <c r="BE10" s="481"/>
      <c r="BF10" s="481"/>
      <c r="BG10" s="481"/>
      <c r="BH10" s="481"/>
      <c r="BI10" s="481"/>
      <c r="BJ10" s="481"/>
      <c r="BK10" s="481"/>
      <c r="BL10" s="481"/>
      <c r="BM10" s="482"/>
      <c r="BN10" s="446">
        <v>6839</v>
      </c>
      <c r="BO10" s="447"/>
      <c r="BP10" s="447"/>
      <c r="BQ10" s="447"/>
      <c r="BR10" s="447"/>
      <c r="BS10" s="447"/>
      <c r="BT10" s="447"/>
      <c r="BU10" s="448"/>
      <c r="BV10" s="446">
        <v>7693</v>
      </c>
      <c r="BW10" s="447"/>
      <c r="BX10" s="447"/>
      <c r="BY10" s="447"/>
      <c r="BZ10" s="447"/>
      <c r="CA10" s="447"/>
      <c r="CB10" s="447"/>
      <c r="CC10" s="44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122</v>
      </c>
      <c r="AV11" s="479"/>
      <c r="AW11" s="479"/>
      <c r="AX11" s="479"/>
      <c r="AY11" s="480" t="s">
        <v>123</v>
      </c>
      <c r="AZ11" s="481"/>
      <c r="BA11" s="481"/>
      <c r="BB11" s="481"/>
      <c r="BC11" s="481"/>
      <c r="BD11" s="481"/>
      <c r="BE11" s="481"/>
      <c r="BF11" s="481"/>
      <c r="BG11" s="481"/>
      <c r="BH11" s="481"/>
      <c r="BI11" s="481"/>
      <c r="BJ11" s="481"/>
      <c r="BK11" s="481"/>
      <c r="BL11" s="481"/>
      <c r="BM11" s="482"/>
      <c r="BN11" s="446">
        <v>267700</v>
      </c>
      <c r="BO11" s="447"/>
      <c r="BP11" s="447"/>
      <c r="BQ11" s="447"/>
      <c r="BR11" s="447"/>
      <c r="BS11" s="447"/>
      <c r="BT11" s="447"/>
      <c r="BU11" s="448"/>
      <c r="BV11" s="446">
        <v>179000</v>
      </c>
      <c r="BW11" s="447"/>
      <c r="BX11" s="447"/>
      <c r="BY11" s="447"/>
      <c r="BZ11" s="447"/>
      <c r="CA11" s="447"/>
      <c r="CB11" s="447"/>
      <c r="CC11" s="448"/>
      <c r="CD11" s="449" t="s">
        <v>124</v>
      </c>
      <c r="CE11" s="450"/>
      <c r="CF11" s="450"/>
      <c r="CG11" s="450"/>
      <c r="CH11" s="450"/>
      <c r="CI11" s="450"/>
      <c r="CJ11" s="450"/>
      <c r="CK11" s="450"/>
      <c r="CL11" s="450"/>
      <c r="CM11" s="450"/>
      <c r="CN11" s="450"/>
      <c r="CO11" s="450"/>
      <c r="CP11" s="450"/>
      <c r="CQ11" s="450"/>
      <c r="CR11" s="450"/>
      <c r="CS11" s="451"/>
      <c r="CT11" s="486" t="s">
        <v>125</v>
      </c>
      <c r="CU11" s="487"/>
      <c r="CV11" s="487"/>
      <c r="CW11" s="487"/>
      <c r="CX11" s="487"/>
      <c r="CY11" s="487"/>
      <c r="CZ11" s="487"/>
      <c r="DA11" s="488"/>
      <c r="DB11" s="486" t="s">
        <v>126</v>
      </c>
      <c r="DC11" s="487"/>
      <c r="DD11" s="487"/>
      <c r="DE11" s="487"/>
      <c r="DF11" s="487"/>
      <c r="DG11" s="487"/>
      <c r="DH11" s="487"/>
      <c r="DI11" s="488"/>
      <c r="DJ11" s="165"/>
      <c r="DK11" s="165"/>
      <c r="DL11" s="165"/>
      <c r="DM11" s="165"/>
      <c r="DN11" s="165"/>
      <c r="DO11" s="165"/>
    </row>
    <row r="12" spans="1:119" ht="18.75" customHeight="1" x14ac:dyDescent="0.15">
      <c r="A12" s="166"/>
      <c r="B12" s="506" t="s">
        <v>127</v>
      </c>
      <c r="C12" s="507"/>
      <c r="D12" s="507"/>
      <c r="E12" s="507"/>
      <c r="F12" s="507"/>
      <c r="G12" s="507"/>
      <c r="H12" s="507"/>
      <c r="I12" s="507"/>
      <c r="J12" s="507"/>
      <c r="K12" s="508"/>
      <c r="L12" s="515" t="s">
        <v>128</v>
      </c>
      <c r="M12" s="516"/>
      <c r="N12" s="516"/>
      <c r="O12" s="516"/>
      <c r="P12" s="516"/>
      <c r="Q12" s="517"/>
      <c r="R12" s="518">
        <v>3801</v>
      </c>
      <c r="S12" s="519"/>
      <c r="T12" s="519"/>
      <c r="U12" s="519"/>
      <c r="V12" s="520"/>
      <c r="W12" s="521" t="s">
        <v>1</v>
      </c>
      <c r="X12" s="479"/>
      <c r="Y12" s="479"/>
      <c r="Z12" s="479"/>
      <c r="AA12" s="479"/>
      <c r="AB12" s="522"/>
      <c r="AC12" s="478" t="s">
        <v>129</v>
      </c>
      <c r="AD12" s="479"/>
      <c r="AE12" s="479"/>
      <c r="AF12" s="479"/>
      <c r="AG12" s="522"/>
      <c r="AH12" s="478" t="s">
        <v>130</v>
      </c>
      <c r="AI12" s="479"/>
      <c r="AJ12" s="479"/>
      <c r="AK12" s="479"/>
      <c r="AL12" s="523"/>
      <c r="AM12" s="475" t="s">
        <v>131</v>
      </c>
      <c r="AN12" s="476"/>
      <c r="AO12" s="476"/>
      <c r="AP12" s="476"/>
      <c r="AQ12" s="476"/>
      <c r="AR12" s="476"/>
      <c r="AS12" s="476"/>
      <c r="AT12" s="477"/>
      <c r="AU12" s="478" t="s">
        <v>132</v>
      </c>
      <c r="AV12" s="479"/>
      <c r="AW12" s="479"/>
      <c r="AX12" s="479"/>
      <c r="AY12" s="480" t="s">
        <v>133</v>
      </c>
      <c r="AZ12" s="481"/>
      <c r="BA12" s="481"/>
      <c r="BB12" s="481"/>
      <c r="BC12" s="481"/>
      <c r="BD12" s="481"/>
      <c r="BE12" s="481"/>
      <c r="BF12" s="481"/>
      <c r="BG12" s="481"/>
      <c r="BH12" s="481"/>
      <c r="BI12" s="481"/>
      <c r="BJ12" s="481"/>
      <c r="BK12" s="481"/>
      <c r="BL12" s="481"/>
      <c r="BM12" s="482"/>
      <c r="BN12" s="446">
        <v>70000</v>
      </c>
      <c r="BO12" s="447"/>
      <c r="BP12" s="447"/>
      <c r="BQ12" s="447"/>
      <c r="BR12" s="447"/>
      <c r="BS12" s="447"/>
      <c r="BT12" s="447"/>
      <c r="BU12" s="448"/>
      <c r="BV12" s="446">
        <v>0</v>
      </c>
      <c r="BW12" s="447"/>
      <c r="BX12" s="447"/>
      <c r="BY12" s="447"/>
      <c r="BZ12" s="447"/>
      <c r="CA12" s="447"/>
      <c r="CB12" s="447"/>
      <c r="CC12" s="448"/>
      <c r="CD12" s="449" t="s">
        <v>134</v>
      </c>
      <c r="CE12" s="450"/>
      <c r="CF12" s="450"/>
      <c r="CG12" s="450"/>
      <c r="CH12" s="450"/>
      <c r="CI12" s="450"/>
      <c r="CJ12" s="450"/>
      <c r="CK12" s="450"/>
      <c r="CL12" s="450"/>
      <c r="CM12" s="450"/>
      <c r="CN12" s="450"/>
      <c r="CO12" s="450"/>
      <c r="CP12" s="450"/>
      <c r="CQ12" s="450"/>
      <c r="CR12" s="450"/>
      <c r="CS12" s="451"/>
      <c r="CT12" s="486" t="s">
        <v>135</v>
      </c>
      <c r="CU12" s="487"/>
      <c r="CV12" s="487"/>
      <c r="CW12" s="487"/>
      <c r="CX12" s="487"/>
      <c r="CY12" s="487"/>
      <c r="CZ12" s="487"/>
      <c r="DA12" s="488"/>
      <c r="DB12" s="486" t="s">
        <v>136</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137</v>
      </c>
      <c r="N13" s="535"/>
      <c r="O13" s="535"/>
      <c r="P13" s="535"/>
      <c r="Q13" s="536"/>
      <c r="R13" s="527">
        <v>3760</v>
      </c>
      <c r="S13" s="528"/>
      <c r="T13" s="528"/>
      <c r="U13" s="528"/>
      <c r="V13" s="529"/>
      <c r="W13" s="462" t="s">
        <v>138</v>
      </c>
      <c r="X13" s="463"/>
      <c r="Y13" s="463"/>
      <c r="Z13" s="463"/>
      <c r="AA13" s="463"/>
      <c r="AB13" s="453"/>
      <c r="AC13" s="497">
        <v>459</v>
      </c>
      <c r="AD13" s="498"/>
      <c r="AE13" s="498"/>
      <c r="AF13" s="498"/>
      <c r="AG13" s="537"/>
      <c r="AH13" s="497">
        <v>531</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187069</v>
      </c>
      <c r="BO13" s="447"/>
      <c r="BP13" s="447"/>
      <c r="BQ13" s="447"/>
      <c r="BR13" s="447"/>
      <c r="BS13" s="447"/>
      <c r="BT13" s="447"/>
      <c r="BU13" s="448"/>
      <c r="BV13" s="446">
        <v>143485</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-4.5</v>
      </c>
      <c r="CU13" s="444"/>
      <c r="CV13" s="444"/>
      <c r="CW13" s="444"/>
      <c r="CX13" s="444"/>
      <c r="CY13" s="444"/>
      <c r="CZ13" s="444"/>
      <c r="DA13" s="445"/>
      <c r="DB13" s="443">
        <v>-6.1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143</v>
      </c>
      <c r="M14" s="525"/>
      <c r="N14" s="525"/>
      <c r="O14" s="525"/>
      <c r="P14" s="525"/>
      <c r="Q14" s="526"/>
      <c r="R14" s="527">
        <v>3856</v>
      </c>
      <c r="S14" s="528"/>
      <c r="T14" s="528"/>
      <c r="U14" s="528"/>
      <c r="V14" s="529"/>
      <c r="W14" s="436"/>
      <c r="X14" s="437"/>
      <c r="Y14" s="437"/>
      <c r="Z14" s="437"/>
      <c r="AA14" s="437"/>
      <c r="AB14" s="426"/>
      <c r="AC14" s="530">
        <v>22</v>
      </c>
      <c r="AD14" s="531"/>
      <c r="AE14" s="531"/>
      <c r="AF14" s="531"/>
      <c r="AG14" s="532"/>
      <c r="AH14" s="530">
        <v>24.3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144</v>
      </c>
      <c r="CE14" s="539"/>
      <c r="CF14" s="539"/>
      <c r="CG14" s="539"/>
      <c r="CH14" s="539"/>
      <c r="CI14" s="539"/>
      <c r="CJ14" s="539"/>
      <c r="CK14" s="539"/>
      <c r="CL14" s="539"/>
      <c r="CM14" s="539"/>
      <c r="CN14" s="539"/>
      <c r="CO14" s="539"/>
      <c r="CP14" s="539"/>
      <c r="CQ14" s="539"/>
      <c r="CR14" s="539"/>
      <c r="CS14" s="540"/>
      <c r="CT14" s="541" t="s">
        <v>125</v>
      </c>
      <c r="CU14" s="542"/>
      <c r="CV14" s="542"/>
      <c r="CW14" s="542"/>
      <c r="CX14" s="542"/>
      <c r="CY14" s="542"/>
      <c r="CZ14" s="542"/>
      <c r="DA14" s="543"/>
      <c r="DB14" s="541" t="s">
        <v>125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145</v>
      </c>
      <c r="N15" s="535"/>
      <c r="O15" s="535"/>
      <c r="P15" s="535"/>
      <c r="Q15" s="536"/>
      <c r="R15" s="527">
        <v>3818</v>
      </c>
      <c r="S15" s="528"/>
      <c r="T15" s="528"/>
      <c r="U15" s="528"/>
      <c r="V15" s="529"/>
      <c r="W15" s="462" t="s">
        <v>146</v>
      </c>
      <c r="X15" s="463"/>
      <c r="Y15" s="463"/>
      <c r="Z15" s="463"/>
      <c r="AA15" s="463"/>
      <c r="AB15" s="453"/>
      <c r="AC15" s="497">
        <v>653</v>
      </c>
      <c r="AD15" s="498"/>
      <c r="AE15" s="498"/>
      <c r="AF15" s="498"/>
      <c r="AG15" s="537"/>
      <c r="AH15" s="497">
        <v>660</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382393</v>
      </c>
      <c r="BO15" s="410"/>
      <c r="BP15" s="410"/>
      <c r="BQ15" s="410"/>
      <c r="BR15" s="410"/>
      <c r="BS15" s="410"/>
      <c r="BT15" s="410"/>
      <c r="BU15" s="411"/>
      <c r="BV15" s="409">
        <v>380561</v>
      </c>
      <c r="BW15" s="410"/>
      <c r="BX15" s="410"/>
      <c r="BY15" s="410"/>
      <c r="BZ15" s="410"/>
      <c r="CA15" s="410"/>
      <c r="CB15" s="410"/>
      <c r="CC15" s="411"/>
      <c r="CD15" s="544" t="s">
        <v>148</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149</v>
      </c>
      <c r="M16" s="555"/>
      <c r="N16" s="555"/>
      <c r="O16" s="555"/>
      <c r="P16" s="555"/>
      <c r="Q16" s="556"/>
      <c r="R16" s="547" t="s">
        <v>150</v>
      </c>
      <c r="S16" s="548"/>
      <c r="T16" s="548"/>
      <c r="U16" s="548"/>
      <c r="V16" s="549"/>
      <c r="W16" s="436"/>
      <c r="X16" s="437"/>
      <c r="Y16" s="437"/>
      <c r="Z16" s="437"/>
      <c r="AA16" s="437"/>
      <c r="AB16" s="426"/>
      <c r="AC16" s="530">
        <v>31.3</v>
      </c>
      <c r="AD16" s="531"/>
      <c r="AE16" s="531"/>
      <c r="AF16" s="531"/>
      <c r="AG16" s="532"/>
      <c r="AH16" s="530">
        <v>30.2</v>
      </c>
      <c r="AI16" s="531"/>
      <c r="AJ16" s="531"/>
      <c r="AK16" s="531"/>
      <c r="AL16" s="533"/>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1483117</v>
      </c>
      <c r="BO16" s="447"/>
      <c r="BP16" s="447"/>
      <c r="BQ16" s="447"/>
      <c r="BR16" s="447"/>
      <c r="BS16" s="447"/>
      <c r="BT16" s="447"/>
      <c r="BU16" s="448"/>
      <c r="BV16" s="446">
        <v>1548788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152</v>
      </c>
      <c r="N17" s="551"/>
      <c r="O17" s="551"/>
      <c r="P17" s="551"/>
      <c r="Q17" s="552"/>
      <c r="R17" s="547" t="s">
        <v>153</v>
      </c>
      <c r="S17" s="548"/>
      <c r="T17" s="548"/>
      <c r="U17" s="548"/>
      <c r="V17" s="549"/>
      <c r="W17" s="462" t="s">
        <v>154</v>
      </c>
      <c r="X17" s="463"/>
      <c r="Y17" s="463"/>
      <c r="Z17" s="463"/>
      <c r="AA17" s="463"/>
      <c r="AB17" s="453"/>
      <c r="AC17" s="497">
        <v>975</v>
      </c>
      <c r="AD17" s="498"/>
      <c r="AE17" s="498"/>
      <c r="AF17" s="498"/>
      <c r="AG17" s="537"/>
      <c r="AH17" s="497">
        <v>996</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474431</v>
      </c>
      <c r="BO17" s="447"/>
      <c r="BP17" s="447"/>
      <c r="BQ17" s="447"/>
      <c r="BR17" s="447"/>
      <c r="BS17" s="447"/>
      <c r="BT17" s="447"/>
      <c r="BU17" s="448"/>
      <c r="BV17" s="446">
        <v>470395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156</v>
      </c>
      <c r="C18" s="489"/>
      <c r="D18" s="489"/>
      <c r="E18" s="558"/>
      <c r="F18" s="558"/>
      <c r="G18" s="558"/>
      <c r="H18" s="558"/>
      <c r="I18" s="558"/>
      <c r="J18" s="558"/>
      <c r="K18" s="558"/>
      <c r="L18" s="559">
        <v>38.119999999999997</v>
      </c>
      <c r="M18" s="559"/>
      <c r="N18" s="559"/>
      <c r="O18" s="559"/>
      <c r="P18" s="559"/>
      <c r="Q18" s="559"/>
      <c r="R18" s="560"/>
      <c r="S18" s="560"/>
      <c r="T18" s="560"/>
      <c r="U18" s="560"/>
      <c r="V18" s="561"/>
      <c r="W18" s="464"/>
      <c r="X18" s="465"/>
      <c r="Y18" s="465"/>
      <c r="Z18" s="465"/>
      <c r="AA18" s="465"/>
      <c r="AB18" s="456"/>
      <c r="AC18" s="562">
        <v>46.7</v>
      </c>
      <c r="AD18" s="563"/>
      <c r="AE18" s="563"/>
      <c r="AF18" s="563"/>
      <c r="AG18" s="564"/>
      <c r="AH18" s="562">
        <v>45.5</v>
      </c>
      <c r="AI18" s="563"/>
      <c r="AJ18" s="563"/>
      <c r="AK18" s="563"/>
      <c r="AL18" s="565"/>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1183430</v>
      </c>
      <c r="BO18" s="447"/>
      <c r="BP18" s="447"/>
      <c r="BQ18" s="447"/>
      <c r="BR18" s="447"/>
      <c r="BS18" s="447"/>
      <c r="BT18" s="447"/>
      <c r="BU18" s="448"/>
      <c r="BV18" s="446">
        <v>1154799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158</v>
      </c>
      <c r="C19" s="489"/>
      <c r="D19" s="489"/>
      <c r="E19" s="558"/>
      <c r="F19" s="558"/>
      <c r="G19" s="558"/>
      <c r="H19" s="558"/>
      <c r="I19" s="558"/>
      <c r="J19" s="558"/>
      <c r="K19" s="558"/>
      <c r="L19" s="566">
        <v>101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2142463</v>
      </c>
      <c r="BO19" s="447"/>
      <c r="BP19" s="447"/>
      <c r="BQ19" s="447"/>
      <c r="BR19" s="447"/>
      <c r="BS19" s="447"/>
      <c r="BT19" s="447"/>
      <c r="BU19" s="448"/>
      <c r="BV19" s="446">
        <v>2261576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160</v>
      </c>
      <c r="C20" s="489"/>
      <c r="D20" s="489"/>
      <c r="E20" s="558"/>
      <c r="F20" s="558"/>
      <c r="G20" s="558"/>
      <c r="H20" s="558"/>
      <c r="I20" s="558"/>
      <c r="J20" s="558"/>
      <c r="K20" s="558"/>
      <c r="L20" s="566">
        <v>1159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161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162</v>
      </c>
      <c r="C22" s="581"/>
      <c r="D22" s="582"/>
      <c r="E22" s="458" t="s">
        <v>1</v>
      </c>
      <c r="F22" s="463"/>
      <c r="G22" s="463"/>
      <c r="H22" s="463"/>
      <c r="I22" s="463"/>
      <c r="J22" s="463"/>
      <c r="K22" s="453"/>
      <c r="L22" s="458" t="s">
        <v>163</v>
      </c>
      <c r="M22" s="463"/>
      <c r="N22" s="463"/>
      <c r="O22" s="463"/>
      <c r="P22" s="453"/>
      <c r="Q22" s="589" t="s">
        <v>164</v>
      </c>
      <c r="R22" s="590"/>
      <c r="S22" s="590"/>
      <c r="T22" s="590"/>
      <c r="U22" s="590"/>
      <c r="V22" s="591"/>
      <c r="W22" s="595" t="s">
        <v>165</v>
      </c>
      <c r="X22" s="581"/>
      <c r="Y22" s="582"/>
      <c r="Z22" s="458" t="s">
        <v>1</v>
      </c>
      <c r="AA22" s="463"/>
      <c r="AB22" s="463"/>
      <c r="AC22" s="463"/>
      <c r="AD22" s="463"/>
      <c r="AE22" s="463"/>
      <c r="AF22" s="463"/>
      <c r="AG22" s="453"/>
      <c r="AH22" s="608" t="s">
        <v>166</v>
      </c>
      <c r="AI22" s="463"/>
      <c r="AJ22" s="463"/>
      <c r="AK22" s="463"/>
      <c r="AL22" s="453"/>
      <c r="AM22" s="608" t="s">
        <v>167</v>
      </c>
      <c r="AN22" s="609"/>
      <c r="AO22" s="609"/>
      <c r="AP22" s="609"/>
      <c r="AQ22" s="609"/>
      <c r="AR22" s="610"/>
      <c r="AS22" s="589" t="s">
        <v>164</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168</v>
      </c>
      <c r="AZ23" s="407"/>
      <c r="BA23" s="407"/>
      <c r="BB23" s="407"/>
      <c r="BC23" s="407"/>
      <c r="BD23" s="407"/>
      <c r="BE23" s="407"/>
      <c r="BF23" s="407"/>
      <c r="BG23" s="407"/>
      <c r="BH23" s="407"/>
      <c r="BI23" s="407"/>
      <c r="BJ23" s="407"/>
      <c r="BK23" s="407"/>
      <c r="BL23" s="407"/>
      <c r="BM23" s="408"/>
      <c r="BN23" s="446">
        <v>960625</v>
      </c>
      <c r="BO23" s="447"/>
      <c r="BP23" s="447"/>
      <c r="BQ23" s="447"/>
      <c r="BR23" s="447"/>
      <c r="BS23" s="447"/>
      <c r="BT23" s="447"/>
      <c r="BU23" s="448"/>
      <c r="BV23" s="446">
        <v>1031476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169</v>
      </c>
      <c r="F24" s="476"/>
      <c r="G24" s="476"/>
      <c r="H24" s="476"/>
      <c r="I24" s="476"/>
      <c r="J24" s="476"/>
      <c r="K24" s="477"/>
      <c r="L24" s="497">
        <v>1</v>
      </c>
      <c r="M24" s="498"/>
      <c r="N24" s="498"/>
      <c r="O24" s="498"/>
      <c r="P24" s="537"/>
      <c r="Q24" s="497">
        <v>6080</v>
      </c>
      <c r="R24" s="498"/>
      <c r="S24" s="498"/>
      <c r="T24" s="498"/>
      <c r="U24" s="498"/>
      <c r="V24" s="537"/>
      <c r="W24" s="596"/>
      <c r="X24" s="584"/>
      <c r="Y24" s="585"/>
      <c r="Z24" s="496" t="s">
        <v>170</v>
      </c>
      <c r="AA24" s="476"/>
      <c r="AB24" s="476"/>
      <c r="AC24" s="476"/>
      <c r="AD24" s="476"/>
      <c r="AE24" s="476"/>
      <c r="AF24" s="476"/>
      <c r="AG24" s="477"/>
      <c r="AH24" s="497">
        <v>37</v>
      </c>
      <c r="AI24" s="498"/>
      <c r="AJ24" s="498"/>
      <c r="AK24" s="498"/>
      <c r="AL24" s="537"/>
      <c r="AM24" s="497">
        <v>106079</v>
      </c>
      <c r="AN24" s="498"/>
      <c r="AO24" s="498"/>
      <c r="AP24" s="498"/>
      <c r="AQ24" s="498"/>
      <c r="AR24" s="537"/>
      <c r="AS24" s="497">
        <v>2867</v>
      </c>
      <c r="AT24" s="498"/>
      <c r="AU24" s="498"/>
      <c r="AV24" s="498"/>
      <c r="AW24" s="498"/>
      <c r="AX24" s="499"/>
      <c r="AY24" s="616" t="s">
        <v>171</v>
      </c>
      <c r="AZ24" s="617"/>
      <c r="BA24" s="617"/>
      <c r="BB24" s="617"/>
      <c r="BC24" s="617"/>
      <c r="BD24" s="617"/>
      <c r="BE24" s="617"/>
      <c r="BF24" s="617"/>
      <c r="BG24" s="617"/>
      <c r="BH24" s="617"/>
      <c r="BI24" s="617"/>
      <c r="BJ24" s="617"/>
      <c r="BK24" s="617"/>
      <c r="BL24" s="617"/>
      <c r="BM24" s="618"/>
      <c r="BN24" s="446">
        <v>560525</v>
      </c>
      <c r="BO24" s="447"/>
      <c r="BP24" s="447"/>
      <c r="BQ24" s="447"/>
      <c r="BR24" s="447"/>
      <c r="BS24" s="447"/>
      <c r="BT24" s="447"/>
      <c r="BU24" s="448"/>
      <c r="BV24" s="446">
        <v>604776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172</v>
      </c>
      <c r="F25" s="476"/>
      <c r="G25" s="476"/>
      <c r="H25" s="476"/>
      <c r="I25" s="476"/>
      <c r="J25" s="476"/>
      <c r="K25" s="477"/>
      <c r="L25" s="497">
        <v>1</v>
      </c>
      <c r="M25" s="498"/>
      <c r="N25" s="498"/>
      <c r="O25" s="498"/>
      <c r="P25" s="537"/>
      <c r="Q25" s="497">
        <v>5520</v>
      </c>
      <c r="R25" s="498"/>
      <c r="S25" s="498"/>
      <c r="T25" s="498"/>
      <c r="U25" s="498"/>
      <c r="V25" s="537"/>
      <c r="W25" s="596"/>
      <c r="X25" s="584"/>
      <c r="Y25" s="585"/>
      <c r="Z25" s="496" t="s">
        <v>173</v>
      </c>
      <c r="AA25" s="476"/>
      <c r="AB25" s="476"/>
      <c r="AC25" s="476"/>
      <c r="AD25" s="476"/>
      <c r="AE25" s="476"/>
      <c r="AF25" s="476"/>
      <c r="AG25" s="477"/>
      <c r="AH25" s="497" t="s">
        <v>174</v>
      </c>
      <c r="AI25" s="498"/>
      <c r="AJ25" s="498"/>
      <c r="AK25" s="498"/>
      <c r="AL25" s="537"/>
      <c r="AM25" s="497" t="s">
        <v>125</v>
      </c>
      <c r="AN25" s="498"/>
      <c r="AO25" s="498"/>
      <c r="AP25" s="498"/>
      <c r="AQ25" s="498"/>
      <c r="AR25" s="537"/>
      <c r="AS25" s="497" t="s">
        <v>135</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t="s">
        <v>176</v>
      </c>
      <c r="BO25" s="410"/>
      <c r="BP25" s="410"/>
      <c r="BQ25" s="410"/>
      <c r="BR25" s="410"/>
      <c r="BS25" s="410"/>
      <c r="BT25" s="410"/>
      <c r="BU25" s="411"/>
      <c r="BV25" s="409" t="s">
        <v>174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177</v>
      </c>
      <c r="F26" s="476"/>
      <c r="G26" s="476"/>
      <c r="H26" s="476"/>
      <c r="I26" s="476"/>
      <c r="J26" s="476"/>
      <c r="K26" s="477"/>
      <c r="L26" s="497">
        <v>1</v>
      </c>
      <c r="M26" s="498"/>
      <c r="N26" s="498"/>
      <c r="O26" s="498"/>
      <c r="P26" s="537"/>
      <c r="Q26" s="497">
        <v>4700</v>
      </c>
      <c r="R26" s="498"/>
      <c r="S26" s="498"/>
      <c r="T26" s="498"/>
      <c r="U26" s="498"/>
      <c r="V26" s="537"/>
      <c r="W26" s="596"/>
      <c r="X26" s="584"/>
      <c r="Y26" s="585"/>
      <c r="Z26" s="496" t="s">
        <v>178</v>
      </c>
      <c r="AA26" s="606"/>
      <c r="AB26" s="606"/>
      <c r="AC26" s="606"/>
      <c r="AD26" s="606"/>
      <c r="AE26" s="606"/>
      <c r="AF26" s="606"/>
      <c r="AG26" s="607"/>
      <c r="AH26" s="497" t="s">
        <v>174</v>
      </c>
      <c r="AI26" s="498"/>
      <c r="AJ26" s="498"/>
      <c r="AK26" s="498"/>
      <c r="AL26" s="537"/>
      <c r="AM26" s="497" t="s">
        <v>174</v>
      </c>
      <c r="AN26" s="498"/>
      <c r="AO26" s="498"/>
      <c r="AP26" s="498"/>
      <c r="AQ26" s="498"/>
      <c r="AR26" s="537"/>
      <c r="AS26" s="497" t="s">
        <v>125</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125</v>
      </c>
      <c r="BO26" s="447"/>
      <c r="BP26" s="447"/>
      <c r="BQ26" s="447"/>
      <c r="BR26" s="447"/>
      <c r="BS26" s="447"/>
      <c r="BT26" s="447"/>
      <c r="BU26" s="448"/>
      <c r="BV26" s="446" t="s">
        <v>174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180</v>
      </c>
      <c r="F27" s="476"/>
      <c r="G27" s="476"/>
      <c r="H27" s="476"/>
      <c r="I27" s="476"/>
      <c r="J27" s="476"/>
      <c r="K27" s="477"/>
      <c r="L27" s="497">
        <v>1</v>
      </c>
      <c r="M27" s="498"/>
      <c r="N27" s="498"/>
      <c r="O27" s="498"/>
      <c r="P27" s="537"/>
      <c r="Q27" s="497">
        <v>2346</v>
      </c>
      <c r="R27" s="498"/>
      <c r="S27" s="498"/>
      <c r="T27" s="498"/>
      <c r="U27" s="498"/>
      <c r="V27" s="537"/>
      <c r="W27" s="596"/>
      <c r="X27" s="584"/>
      <c r="Y27" s="585"/>
      <c r="Z27" s="496" t="s">
        <v>181</v>
      </c>
      <c r="AA27" s="476"/>
      <c r="AB27" s="476"/>
      <c r="AC27" s="476"/>
      <c r="AD27" s="476"/>
      <c r="AE27" s="476"/>
      <c r="AF27" s="476"/>
      <c r="AG27" s="477"/>
      <c r="AH27" s="497" t="s">
        <v>174</v>
      </c>
      <c r="AI27" s="498"/>
      <c r="AJ27" s="498"/>
      <c r="AK27" s="498"/>
      <c r="AL27" s="537"/>
      <c r="AM27" s="497" t="s">
        <v>125</v>
      </c>
      <c r="AN27" s="498"/>
      <c r="AO27" s="498"/>
      <c r="AP27" s="498"/>
      <c r="AQ27" s="498"/>
      <c r="AR27" s="537"/>
      <c r="AS27" s="497" t="s">
        <v>125</v>
      </c>
      <c r="AT27" s="498"/>
      <c r="AU27" s="498"/>
      <c r="AV27" s="498"/>
      <c r="AW27" s="498"/>
      <c r="AX27" s="499"/>
      <c r="AY27" s="538" t="s">
        <v>182</v>
      </c>
      <c r="AZ27" s="539"/>
      <c r="BA27" s="539"/>
      <c r="BB27" s="539"/>
      <c r="BC27" s="539"/>
      <c r="BD27" s="539"/>
      <c r="BE27" s="539"/>
      <c r="BF27" s="539"/>
      <c r="BG27" s="539"/>
      <c r="BH27" s="539"/>
      <c r="BI27" s="539"/>
      <c r="BJ27" s="539"/>
      <c r="BK27" s="539"/>
      <c r="BL27" s="539"/>
      <c r="BM27" s="540"/>
      <c r="BN27" s="619" t="s">
        <v>135</v>
      </c>
      <c r="BO27" s="620"/>
      <c r="BP27" s="620"/>
      <c r="BQ27" s="620"/>
      <c r="BR27" s="620"/>
      <c r="BS27" s="620"/>
      <c r="BT27" s="620"/>
      <c r="BU27" s="621"/>
      <c r="BV27" s="619" t="s">
        <v>125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183</v>
      </c>
      <c r="F28" s="476"/>
      <c r="G28" s="476"/>
      <c r="H28" s="476"/>
      <c r="I28" s="476"/>
      <c r="J28" s="476"/>
      <c r="K28" s="477"/>
      <c r="L28" s="497">
        <v>1</v>
      </c>
      <c r="M28" s="498"/>
      <c r="N28" s="498"/>
      <c r="O28" s="498"/>
      <c r="P28" s="537"/>
      <c r="Q28" s="497">
        <v>1681</v>
      </c>
      <c r="R28" s="498"/>
      <c r="S28" s="498"/>
      <c r="T28" s="498"/>
      <c r="U28" s="498"/>
      <c r="V28" s="537"/>
      <c r="W28" s="596"/>
      <c r="X28" s="584"/>
      <c r="Y28" s="585"/>
      <c r="Z28" s="496" t="s">
        <v>184</v>
      </c>
      <c r="AA28" s="476"/>
      <c r="AB28" s="476"/>
      <c r="AC28" s="476"/>
      <c r="AD28" s="476"/>
      <c r="AE28" s="476"/>
      <c r="AF28" s="476"/>
      <c r="AG28" s="477"/>
      <c r="AH28" s="497" t="s">
        <v>135</v>
      </c>
      <c r="AI28" s="498"/>
      <c r="AJ28" s="498"/>
      <c r="AK28" s="498"/>
      <c r="AL28" s="537"/>
      <c r="AM28" s="497" t="s">
        <v>125</v>
      </c>
      <c r="AN28" s="498"/>
      <c r="AO28" s="498"/>
      <c r="AP28" s="498"/>
      <c r="AQ28" s="498"/>
      <c r="AR28" s="537"/>
      <c r="AS28" s="497" t="s">
        <v>174</v>
      </c>
      <c r="AT28" s="498"/>
      <c r="AU28" s="498"/>
      <c r="AV28" s="498"/>
      <c r="AW28" s="498"/>
      <c r="AX28" s="499"/>
      <c r="AY28" s="622" t="s">
        <v>185</v>
      </c>
      <c r="AZ28" s="623"/>
      <c r="BA28" s="623"/>
      <c r="BB28" s="624"/>
      <c r="BC28" s="406" t="s">
        <v>42</v>
      </c>
      <c r="BD28" s="407"/>
      <c r="BE28" s="407"/>
      <c r="BF28" s="407"/>
      <c r="BG28" s="407"/>
      <c r="BH28" s="407"/>
      <c r="BI28" s="407"/>
      <c r="BJ28" s="407"/>
      <c r="BK28" s="407"/>
      <c r="BL28" s="407"/>
      <c r="BM28" s="408"/>
      <c r="BN28" s="409">
        <v>3288974</v>
      </c>
      <c r="BO28" s="410"/>
      <c r="BP28" s="410"/>
      <c r="BQ28" s="410"/>
      <c r="BR28" s="410"/>
      <c r="BS28" s="410"/>
      <c r="BT28" s="410"/>
      <c r="BU28" s="411"/>
      <c r="BV28" s="409">
        <v>3352135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186</v>
      </c>
      <c r="F29" s="476"/>
      <c r="G29" s="476"/>
      <c r="H29" s="476"/>
      <c r="I29" s="476"/>
      <c r="J29" s="476"/>
      <c r="K29" s="477"/>
      <c r="L29" s="497">
        <v>8</v>
      </c>
      <c r="M29" s="498"/>
      <c r="N29" s="498"/>
      <c r="O29" s="498"/>
      <c r="P29" s="537"/>
      <c r="Q29" s="497">
        <v>1349</v>
      </c>
      <c r="R29" s="498"/>
      <c r="S29" s="498"/>
      <c r="T29" s="498"/>
      <c r="U29" s="498"/>
      <c r="V29" s="537"/>
      <c r="W29" s="597"/>
      <c r="X29" s="598"/>
      <c r="Y29" s="599"/>
      <c r="Z29" s="496" t="s">
        <v>187</v>
      </c>
      <c r="AA29" s="476"/>
      <c r="AB29" s="476"/>
      <c r="AC29" s="476"/>
      <c r="AD29" s="476"/>
      <c r="AE29" s="476"/>
      <c r="AF29" s="476"/>
      <c r="AG29" s="477"/>
      <c r="AH29" s="497">
        <v>37</v>
      </c>
      <c r="AI29" s="498"/>
      <c r="AJ29" s="498"/>
      <c r="AK29" s="498"/>
      <c r="AL29" s="537"/>
      <c r="AM29" s="497">
        <v>106079</v>
      </c>
      <c r="AN29" s="498"/>
      <c r="AO29" s="498"/>
      <c r="AP29" s="498"/>
      <c r="AQ29" s="498"/>
      <c r="AR29" s="537"/>
      <c r="AS29" s="497">
        <v>2867</v>
      </c>
      <c r="AT29" s="498"/>
      <c r="AU29" s="498"/>
      <c r="AV29" s="498"/>
      <c r="AW29" s="498"/>
      <c r="AX29" s="499"/>
      <c r="AY29" s="625"/>
      <c r="AZ29" s="626"/>
      <c r="BA29" s="626"/>
      <c r="BB29" s="627"/>
      <c r="BC29" s="480" t="s">
        <v>188</v>
      </c>
      <c r="BD29" s="481"/>
      <c r="BE29" s="481"/>
      <c r="BF29" s="481"/>
      <c r="BG29" s="481"/>
      <c r="BH29" s="481"/>
      <c r="BI29" s="481"/>
      <c r="BJ29" s="481"/>
      <c r="BK29" s="481"/>
      <c r="BL29" s="481"/>
      <c r="BM29" s="482"/>
      <c r="BN29" s="446">
        <v>924456</v>
      </c>
      <c r="BO29" s="447"/>
      <c r="BP29" s="447"/>
      <c r="BQ29" s="447"/>
      <c r="BR29" s="447"/>
      <c r="BS29" s="447"/>
      <c r="BT29" s="447"/>
      <c r="BU29" s="448"/>
      <c r="BV29" s="446">
        <v>924456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189</v>
      </c>
      <c r="X30" s="604"/>
      <c r="Y30" s="604"/>
      <c r="Z30" s="604"/>
      <c r="AA30" s="604"/>
      <c r="AB30" s="604"/>
      <c r="AC30" s="604"/>
      <c r="AD30" s="604"/>
      <c r="AE30" s="604"/>
      <c r="AF30" s="604"/>
      <c r="AG30" s="605"/>
      <c r="AH30" s="562">
        <v>93.1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3035253</v>
      </c>
      <c r="BO30" s="620"/>
      <c r="BP30" s="620"/>
      <c r="BQ30" s="620"/>
      <c r="BR30" s="620"/>
      <c r="BS30" s="620"/>
      <c r="BT30" s="620"/>
      <c r="BU30" s="621"/>
      <c r="BV30" s="619">
        <v>2975199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190</v>
      </c>
      <c r="D32" s="193"/>
      <c r="E32" s="193"/>
      <c r="F32" s="190"/>
      <c r="G32" s="190"/>
      <c r="H32" s="190"/>
      <c r="I32" s="190"/>
      <c r="J32" s="190"/>
      <c r="K32" s="190"/>
      <c r="L32" s="190"/>
      <c r="M32" s="190"/>
      <c r="N32" s="190"/>
      <c r="O32" s="190"/>
      <c r="P32" s="190"/>
      <c r="Q32" s="190"/>
      <c r="R32" s="190"/>
      <c r="S32" s="190"/>
      <c r="T32" s="190"/>
      <c r="U32" s="190" t="s">
        <v>191</v>
      </c>
      <c r="V32" s="190"/>
      <c r="W32" s="190"/>
      <c r="X32" s="190"/>
      <c r="Y32" s="190"/>
      <c r="Z32" s="190"/>
      <c r="AA32" s="190"/>
      <c r="AB32" s="190"/>
      <c r="AC32" s="190"/>
      <c r="AD32" s="190"/>
      <c r="AE32" s="190"/>
      <c r="AF32" s="190"/>
      <c r="AG32" s="190"/>
      <c r="AH32" s="190"/>
      <c r="AI32" s="190"/>
      <c r="AJ32" s="190"/>
      <c r="AK32" s="190"/>
      <c r="AL32" s="190"/>
      <c r="AM32" s="194" t="s">
        <v>192</v>
      </c>
      <c r="AN32" s="190"/>
      <c r="AO32" s="190"/>
      <c r="AP32" s="190"/>
      <c r="AQ32" s="190"/>
      <c r="AR32" s="190"/>
      <c r="AS32" s="194"/>
      <c r="AT32" s="194"/>
      <c r="AU32" s="194"/>
      <c r="AV32" s="194"/>
      <c r="AW32" s="194"/>
      <c r="AX32" s="194"/>
      <c r="AY32" s="194"/>
      <c r="AZ32" s="194"/>
      <c r="BA32" s="194"/>
      <c r="BB32" s="190"/>
      <c r="BC32" s="194"/>
      <c r="BD32" s="190"/>
      <c r="BE32" s="194" t="s">
        <v>193</v>
      </c>
      <c r="BF32" s="190"/>
      <c r="BG32" s="190"/>
      <c r="BH32" s="190"/>
      <c r="BI32" s="190"/>
      <c r="BJ32" s="194"/>
      <c r="BK32" s="194"/>
      <c r="BL32" s="194"/>
      <c r="BM32" s="194"/>
      <c r="BN32" s="194"/>
      <c r="BO32" s="194"/>
      <c r="BP32" s="194"/>
      <c r="BQ32" s="194"/>
      <c r="BR32" s="190"/>
      <c r="BS32" s="190"/>
      <c r="BT32" s="190"/>
      <c r="BU32" s="190"/>
      <c r="BV32" s="190"/>
      <c r="BW32" s="190" t="s">
        <v>194</v>
      </c>
      <c r="BX32" s="190"/>
      <c r="BY32" s="190"/>
      <c r="BZ32" s="190"/>
      <c r="CA32" s="190"/>
      <c r="CB32" s="194"/>
      <c r="CC32" s="194"/>
      <c r="CD32" s="194"/>
      <c r="CE32" s="194"/>
      <c r="CF32" s="194"/>
      <c r="CG32" s="194"/>
      <c r="CH32" s="194"/>
      <c r="CI32" s="194"/>
      <c r="CJ32" s="194"/>
      <c r="CK32" s="194"/>
      <c r="CL32" s="194"/>
      <c r="CM32" s="194"/>
      <c r="CN32" s="194"/>
      <c r="CO32" s="194" t="s">
        <v>195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196</v>
      </c>
      <c r="D33" s="470"/>
      <c r="E33" s="435" t="s">
        <v>197</v>
      </c>
      <c r="F33" s="435"/>
      <c r="G33" s="435"/>
      <c r="H33" s="435"/>
      <c r="I33" s="435"/>
      <c r="J33" s="435"/>
      <c r="K33" s="435"/>
      <c r="L33" s="435"/>
      <c r="M33" s="435"/>
      <c r="N33" s="435"/>
      <c r="O33" s="435"/>
      <c r="P33" s="435"/>
      <c r="Q33" s="435"/>
      <c r="R33" s="435"/>
      <c r="S33" s="435"/>
      <c r="T33" s="195"/>
      <c r="U33" s="470" t="s">
        <v>198</v>
      </c>
      <c r="V33" s="470"/>
      <c r="W33" s="435" t="s">
        <v>199</v>
      </c>
      <c r="X33" s="435"/>
      <c r="Y33" s="435"/>
      <c r="Z33" s="435"/>
      <c r="AA33" s="435"/>
      <c r="AB33" s="435"/>
      <c r="AC33" s="435"/>
      <c r="AD33" s="435"/>
      <c r="AE33" s="435"/>
      <c r="AF33" s="435"/>
      <c r="AG33" s="435"/>
      <c r="AH33" s="435"/>
      <c r="AI33" s="435"/>
      <c r="AJ33" s="435"/>
      <c r="AK33" s="435"/>
      <c r="AL33" s="195"/>
      <c r="AM33" s="470" t="s">
        <v>200</v>
      </c>
      <c r="AN33" s="470"/>
      <c r="AO33" s="435" t="s">
        <v>197</v>
      </c>
      <c r="AP33" s="435"/>
      <c r="AQ33" s="435"/>
      <c r="AR33" s="435"/>
      <c r="AS33" s="435"/>
      <c r="AT33" s="435"/>
      <c r="AU33" s="435"/>
      <c r="AV33" s="435"/>
      <c r="AW33" s="435"/>
      <c r="AX33" s="435"/>
      <c r="AY33" s="435"/>
      <c r="AZ33" s="435"/>
      <c r="BA33" s="435"/>
      <c r="BB33" s="435"/>
      <c r="BC33" s="435"/>
      <c r="BD33" s="196"/>
      <c r="BE33" s="435" t="s">
        <v>201</v>
      </c>
      <c r="BF33" s="435"/>
      <c r="BG33" s="435" t="s">
        <v>202</v>
      </c>
      <c r="BH33" s="435"/>
      <c r="BI33" s="435"/>
      <c r="BJ33" s="435"/>
      <c r="BK33" s="435"/>
      <c r="BL33" s="435"/>
      <c r="BM33" s="435"/>
      <c r="BN33" s="435"/>
      <c r="BO33" s="435"/>
      <c r="BP33" s="435"/>
      <c r="BQ33" s="435"/>
      <c r="BR33" s="435"/>
      <c r="BS33" s="435"/>
      <c r="BT33" s="435"/>
      <c r="BU33" s="435"/>
      <c r="BV33" s="196"/>
      <c r="BW33" s="470" t="s">
        <v>201</v>
      </c>
      <c r="BX33" s="470"/>
      <c r="BY33" s="435" t="s">
        <v>203</v>
      </c>
      <c r="BZ33" s="435"/>
      <c r="CA33" s="435"/>
      <c r="CB33" s="435"/>
      <c r="CC33" s="435"/>
      <c r="CD33" s="435"/>
      <c r="CE33" s="435"/>
      <c r="CF33" s="435"/>
      <c r="CG33" s="435"/>
      <c r="CH33" s="435"/>
      <c r="CI33" s="435"/>
      <c r="CJ33" s="435"/>
      <c r="CK33" s="435"/>
      <c r="CL33" s="435"/>
      <c r="CM33" s="435"/>
      <c r="CN33" s="195"/>
      <c r="CO33" s="470" t="s">
        <v>198</v>
      </c>
      <c r="CP33" s="470"/>
      <c r="CQ33" s="435" t="s">
        <v>204</v>
      </c>
      <c r="CR33" s="435"/>
      <c r="CS33" s="435"/>
      <c r="CT33" s="435"/>
      <c r="CU33" s="435"/>
      <c r="CV33" s="435"/>
      <c r="CW33" s="435"/>
      <c r="CX33" s="435"/>
      <c r="CY33" s="435"/>
      <c r="CZ33" s="435"/>
      <c r="DA33" s="435"/>
      <c r="DB33" s="435"/>
      <c r="DC33" s="435"/>
      <c r="DD33" s="435"/>
      <c r="DE33" s="435"/>
      <c r="DF33" s="195"/>
      <c r="DG33" s="631" t="s">
        <v>205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下條村国民健康保険特別会計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下條村営水道特別会計</v>
      </c>
      <c r="BH34" s="633"/>
      <c r="BI34" s="633"/>
      <c r="BJ34" s="633"/>
      <c r="BK34" s="633"/>
      <c r="BL34" s="633"/>
      <c r="BM34" s="633"/>
      <c r="BN34" s="633"/>
      <c r="BO34" s="633"/>
      <c r="BP34" s="633"/>
      <c r="BQ34" s="633"/>
      <c r="BR34" s="633"/>
      <c r="BS34" s="633"/>
      <c r="BT34" s="633"/>
      <c r="BU34" s="633"/>
      <c r="BV34" s="193"/>
      <c r="BW34" s="632">
        <f>IF(BY34="","",MAX(C34:D43,U34:V43,AM34:AN43,BE34:BF43)+1)</f>
        <v>6</v>
      </c>
      <c r="BX34" s="632"/>
      <c r="BY34" s="633" t="str">
        <f>IF('各会計、関係団体の財政状況及び健全化判断比率'!B68="","",'各会計、関係団体の財政状況及び健全化判断比率'!B68)</f>
        <v>南信州広域連合（一般会計）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株式会社　そばの城</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下條村介護保険特別会計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7</v>
      </c>
      <c r="BX35" s="632"/>
      <c r="BY35" s="633" t="str">
        <f>IF('各会計、関係団体の財政状況及び健全化判断比率'!B69="","",'各会計、関係団体の財政状況及び健全化判断比率'!B69)</f>
        <v>南信州広域連合（南信州広域振興基金特別会計）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株式会社　飯田カントリー倶楽部</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下條村後期高齢者医療特別会計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8</v>
      </c>
      <c r="BX36" s="632"/>
      <c r="BY36" s="633" t="str">
        <f>IF('各会計、関係団体の財政状況及び健全化判断比率'!B70="","",'各会計、関係団体の財政状況及び健全化判断比率'!B70)</f>
        <v>南信州広域連合（飯田広域消防特別会計）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9</v>
      </c>
      <c r="BX37" s="632"/>
      <c r="BY37" s="633" t="str">
        <f>IF('各会計、関係団体の財政状況及び健全化判断比率'!B71="","",'各会計、関係団体の財政状況及び健全化判断比率'!B71)</f>
        <v>長野県市町村自治振興組合（一般会計）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10</v>
      </c>
      <c r="BX38" s="632"/>
      <c r="BY38" s="633" t="str">
        <f>IF('各会計、関係団体の財政状況及び健全化判断比率'!B72="","",'各会計、関係団体の財政状況及び健全化判断比率'!B72)</f>
        <v>長野県地方税滞納整理機構（一般会計）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11</v>
      </c>
      <c r="BX39" s="632"/>
      <c r="BY39" s="633" t="str">
        <f>IF('各会計、関係団体の財政状況及び健全化判断比率'!B73="","",'各会計、関係団体の財政状況及び健全化判断比率'!B73)</f>
        <v>長野県市町村総合事務組合（一般会計）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12</v>
      </c>
      <c r="BX40" s="632"/>
      <c r="BY40" s="633" t="str">
        <f>IF('各会計、関係団体の財政状況及び健全化判断比率'!B74="","",'各会計、関係団体の財政状況及び健全化判断比率'!B74)</f>
        <v>長野県市町村総合事務組合（非常勤職員公務災害補償特別会計）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13</v>
      </c>
      <c r="BX41" s="632"/>
      <c r="BY41" s="633" t="str">
        <f>IF('各会計、関係団体の財政状況及び健全化判断比率'!B75="","",'各会計、関係団体の財政状況及び健全化判断比率'!B75)</f>
        <v>長野県後期高齢者医療広域連合（一般会計）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14</v>
      </c>
      <c r="BX42" s="632"/>
      <c r="BY42" s="633" t="str">
        <f>IF('各会計、関係団体の財政状況及び健全化判断比率'!B76="","",'各会計、関係団体の財政状況及び健全化判断比率'!B76)</f>
        <v>長野県後期高齢者医療広域連合（後期高齢者医療事業会計）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15</v>
      </c>
      <c r="BX43" s="632"/>
      <c r="BY43" s="633" t="str">
        <f>IF('各会計、関係団体の財政状況及び健全化判断比率'!B77="","",'各会計、関係団体の財政状況及び健全化判断比率'!B77)</f>
        <v>下伊那郡土木技術センター</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206</v>
      </c>
      <c r="C46" s="165"/>
      <c r="D46" s="165"/>
      <c r="E46" s="165" t="s">
        <v>207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210</v>
      </c>
    </row>
    <row r="50" spans="5:5" x14ac:dyDescent="0.15">
      <c r="E50" s="167" t="s">
        <v>211</v>
      </c>
    </row>
    <row r="51" spans="5:5" x14ac:dyDescent="0.15">
      <c r="E51" s="167" t="s">
        <v>212</v>
      </c>
    </row>
    <row r="52" spans="5:5" x14ac:dyDescent="0.15">
      <c r="E52" s="167" t="s">
        <v>213</v>
      </c>
    </row>
    <row r="53" spans="5:5" x14ac:dyDescent="0.15">
      <c r="E53" s="167" t="s">
        <v>214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YBJ3ZMGo4Tz5hdDdTci3faim4Q+amm7nlgA4xAFaq3WbNPUbNYli/8kIFEsHjnOAxu8TfRa0co/KW4Ee3gqBA==" saltValue="hQyZwf7Kn2FrCm16nPHI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24" t="s">
        <v>567</v>
      </c>
      <c r="D34" s="1224"/>
      <c r="E34" s="1225"/>
      <c r="F34" s="32">
        <v>26.94</v>
      </c>
      <c r="G34" s="33">
        <v>13.21</v>
      </c>
      <c r="H34" s="33">
        <v>17.03</v>
      </c>
      <c r="I34" s="33">
        <v>14.92</v>
      </c>
      <c r="J34" s="34">
        <v>14.43</v>
      </c>
      <c r="K34" s="22"/>
      <c r="L34" s="22"/>
      <c r="M34" s="22"/>
      <c r="N34" s="22"/>
      <c r="O34" s="22"/>
      <c r="P34" s="22"/>
    </row>
    <row r="35" spans="1:16" ht="39" customHeight="1" x14ac:dyDescent="0.15">
      <c r="A35" s="22"/>
      <c r="B35" s="35"/>
      <c r="C35" s="1218" t="s">
        <v>568</v>
      </c>
      <c r="D35" s="1219"/>
      <c r="E35" s="1220"/>
      <c r="F35" s="36">
        <v>1.39</v>
      </c>
      <c r="G35" s="37">
        <v>1.53</v>
      </c>
      <c r="H35" s="37">
        <v>0.59</v>
      </c>
      <c r="I35" s="37">
        <v>0.81</v>
      </c>
      <c r="J35" s="38">
        <v>1.51</v>
      </c>
      <c r="K35" s="22"/>
      <c r="L35" s="22"/>
      <c r="M35" s="22"/>
      <c r="N35" s="22"/>
      <c r="O35" s="22"/>
      <c r="P35" s="22"/>
    </row>
    <row r="36" spans="1:16" ht="39" customHeight="1" x14ac:dyDescent="0.15">
      <c r="A36" s="22"/>
      <c r="B36" s="35"/>
      <c r="C36" s="1218" t="s">
        <v>569</v>
      </c>
      <c r="D36" s="1219"/>
      <c r="E36" s="1220"/>
      <c r="F36" s="36">
        <v>0.28999999999999998</v>
      </c>
      <c r="G36" s="37">
        <v>0.56999999999999995</v>
      </c>
      <c r="H36" s="37">
        <v>0.7</v>
      </c>
      <c r="I36" s="37">
        <v>0.86</v>
      </c>
      <c r="J36" s="38">
        <v>0.96</v>
      </c>
      <c r="K36" s="22"/>
      <c r="L36" s="22"/>
      <c r="M36" s="22"/>
      <c r="N36" s="22"/>
      <c r="O36" s="22"/>
      <c r="P36" s="22"/>
    </row>
    <row r="37" spans="1:16" ht="39" customHeight="1" x14ac:dyDescent="0.15">
      <c r="A37" s="22"/>
      <c r="B37" s="35"/>
      <c r="C37" s="1218" t="s">
        <v>570</v>
      </c>
      <c r="D37" s="1219"/>
      <c r="E37" s="1220"/>
      <c r="F37" s="36">
        <v>0.16</v>
      </c>
      <c r="G37" s="37">
        <v>0.1</v>
      </c>
      <c r="H37" s="37">
        <v>0.14000000000000001</v>
      </c>
      <c r="I37" s="37">
        <v>0.1</v>
      </c>
      <c r="J37" s="38">
        <v>0.13</v>
      </c>
      <c r="K37" s="22"/>
      <c r="L37" s="22"/>
      <c r="M37" s="22"/>
      <c r="N37" s="22"/>
      <c r="O37" s="22"/>
      <c r="P37" s="22"/>
    </row>
    <row r="38" spans="1:16" ht="39" customHeight="1" x14ac:dyDescent="0.15">
      <c r="A38" s="22"/>
      <c r="B38" s="35"/>
      <c r="C38" s="1218" t="s">
        <v>571</v>
      </c>
      <c r="D38" s="1219"/>
      <c r="E38" s="1220"/>
      <c r="F38" s="36">
        <v>0</v>
      </c>
      <c r="G38" s="37">
        <v>0</v>
      </c>
      <c r="H38" s="37">
        <v>0</v>
      </c>
      <c r="I38" s="37">
        <v>0</v>
      </c>
      <c r="J38" s="38">
        <v>0</v>
      </c>
      <c r="K38" s="22"/>
      <c r="L38" s="22"/>
      <c r="M38" s="22"/>
      <c r="N38" s="22"/>
      <c r="O38" s="22"/>
      <c r="P38" s="22"/>
    </row>
    <row r="39" spans="1:16" ht="39" customHeight="1" x14ac:dyDescent="0.15">
      <c r="A39" s="22"/>
      <c r="B39" s="35"/>
      <c r="C39" s="1218"/>
      <c r="D39" s="1219"/>
      <c r="E39" s="1220"/>
      <c r="F39" s="36"/>
      <c r="G39" s="37"/>
      <c r="H39" s="37"/>
      <c r="I39" s="37"/>
      <c r="J39" s="38"/>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572</v>
      </c>
      <c r="D42" s="1219"/>
      <c r="E42" s="1220"/>
      <c r="F42" s="36" t="s">
        <v>518</v>
      </c>
      <c r="G42" s="37" t="s">
        <v>518</v>
      </c>
      <c r="H42" s="37" t="s">
        <v>518</v>
      </c>
      <c r="I42" s="37" t="s">
        <v>518</v>
      </c>
      <c r="J42" s="38" t="s">
        <v>518</v>
      </c>
      <c r="K42" s="22"/>
      <c r="L42" s="22"/>
      <c r="M42" s="22"/>
      <c r="N42" s="22"/>
      <c r="O42" s="22"/>
      <c r="P42" s="22"/>
    </row>
    <row r="43" spans="1:16" ht="39" customHeight="1" thickBot="1" x14ac:dyDescent="0.2">
      <c r="A43" s="22"/>
      <c r="B43" s="40"/>
      <c r="C43" s="1221" t="s">
        <v>573</v>
      </c>
      <c r="D43" s="1222"/>
      <c r="E43" s="1223"/>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B3EziF97FMP2GxfaBepEvvAufxsi1IGXPDACXRKq8yfOY8kiHfk2kzLnhIfQVLxJHTF8lopkJDk5gp+IswDmQ==" saltValue="meqA3rczcFHoJRfFVlpO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143</v>
      </c>
      <c r="L45" s="60">
        <v>115</v>
      </c>
      <c r="M45" s="60">
        <v>91</v>
      </c>
      <c r="N45" s="60">
        <v>93</v>
      </c>
      <c r="O45" s="61">
        <v>93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518</v>
      </c>
      <c r="L46" s="64" t="s">
        <v>518</v>
      </c>
      <c r="M46" s="64" t="s">
        <v>518</v>
      </c>
      <c r="N46" s="64" t="s">
        <v>518</v>
      </c>
      <c r="O46" s="65" t="s">
        <v>518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518</v>
      </c>
      <c r="L47" s="64" t="s">
        <v>518</v>
      </c>
      <c r="M47" s="64" t="s">
        <v>518</v>
      </c>
      <c r="N47" s="64" t="s">
        <v>518</v>
      </c>
      <c r="O47" s="65" t="s">
        <v>518</v>
      </c>
      <c r="P47" s="48"/>
      <c r="Q47" s="48"/>
      <c r="R47" s="48"/>
      <c r="S47" s="48"/>
      <c r="T47" s="48"/>
      <c r="U47" s="48"/>
    </row>
    <row r="48" spans="1:21" ht="30.75" customHeight="1" x14ac:dyDescent="0.15">
      <c r="A48" s="48"/>
      <c r="B48" s="1236"/>
      <c r="C48" s="1237"/>
      <c r="D48" s="62"/>
      <c r="E48" s="1228" t="s">
        <v>15</v>
      </c>
      <c r="F48" s="1228"/>
      <c r="G48" s="1228"/>
      <c r="H48" s="1228"/>
      <c r="I48" s="1228"/>
      <c r="J48" s="1229"/>
      <c r="K48" s="63">
        <v>24</v>
      </c>
      <c r="L48" s="64">
        <v>24</v>
      </c>
      <c r="M48" s="64">
        <v>28</v>
      </c>
      <c r="N48" s="64">
        <v>28</v>
      </c>
      <c r="O48" s="65">
        <v>29</v>
      </c>
      <c r="P48" s="48"/>
      <c r="Q48" s="48"/>
      <c r="R48" s="48"/>
      <c r="S48" s="48"/>
      <c r="T48" s="48"/>
      <c r="U48" s="48"/>
    </row>
    <row r="49" spans="1:21" ht="30.75" customHeight="1" x14ac:dyDescent="0.15">
      <c r="A49" s="48"/>
      <c r="B49" s="1236"/>
      <c r="C49" s="1237"/>
      <c r="D49" s="62"/>
      <c r="E49" s="1228" t="s">
        <v>16</v>
      </c>
      <c r="F49" s="1228"/>
      <c r="G49" s="1228"/>
      <c r="H49" s="1228"/>
      <c r="I49" s="1228"/>
      <c r="J49" s="1229"/>
      <c r="K49" s="63">
        <v>12</v>
      </c>
      <c r="L49" s="64">
        <v>4</v>
      </c>
      <c r="M49" s="64">
        <v>14</v>
      </c>
      <c r="N49" s="64">
        <v>5</v>
      </c>
      <c r="O49" s="65">
        <v>5</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518</v>
      </c>
      <c r="L50" s="64" t="s">
        <v>518</v>
      </c>
      <c r="M50" s="64" t="s">
        <v>518</v>
      </c>
      <c r="N50" s="64" t="s">
        <v>518</v>
      </c>
      <c r="O50" s="65" t="s">
        <v>518</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518</v>
      </c>
      <c r="L51" s="64">
        <v>0</v>
      </c>
      <c r="M51" s="64" t="s">
        <v>518</v>
      </c>
      <c r="N51" s="64">
        <v>0</v>
      </c>
      <c r="O51" s="65" t="s">
        <v>518</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268</v>
      </c>
      <c r="L52" s="64">
        <v>250</v>
      </c>
      <c r="M52" s="64">
        <v>231</v>
      </c>
      <c r="N52" s="64">
        <v>196</v>
      </c>
      <c r="O52" s="65">
        <v>164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-89</v>
      </c>
      <c r="L53" s="69">
        <v>-107</v>
      </c>
      <c r="M53" s="69">
        <v>-98</v>
      </c>
      <c r="N53" s="69">
        <v>-70</v>
      </c>
      <c r="O53" s="70">
        <v>-37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VM3ntWNTn8uhM34fvIHn+9YvY2yGU2wMsRWrxvBXWvGRSp1ftLA3SUMpxx0F8FFRrvwLSpmkR75EVn1lgkoOg==" saltValue="AyizRwWXEHbkLujZZzJp2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561</v>
      </c>
      <c r="J40" s="79" t="s">
        <v>562</v>
      </c>
      <c r="K40" s="79" t="s">
        <v>563</v>
      </c>
      <c r="L40" s="79" t="s">
        <v>564</v>
      </c>
      <c r="M40" s="80" t="s">
        <v>565</v>
      </c>
    </row>
    <row r="41" spans="2:13" ht="27.75" customHeight="1" x14ac:dyDescent="0.15">
      <c r="B41" s="1242" t="s">
        <v>24</v>
      </c>
      <c r="C41" s="1243"/>
      <c r="D41" s="81"/>
      <c r="E41" s="1248" t="s">
        <v>25</v>
      </c>
      <c r="F41" s="1248"/>
      <c r="G41" s="1248"/>
      <c r="H41" s="1249"/>
      <c r="I41" s="82">
        <v>1117</v>
      </c>
      <c r="J41" s="83">
        <v>1229</v>
      </c>
      <c r="K41" s="83">
        <v>1320</v>
      </c>
      <c r="L41" s="83">
        <v>1210</v>
      </c>
      <c r="M41" s="84">
        <v>961</v>
      </c>
    </row>
    <row r="42" spans="2:13" ht="27.75" customHeight="1" x14ac:dyDescent="0.15">
      <c r="B42" s="1244"/>
      <c r="C42" s="1245"/>
      <c r="D42" s="85"/>
      <c r="E42" s="1250" t="s">
        <v>26</v>
      </c>
      <c r="F42" s="1250"/>
      <c r="G42" s="1250"/>
      <c r="H42" s="1251"/>
      <c r="I42" s="86" t="s">
        <v>518</v>
      </c>
      <c r="J42" s="87" t="s">
        <v>518</v>
      </c>
      <c r="K42" s="87" t="s">
        <v>518</v>
      </c>
      <c r="L42" s="87" t="s">
        <v>518</v>
      </c>
      <c r="M42" s="88" t="s">
        <v>518</v>
      </c>
    </row>
    <row r="43" spans="2:13" ht="27.75" customHeight="1" x14ac:dyDescent="0.15">
      <c r="B43" s="1244"/>
      <c r="C43" s="1245"/>
      <c r="D43" s="85"/>
      <c r="E43" s="1250" t="s">
        <v>27</v>
      </c>
      <c r="F43" s="1250"/>
      <c r="G43" s="1250"/>
      <c r="H43" s="1251"/>
      <c r="I43" s="86">
        <v>104</v>
      </c>
      <c r="J43" s="87">
        <v>87</v>
      </c>
      <c r="K43" s="87">
        <v>71</v>
      </c>
      <c r="L43" s="87">
        <v>52</v>
      </c>
      <c r="M43" s="88">
        <v>39</v>
      </c>
    </row>
    <row r="44" spans="2:13" ht="27.75" customHeight="1" x14ac:dyDescent="0.15">
      <c r="B44" s="1244"/>
      <c r="C44" s="1245"/>
      <c r="D44" s="85"/>
      <c r="E44" s="1250" t="s">
        <v>28</v>
      </c>
      <c r="F44" s="1250"/>
      <c r="G44" s="1250"/>
      <c r="H44" s="1251"/>
      <c r="I44" s="86">
        <v>24</v>
      </c>
      <c r="J44" s="87">
        <v>20</v>
      </c>
      <c r="K44" s="87">
        <v>23</v>
      </c>
      <c r="L44" s="87">
        <v>52</v>
      </c>
      <c r="M44" s="88">
        <v>35</v>
      </c>
    </row>
    <row r="45" spans="2:13" ht="27.75" customHeight="1" x14ac:dyDescent="0.15">
      <c r="B45" s="1244"/>
      <c r="C45" s="1245"/>
      <c r="D45" s="85"/>
      <c r="E45" s="1250" t="s">
        <v>29</v>
      </c>
      <c r="F45" s="1250"/>
      <c r="G45" s="1250"/>
      <c r="H45" s="1251"/>
      <c r="I45" s="86">
        <v>490</v>
      </c>
      <c r="J45" s="87">
        <v>506</v>
      </c>
      <c r="K45" s="87">
        <v>515</v>
      </c>
      <c r="L45" s="87">
        <v>451</v>
      </c>
      <c r="M45" s="88">
        <v>449</v>
      </c>
    </row>
    <row r="46" spans="2:13" ht="27.75" customHeight="1" x14ac:dyDescent="0.15">
      <c r="B46" s="1244"/>
      <c r="C46" s="1245"/>
      <c r="D46" s="89"/>
      <c r="E46" s="1250" t="s">
        <v>30</v>
      </c>
      <c r="F46" s="1250"/>
      <c r="G46" s="1250"/>
      <c r="H46" s="1251"/>
      <c r="I46" s="86" t="s">
        <v>518</v>
      </c>
      <c r="J46" s="87" t="s">
        <v>518</v>
      </c>
      <c r="K46" s="87" t="s">
        <v>518</v>
      </c>
      <c r="L46" s="87" t="s">
        <v>518</v>
      </c>
      <c r="M46" s="88" t="s">
        <v>518</v>
      </c>
    </row>
    <row r="47" spans="2:13" ht="27.75" customHeight="1" x14ac:dyDescent="0.15">
      <c r="B47" s="1244"/>
      <c r="C47" s="1245"/>
      <c r="D47" s="90"/>
      <c r="E47" s="1252" t="s">
        <v>31</v>
      </c>
      <c r="F47" s="1253"/>
      <c r="G47" s="1253"/>
      <c r="H47" s="1254"/>
      <c r="I47" s="86" t="s">
        <v>518</v>
      </c>
      <c r="J47" s="87" t="s">
        <v>518</v>
      </c>
      <c r="K47" s="87" t="s">
        <v>518</v>
      </c>
      <c r="L47" s="87" t="s">
        <v>518</v>
      </c>
      <c r="M47" s="88" t="s">
        <v>518</v>
      </c>
    </row>
    <row r="48" spans="2:13" ht="27.75" customHeight="1" x14ac:dyDescent="0.15">
      <c r="B48" s="1244"/>
      <c r="C48" s="1245"/>
      <c r="D48" s="85"/>
      <c r="E48" s="1250" t="s">
        <v>32</v>
      </c>
      <c r="F48" s="1250"/>
      <c r="G48" s="1250"/>
      <c r="H48" s="1251"/>
      <c r="I48" s="86" t="s">
        <v>518</v>
      </c>
      <c r="J48" s="87" t="s">
        <v>518</v>
      </c>
      <c r="K48" s="87" t="s">
        <v>518</v>
      </c>
      <c r="L48" s="87" t="s">
        <v>518</v>
      </c>
      <c r="M48" s="88" t="s">
        <v>518</v>
      </c>
    </row>
    <row r="49" spans="2:13" ht="27.75" customHeight="1" x14ac:dyDescent="0.15">
      <c r="B49" s="1246"/>
      <c r="C49" s="1247"/>
      <c r="D49" s="85"/>
      <c r="E49" s="1250" t="s">
        <v>33</v>
      </c>
      <c r="F49" s="1250"/>
      <c r="G49" s="1250"/>
      <c r="H49" s="1251"/>
      <c r="I49" s="86" t="s">
        <v>518</v>
      </c>
      <c r="J49" s="87" t="s">
        <v>518</v>
      </c>
      <c r="K49" s="87" t="s">
        <v>518</v>
      </c>
      <c r="L49" s="87" t="s">
        <v>518</v>
      </c>
      <c r="M49" s="88" t="s">
        <v>518</v>
      </c>
    </row>
    <row r="50" spans="2:13" ht="27.75" customHeight="1" x14ac:dyDescent="0.15">
      <c r="B50" s="1255" t="s">
        <v>34</v>
      </c>
      <c r="C50" s="1256"/>
      <c r="D50" s="91"/>
      <c r="E50" s="1250" t="s">
        <v>35</v>
      </c>
      <c r="F50" s="1250"/>
      <c r="G50" s="1250"/>
      <c r="H50" s="1251"/>
      <c r="I50" s="86">
        <v>5952</v>
      </c>
      <c r="J50" s="87">
        <v>6606</v>
      </c>
      <c r="K50" s="87">
        <v>7004</v>
      </c>
      <c r="L50" s="87">
        <v>7376</v>
      </c>
      <c r="M50" s="88">
        <v>7397</v>
      </c>
    </row>
    <row r="51" spans="2:13" ht="27.75" customHeight="1" x14ac:dyDescent="0.15">
      <c r="B51" s="1244"/>
      <c r="C51" s="1245"/>
      <c r="D51" s="85"/>
      <c r="E51" s="1250" t="s">
        <v>36</v>
      </c>
      <c r="F51" s="1250"/>
      <c r="G51" s="1250"/>
      <c r="H51" s="1251"/>
      <c r="I51" s="86">
        <v>3</v>
      </c>
      <c r="J51" s="87" t="s">
        <v>518</v>
      </c>
      <c r="K51" s="87" t="s">
        <v>518</v>
      </c>
      <c r="L51" s="87" t="s">
        <v>518</v>
      </c>
      <c r="M51" s="88" t="s">
        <v>518</v>
      </c>
    </row>
    <row r="52" spans="2:13" ht="27.75" customHeight="1" x14ac:dyDescent="0.15">
      <c r="B52" s="1246"/>
      <c r="C52" s="1247"/>
      <c r="D52" s="85"/>
      <c r="E52" s="1250" t="s">
        <v>37</v>
      </c>
      <c r="F52" s="1250"/>
      <c r="G52" s="1250"/>
      <c r="H52" s="1251"/>
      <c r="I52" s="86">
        <v>1828</v>
      </c>
      <c r="J52" s="87">
        <v>1863</v>
      </c>
      <c r="K52" s="87">
        <v>1728</v>
      </c>
      <c r="L52" s="87">
        <v>1710</v>
      </c>
      <c r="M52" s="88">
        <v>1692</v>
      </c>
    </row>
    <row r="53" spans="2:13" ht="27.75" customHeight="1" thickBot="1" x14ac:dyDescent="0.2">
      <c r="B53" s="1257" t="s">
        <v>38</v>
      </c>
      <c r="C53" s="1258"/>
      <c r="D53" s="92"/>
      <c r="E53" s="1259" t="s">
        <v>39</v>
      </c>
      <c r="F53" s="1259"/>
      <c r="G53" s="1259"/>
      <c r="H53" s="1260"/>
      <c r="I53" s="93">
        <v>-6049</v>
      </c>
      <c r="J53" s="94">
        <v>-6627</v>
      </c>
      <c r="K53" s="94">
        <v>-6803</v>
      </c>
      <c r="L53" s="94">
        <v>-7321</v>
      </c>
      <c r="M53" s="95">
        <v>-7605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Wzyqc7IUFzKBsBY7zHzXcb72Pij0dbqzEApJKnA407icab00X03HN3QSfwk1gtMdVverNBVIQIBANil+YAGdg==" saltValue="M3WSOrfoHzVOvJsbjPo+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563</v>
      </c>
      <c r="G54" s="104" t="s">
        <v>564</v>
      </c>
      <c r="H54" s="105" t="s">
        <v>565</v>
      </c>
    </row>
    <row r="55" spans="2:8" ht="52.5" customHeight="1" x14ac:dyDescent="0.15">
      <c r="B55" s="106"/>
      <c r="C55" s="1269" t="s">
        <v>42</v>
      </c>
      <c r="D55" s="1269"/>
      <c r="E55" s="1270"/>
      <c r="F55" s="107">
        <v>3344</v>
      </c>
      <c r="G55" s="107">
        <v>3352</v>
      </c>
      <c r="H55" s="108">
        <v>3289</v>
      </c>
    </row>
    <row r="56" spans="2:8" ht="52.5" customHeight="1" x14ac:dyDescent="0.15">
      <c r="B56" s="109"/>
      <c r="C56" s="1271" t="s">
        <v>43</v>
      </c>
      <c r="D56" s="1271"/>
      <c r="E56" s="1272"/>
      <c r="F56" s="110">
        <v>924</v>
      </c>
      <c r="G56" s="110">
        <v>924</v>
      </c>
      <c r="H56" s="111">
        <v>924</v>
      </c>
    </row>
    <row r="57" spans="2:8" ht="53.25" customHeight="1" x14ac:dyDescent="0.15">
      <c r="B57" s="109"/>
      <c r="C57" s="1273" t="s">
        <v>44</v>
      </c>
      <c r="D57" s="1273"/>
      <c r="E57" s="1274"/>
      <c r="F57" s="112">
        <v>2661</v>
      </c>
      <c r="G57" s="112">
        <v>2975</v>
      </c>
      <c r="H57" s="113">
        <v>3035</v>
      </c>
    </row>
    <row r="58" spans="2:8" ht="45.75" customHeight="1" x14ac:dyDescent="0.15">
      <c r="B58" s="114"/>
      <c r="C58" s="1261" t="s">
        <v>588</v>
      </c>
      <c r="D58" s="1262"/>
      <c r="E58" s="1263"/>
      <c r="F58" s="115">
        <v>1285</v>
      </c>
      <c r="G58" s="115">
        <v>1488</v>
      </c>
      <c r="H58" s="116">
        <v>1431</v>
      </c>
    </row>
    <row r="59" spans="2:8" ht="45.75" customHeight="1" x14ac:dyDescent="0.15">
      <c r="B59" s="114"/>
      <c r="C59" s="1261" t="s">
        <v>589</v>
      </c>
      <c r="D59" s="1262"/>
      <c r="E59" s="1263"/>
      <c r="F59" s="115">
        <v>900</v>
      </c>
      <c r="G59" s="115">
        <v>1000</v>
      </c>
      <c r="H59" s="116">
        <v>1100</v>
      </c>
    </row>
    <row r="60" spans="2:8" ht="45.75" customHeight="1" x14ac:dyDescent="0.15">
      <c r="B60" s="114"/>
      <c r="C60" s="1261" t="s">
        <v>591</v>
      </c>
      <c r="D60" s="1262"/>
      <c r="E60" s="1263"/>
      <c r="F60" s="115">
        <v>212</v>
      </c>
      <c r="G60" s="115">
        <v>212</v>
      </c>
      <c r="H60" s="116">
        <v>213</v>
      </c>
    </row>
    <row r="61" spans="2:8" ht="45.75" customHeight="1" x14ac:dyDescent="0.15">
      <c r="B61" s="114"/>
      <c r="C61" s="1261" t="s">
        <v>590</v>
      </c>
      <c r="D61" s="1262"/>
      <c r="E61" s="1263"/>
      <c r="F61" s="115">
        <v>134</v>
      </c>
      <c r="G61" s="115">
        <v>134</v>
      </c>
      <c r="H61" s="116">
        <v>134</v>
      </c>
    </row>
    <row r="62" spans="2:8" ht="45.75" customHeight="1" thickBot="1" x14ac:dyDescent="0.2">
      <c r="B62" s="117"/>
      <c r="C62" s="1264" t="s">
        <v>592</v>
      </c>
      <c r="D62" s="1265"/>
      <c r="E62" s="1266"/>
      <c r="F62" s="118">
        <v>61</v>
      </c>
      <c r="G62" s="118">
        <v>61</v>
      </c>
      <c r="H62" s="119">
        <v>61</v>
      </c>
    </row>
    <row r="63" spans="2:8" ht="52.5" customHeight="1" thickBot="1" x14ac:dyDescent="0.2">
      <c r="B63" s="120"/>
      <c r="C63" s="1267" t="s">
        <v>45</v>
      </c>
      <c r="D63" s="1267"/>
      <c r="E63" s="1268"/>
      <c r="F63" s="121">
        <v>6930</v>
      </c>
      <c r="G63" s="121">
        <v>7252</v>
      </c>
      <c r="H63" s="122">
        <v>7249</v>
      </c>
    </row>
    <row r="64" spans="2:8" ht="15" customHeight="1" x14ac:dyDescent="0.15"/>
    <row r="65" ht="0" hidden="1" customHeight="1" x14ac:dyDescent="0.15"/>
    <row r="66" ht="0" hidden="1" customHeight="1" x14ac:dyDescent="0.15"/>
  </sheetData>
  <sheetProtection algorithmName="SHA-512" hashValue="n1akmzUvYwe4QjGa3gK0aNcNA2pL7dHhzIVmL5rLq7oIvglOYBfJUfunDwIDMz9Y1238HgOstYkJH1JfLKijag==" saltValue="d7Lq/CWQooXnPVDpM3u5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605</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605</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604</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601</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5" t="s">
        <v>607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x14ac:dyDescent="0.1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x14ac:dyDescent="0.1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x14ac:dyDescent="0.1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x14ac:dyDescent="0.1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600</v>
      </c>
    </row>
    <row r="50" spans="1:109" ht="13.5" x14ac:dyDescent="0.15">
      <c r="B50" s="366"/>
      <c r="G50" s="1284"/>
      <c r="H50" s="1284"/>
      <c r="I50" s="1284"/>
      <c r="J50" s="1284"/>
      <c r="K50" s="375"/>
      <c r="L50" s="375"/>
      <c r="M50" s="374"/>
      <c r="N50" s="374"/>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561</v>
      </c>
      <c r="BQ50" s="1288"/>
      <c r="BR50" s="1288"/>
      <c r="BS50" s="1288"/>
      <c r="BT50" s="1288"/>
      <c r="BU50" s="1288"/>
      <c r="BV50" s="1288"/>
      <c r="BW50" s="1288"/>
      <c r="BX50" s="1288" t="s">
        <v>562</v>
      </c>
      <c r="BY50" s="1288"/>
      <c r="BZ50" s="1288"/>
      <c r="CA50" s="1288"/>
      <c r="CB50" s="1288"/>
      <c r="CC50" s="1288"/>
      <c r="CD50" s="1288"/>
      <c r="CE50" s="1288"/>
      <c r="CF50" s="1288" t="s">
        <v>563</v>
      </c>
      <c r="CG50" s="1288"/>
      <c r="CH50" s="1288"/>
      <c r="CI50" s="1288"/>
      <c r="CJ50" s="1288"/>
      <c r="CK50" s="1288"/>
      <c r="CL50" s="1288"/>
      <c r="CM50" s="1288"/>
      <c r="CN50" s="1288" t="s">
        <v>564</v>
      </c>
      <c r="CO50" s="1288"/>
      <c r="CP50" s="1288"/>
      <c r="CQ50" s="1288"/>
      <c r="CR50" s="1288"/>
      <c r="CS50" s="1288"/>
      <c r="CT50" s="1288"/>
      <c r="CU50" s="1288"/>
      <c r="CV50" s="1288" t="s">
        <v>565</v>
      </c>
      <c r="CW50" s="1288"/>
      <c r="CX50" s="1288"/>
      <c r="CY50" s="1288"/>
      <c r="CZ50" s="1288"/>
      <c r="DA50" s="1288"/>
      <c r="DB50" s="1288"/>
      <c r="DC50" s="1288"/>
    </row>
    <row r="51" spans="1:109" ht="13.5" customHeight="1" x14ac:dyDescent="0.15">
      <c r="B51" s="366"/>
      <c r="G51" s="1292"/>
      <c r="H51" s="1292"/>
      <c r="I51" s="1294"/>
      <c r="J51" s="1294"/>
      <c r="K51" s="1293"/>
      <c r="L51" s="1293"/>
      <c r="M51" s="1293"/>
      <c r="N51" s="1293"/>
      <c r="AM51" s="373"/>
      <c r="AN51" s="1289" t="s">
        <v>599</v>
      </c>
      <c r="AO51" s="1289"/>
      <c r="AP51" s="1289"/>
      <c r="AQ51" s="1289"/>
      <c r="AR51" s="1289"/>
      <c r="AS51" s="1289"/>
      <c r="AT51" s="1289"/>
      <c r="AU51" s="1289"/>
      <c r="AV51" s="1289"/>
      <c r="AW51" s="1289"/>
      <c r="AX51" s="1289"/>
      <c r="AY51" s="1289"/>
      <c r="AZ51" s="1289"/>
      <c r="BA51" s="1289"/>
      <c r="BB51" s="1289" t="s">
        <v>597</v>
      </c>
      <c r="BC51" s="1289"/>
      <c r="BD51" s="1289"/>
      <c r="BE51" s="1289"/>
      <c r="BF51" s="1289"/>
      <c r="BG51" s="1289"/>
      <c r="BH51" s="1289"/>
      <c r="BI51" s="1289"/>
      <c r="BJ51" s="1289"/>
      <c r="BK51" s="1289"/>
      <c r="BL51" s="1289"/>
      <c r="BM51" s="1289"/>
      <c r="BN51" s="1289"/>
      <c r="BO51" s="1289"/>
      <c r="BP51" s="1290"/>
      <c r="BQ51" s="1291"/>
      <c r="BR51" s="1291"/>
      <c r="BS51" s="1291"/>
      <c r="BT51" s="1291"/>
      <c r="BU51" s="1291"/>
      <c r="BV51" s="1291"/>
      <c r="BW51" s="1291"/>
      <c r="BX51" s="1290"/>
      <c r="BY51" s="1291"/>
      <c r="BZ51" s="1291"/>
      <c r="CA51" s="1291"/>
      <c r="CB51" s="1291"/>
      <c r="CC51" s="1291"/>
      <c r="CD51" s="1291"/>
      <c r="CE51" s="1291"/>
      <c r="CF51" s="1291"/>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ht="13.5" x14ac:dyDescent="0.15">
      <c r="B52" s="366"/>
      <c r="G52" s="1292"/>
      <c r="H52" s="1292"/>
      <c r="I52" s="1294"/>
      <c r="J52" s="1294"/>
      <c r="K52" s="1293"/>
      <c r="L52" s="1293"/>
      <c r="M52" s="1293"/>
      <c r="N52" s="1293"/>
      <c r="AM52" s="373"/>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5" x14ac:dyDescent="0.15">
      <c r="A53" s="381"/>
      <c r="B53" s="366"/>
      <c r="G53" s="1292"/>
      <c r="H53" s="1292"/>
      <c r="I53" s="1284"/>
      <c r="J53" s="1284"/>
      <c r="K53" s="1293"/>
      <c r="L53" s="1293"/>
      <c r="M53" s="1293"/>
      <c r="N53" s="1293"/>
      <c r="AM53" s="373"/>
      <c r="AN53" s="1289"/>
      <c r="AO53" s="1289"/>
      <c r="AP53" s="1289"/>
      <c r="AQ53" s="1289"/>
      <c r="AR53" s="1289"/>
      <c r="AS53" s="1289"/>
      <c r="AT53" s="1289"/>
      <c r="AU53" s="1289"/>
      <c r="AV53" s="1289"/>
      <c r="AW53" s="1289"/>
      <c r="AX53" s="1289"/>
      <c r="AY53" s="1289"/>
      <c r="AZ53" s="1289"/>
      <c r="BA53" s="1289"/>
      <c r="BB53" s="1289" t="s">
        <v>603</v>
      </c>
      <c r="BC53" s="1289"/>
      <c r="BD53" s="1289"/>
      <c r="BE53" s="1289"/>
      <c r="BF53" s="1289"/>
      <c r="BG53" s="1289"/>
      <c r="BH53" s="1289"/>
      <c r="BI53" s="1289"/>
      <c r="BJ53" s="1289"/>
      <c r="BK53" s="1289"/>
      <c r="BL53" s="1289"/>
      <c r="BM53" s="1289"/>
      <c r="BN53" s="1289"/>
      <c r="BO53" s="1289"/>
      <c r="BP53" s="1290"/>
      <c r="BQ53" s="1291"/>
      <c r="BR53" s="1291"/>
      <c r="BS53" s="1291"/>
      <c r="BT53" s="1291"/>
      <c r="BU53" s="1291"/>
      <c r="BV53" s="1291"/>
      <c r="BW53" s="1291"/>
      <c r="BX53" s="1290"/>
      <c r="BY53" s="1291"/>
      <c r="BZ53" s="1291"/>
      <c r="CA53" s="1291"/>
      <c r="CB53" s="1291"/>
      <c r="CC53" s="1291"/>
      <c r="CD53" s="1291"/>
      <c r="CE53" s="1291"/>
      <c r="CF53" s="1291">
        <v>58.4</v>
      </c>
      <c r="CG53" s="1291"/>
      <c r="CH53" s="1291"/>
      <c r="CI53" s="1291"/>
      <c r="CJ53" s="1291"/>
      <c r="CK53" s="1291"/>
      <c r="CL53" s="1291"/>
      <c r="CM53" s="1291"/>
      <c r="CN53" s="1291">
        <v>56.9</v>
      </c>
      <c r="CO53" s="1291"/>
      <c r="CP53" s="1291"/>
      <c r="CQ53" s="1291"/>
      <c r="CR53" s="1291"/>
      <c r="CS53" s="1291"/>
      <c r="CT53" s="1291"/>
      <c r="CU53" s="1291"/>
      <c r="CV53" s="1291">
        <v>58.7</v>
      </c>
      <c r="CW53" s="1291"/>
      <c r="CX53" s="1291"/>
      <c r="CY53" s="1291"/>
      <c r="CZ53" s="1291"/>
      <c r="DA53" s="1291"/>
      <c r="DB53" s="1291"/>
      <c r="DC53" s="1291"/>
    </row>
    <row r="54" spans="1:109" ht="13.5" x14ac:dyDescent="0.15">
      <c r="A54" s="381"/>
      <c r="B54" s="366"/>
      <c r="G54" s="1292"/>
      <c r="H54" s="1292"/>
      <c r="I54" s="1284"/>
      <c r="J54" s="1284"/>
      <c r="K54" s="1293"/>
      <c r="L54" s="1293"/>
      <c r="M54" s="1293"/>
      <c r="N54" s="1293"/>
      <c r="AM54" s="373"/>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5" x14ac:dyDescent="0.15">
      <c r="A55" s="381"/>
      <c r="B55" s="366"/>
      <c r="G55" s="1284"/>
      <c r="H55" s="1284"/>
      <c r="I55" s="1284"/>
      <c r="J55" s="1284"/>
      <c r="K55" s="1293"/>
      <c r="L55" s="1293"/>
      <c r="M55" s="1293"/>
      <c r="N55" s="1293"/>
      <c r="AN55" s="1288" t="s">
        <v>598</v>
      </c>
      <c r="AO55" s="1288"/>
      <c r="AP55" s="1288"/>
      <c r="AQ55" s="1288"/>
      <c r="AR55" s="1288"/>
      <c r="AS55" s="1288"/>
      <c r="AT55" s="1288"/>
      <c r="AU55" s="1288"/>
      <c r="AV55" s="1288"/>
      <c r="AW55" s="1288"/>
      <c r="AX55" s="1288"/>
      <c r="AY55" s="1288"/>
      <c r="AZ55" s="1288"/>
      <c r="BA55" s="1288"/>
      <c r="BB55" s="1289" t="s">
        <v>597</v>
      </c>
      <c r="BC55" s="1289"/>
      <c r="BD55" s="1289"/>
      <c r="BE55" s="1289"/>
      <c r="BF55" s="1289"/>
      <c r="BG55" s="1289"/>
      <c r="BH55" s="1289"/>
      <c r="BI55" s="1289"/>
      <c r="BJ55" s="1289"/>
      <c r="BK55" s="1289"/>
      <c r="BL55" s="1289"/>
      <c r="BM55" s="1289"/>
      <c r="BN55" s="1289"/>
      <c r="BO55" s="1289"/>
      <c r="BP55" s="1290"/>
      <c r="BQ55" s="1291"/>
      <c r="BR55" s="1291"/>
      <c r="BS55" s="1291"/>
      <c r="BT55" s="1291"/>
      <c r="BU55" s="1291"/>
      <c r="BV55" s="1291"/>
      <c r="BW55" s="1291"/>
      <c r="BX55" s="1290"/>
      <c r="BY55" s="1291"/>
      <c r="BZ55" s="1291"/>
      <c r="CA55" s="1291"/>
      <c r="CB55" s="1291"/>
      <c r="CC55" s="1291"/>
      <c r="CD55" s="1291"/>
      <c r="CE55" s="1291"/>
      <c r="CF55" s="1291">
        <v>0</v>
      </c>
      <c r="CG55" s="1291"/>
      <c r="CH55" s="1291"/>
      <c r="CI55" s="1291"/>
      <c r="CJ55" s="1291"/>
      <c r="CK55" s="1291"/>
      <c r="CL55" s="1291"/>
      <c r="CM55" s="1291"/>
      <c r="CN55" s="1291">
        <v>0</v>
      </c>
      <c r="CO55" s="1291"/>
      <c r="CP55" s="1291"/>
      <c r="CQ55" s="1291"/>
      <c r="CR55" s="1291"/>
      <c r="CS55" s="1291"/>
      <c r="CT55" s="1291"/>
      <c r="CU55" s="1291"/>
      <c r="CV55" s="1291">
        <v>0</v>
      </c>
      <c r="CW55" s="1291"/>
      <c r="CX55" s="1291"/>
      <c r="CY55" s="1291"/>
      <c r="CZ55" s="1291"/>
      <c r="DA55" s="1291"/>
      <c r="DB55" s="1291"/>
      <c r="DC55" s="1291"/>
    </row>
    <row r="56" spans="1:109" ht="13.5" x14ac:dyDescent="0.15">
      <c r="A56" s="381"/>
      <c r="B56" s="366"/>
      <c r="G56" s="1284"/>
      <c r="H56" s="1284"/>
      <c r="I56" s="1284"/>
      <c r="J56" s="1284"/>
      <c r="K56" s="1293"/>
      <c r="L56" s="1293"/>
      <c r="M56" s="1293"/>
      <c r="N56" s="1293"/>
      <c r="AN56" s="1288"/>
      <c r="AO56" s="1288"/>
      <c r="AP56" s="1288"/>
      <c r="AQ56" s="1288"/>
      <c r="AR56" s="1288"/>
      <c r="AS56" s="1288"/>
      <c r="AT56" s="1288"/>
      <c r="AU56" s="1288"/>
      <c r="AV56" s="1288"/>
      <c r="AW56" s="1288"/>
      <c r="AX56" s="1288"/>
      <c r="AY56" s="1288"/>
      <c r="AZ56" s="1288"/>
      <c r="BA56" s="1288"/>
      <c r="BB56" s="1289"/>
      <c r="BC56" s="1289"/>
      <c r="BD56" s="1289"/>
      <c r="BE56" s="1289"/>
      <c r="BF56" s="1289"/>
      <c r="BG56" s="1289"/>
      <c r="BH56" s="1289"/>
      <c r="BI56" s="1289"/>
      <c r="BJ56" s="1289"/>
      <c r="BK56" s="1289"/>
      <c r="BL56" s="1289"/>
      <c r="BM56" s="1289"/>
      <c r="BN56" s="1289"/>
      <c r="BO56" s="1289"/>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1" customFormat="1" ht="13.5" x14ac:dyDescent="0.15">
      <c r="B57" s="387"/>
      <c r="G57" s="1284"/>
      <c r="H57" s="1284"/>
      <c r="I57" s="1295"/>
      <c r="J57" s="1295"/>
      <c r="K57" s="1293"/>
      <c r="L57" s="1293"/>
      <c r="M57" s="1293"/>
      <c r="N57" s="1293"/>
      <c r="AM57" s="365"/>
      <c r="AN57" s="1288"/>
      <c r="AO57" s="1288"/>
      <c r="AP57" s="1288"/>
      <c r="AQ57" s="1288"/>
      <c r="AR57" s="1288"/>
      <c r="AS57" s="1288"/>
      <c r="AT57" s="1288"/>
      <c r="AU57" s="1288"/>
      <c r="AV57" s="1288"/>
      <c r="AW57" s="1288"/>
      <c r="AX57" s="1288"/>
      <c r="AY57" s="1288"/>
      <c r="AZ57" s="1288"/>
      <c r="BA57" s="1288"/>
      <c r="BB57" s="1289" t="s">
        <v>603</v>
      </c>
      <c r="BC57" s="1289"/>
      <c r="BD57" s="1289"/>
      <c r="BE57" s="1289"/>
      <c r="BF57" s="1289"/>
      <c r="BG57" s="1289"/>
      <c r="BH57" s="1289"/>
      <c r="BI57" s="1289"/>
      <c r="BJ57" s="1289"/>
      <c r="BK57" s="1289"/>
      <c r="BL57" s="1289"/>
      <c r="BM57" s="1289"/>
      <c r="BN57" s="1289"/>
      <c r="BO57" s="1289"/>
      <c r="BP57" s="1290"/>
      <c r="BQ57" s="1291"/>
      <c r="BR57" s="1291"/>
      <c r="BS57" s="1291"/>
      <c r="BT57" s="1291"/>
      <c r="BU57" s="1291"/>
      <c r="BV57" s="1291"/>
      <c r="BW57" s="1291"/>
      <c r="BX57" s="1290"/>
      <c r="BY57" s="1291"/>
      <c r="BZ57" s="1291"/>
      <c r="CA57" s="1291"/>
      <c r="CB57" s="1291"/>
      <c r="CC57" s="1291"/>
      <c r="CD57" s="1291"/>
      <c r="CE57" s="1291"/>
      <c r="CF57" s="1291">
        <v>54.2</v>
      </c>
      <c r="CG57" s="1291"/>
      <c r="CH57" s="1291"/>
      <c r="CI57" s="1291"/>
      <c r="CJ57" s="1291"/>
      <c r="CK57" s="1291"/>
      <c r="CL57" s="1291"/>
      <c r="CM57" s="1291"/>
      <c r="CN57" s="1291">
        <v>56.3</v>
      </c>
      <c r="CO57" s="1291"/>
      <c r="CP57" s="1291"/>
      <c r="CQ57" s="1291"/>
      <c r="CR57" s="1291"/>
      <c r="CS57" s="1291"/>
      <c r="CT57" s="1291"/>
      <c r="CU57" s="1291"/>
      <c r="CV57" s="1291">
        <v>56.7</v>
      </c>
      <c r="CW57" s="1291"/>
      <c r="CX57" s="1291"/>
      <c r="CY57" s="1291"/>
      <c r="CZ57" s="1291"/>
      <c r="DA57" s="1291"/>
      <c r="DB57" s="1291"/>
      <c r="DC57" s="1291"/>
      <c r="DD57" s="392"/>
      <c r="DE57" s="387"/>
    </row>
    <row r="58" spans="1:109" s="381" customFormat="1" ht="13.5" x14ac:dyDescent="0.15">
      <c r="A58" s="365"/>
      <c r="B58" s="387"/>
      <c r="G58" s="1284"/>
      <c r="H58" s="1284"/>
      <c r="I58" s="1295"/>
      <c r="J58" s="1295"/>
      <c r="K58" s="1293"/>
      <c r="L58" s="1293"/>
      <c r="M58" s="1293"/>
      <c r="N58" s="1293"/>
      <c r="AM58" s="365"/>
      <c r="AN58" s="1288"/>
      <c r="AO58" s="1288"/>
      <c r="AP58" s="1288"/>
      <c r="AQ58" s="1288"/>
      <c r="AR58" s="1288"/>
      <c r="AS58" s="1288"/>
      <c r="AT58" s="1288"/>
      <c r="AU58" s="1288"/>
      <c r="AV58" s="1288"/>
      <c r="AW58" s="1288"/>
      <c r="AX58" s="1288"/>
      <c r="AY58" s="1288"/>
      <c r="AZ58" s="1288"/>
      <c r="BA58" s="1288"/>
      <c r="BB58" s="1289"/>
      <c r="BC58" s="1289"/>
      <c r="BD58" s="1289"/>
      <c r="BE58" s="1289"/>
      <c r="BF58" s="1289"/>
      <c r="BG58" s="1289"/>
      <c r="BH58" s="1289"/>
      <c r="BI58" s="1289"/>
      <c r="BJ58" s="1289"/>
      <c r="BK58" s="1289"/>
      <c r="BL58" s="1289"/>
      <c r="BM58" s="1289"/>
      <c r="BN58" s="1289"/>
      <c r="BO58" s="1289"/>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602</v>
      </c>
    </row>
    <row r="64" spans="1:109" ht="13.5" x14ac:dyDescent="0.15">
      <c r="B64" s="366"/>
      <c r="G64" s="382"/>
      <c r="I64" s="384"/>
      <c r="J64" s="384"/>
      <c r="K64" s="384"/>
      <c r="L64" s="384"/>
      <c r="M64" s="384"/>
      <c r="N64" s="383"/>
      <c r="AM64" s="382"/>
      <c r="AN64" s="382" t="s">
        <v>601</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5" t="s">
        <v>608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x14ac:dyDescent="0.1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x14ac:dyDescent="0.1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x14ac:dyDescent="0.1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x14ac:dyDescent="0.1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600</v>
      </c>
    </row>
    <row r="72" spans="2:107" ht="13.5" x14ac:dyDescent="0.15">
      <c r="B72" s="366"/>
      <c r="G72" s="1284"/>
      <c r="H72" s="1284"/>
      <c r="I72" s="1284"/>
      <c r="J72" s="1284"/>
      <c r="K72" s="375"/>
      <c r="L72" s="375"/>
      <c r="M72" s="374"/>
      <c r="N72" s="374"/>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561</v>
      </c>
      <c r="BQ72" s="1288"/>
      <c r="BR72" s="1288"/>
      <c r="BS72" s="1288"/>
      <c r="BT72" s="1288"/>
      <c r="BU72" s="1288"/>
      <c r="BV72" s="1288"/>
      <c r="BW72" s="1288"/>
      <c r="BX72" s="1288" t="s">
        <v>562</v>
      </c>
      <c r="BY72" s="1288"/>
      <c r="BZ72" s="1288"/>
      <c r="CA72" s="1288"/>
      <c r="CB72" s="1288"/>
      <c r="CC72" s="1288"/>
      <c r="CD72" s="1288"/>
      <c r="CE72" s="1288"/>
      <c r="CF72" s="1288" t="s">
        <v>563</v>
      </c>
      <c r="CG72" s="1288"/>
      <c r="CH72" s="1288"/>
      <c r="CI72" s="1288"/>
      <c r="CJ72" s="1288"/>
      <c r="CK72" s="1288"/>
      <c r="CL72" s="1288"/>
      <c r="CM72" s="1288"/>
      <c r="CN72" s="1288" t="s">
        <v>564</v>
      </c>
      <c r="CO72" s="1288"/>
      <c r="CP72" s="1288"/>
      <c r="CQ72" s="1288"/>
      <c r="CR72" s="1288"/>
      <c r="CS72" s="1288"/>
      <c r="CT72" s="1288"/>
      <c r="CU72" s="1288"/>
      <c r="CV72" s="1288" t="s">
        <v>565</v>
      </c>
      <c r="CW72" s="1288"/>
      <c r="CX72" s="1288"/>
      <c r="CY72" s="1288"/>
      <c r="CZ72" s="1288"/>
      <c r="DA72" s="1288"/>
      <c r="DB72" s="1288"/>
      <c r="DC72" s="1288"/>
    </row>
    <row r="73" spans="2:107" ht="13.5" x14ac:dyDescent="0.15">
      <c r="B73" s="366"/>
      <c r="G73" s="1292"/>
      <c r="H73" s="1292"/>
      <c r="I73" s="1292"/>
      <c r="J73" s="1292"/>
      <c r="K73" s="1296"/>
      <c r="L73" s="1296"/>
      <c r="M73" s="1296"/>
      <c r="N73" s="1296"/>
      <c r="AM73" s="373"/>
      <c r="AN73" s="1289" t="s">
        <v>599</v>
      </c>
      <c r="AO73" s="1289"/>
      <c r="AP73" s="1289"/>
      <c r="AQ73" s="1289"/>
      <c r="AR73" s="1289"/>
      <c r="AS73" s="1289"/>
      <c r="AT73" s="1289"/>
      <c r="AU73" s="1289"/>
      <c r="AV73" s="1289"/>
      <c r="AW73" s="1289"/>
      <c r="AX73" s="1289"/>
      <c r="AY73" s="1289"/>
      <c r="AZ73" s="1289"/>
      <c r="BA73" s="1289"/>
      <c r="BB73" s="1289" t="s">
        <v>597</v>
      </c>
      <c r="BC73" s="1289"/>
      <c r="BD73" s="1289"/>
      <c r="BE73" s="1289"/>
      <c r="BF73" s="1289"/>
      <c r="BG73" s="1289"/>
      <c r="BH73" s="1289"/>
      <c r="BI73" s="1289"/>
      <c r="BJ73" s="1289"/>
      <c r="BK73" s="1289"/>
      <c r="BL73" s="1289"/>
      <c r="BM73" s="1289"/>
      <c r="BN73" s="1289"/>
      <c r="BO73" s="1289"/>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ht="13.5" x14ac:dyDescent="0.15">
      <c r="B74" s="366"/>
      <c r="G74" s="1292"/>
      <c r="H74" s="1292"/>
      <c r="I74" s="1292"/>
      <c r="J74" s="1292"/>
      <c r="K74" s="1296"/>
      <c r="L74" s="1296"/>
      <c r="M74" s="1296"/>
      <c r="N74" s="1296"/>
      <c r="AM74" s="373"/>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5" x14ac:dyDescent="0.15">
      <c r="B75" s="366"/>
      <c r="G75" s="1292"/>
      <c r="H75" s="1292"/>
      <c r="I75" s="1284"/>
      <c r="J75" s="1284"/>
      <c r="K75" s="1293"/>
      <c r="L75" s="1293"/>
      <c r="M75" s="1293"/>
      <c r="N75" s="1293"/>
      <c r="AM75" s="373"/>
      <c r="AN75" s="1289"/>
      <c r="AO75" s="1289"/>
      <c r="AP75" s="1289"/>
      <c r="AQ75" s="1289"/>
      <c r="AR75" s="1289"/>
      <c r="AS75" s="1289"/>
      <c r="AT75" s="1289"/>
      <c r="AU75" s="1289"/>
      <c r="AV75" s="1289"/>
      <c r="AW75" s="1289"/>
      <c r="AX75" s="1289"/>
      <c r="AY75" s="1289"/>
      <c r="AZ75" s="1289"/>
      <c r="BA75" s="1289"/>
      <c r="BB75" s="1289" t="s">
        <v>596</v>
      </c>
      <c r="BC75" s="1289"/>
      <c r="BD75" s="1289"/>
      <c r="BE75" s="1289"/>
      <c r="BF75" s="1289"/>
      <c r="BG75" s="1289"/>
      <c r="BH75" s="1289"/>
      <c r="BI75" s="1289"/>
      <c r="BJ75" s="1289"/>
      <c r="BK75" s="1289"/>
      <c r="BL75" s="1289"/>
      <c r="BM75" s="1289"/>
      <c r="BN75" s="1289"/>
      <c r="BO75" s="1289"/>
      <c r="BP75" s="1291">
        <v>-5.4</v>
      </c>
      <c r="BQ75" s="1291"/>
      <c r="BR75" s="1291"/>
      <c r="BS75" s="1291"/>
      <c r="BT75" s="1291"/>
      <c r="BU75" s="1291"/>
      <c r="BV75" s="1291"/>
      <c r="BW75" s="1291"/>
      <c r="BX75" s="1291">
        <v>-6.4</v>
      </c>
      <c r="BY75" s="1291"/>
      <c r="BZ75" s="1291"/>
      <c r="CA75" s="1291"/>
      <c r="CB75" s="1291"/>
      <c r="CC75" s="1291"/>
      <c r="CD75" s="1291"/>
      <c r="CE75" s="1291"/>
      <c r="CF75" s="1291">
        <v>-6.6</v>
      </c>
      <c r="CG75" s="1291"/>
      <c r="CH75" s="1291"/>
      <c r="CI75" s="1291"/>
      <c r="CJ75" s="1291"/>
      <c r="CK75" s="1291"/>
      <c r="CL75" s="1291"/>
      <c r="CM75" s="1291"/>
      <c r="CN75" s="1291">
        <v>-6.1</v>
      </c>
      <c r="CO75" s="1291"/>
      <c r="CP75" s="1291"/>
      <c r="CQ75" s="1291"/>
      <c r="CR75" s="1291"/>
      <c r="CS75" s="1291"/>
      <c r="CT75" s="1291"/>
      <c r="CU75" s="1291"/>
      <c r="CV75" s="1291">
        <v>-4.5</v>
      </c>
      <c r="CW75" s="1291"/>
      <c r="CX75" s="1291"/>
      <c r="CY75" s="1291"/>
      <c r="CZ75" s="1291"/>
      <c r="DA75" s="1291"/>
      <c r="DB75" s="1291"/>
      <c r="DC75" s="1291"/>
    </row>
    <row r="76" spans="2:107" ht="13.5" x14ac:dyDescent="0.15">
      <c r="B76" s="366"/>
      <c r="G76" s="1292"/>
      <c r="H76" s="1292"/>
      <c r="I76" s="1284"/>
      <c r="J76" s="1284"/>
      <c r="K76" s="1293"/>
      <c r="L76" s="1293"/>
      <c r="M76" s="1293"/>
      <c r="N76" s="1293"/>
      <c r="AM76" s="373"/>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5" x14ac:dyDescent="0.15">
      <c r="B77" s="366"/>
      <c r="G77" s="1284"/>
      <c r="H77" s="1284"/>
      <c r="I77" s="1284"/>
      <c r="J77" s="1284"/>
      <c r="K77" s="1296"/>
      <c r="L77" s="1296"/>
      <c r="M77" s="1296"/>
      <c r="N77" s="1296"/>
      <c r="AN77" s="1288" t="s">
        <v>598</v>
      </c>
      <c r="AO77" s="1288"/>
      <c r="AP77" s="1288"/>
      <c r="AQ77" s="1288"/>
      <c r="AR77" s="1288"/>
      <c r="AS77" s="1288"/>
      <c r="AT77" s="1288"/>
      <c r="AU77" s="1288"/>
      <c r="AV77" s="1288"/>
      <c r="AW77" s="1288"/>
      <c r="AX77" s="1288"/>
      <c r="AY77" s="1288"/>
      <c r="AZ77" s="1288"/>
      <c r="BA77" s="1288"/>
      <c r="BB77" s="1289" t="s">
        <v>597</v>
      </c>
      <c r="BC77" s="1289"/>
      <c r="BD77" s="1289"/>
      <c r="BE77" s="1289"/>
      <c r="BF77" s="1289"/>
      <c r="BG77" s="1289"/>
      <c r="BH77" s="1289"/>
      <c r="BI77" s="1289"/>
      <c r="BJ77" s="1289"/>
      <c r="BK77" s="1289"/>
      <c r="BL77" s="1289"/>
      <c r="BM77" s="1289"/>
      <c r="BN77" s="1289"/>
      <c r="BO77" s="1289"/>
      <c r="BP77" s="1291">
        <v>0</v>
      </c>
      <c r="BQ77" s="1291"/>
      <c r="BR77" s="1291"/>
      <c r="BS77" s="1291"/>
      <c r="BT77" s="1291"/>
      <c r="BU77" s="1291"/>
      <c r="BV77" s="1291"/>
      <c r="BW77" s="1291"/>
      <c r="BX77" s="1291">
        <v>0</v>
      </c>
      <c r="BY77" s="1291"/>
      <c r="BZ77" s="1291"/>
      <c r="CA77" s="1291"/>
      <c r="CB77" s="1291"/>
      <c r="CC77" s="1291"/>
      <c r="CD77" s="1291"/>
      <c r="CE77" s="1291"/>
      <c r="CF77" s="1291">
        <v>0</v>
      </c>
      <c r="CG77" s="1291"/>
      <c r="CH77" s="1291"/>
      <c r="CI77" s="1291"/>
      <c r="CJ77" s="1291"/>
      <c r="CK77" s="1291"/>
      <c r="CL77" s="1291"/>
      <c r="CM77" s="1291"/>
      <c r="CN77" s="1291">
        <v>0</v>
      </c>
      <c r="CO77" s="1291"/>
      <c r="CP77" s="1291"/>
      <c r="CQ77" s="1291"/>
      <c r="CR77" s="1291"/>
      <c r="CS77" s="1291"/>
      <c r="CT77" s="1291"/>
      <c r="CU77" s="1291"/>
      <c r="CV77" s="1291">
        <v>0</v>
      </c>
      <c r="CW77" s="1291"/>
      <c r="CX77" s="1291"/>
      <c r="CY77" s="1291"/>
      <c r="CZ77" s="1291"/>
      <c r="DA77" s="1291"/>
      <c r="DB77" s="1291"/>
      <c r="DC77" s="1291"/>
    </row>
    <row r="78" spans="2:107" ht="13.5" x14ac:dyDescent="0.15">
      <c r="B78" s="366"/>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89"/>
      <c r="BC78" s="1289"/>
      <c r="BD78" s="1289"/>
      <c r="BE78" s="1289"/>
      <c r="BF78" s="1289"/>
      <c r="BG78" s="1289"/>
      <c r="BH78" s="1289"/>
      <c r="BI78" s="1289"/>
      <c r="BJ78" s="1289"/>
      <c r="BK78" s="1289"/>
      <c r="BL78" s="1289"/>
      <c r="BM78" s="1289"/>
      <c r="BN78" s="1289"/>
      <c r="BO78" s="1289"/>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5" x14ac:dyDescent="0.15">
      <c r="B79" s="366"/>
      <c r="G79" s="1284"/>
      <c r="H79" s="1284"/>
      <c r="I79" s="1295"/>
      <c r="J79" s="1295"/>
      <c r="K79" s="1297"/>
      <c r="L79" s="1297"/>
      <c r="M79" s="1297"/>
      <c r="N79" s="1297"/>
      <c r="AN79" s="1288"/>
      <c r="AO79" s="1288"/>
      <c r="AP79" s="1288"/>
      <c r="AQ79" s="1288"/>
      <c r="AR79" s="1288"/>
      <c r="AS79" s="1288"/>
      <c r="AT79" s="1288"/>
      <c r="AU79" s="1288"/>
      <c r="AV79" s="1288"/>
      <c r="AW79" s="1288"/>
      <c r="AX79" s="1288"/>
      <c r="AY79" s="1288"/>
      <c r="AZ79" s="1288"/>
      <c r="BA79" s="1288"/>
      <c r="BB79" s="1289" t="s">
        <v>596</v>
      </c>
      <c r="BC79" s="1289"/>
      <c r="BD79" s="1289"/>
      <c r="BE79" s="1289"/>
      <c r="BF79" s="1289"/>
      <c r="BG79" s="1289"/>
      <c r="BH79" s="1289"/>
      <c r="BI79" s="1289"/>
      <c r="BJ79" s="1289"/>
      <c r="BK79" s="1289"/>
      <c r="BL79" s="1289"/>
      <c r="BM79" s="1289"/>
      <c r="BN79" s="1289"/>
      <c r="BO79" s="1289"/>
      <c r="BP79" s="1291">
        <v>9.1999999999999993</v>
      </c>
      <c r="BQ79" s="1291"/>
      <c r="BR79" s="1291"/>
      <c r="BS79" s="1291"/>
      <c r="BT79" s="1291"/>
      <c r="BU79" s="1291"/>
      <c r="BV79" s="1291"/>
      <c r="BW79" s="1291"/>
      <c r="BX79" s="1291">
        <v>8.1999999999999993</v>
      </c>
      <c r="BY79" s="1291"/>
      <c r="BZ79" s="1291"/>
      <c r="CA79" s="1291"/>
      <c r="CB79" s="1291"/>
      <c r="CC79" s="1291"/>
      <c r="CD79" s="1291"/>
      <c r="CE79" s="1291"/>
      <c r="CF79" s="1291">
        <v>7.8</v>
      </c>
      <c r="CG79" s="1291"/>
      <c r="CH79" s="1291"/>
      <c r="CI79" s="1291"/>
      <c r="CJ79" s="1291"/>
      <c r="CK79" s="1291"/>
      <c r="CL79" s="1291"/>
      <c r="CM79" s="1291"/>
      <c r="CN79" s="1291">
        <v>7.4</v>
      </c>
      <c r="CO79" s="1291"/>
      <c r="CP79" s="1291"/>
      <c r="CQ79" s="1291"/>
      <c r="CR79" s="1291"/>
      <c r="CS79" s="1291"/>
      <c r="CT79" s="1291"/>
      <c r="CU79" s="1291"/>
      <c r="CV79" s="1291">
        <v>7.1</v>
      </c>
      <c r="CW79" s="1291"/>
      <c r="CX79" s="1291"/>
      <c r="CY79" s="1291"/>
      <c r="CZ79" s="1291"/>
      <c r="DA79" s="1291"/>
      <c r="DB79" s="1291"/>
      <c r="DC79" s="1291"/>
    </row>
    <row r="80" spans="2:107" ht="13.5" x14ac:dyDescent="0.15">
      <c r="B80" s="366"/>
      <c r="G80" s="1284"/>
      <c r="H80" s="1284"/>
      <c r="I80" s="1295"/>
      <c r="J80" s="1295"/>
      <c r="K80" s="1297"/>
      <c r="L80" s="1297"/>
      <c r="M80" s="1297"/>
      <c r="N80" s="1297"/>
      <c r="AN80" s="1288"/>
      <c r="AO80" s="1288"/>
      <c r="AP80" s="1288"/>
      <c r="AQ80" s="1288"/>
      <c r="AR80" s="1288"/>
      <c r="AS80" s="1288"/>
      <c r="AT80" s="1288"/>
      <c r="AU80" s="1288"/>
      <c r="AV80" s="1288"/>
      <c r="AW80" s="1288"/>
      <c r="AX80" s="1288"/>
      <c r="AY80" s="1288"/>
      <c r="AZ80" s="1288"/>
      <c r="BA80" s="1288"/>
      <c r="BB80" s="1289"/>
      <c r="BC80" s="1289"/>
      <c r="BD80" s="1289"/>
      <c r="BE80" s="1289"/>
      <c r="BF80" s="1289"/>
      <c r="BG80" s="1289"/>
      <c r="BH80" s="1289"/>
      <c r="BI80" s="1289"/>
      <c r="BJ80" s="1289"/>
      <c r="BK80" s="1289"/>
      <c r="BL80" s="1289"/>
      <c r="BM80" s="1289"/>
      <c r="BN80" s="1289"/>
      <c r="BO80" s="1289"/>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5LTi0mTD2+3LX/448cWBcMqtWW4KYtWUHGdrMfg3ScXeyDBVKg1fE8w3i10eLlE9rev8WaV6IDMx3H40SuGBQ==" saltValue="bETvKDiUer+UMO4AFljiLQ==" spinCount="100000" sheet="1" objects="1" scenarios="1" formatCells="0"/>
  <dataConsolidate/>
  <mergeCells count="11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fMbqeqIkz9SbRGr0Bbsm7ZY4p5sMrc8l/baZgRQNWYTBOu/ZVqASpc/fTwk5Qcy2rGLxpkxzOSeI0oHSF87BA==" saltValue="LUQhTu/I/5doJ31Usvxm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559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3ZYO0oKRccBVnRbnGLBWblpBkxCb6S19RImGy2okdGff877cwa2d3FrfbX6rDe3TCPAxiwnABEzWqng7Jej5Q==" saltValue="mRO2An/gWyW6/gVsQgf+V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558</v>
      </c>
      <c r="G2" s="136"/>
      <c r="H2" s="137"/>
    </row>
    <row r="3" spans="1:8" x14ac:dyDescent="0.15">
      <c r="A3" s="133" t="s">
        <v>551</v>
      </c>
      <c r="B3" s="138"/>
      <c r="C3" s="139"/>
      <c r="D3" s="140">
        <v>126677</v>
      </c>
      <c r="E3" s="141"/>
      <c r="F3" s="142">
        <v>316331</v>
      </c>
      <c r="G3" s="143"/>
      <c r="H3" s="144"/>
    </row>
    <row r="4" spans="1:8" x14ac:dyDescent="0.15">
      <c r="A4" s="145"/>
      <c r="B4" s="146"/>
      <c r="C4" s="147"/>
      <c r="D4" s="148">
        <v>48229</v>
      </c>
      <c r="E4" s="149"/>
      <c r="F4" s="150">
        <v>106387</v>
      </c>
      <c r="G4" s="151"/>
      <c r="H4" s="152"/>
    </row>
    <row r="5" spans="1:8" x14ac:dyDescent="0.15">
      <c r="A5" s="133" t="s">
        <v>553</v>
      </c>
      <c r="B5" s="138"/>
      <c r="C5" s="139"/>
      <c r="D5" s="140">
        <v>100485</v>
      </c>
      <c r="E5" s="141"/>
      <c r="F5" s="142">
        <v>333013</v>
      </c>
      <c r="G5" s="143"/>
      <c r="H5" s="144"/>
    </row>
    <row r="6" spans="1:8" x14ac:dyDescent="0.15">
      <c r="A6" s="145"/>
      <c r="B6" s="146"/>
      <c r="C6" s="147"/>
      <c r="D6" s="148">
        <v>91034</v>
      </c>
      <c r="E6" s="149"/>
      <c r="F6" s="150">
        <v>126732</v>
      </c>
      <c r="G6" s="151"/>
      <c r="H6" s="152"/>
    </row>
    <row r="7" spans="1:8" x14ac:dyDescent="0.15">
      <c r="A7" s="133" t="s">
        <v>554</v>
      </c>
      <c r="B7" s="138"/>
      <c r="C7" s="139"/>
      <c r="D7" s="140">
        <v>61904</v>
      </c>
      <c r="E7" s="141"/>
      <c r="F7" s="142">
        <v>280458</v>
      </c>
      <c r="G7" s="143"/>
      <c r="H7" s="144"/>
    </row>
    <row r="8" spans="1:8" x14ac:dyDescent="0.15">
      <c r="A8" s="145"/>
      <c r="B8" s="146"/>
      <c r="C8" s="147"/>
      <c r="D8" s="148">
        <v>25863</v>
      </c>
      <c r="E8" s="149"/>
      <c r="F8" s="150">
        <v>127286</v>
      </c>
      <c r="G8" s="151"/>
      <c r="H8" s="152"/>
    </row>
    <row r="9" spans="1:8" x14ac:dyDescent="0.15">
      <c r="A9" s="133" t="s">
        <v>555</v>
      </c>
      <c r="B9" s="138"/>
      <c r="C9" s="139"/>
      <c r="D9" s="140">
        <v>59175</v>
      </c>
      <c r="E9" s="141"/>
      <c r="F9" s="142">
        <v>291945</v>
      </c>
      <c r="G9" s="143"/>
      <c r="H9" s="144"/>
    </row>
    <row r="10" spans="1:8" x14ac:dyDescent="0.15">
      <c r="A10" s="145"/>
      <c r="B10" s="146"/>
      <c r="C10" s="147"/>
      <c r="D10" s="148">
        <v>26911</v>
      </c>
      <c r="E10" s="149"/>
      <c r="F10" s="150">
        <v>127651</v>
      </c>
      <c r="G10" s="151"/>
      <c r="H10" s="152"/>
    </row>
    <row r="11" spans="1:8" x14ac:dyDescent="0.15">
      <c r="A11" s="133" t="s">
        <v>556</v>
      </c>
      <c r="B11" s="138"/>
      <c r="C11" s="139"/>
      <c r="D11" s="140">
        <v>127879</v>
      </c>
      <c r="E11" s="141"/>
      <c r="F11" s="142">
        <v>291173</v>
      </c>
      <c r="G11" s="143"/>
      <c r="H11" s="144"/>
    </row>
    <row r="12" spans="1:8" x14ac:dyDescent="0.15">
      <c r="A12" s="145"/>
      <c r="B12" s="146"/>
      <c r="C12" s="153"/>
      <c r="D12" s="148">
        <v>58991</v>
      </c>
      <c r="E12" s="149"/>
      <c r="F12" s="150">
        <v>119071</v>
      </c>
      <c r="G12" s="151"/>
      <c r="H12" s="152"/>
    </row>
    <row r="13" spans="1:8" x14ac:dyDescent="0.15">
      <c r="A13" s="133"/>
      <c r="B13" s="138"/>
      <c r="C13" s="154"/>
      <c r="D13" s="155">
        <v>95224</v>
      </c>
      <c r="E13" s="156"/>
      <c r="F13" s="157">
        <v>302584</v>
      </c>
      <c r="G13" s="158"/>
      <c r="H13" s="144"/>
    </row>
    <row r="14" spans="1:8" x14ac:dyDescent="0.15">
      <c r="A14" s="145"/>
      <c r="B14" s="146"/>
      <c r="C14" s="147"/>
      <c r="D14" s="148">
        <v>50206</v>
      </c>
      <c r="E14" s="149"/>
      <c r="F14" s="150">
        <v>121425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26.95</v>
      </c>
      <c r="C19" s="159">
        <f>ROUND(VALUE(SUBSTITUTE(実質収支比率等に係る経年分析!G$48,"▲","-")),2)</f>
        <v>13.22</v>
      </c>
      <c r="D19" s="159">
        <f>ROUND(VALUE(SUBSTITUTE(実質収支比率等に係る経年分析!H$48,"▲","-")),2)</f>
        <v>17.04</v>
      </c>
      <c r="E19" s="159">
        <f>ROUND(VALUE(SUBSTITUTE(実質収支比率等に係る経年分析!I$48,"▲","-")),2)</f>
        <v>14.93</v>
      </c>
      <c r="F19" s="159">
        <f>ROUND(VALUE(SUBSTITUTE(実質収支比率等に係る経年分析!J$48,"▲","-")),2)</f>
        <v>14.44</v>
      </c>
    </row>
    <row r="20" spans="1:11" x14ac:dyDescent="0.15">
      <c r="A20" s="159" t="s">
        <v>49</v>
      </c>
      <c r="B20" s="159">
        <f>ROUND(VALUE(SUBSTITUTE(実質収支比率等に係る経年分析!F$47,"▲","-")),2)</f>
        <v>174.01</v>
      </c>
      <c r="C20" s="159">
        <f>ROUND(VALUE(SUBSTITUTE(実質収支比率等に係る経年分析!G$47,"▲","-")),2)</f>
        <v>195.03</v>
      </c>
      <c r="D20" s="159">
        <f>ROUND(VALUE(SUBSTITUTE(実質収支比率等に係る経年分析!H$47,"▲","-")),2)</f>
        <v>191.38</v>
      </c>
      <c r="E20" s="159">
        <f>ROUND(VALUE(SUBSTITUTE(実質収支比率等に係る経年分析!I$47,"▲","-")),2)</f>
        <v>196.56</v>
      </c>
      <c r="F20" s="159">
        <f>ROUND(VALUE(SUBSTITUTE(実質収支比率等に係る経年分析!J$47,"▲","-")),2)</f>
        <v>200.28</v>
      </c>
    </row>
    <row r="21" spans="1:11" x14ac:dyDescent="0.15">
      <c r="A21" s="159" t="s">
        <v>50</v>
      </c>
      <c r="B21" s="159">
        <f>IF(ISNUMBER(VALUE(SUBSTITUTE(実質収支比率等に係る経年分析!F$49,"▲","-"))),ROUND(VALUE(SUBSTITUTE(実質収支比率等に係る経年分析!F$49,"▲","-")),2),NA())</f>
        <v>13.48</v>
      </c>
      <c r="C21" s="159">
        <f>IF(ISNUMBER(VALUE(SUBSTITUTE(実質収支比率等に係る経年分析!G$49,"▲","-"))),ROUND(VALUE(SUBSTITUTE(実質収支比率等に係る経年分析!G$49,"▲","-")),2),NA())</f>
        <v>-7.07</v>
      </c>
      <c r="D21" s="159">
        <f>IF(ISNUMBER(VALUE(SUBSTITUTE(実質収支比率等に係る経年分析!H$49,"▲","-"))),ROUND(VALUE(SUBSTITUTE(実質収支比率等に係る経年分析!H$49,"▲","-")),2),NA())</f>
        <v>10.86</v>
      </c>
      <c r="E21" s="159">
        <f>IF(ISNUMBER(VALUE(SUBSTITUTE(実質収支比率等に係る経年分析!I$49,"▲","-"))),ROUND(VALUE(SUBSTITUTE(実質収支比率等に係る経年分析!I$49,"▲","-")),2),NA())</f>
        <v>8.41</v>
      </c>
      <c r="F21" s="159">
        <f>IF(ISNUMBER(VALUE(SUBSTITUTE(実質収支比率等に係る経年分析!J$49,"▲","-"))),ROUND(VALUE(SUBSTITUTE(実質収支比率等に係る経年分析!J$49,"▲","-")),2),NA())</f>
        <v>11.39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下條村後期高齢者医療特別会計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下條村営水道特別会計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0.14000000000000001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0.13</v>
      </c>
    </row>
    <row r="34" spans="1:16" x14ac:dyDescent="0.15">
      <c r="A34" s="160" t="str">
        <f>IF(連結実質赤字比率に係る赤字・黒字の構成分析!C$36="",NA(),連結実質赤字比率に係る赤字・黒字の構成分析!C$36)</f>
        <v>下條村介護保険特別会計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0.28999999999999998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0.56999999999999995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0.96</v>
      </c>
    </row>
    <row r="35" spans="1:16" x14ac:dyDescent="0.15">
      <c r="A35" s="160" t="str">
        <f>IF(連結実質赤字比率に係る赤字・黒字の構成分析!C$35="",NA(),連結実質赤字比率に係る赤字・黒字の構成分析!C$35)</f>
        <v>下條村国民健康保険特別会計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1.53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0.59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0.81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26.94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13.21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14.43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268</v>
      </c>
      <c r="E42" s="161"/>
      <c r="F42" s="161"/>
      <c r="G42" s="161">
        <f>'実質公債費比率（分子）の構造'!L$52</f>
        <v>250</v>
      </c>
      <c r="H42" s="161"/>
      <c r="I42" s="161"/>
      <c r="J42" s="161">
        <f>'実質公債費比率（分子）の構造'!M$52</f>
        <v>231</v>
      </c>
      <c r="K42" s="161"/>
      <c r="L42" s="161"/>
      <c r="M42" s="161">
        <f>'実質公債費比率（分子）の構造'!N$52</f>
        <v>196</v>
      </c>
      <c r="N42" s="161"/>
      <c r="O42" s="161"/>
      <c r="P42" s="161">
        <f>'実質公債費比率（分子）の構造'!O$52</f>
        <v>164</v>
      </c>
    </row>
    <row r="43" spans="1:16" x14ac:dyDescent="0.15">
      <c r="A43" s="161" t="s">
        <v>58</v>
      </c>
      <c r="B43" s="161" t="str">
        <f>'実質公債費比率（分子）の構造'!K$51</f>
        <v>-</v>
      </c>
      <c r="C43" s="161"/>
      <c r="D43" s="161"/>
      <c r="E43" s="161">
        <f>'実質公債費比率（分子）の構造'!L$51</f>
        <v>0</v>
      </c>
      <c r="F43" s="161"/>
      <c r="G43" s="161"/>
      <c r="H43" s="161" t="str">
        <f>'実質公債費比率（分子）の構造'!M$51</f>
        <v>-</v>
      </c>
      <c r="I43" s="161"/>
      <c r="J43" s="161"/>
      <c r="K43" s="161">
        <f>'実質公債費比率（分子）の構造'!N$51</f>
        <v>0</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12</v>
      </c>
      <c r="C45" s="161"/>
      <c r="D45" s="161"/>
      <c r="E45" s="161">
        <f>'実質公債費比率（分子）の構造'!L$49</f>
        <v>4</v>
      </c>
      <c r="F45" s="161"/>
      <c r="G45" s="161"/>
      <c r="H45" s="161">
        <f>'実質公債費比率（分子）の構造'!M$49</f>
        <v>14</v>
      </c>
      <c r="I45" s="161"/>
      <c r="J45" s="161"/>
      <c r="K45" s="161">
        <f>'実質公債費比率（分子）の構造'!N$49</f>
        <v>5</v>
      </c>
      <c r="L45" s="161"/>
      <c r="M45" s="161"/>
      <c r="N45" s="161">
        <f>'実質公債費比率（分子）の構造'!O$49</f>
        <v>5</v>
      </c>
      <c r="O45" s="161"/>
      <c r="P45" s="161"/>
    </row>
    <row r="46" spans="1:16" x14ac:dyDescent="0.15">
      <c r="A46" s="161" t="s">
        <v>61</v>
      </c>
      <c r="B46" s="161">
        <f>'実質公債費比率（分子）の構造'!K$48</f>
        <v>24</v>
      </c>
      <c r="C46" s="161"/>
      <c r="D46" s="161"/>
      <c r="E46" s="161">
        <f>'実質公債費比率（分子）の構造'!L$48</f>
        <v>24</v>
      </c>
      <c r="F46" s="161"/>
      <c r="G46" s="161"/>
      <c r="H46" s="161">
        <f>'実質公債費比率（分子）の構造'!M$48</f>
        <v>28</v>
      </c>
      <c r="I46" s="161"/>
      <c r="J46" s="161"/>
      <c r="K46" s="161">
        <f>'実質公債費比率（分子）の構造'!N$48</f>
        <v>28</v>
      </c>
      <c r="L46" s="161"/>
      <c r="M46" s="161"/>
      <c r="N46" s="161">
        <f>'実質公債費比率（分子）の構造'!O$48</f>
        <v>29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143</v>
      </c>
      <c r="C49" s="161"/>
      <c r="D49" s="161"/>
      <c r="E49" s="161">
        <f>'実質公債費比率（分子）の構造'!L$45</f>
        <v>115</v>
      </c>
      <c r="F49" s="161"/>
      <c r="G49" s="161"/>
      <c r="H49" s="161">
        <f>'実質公債費比率（分子）の構造'!M$45</f>
        <v>91</v>
      </c>
      <c r="I49" s="161"/>
      <c r="J49" s="161"/>
      <c r="K49" s="161">
        <f>'実質公債費比率（分子）の構造'!N$45</f>
        <v>93</v>
      </c>
      <c r="L49" s="161"/>
      <c r="M49" s="161"/>
      <c r="N49" s="161">
        <f>'実質公債費比率（分子）の構造'!O$45</f>
        <v>93</v>
      </c>
      <c r="O49" s="161"/>
      <c r="P49" s="161"/>
    </row>
    <row r="50" spans="1:16" x14ac:dyDescent="0.15">
      <c r="A50" s="161" t="s">
        <v>65</v>
      </c>
      <c r="B50" s="161" t="e">
        <f>NA()</f>
        <v>#N/A</v>
      </c>
      <c r="C50" s="161">
        <f>IF(ISNUMBER('実質公債費比率（分子）の構造'!K$53),'実質公債費比率（分子）の構造'!K$53,NA())</f>
        <v>-89</v>
      </c>
      <c r="D50" s="161" t="e">
        <f>NA()</f>
        <v>#N/A</v>
      </c>
      <c r="E50" s="161" t="e">
        <f>NA()</f>
        <v>#N/A</v>
      </c>
      <c r="F50" s="161">
        <f>IF(ISNUMBER('実質公債費比率（分子）の構造'!L$53),'実質公債費比率（分子）の構造'!L$53,NA())</f>
        <v>-107</v>
      </c>
      <c r="G50" s="161" t="e">
        <f>NA()</f>
        <v>#N/A</v>
      </c>
      <c r="H50" s="161" t="e">
        <f>NA()</f>
        <v>#N/A</v>
      </c>
      <c r="I50" s="161">
        <f>IF(ISNUMBER('実質公債費比率（分子）の構造'!M$53),'実質公債費比率（分子）の構造'!M$53,NA())</f>
        <v>-98</v>
      </c>
      <c r="J50" s="161" t="e">
        <f>NA()</f>
        <v>#N/A</v>
      </c>
      <c r="K50" s="161" t="e">
        <f>NA()</f>
        <v>#N/A</v>
      </c>
      <c r="L50" s="161">
        <f>IF(ISNUMBER('実質公債費比率（分子）の構造'!N$53),'実質公債費比率（分子）の構造'!N$53,NA())</f>
        <v>-70</v>
      </c>
      <c r="M50" s="161" t="e">
        <f>NA()</f>
        <v>#N/A</v>
      </c>
      <c r="N50" s="161" t="e">
        <f>NA()</f>
        <v>#N/A</v>
      </c>
      <c r="O50" s="161">
        <f>IF(ISNUMBER('実質公債費比率（分子）の構造'!O$53),'実質公債費比率（分子）の構造'!O$53,NA())</f>
        <v>-37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1828</v>
      </c>
      <c r="E56" s="160"/>
      <c r="F56" s="160"/>
      <c r="G56" s="160">
        <f>'将来負担比率（分子）の構造'!J$52</f>
        <v>1863</v>
      </c>
      <c r="H56" s="160"/>
      <c r="I56" s="160"/>
      <c r="J56" s="160">
        <f>'将来負担比率（分子）の構造'!K$52</f>
        <v>1728</v>
      </c>
      <c r="K56" s="160"/>
      <c r="L56" s="160"/>
      <c r="M56" s="160">
        <f>'将来負担比率（分子）の構造'!L$52</f>
        <v>1710</v>
      </c>
      <c r="N56" s="160"/>
      <c r="O56" s="160"/>
      <c r="P56" s="160">
        <f>'将来負担比率（分子）の構造'!M$52</f>
        <v>1692</v>
      </c>
    </row>
    <row r="57" spans="1:16" x14ac:dyDescent="0.15">
      <c r="A57" s="160" t="s">
        <v>36</v>
      </c>
      <c r="B57" s="160"/>
      <c r="C57" s="160"/>
      <c r="D57" s="160">
        <f>'将来負担比率（分子）の構造'!I$51</f>
        <v>3</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5952</v>
      </c>
      <c r="E58" s="160"/>
      <c r="F58" s="160"/>
      <c r="G58" s="160">
        <f>'将来負担比率（分子）の構造'!J$50</f>
        <v>6606</v>
      </c>
      <c r="H58" s="160"/>
      <c r="I58" s="160"/>
      <c r="J58" s="160">
        <f>'将来負担比率（分子）の構造'!K$50</f>
        <v>7004</v>
      </c>
      <c r="K58" s="160"/>
      <c r="L58" s="160"/>
      <c r="M58" s="160">
        <f>'将来負担比率（分子）の構造'!L$50</f>
        <v>7376</v>
      </c>
      <c r="N58" s="160"/>
      <c r="O58" s="160"/>
      <c r="P58" s="160">
        <f>'将来負担比率（分子）の構造'!M$50</f>
        <v>7397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490</v>
      </c>
      <c r="C62" s="160"/>
      <c r="D62" s="160"/>
      <c r="E62" s="160">
        <f>'将来負担比率（分子）の構造'!J$45</f>
        <v>506</v>
      </c>
      <c r="F62" s="160"/>
      <c r="G62" s="160"/>
      <c r="H62" s="160">
        <f>'将来負担比率（分子）の構造'!K$45</f>
        <v>515</v>
      </c>
      <c r="I62" s="160"/>
      <c r="J62" s="160"/>
      <c r="K62" s="160">
        <f>'将来負担比率（分子）の構造'!L$45</f>
        <v>451</v>
      </c>
      <c r="L62" s="160"/>
      <c r="M62" s="160"/>
      <c r="N62" s="160">
        <f>'将来負担比率（分子）の構造'!M$45</f>
        <v>449</v>
      </c>
      <c r="O62" s="160"/>
      <c r="P62" s="160"/>
    </row>
    <row r="63" spans="1:16" x14ac:dyDescent="0.15">
      <c r="A63" s="160" t="s">
        <v>28</v>
      </c>
      <c r="B63" s="160">
        <f>'将来負担比率（分子）の構造'!I$44</f>
        <v>24</v>
      </c>
      <c r="C63" s="160"/>
      <c r="D63" s="160"/>
      <c r="E63" s="160">
        <f>'将来負担比率（分子）の構造'!J$44</f>
        <v>20</v>
      </c>
      <c r="F63" s="160"/>
      <c r="G63" s="160"/>
      <c r="H63" s="160">
        <f>'将来負担比率（分子）の構造'!K$44</f>
        <v>23</v>
      </c>
      <c r="I63" s="160"/>
      <c r="J63" s="160"/>
      <c r="K63" s="160">
        <f>'将来負担比率（分子）の構造'!L$44</f>
        <v>52</v>
      </c>
      <c r="L63" s="160"/>
      <c r="M63" s="160"/>
      <c r="N63" s="160">
        <f>'将来負担比率（分子）の構造'!M$44</f>
        <v>35</v>
      </c>
      <c r="O63" s="160"/>
      <c r="P63" s="160"/>
    </row>
    <row r="64" spans="1:16" x14ac:dyDescent="0.15">
      <c r="A64" s="160" t="s">
        <v>27</v>
      </c>
      <c r="B64" s="160">
        <f>'将来負担比率（分子）の構造'!I$43</f>
        <v>104</v>
      </c>
      <c r="C64" s="160"/>
      <c r="D64" s="160"/>
      <c r="E64" s="160">
        <f>'将来負担比率（分子）の構造'!J$43</f>
        <v>87</v>
      </c>
      <c r="F64" s="160"/>
      <c r="G64" s="160"/>
      <c r="H64" s="160">
        <f>'将来負担比率（分子）の構造'!K$43</f>
        <v>71</v>
      </c>
      <c r="I64" s="160"/>
      <c r="J64" s="160"/>
      <c r="K64" s="160">
        <f>'将来負担比率（分子）の構造'!L$43</f>
        <v>52</v>
      </c>
      <c r="L64" s="160"/>
      <c r="M64" s="160"/>
      <c r="N64" s="160">
        <f>'将来負担比率（分子）の構造'!M$43</f>
        <v>39</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1117</v>
      </c>
      <c r="C66" s="160"/>
      <c r="D66" s="160"/>
      <c r="E66" s="160">
        <f>'将来負担比率（分子）の構造'!J$41</f>
        <v>1229</v>
      </c>
      <c r="F66" s="160"/>
      <c r="G66" s="160"/>
      <c r="H66" s="160">
        <f>'将来負担比率（分子）の構造'!K$41</f>
        <v>1320</v>
      </c>
      <c r="I66" s="160"/>
      <c r="J66" s="160"/>
      <c r="K66" s="160">
        <f>'将来負担比率（分子）の構造'!L$41</f>
        <v>1210</v>
      </c>
      <c r="L66" s="160"/>
      <c r="M66" s="160"/>
      <c r="N66" s="160">
        <f>'将来負担比率（分子）の構造'!M$41</f>
        <v>961</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3344</v>
      </c>
      <c r="C72" s="164">
        <f>基金残高に係る経年分析!G55</f>
        <v>3352</v>
      </c>
      <c r="D72" s="164">
        <f>基金残高に係る経年分析!H55</f>
        <v>3289</v>
      </c>
    </row>
    <row r="73" spans="1:16" x14ac:dyDescent="0.15">
      <c r="A73" s="163" t="s">
        <v>72</v>
      </c>
      <c r="B73" s="164">
        <f>基金残高に係る経年分析!F56</f>
        <v>924</v>
      </c>
      <c r="C73" s="164">
        <f>基金残高に係る経年分析!G56</f>
        <v>924</v>
      </c>
      <c r="D73" s="164">
        <f>基金残高に係る経年分析!H56</f>
        <v>924</v>
      </c>
    </row>
    <row r="74" spans="1:16" x14ac:dyDescent="0.15">
      <c r="A74" s="163" t="s">
        <v>73</v>
      </c>
      <c r="B74" s="164">
        <f>基金残高に係る経年分析!F57</f>
        <v>2661</v>
      </c>
      <c r="C74" s="164">
        <f>基金残高に係る経年分析!G57</f>
        <v>2975</v>
      </c>
      <c r="D74" s="164">
        <f>基金残高に係る経年分析!H57</f>
        <v>3035</v>
      </c>
    </row>
  </sheetData>
  <sheetProtection algorithmName="SHA-512" hashValue="6G0M8i/ZCzRZma0ELwD9CO19AWzIM9/xaQ1h5MtPBiPm1vn4oPjIjPunXa242NwnkBSeBcBiQtrm/0hUfJ3IPw==" saltValue="zBal7aLQc8k38Z4By51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215</v>
      </c>
      <c r="DI1" s="636"/>
      <c r="DJ1" s="636"/>
      <c r="DK1" s="636"/>
      <c r="DL1" s="636"/>
      <c r="DM1" s="636"/>
      <c r="DN1" s="637"/>
      <c r="DO1" s="205"/>
      <c r="DP1" s="635" t="s">
        <v>216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220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221</v>
      </c>
      <c r="S4" s="639"/>
      <c r="T4" s="639"/>
      <c r="U4" s="639"/>
      <c r="V4" s="639"/>
      <c r="W4" s="639"/>
      <c r="X4" s="639"/>
      <c r="Y4" s="640"/>
      <c r="Z4" s="638" t="s">
        <v>222</v>
      </c>
      <c r="AA4" s="639"/>
      <c r="AB4" s="639"/>
      <c r="AC4" s="640"/>
      <c r="AD4" s="638" t="s">
        <v>223</v>
      </c>
      <c r="AE4" s="639"/>
      <c r="AF4" s="639"/>
      <c r="AG4" s="639"/>
      <c r="AH4" s="639"/>
      <c r="AI4" s="639"/>
      <c r="AJ4" s="639"/>
      <c r="AK4" s="640"/>
      <c r="AL4" s="638" t="s">
        <v>222</v>
      </c>
      <c r="AM4" s="639"/>
      <c r="AN4" s="639"/>
      <c r="AO4" s="640"/>
      <c r="AP4" s="644" t="s">
        <v>224</v>
      </c>
      <c r="AQ4" s="644"/>
      <c r="AR4" s="644"/>
      <c r="AS4" s="644"/>
      <c r="AT4" s="644"/>
      <c r="AU4" s="644"/>
      <c r="AV4" s="644"/>
      <c r="AW4" s="644"/>
      <c r="AX4" s="644"/>
      <c r="AY4" s="644"/>
      <c r="AZ4" s="644"/>
      <c r="BA4" s="644"/>
      <c r="BB4" s="644"/>
      <c r="BC4" s="644"/>
      <c r="BD4" s="644"/>
      <c r="BE4" s="644"/>
      <c r="BF4" s="644"/>
      <c r="BG4" s="644" t="s">
        <v>225</v>
      </c>
      <c r="BH4" s="644"/>
      <c r="BI4" s="644"/>
      <c r="BJ4" s="644"/>
      <c r="BK4" s="644"/>
      <c r="BL4" s="644"/>
      <c r="BM4" s="644"/>
      <c r="BN4" s="644"/>
      <c r="BO4" s="644" t="s">
        <v>222</v>
      </c>
      <c r="BP4" s="644"/>
      <c r="BQ4" s="644"/>
      <c r="BR4" s="644"/>
      <c r="BS4" s="644" t="s">
        <v>226</v>
      </c>
      <c r="BT4" s="644"/>
      <c r="BU4" s="644"/>
      <c r="BV4" s="644"/>
      <c r="BW4" s="644"/>
      <c r="BX4" s="644"/>
      <c r="BY4" s="644"/>
      <c r="BZ4" s="644"/>
      <c r="CA4" s="644"/>
      <c r="CB4" s="644"/>
      <c r="CD4" s="641" t="s">
        <v>227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228</v>
      </c>
      <c r="C5" s="646"/>
      <c r="D5" s="646"/>
      <c r="E5" s="646"/>
      <c r="F5" s="646"/>
      <c r="G5" s="646"/>
      <c r="H5" s="646"/>
      <c r="I5" s="646"/>
      <c r="J5" s="646"/>
      <c r="K5" s="646"/>
      <c r="L5" s="646"/>
      <c r="M5" s="646"/>
      <c r="N5" s="646"/>
      <c r="O5" s="646"/>
      <c r="P5" s="646"/>
      <c r="Q5" s="647"/>
      <c r="R5" s="648">
        <v>345711</v>
      </c>
      <c r="S5" s="649"/>
      <c r="T5" s="649"/>
      <c r="U5" s="649"/>
      <c r="V5" s="649"/>
      <c r="W5" s="649"/>
      <c r="X5" s="649"/>
      <c r="Y5" s="650"/>
      <c r="Z5" s="651">
        <v>11.8</v>
      </c>
      <c r="AA5" s="651"/>
      <c r="AB5" s="651"/>
      <c r="AC5" s="651"/>
      <c r="AD5" s="652">
        <v>345711</v>
      </c>
      <c r="AE5" s="652"/>
      <c r="AF5" s="652"/>
      <c r="AG5" s="652"/>
      <c r="AH5" s="652"/>
      <c r="AI5" s="652"/>
      <c r="AJ5" s="652"/>
      <c r="AK5" s="652"/>
      <c r="AL5" s="653">
        <v>21.8</v>
      </c>
      <c r="AM5" s="654"/>
      <c r="AN5" s="654"/>
      <c r="AO5" s="655"/>
      <c r="AP5" s="645" t="s">
        <v>229</v>
      </c>
      <c r="AQ5" s="646"/>
      <c r="AR5" s="646"/>
      <c r="AS5" s="646"/>
      <c r="AT5" s="646"/>
      <c r="AU5" s="646"/>
      <c r="AV5" s="646"/>
      <c r="AW5" s="646"/>
      <c r="AX5" s="646"/>
      <c r="AY5" s="646"/>
      <c r="AZ5" s="646"/>
      <c r="BA5" s="646"/>
      <c r="BB5" s="646"/>
      <c r="BC5" s="646"/>
      <c r="BD5" s="646"/>
      <c r="BE5" s="646"/>
      <c r="BF5" s="647"/>
      <c r="BG5" s="659">
        <v>342294</v>
      </c>
      <c r="BH5" s="660"/>
      <c r="BI5" s="660"/>
      <c r="BJ5" s="660"/>
      <c r="BK5" s="660"/>
      <c r="BL5" s="660"/>
      <c r="BM5" s="660"/>
      <c r="BN5" s="661"/>
      <c r="BO5" s="662">
        <v>99</v>
      </c>
      <c r="BP5" s="662"/>
      <c r="BQ5" s="662"/>
      <c r="BR5" s="662"/>
      <c r="BS5" s="663" t="s">
        <v>125</v>
      </c>
      <c r="BT5" s="663"/>
      <c r="BU5" s="663"/>
      <c r="BV5" s="663"/>
      <c r="BW5" s="663"/>
      <c r="BX5" s="663"/>
      <c r="BY5" s="663"/>
      <c r="BZ5" s="663"/>
      <c r="CA5" s="663"/>
      <c r="CB5" s="667"/>
      <c r="CD5" s="641" t="s">
        <v>224</v>
      </c>
      <c r="CE5" s="642"/>
      <c r="CF5" s="642"/>
      <c r="CG5" s="642"/>
      <c r="CH5" s="642"/>
      <c r="CI5" s="642"/>
      <c r="CJ5" s="642"/>
      <c r="CK5" s="642"/>
      <c r="CL5" s="642"/>
      <c r="CM5" s="642"/>
      <c r="CN5" s="642"/>
      <c r="CO5" s="642"/>
      <c r="CP5" s="642"/>
      <c r="CQ5" s="643"/>
      <c r="CR5" s="641" t="s">
        <v>230</v>
      </c>
      <c r="CS5" s="642"/>
      <c r="CT5" s="642"/>
      <c r="CU5" s="642"/>
      <c r="CV5" s="642"/>
      <c r="CW5" s="642"/>
      <c r="CX5" s="642"/>
      <c r="CY5" s="643"/>
      <c r="CZ5" s="641" t="s">
        <v>222</v>
      </c>
      <c r="DA5" s="642"/>
      <c r="DB5" s="642"/>
      <c r="DC5" s="643"/>
      <c r="DD5" s="641" t="s">
        <v>231</v>
      </c>
      <c r="DE5" s="642"/>
      <c r="DF5" s="642"/>
      <c r="DG5" s="642"/>
      <c r="DH5" s="642"/>
      <c r="DI5" s="642"/>
      <c r="DJ5" s="642"/>
      <c r="DK5" s="642"/>
      <c r="DL5" s="642"/>
      <c r="DM5" s="642"/>
      <c r="DN5" s="642"/>
      <c r="DO5" s="642"/>
      <c r="DP5" s="643"/>
      <c r="DQ5" s="641" t="s">
        <v>232</v>
      </c>
      <c r="DR5" s="642"/>
      <c r="DS5" s="642"/>
      <c r="DT5" s="642"/>
      <c r="DU5" s="642"/>
      <c r="DV5" s="642"/>
      <c r="DW5" s="642"/>
      <c r="DX5" s="642"/>
      <c r="DY5" s="642"/>
      <c r="DZ5" s="642"/>
      <c r="EA5" s="642"/>
      <c r="EB5" s="642"/>
      <c r="EC5" s="643"/>
    </row>
    <row r="6" spans="2:143" ht="11.25" customHeight="1" x14ac:dyDescent="0.15">
      <c r="B6" s="656" t="s">
        <v>233</v>
      </c>
      <c r="C6" s="657"/>
      <c r="D6" s="657"/>
      <c r="E6" s="657"/>
      <c r="F6" s="657"/>
      <c r="G6" s="657"/>
      <c r="H6" s="657"/>
      <c r="I6" s="657"/>
      <c r="J6" s="657"/>
      <c r="K6" s="657"/>
      <c r="L6" s="657"/>
      <c r="M6" s="657"/>
      <c r="N6" s="657"/>
      <c r="O6" s="657"/>
      <c r="P6" s="657"/>
      <c r="Q6" s="658"/>
      <c r="R6" s="659">
        <v>38808</v>
      </c>
      <c r="S6" s="660"/>
      <c r="T6" s="660"/>
      <c r="U6" s="660"/>
      <c r="V6" s="660"/>
      <c r="W6" s="660"/>
      <c r="X6" s="660"/>
      <c r="Y6" s="661"/>
      <c r="Z6" s="662">
        <v>1.3</v>
      </c>
      <c r="AA6" s="662"/>
      <c r="AB6" s="662"/>
      <c r="AC6" s="662"/>
      <c r="AD6" s="663">
        <v>38808</v>
      </c>
      <c r="AE6" s="663"/>
      <c r="AF6" s="663"/>
      <c r="AG6" s="663"/>
      <c r="AH6" s="663"/>
      <c r="AI6" s="663"/>
      <c r="AJ6" s="663"/>
      <c r="AK6" s="663"/>
      <c r="AL6" s="664">
        <v>2.4</v>
      </c>
      <c r="AM6" s="665"/>
      <c r="AN6" s="665"/>
      <c r="AO6" s="666"/>
      <c r="AP6" s="656" t="s">
        <v>234</v>
      </c>
      <c r="AQ6" s="657"/>
      <c r="AR6" s="657"/>
      <c r="AS6" s="657"/>
      <c r="AT6" s="657"/>
      <c r="AU6" s="657"/>
      <c r="AV6" s="657"/>
      <c r="AW6" s="657"/>
      <c r="AX6" s="657"/>
      <c r="AY6" s="657"/>
      <c r="AZ6" s="657"/>
      <c r="BA6" s="657"/>
      <c r="BB6" s="657"/>
      <c r="BC6" s="657"/>
      <c r="BD6" s="657"/>
      <c r="BE6" s="657"/>
      <c r="BF6" s="658"/>
      <c r="BG6" s="659">
        <v>342294</v>
      </c>
      <c r="BH6" s="660"/>
      <c r="BI6" s="660"/>
      <c r="BJ6" s="660"/>
      <c r="BK6" s="660"/>
      <c r="BL6" s="660"/>
      <c r="BM6" s="660"/>
      <c r="BN6" s="661"/>
      <c r="BO6" s="662">
        <v>99</v>
      </c>
      <c r="BP6" s="662"/>
      <c r="BQ6" s="662"/>
      <c r="BR6" s="662"/>
      <c r="BS6" s="663" t="s">
        <v>125</v>
      </c>
      <c r="BT6" s="663"/>
      <c r="BU6" s="663"/>
      <c r="BV6" s="663"/>
      <c r="BW6" s="663"/>
      <c r="BX6" s="663"/>
      <c r="BY6" s="663"/>
      <c r="BZ6" s="663"/>
      <c r="CA6" s="663"/>
      <c r="CB6" s="667"/>
      <c r="CD6" s="670" t="s">
        <v>235</v>
      </c>
      <c r="CE6" s="671"/>
      <c r="CF6" s="671"/>
      <c r="CG6" s="671"/>
      <c r="CH6" s="671"/>
      <c r="CI6" s="671"/>
      <c r="CJ6" s="671"/>
      <c r="CK6" s="671"/>
      <c r="CL6" s="671"/>
      <c r="CM6" s="671"/>
      <c r="CN6" s="671"/>
      <c r="CO6" s="671"/>
      <c r="CP6" s="671"/>
      <c r="CQ6" s="672"/>
      <c r="CR6" s="659">
        <v>32842</v>
      </c>
      <c r="CS6" s="660"/>
      <c r="CT6" s="660"/>
      <c r="CU6" s="660"/>
      <c r="CV6" s="660"/>
      <c r="CW6" s="660"/>
      <c r="CX6" s="660"/>
      <c r="CY6" s="661"/>
      <c r="CZ6" s="653">
        <v>1.2</v>
      </c>
      <c r="DA6" s="654"/>
      <c r="DB6" s="654"/>
      <c r="DC6" s="673"/>
      <c r="DD6" s="668" t="s">
        <v>125</v>
      </c>
      <c r="DE6" s="660"/>
      <c r="DF6" s="660"/>
      <c r="DG6" s="660"/>
      <c r="DH6" s="660"/>
      <c r="DI6" s="660"/>
      <c r="DJ6" s="660"/>
      <c r="DK6" s="660"/>
      <c r="DL6" s="660"/>
      <c r="DM6" s="660"/>
      <c r="DN6" s="660"/>
      <c r="DO6" s="660"/>
      <c r="DP6" s="661"/>
      <c r="DQ6" s="668">
        <v>32842</v>
      </c>
      <c r="DR6" s="660"/>
      <c r="DS6" s="660"/>
      <c r="DT6" s="660"/>
      <c r="DU6" s="660"/>
      <c r="DV6" s="660"/>
      <c r="DW6" s="660"/>
      <c r="DX6" s="660"/>
      <c r="DY6" s="660"/>
      <c r="DZ6" s="660"/>
      <c r="EA6" s="660"/>
      <c r="EB6" s="660"/>
      <c r="EC6" s="669"/>
    </row>
    <row r="7" spans="2:143" ht="11.25" customHeight="1" x14ac:dyDescent="0.15">
      <c r="B7" s="656" t="s">
        <v>236</v>
      </c>
      <c r="C7" s="657"/>
      <c r="D7" s="657"/>
      <c r="E7" s="657"/>
      <c r="F7" s="657"/>
      <c r="G7" s="657"/>
      <c r="H7" s="657"/>
      <c r="I7" s="657"/>
      <c r="J7" s="657"/>
      <c r="K7" s="657"/>
      <c r="L7" s="657"/>
      <c r="M7" s="657"/>
      <c r="N7" s="657"/>
      <c r="O7" s="657"/>
      <c r="P7" s="657"/>
      <c r="Q7" s="658"/>
      <c r="R7" s="659">
        <v>620</v>
      </c>
      <c r="S7" s="660"/>
      <c r="T7" s="660"/>
      <c r="U7" s="660"/>
      <c r="V7" s="660"/>
      <c r="W7" s="660"/>
      <c r="X7" s="660"/>
      <c r="Y7" s="661"/>
      <c r="Z7" s="662">
        <v>0</v>
      </c>
      <c r="AA7" s="662"/>
      <c r="AB7" s="662"/>
      <c r="AC7" s="662"/>
      <c r="AD7" s="663">
        <v>620</v>
      </c>
      <c r="AE7" s="663"/>
      <c r="AF7" s="663"/>
      <c r="AG7" s="663"/>
      <c r="AH7" s="663"/>
      <c r="AI7" s="663"/>
      <c r="AJ7" s="663"/>
      <c r="AK7" s="663"/>
      <c r="AL7" s="664">
        <v>0</v>
      </c>
      <c r="AM7" s="665"/>
      <c r="AN7" s="665"/>
      <c r="AO7" s="666"/>
      <c r="AP7" s="656" t="s">
        <v>237</v>
      </c>
      <c r="AQ7" s="657"/>
      <c r="AR7" s="657"/>
      <c r="AS7" s="657"/>
      <c r="AT7" s="657"/>
      <c r="AU7" s="657"/>
      <c r="AV7" s="657"/>
      <c r="AW7" s="657"/>
      <c r="AX7" s="657"/>
      <c r="AY7" s="657"/>
      <c r="AZ7" s="657"/>
      <c r="BA7" s="657"/>
      <c r="BB7" s="657"/>
      <c r="BC7" s="657"/>
      <c r="BD7" s="657"/>
      <c r="BE7" s="657"/>
      <c r="BF7" s="658"/>
      <c r="BG7" s="659">
        <v>151171</v>
      </c>
      <c r="BH7" s="660"/>
      <c r="BI7" s="660"/>
      <c r="BJ7" s="660"/>
      <c r="BK7" s="660"/>
      <c r="BL7" s="660"/>
      <c r="BM7" s="660"/>
      <c r="BN7" s="661"/>
      <c r="BO7" s="662">
        <v>43.7</v>
      </c>
      <c r="BP7" s="662"/>
      <c r="BQ7" s="662"/>
      <c r="BR7" s="662"/>
      <c r="BS7" s="663" t="s">
        <v>125</v>
      </c>
      <c r="BT7" s="663"/>
      <c r="BU7" s="663"/>
      <c r="BV7" s="663"/>
      <c r="BW7" s="663"/>
      <c r="BX7" s="663"/>
      <c r="BY7" s="663"/>
      <c r="BZ7" s="663"/>
      <c r="CA7" s="663"/>
      <c r="CB7" s="667"/>
      <c r="CD7" s="674" t="s">
        <v>238</v>
      </c>
      <c r="CE7" s="675"/>
      <c r="CF7" s="675"/>
      <c r="CG7" s="675"/>
      <c r="CH7" s="675"/>
      <c r="CI7" s="675"/>
      <c r="CJ7" s="675"/>
      <c r="CK7" s="675"/>
      <c r="CL7" s="675"/>
      <c r="CM7" s="675"/>
      <c r="CN7" s="675"/>
      <c r="CO7" s="675"/>
      <c r="CP7" s="675"/>
      <c r="CQ7" s="676"/>
      <c r="CR7" s="659">
        <v>308784</v>
      </c>
      <c r="CS7" s="660"/>
      <c r="CT7" s="660"/>
      <c r="CU7" s="660"/>
      <c r="CV7" s="660"/>
      <c r="CW7" s="660"/>
      <c r="CX7" s="660"/>
      <c r="CY7" s="661"/>
      <c r="CZ7" s="662">
        <v>11.6</v>
      </c>
      <c r="DA7" s="662"/>
      <c r="DB7" s="662"/>
      <c r="DC7" s="662"/>
      <c r="DD7" s="668">
        <v>14170</v>
      </c>
      <c r="DE7" s="660"/>
      <c r="DF7" s="660"/>
      <c r="DG7" s="660"/>
      <c r="DH7" s="660"/>
      <c r="DI7" s="660"/>
      <c r="DJ7" s="660"/>
      <c r="DK7" s="660"/>
      <c r="DL7" s="660"/>
      <c r="DM7" s="660"/>
      <c r="DN7" s="660"/>
      <c r="DO7" s="660"/>
      <c r="DP7" s="661"/>
      <c r="DQ7" s="668">
        <v>234284</v>
      </c>
      <c r="DR7" s="660"/>
      <c r="DS7" s="660"/>
      <c r="DT7" s="660"/>
      <c r="DU7" s="660"/>
      <c r="DV7" s="660"/>
      <c r="DW7" s="660"/>
      <c r="DX7" s="660"/>
      <c r="DY7" s="660"/>
      <c r="DZ7" s="660"/>
      <c r="EA7" s="660"/>
      <c r="EB7" s="660"/>
      <c r="EC7" s="669"/>
    </row>
    <row r="8" spans="2:143" ht="11.25" customHeight="1" x14ac:dyDescent="0.15">
      <c r="B8" s="656" t="s">
        <v>239</v>
      </c>
      <c r="C8" s="657"/>
      <c r="D8" s="657"/>
      <c r="E8" s="657"/>
      <c r="F8" s="657"/>
      <c r="G8" s="657"/>
      <c r="H8" s="657"/>
      <c r="I8" s="657"/>
      <c r="J8" s="657"/>
      <c r="K8" s="657"/>
      <c r="L8" s="657"/>
      <c r="M8" s="657"/>
      <c r="N8" s="657"/>
      <c r="O8" s="657"/>
      <c r="P8" s="657"/>
      <c r="Q8" s="658"/>
      <c r="R8" s="659">
        <v>1482</v>
      </c>
      <c r="S8" s="660"/>
      <c r="T8" s="660"/>
      <c r="U8" s="660"/>
      <c r="V8" s="660"/>
      <c r="W8" s="660"/>
      <c r="X8" s="660"/>
      <c r="Y8" s="661"/>
      <c r="Z8" s="662">
        <v>0.1</v>
      </c>
      <c r="AA8" s="662"/>
      <c r="AB8" s="662"/>
      <c r="AC8" s="662"/>
      <c r="AD8" s="663">
        <v>1482</v>
      </c>
      <c r="AE8" s="663"/>
      <c r="AF8" s="663"/>
      <c r="AG8" s="663"/>
      <c r="AH8" s="663"/>
      <c r="AI8" s="663"/>
      <c r="AJ8" s="663"/>
      <c r="AK8" s="663"/>
      <c r="AL8" s="664">
        <v>0.1</v>
      </c>
      <c r="AM8" s="665"/>
      <c r="AN8" s="665"/>
      <c r="AO8" s="666"/>
      <c r="AP8" s="656" t="s">
        <v>240</v>
      </c>
      <c r="AQ8" s="657"/>
      <c r="AR8" s="657"/>
      <c r="AS8" s="657"/>
      <c r="AT8" s="657"/>
      <c r="AU8" s="657"/>
      <c r="AV8" s="657"/>
      <c r="AW8" s="657"/>
      <c r="AX8" s="657"/>
      <c r="AY8" s="657"/>
      <c r="AZ8" s="657"/>
      <c r="BA8" s="657"/>
      <c r="BB8" s="657"/>
      <c r="BC8" s="657"/>
      <c r="BD8" s="657"/>
      <c r="BE8" s="657"/>
      <c r="BF8" s="658"/>
      <c r="BG8" s="659">
        <v>6388</v>
      </c>
      <c r="BH8" s="660"/>
      <c r="BI8" s="660"/>
      <c r="BJ8" s="660"/>
      <c r="BK8" s="660"/>
      <c r="BL8" s="660"/>
      <c r="BM8" s="660"/>
      <c r="BN8" s="661"/>
      <c r="BO8" s="662">
        <v>1.8</v>
      </c>
      <c r="BP8" s="662"/>
      <c r="BQ8" s="662"/>
      <c r="BR8" s="662"/>
      <c r="BS8" s="668" t="s">
        <v>125</v>
      </c>
      <c r="BT8" s="660"/>
      <c r="BU8" s="660"/>
      <c r="BV8" s="660"/>
      <c r="BW8" s="660"/>
      <c r="BX8" s="660"/>
      <c r="BY8" s="660"/>
      <c r="BZ8" s="660"/>
      <c r="CA8" s="660"/>
      <c r="CB8" s="669"/>
      <c r="CD8" s="674" t="s">
        <v>241</v>
      </c>
      <c r="CE8" s="675"/>
      <c r="CF8" s="675"/>
      <c r="CG8" s="675"/>
      <c r="CH8" s="675"/>
      <c r="CI8" s="675"/>
      <c r="CJ8" s="675"/>
      <c r="CK8" s="675"/>
      <c r="CL8" s="675"/>
      <c r="CM8" s="675"/>
      <c r="CN8" s="675"/>
      <c r="CO8" s="675"/>
      <c r="CP8" s="675"/>
      <c r="CQ8" s="676"/>
      <c r="CR8" s="659">
        <v>819644</v>
      </c>
      <c r="CS8" s="660"/>
      <c r="CT8" s="660"/>
      <c r="CU8" s="660"/>
      <c r="CV8" s="660"/>
      <c r="CW8" s="660"/>
      <c r="CX8" s="660"/>
      <c r="CY8" s="661"/>
      <c r="CZ8" s="662">
        <v>30.7</v>
      </c>
      <c r="DA8" s="662"/>
      <c r="DB8" s="662"/>
      <c r="DC8" s="662"/>
      <c r="DD8" s="668">
        <v>127721</v>
      </c>
      <c r="DE8" s="660"/>
      <c r="DF8" s="660"/>
      <c r="DG8" s="660"/>
      <c r="DH8" s="660"/>
      <c r="DI8" s="660"/>
      <c r="DJ8" s="660"/>
      <c r="DK8" s="660"/>
      <c r="DL8" s="660"/>
      <c r="DM8" s="660"/>
      <c r="DN8" s="660"/>
      <c r="DO8" s="660"/>
      <c r="DP8" s="661"/>
      <c r="DQ8" s="668">
        <v>562926</v>
      </c>
      <c r="DR8" s="660"/>
      <c r="DS8" s="660"/>
      <c r="DT8" s="660"/>
      <c r="DU8" s="660"/>
      <c r="DV8" s="660"/>
      <c r="DW8" s="660"/>
      <c r="DX8" s="660"/>
      <c r="DY8" s="660"/>
      <c r="DZ8" s="660"/>
      <c r="EA8" s="660"/>
      <c r="EB8" s="660"/>
      <c r="EC8" s="669"/>
    </row>
    <row r="9" spans="2:143" ht="11.25" customHeight="1" x14ac:dyDescent="0.15">
      <c r="B9" s="656" t="s">
        <v>242</v>
      </c>
      <c r="C9" s="657"/>
      <c r="D9" s="657"/>
      <c r="E9" s="657"/>
      <c r="F9" s="657"/>
      <c r="G9" s="657"/>
      <c r="H9" s="657"/>
      <c r="I9" s="657"/>
      <c r="J9" s="657"/>
      <c r="K9" s="657"/>
      <c r="L9" s="657"/>
      <c r="M9" s="657"/>
      <c r="N9" s="657"/>
      <c r="O9" s="657"/>
      <c r="P9" s="657"/>
      <c r="Q9" s="658"/>
      <c r="R9" s="659">
        <v>1604</v>
      </c>
      <c r="S9" s="660"/>
      <c r="T9" s="660"/>
      <c r="U9" s="660"/>
      <c r="V9" s="660"/>
      <c r="W9" s="660"/>
      <c r="X9" s="660"/>
      <c r="Y9" s="661"/>
      <c r="Z9" s="662">
        <v>0.1</v>
      </c>
      <c r="AA9" s="662"/>
      <c r="AB9" s="662"/>
      <c r="AC9" s="662"/>
      <c r="AD9" s="663">
        <v>1604</v>
      </c>
      <c r="AE9" s="663"/>
      <c r="AF9" s="663"/>
      <c r="AG9" s="663"/>
      <c r="AH9" s="663"/>
      <c r="AI9" s="663"/>
      <c r="AJ9" s="663"/>
      <c r="AK9" s="663"/>
      <c r="AL9" s="664">
        <v>0.1</v>
      </c>
      <c r="AM9" s="665"/>
      <c r="AN9" s="665"/>
      <c r="AO9" s="666"/>
      <c r="AP9" s="656" t="s">
        <v>243</v>
      </c>
      <c r="AQ9" s="657"/>
      <c r="AR9" s="657"/>
      <c r="AS9" s="657"/>
      <c r="AT9" s="657"/>
      <c r="AU9" s="657"/>
      <c r="AV9" s="657"/>
      <c r="AW9" s="657"/>
      <c r="AX9" s="657"/>
      <c r="AY9" s="657"/>
      <c r="AZ9" s="657"/>
      <c r="BA9" s="657"/>
      <c r="BB9" s="657"/>
      <c r="BC9" s="657"/>
      <c r="BD9" s="657"/>
      <c r="BE9" s="657"/>
      <c r="BF9" s="658"/>
      <c r="BG9" s="659">
        <v>123809</v>
      </c>
      <c r="BH9" s="660"/>
      <c r="BI9" s="660"/>
      <c r="BJ9" s="660"/>
      <c r="BK9" s="660"/>
      <c r="BL9" s="660"/>
      <c r="BM9" s="660"/>
      <c r="BN9" s="661"/>
      <c r="BO9" s="662">
        <v>35.799999999999997</v>
      </c>
      <c r="BP9" s="662"/>
      <c r="BQ9" s="662"/>
      <c r="BR9" s="662"/>
      <c r="BS9" s="668" t="s">
        <v>125</v>
      </c>
      <c r="BT9" s="660"/>
      <c r="BU9" s="660"/>
      <c r="BV9" s="660"/>
      <c r="BW9" s="660"/>
      <c r="BX9" s="660"/>
      <c r="BY9" s="660"/>
      <c r="BZ9" s="660"/>
      <c r="CA9" s="660"/>
      <c r="CB9" s="669"/>
      <c r="CD9" s="674" t="s">
        <v>244</v>
      </c>
      <c r="CE9" s="675"/>
      <c r="CF9" s="675"/>
      <c r="CG9" s="675"/>
      <c r="CH9" s="675"/>
      <c r="CI9" s="675"/>
      <c r="CJ9" s="675"/>
      <c r="CK9" s="675"/>
      <c r="CL9" s="675"/>
      <c r="CM9" s="675"/>
      <c r="CN9" s="675"/>
      <c r="CO9" s="675"/>
      <c r="CP9" s="675"/>
      <c r="CQ9" s="676"/>
      <c r="CR9" s="659">
        <v>144110</v>
      </c>
      <c r="CS9" s="660"/>
      <c r="CT9" s="660"/>
      <c r="CU9" s="660"/>
      <c r="CV9" s="660"/>
      <c r="CW9" s="660"/>
      <c r="CX9" s="660"/>
      <c r="CY9" s="661"/>
      <c r="CZ9" s="662">
        <v>5.4</v>
      </c>
      <c r="DA9" s="662"/>
      <c r="DB9" s="662"/>
      <c r="DC9" s="662"/>
      <c r="DD9" s="668">
        <v>6454</v>
      </c>
      <c r="DE9" s="660"/>
      <c r="DF9" s="660"/>
      <c r="DG9" s="660"/>
      <c r="DH9" s="660"/>
      <c r="DI9" s="660"/>
      <c r="DJ9" s="660"/>
      <c r="DK9" s="660"/>
      <c r="DL9" s="660"/>
      <c r="DM9" s="660"/>
      <c r="DN9" s="660"/>
      <c r="DO9" s="660"/>
      <c r="DP9" s="661"/>
      <c r="DQ9" s="668">
        <v>128977</v>
      </c>
      <c r="DR9" s="660"/>
      <c r="DS9" s="660"/>
      <c r="DT9" s="660"/>
      <c r="DU9" s="660"/>
      <c r="DV9" s="660"/>
      <c r="DW9" s="660"/>
      <c r="DX9" s="660"/>
      <c r="DY9" s="660"/>
      <c r="DZ9" s="660"/>
      <c r="EA9" s="660"/>
      <c r="EB9" s="660"/>
      <c r="EC9" s="669"/>
    </row>
    <row r="10" spans="2:143" ht="11.25" customHeight="1" x14ac:dyDescent="0.15">
      <c r="B10" s="656" t="s">
        <v>245</v>
      </c>
      <c r="C10" s="657"/>
      <c r="D10" s="657"/>
      <c r="E10" s="657"/>
      <c r="F10" s="657"/>
      <c r="G10" s="657"/>
      <c r="H10" s="657"/>
      <c r="I10" s="657"/>
      <c r="J10" s="657"/>
      <c r="K10" s="657"/>
      <c r="L10" s="657"/>
      <c r="M10" s="657"/>
      <c r="N10" s="657"/>
      <c r="O10" s="657"/>
      <c r="P10" s="657"/>
      <c r="Q10" s="658"/>
      <c r="R10" s="659" t="s">
        <v>125</v>
      </c>
      <c r="S10" s="660"/>
      <c r="T10" s="660"/>
      <c r="U10" s="660"/>
      <c r="V10" s="660"/>
      <c r="W10" s="660"/>
      <c r="X10" s="660"/>
      <c r="Y10" s="661"/>
      <c r="Z10" s="662" t="s">
        <v>125</v>
      </c>
      <c r="AA10" s="662"/>
      <c r="AB10" s="662"/>
      <c r="AC10" s="662"/>
      <c r="AD10" s="663" t="s">
        <v>125</v>
      </c>
      <c r="AE10" s="663"/>
      <c r="AF10" s="663"/>
      <c r="AG10" s="663"/>
      <c r="AH10" s="663"/>
      <c r="AI10" s="663"/>
      <c r="AJ10" s="663"/>
      <c r="AK10" s="663"/>
      <c r="AL10" s="664" t="s">
        <v>246</v>
      </c>
      <c r="AM10" s="665"/>
      <c r="AN10" s="665"/>
      <c r="AO10" s="666"/>
      <c r="AP10" s="656" t="s">
        <v>247</v>
      </c>
      <c r="AQ10" s="657"/>
      <c r="AR10" s="657"/>
      <c r="AS10" s="657"/>
      <c r="AT10" s="657"/>
      <c r="AU10" s="657"/>
      <c r="AV10" s="657"/>
      <c r="AW10" s="657"/>
      <c r="AX10" s="657"/>
      <c r="AY10" s="657"/>
      <c r="AZ10" s="657"/>
      <c r="BA10" s="657"/>
      <c r="BB10" s="657"/>
      <c r="BC10" s="657"/>
      <c r="BD10" s="657"/>
      <c r="BE10" s="657"/>
      <c r="BF10" s="658"/>
      <c r="BG10" s="659">
        <v>6771</v>
      </c>
      <c r="BH10" s="660"/>
      <c r="BI10" s="660"/>
      <c r="BJ10" s="660"/>
      <c r="BK10" s="660"/>
      <c r="BL10" s="660"/>
      <c r="BM10" s="660"/>
      <c r="BN10" s="661"/>
      <c r="BO10" s="662">
        <v>2</v>
      </c>
      <c r="BP10" s="662"/>
      <c r="BQ10" s="662"/>
      <c r="BR10" s="662"/>
      <c r="BS10" s="668" t="s">
        <v>125</v>
      </c>
      <c r="BT10" s="660"/>
      <c r="BU10" s="660"/>
      <c r="BV10" s="660"/>
      <c r="BW10" s="660"/>
      <c r="BX10" s="660"/>
      <c r="BY10" s="660"/>
      <c r="BZ10" s="660"/>
      <c r="CA10" s="660"/>
      <c r="CB10" s="669"/>
      <c r="CD10" s="674" t="s">
        <v>248</v>
      </c>
      <c r="CE10" s="675"/>
      <c r="CF10" s="675"/>
      <c r="CG10" s="675"/>
      <c r="CH10" s="675"/>
      <c r="CI10" s="675"/>
      <c r="CJ10" s="675"/>
      <c r="CK10" s="675"/>
      <c r="CL10" s="675"/>
      <c r="CM10" s="675"/>
      <c r="CN10" s="675"/>
      <c r="CO10" s="675"/>
      <c r="CP10" s="675"/>
      <c r="CQ10" s="676"/>
      <c r="CR10" s="659" t="s">
        <v>246</v>
      </c>
      <c r="CS10" s="660"/>
      <c r="CT10" s="660"/>
      <c r="CU10" s="660"/>
      <c r="CV10" s="660"/>
      <c r="CW10" s="660"/>
      <c r="CX10" s="660"/>
      <c r="CY10" s="661"/>
      <c r="CZ10" s="662" t="s">
        <v>125</v>
      </c>
      <c r="DA10" s="662"/>
      <c r="DB10" s="662"/>
      <c r="DC10" s="662"/>
      <c r="DD10" s="668" t="s">
        <v>246</v>
      </c>
      <c r="DE10" s="660"/>
      <c r="DF10" s="660"/>
      <c r="DG10" s="660"/>
      <c r="DH10" s="660"/>
      <c r="DI10" s="660"/>
      <c r="DJ10" s="660"/>
      <c r="DK10" s="660"/>
      <c r="DL10" s="660"/>
      <c r="DM10" s="660"/>
      <c r="DN10" s="660"/>
      <c r="DO10" s="660"/>
      <c r="DP10" s="661"/>
      <c r="DQ10" s="668" t="s">
        <v>246</v>
      </c>
      <c r="DR10" s="660"/>
      <c r="DS10" s="660"/>
      <c r="DT10" s="660"/>
      <c r="DU10" s="660"/>
      <c r="DV10" s="660"/>
      <c r="DW10" s="660"/>
      <c r="DX10" s="660"/>
      <c r="DY10" s="660"/>
      <c r="DZ10" s="660"/>
      <c r="EA10" s="660"/>
      <c r="EB10" s="660"/>
      <c r="EC10" s="669"/>
    </row>
    <row r="11" spans="2:143" ht="11.25" customHeight="1" x14ac:dyDescent="0.15">
      <c r="B11" s="656" t="s">
        <v>249</v>
      </c>
      <c r="C11" s="657"/>
      <c r="D11" s="657"/>
      <c r="E11" s="657"/>
      <c r="F11" s="657"/>
      <c r="G11" s="657"/>
      <c r="H11" s="657"/>
      <c r="I11" s="657"/>
      <c r="J11" s="657"/>
      <c r="K11" s="657"/>
      <c r="L11" s="657"/>
      <c r="M11" s="657"/>
      <c r="N11" s="657"/>
      <c r="O11" s="657"/>
      <c r="P11" s="657"/>
      <c r="Q11" s="658"/>
      <c r="R11" s="659" t="s">
        <v>125</v>
      </c>
      <c r="S11" s="660"/>
      <c r="T11" s="660"/>
      <c r="U11" s="660"/>
      <c r="V11" s="660"/>
      <c r="W11" s="660"/>
      <c r="X11" s="660"/>
      <c r="Y11" s="661"/>
      <c r="Z11" s="662" t="s">
        <v>125</v>
      </c>
      <c r="AA11" s="662"/>
      <c r="AB11" s="662"/>
      <c r="AC11" s="662"/>
      <c r="AD11" s="663" t="s">
        <v>125</v>
      </c>
      <c r="AE11" s="663"/>
      <c r="AF11" s="663"/>
      <c r="AG11" s="663"/>
      <c r="AH11" s="663"/>
      <c r="AI11" s="663"/>
      <c r="AJ11" s="663"/>
      <c r="AK11" s="663"/>
      <c r="AL11" s="664" t="s">
        <v>125</v>
      </c>
      <c r="AM11" s="665"/>
      <c r="AN11" s="665"/>
      <c r="AO11" s="666"/>
      <c r="AP11" s="656" t="s">
        <v>250</v>
      </c>
      <c r="AQ11" s="657"/>
      <c r="AR11" s="657"/>
      <c r="AS11" s="657"/>
      <c r="AT11" s="657"/>
      <c r="AU11" s="657"/>
      <c r="AV11" s="657"/>
      <c r="AW11" s="657"/>
      <c r="AX11" s="657"/>
      <c r="AY11" s="657"/>
      <c r="AZ11" s="657"/>
      <c r="BA11" s="657"/>
      <c r="BB11" s="657"/>
      <c r="BC11" s="657"/>
      <c r="BD11" s="657"/>
      <c r="BE11" s="657"/>
      <c r="BF11" s="658"/>
      <c r="BG11" s="659">
        <v>14203</v>
      </c>
      <c r="BH11" s="660"/>
      <c r="BI11" s="660"/>
      <c r="BJ11" s="660"/>
      <c r="BK11" s="660"/>
      <c r="BL11" s="660"/>
      <c r="BM11" s="660"/>
      <c r="BN11" s="661"/>
      <c r="BO11" s="662">
        <v>4.0999999999999996</v>
      </c>
      <c r="BP11" s="662"/>
      <c r="BQ11" s="662"/>
      <c r="BR11" s="662"/>
      <c r="BS11" s="668" t="s">
        <v>246</v>
      </c>
      <c r="BT11" s="660"/>
      <c r="BU11" s="660"/>
      <c r="BV11" s="660"/>
      <c r="BW11" s="660"/>
      <c r="BX11" s="660"/>
      <c r="BY11" s="660"/>
      <c r="BZ11" s="660"/>
      <c r="CA11" s="660"/>
      <c r="CB11" s="669"/>
      <c r="CD11" s="674" t="s">
        <v>251</v>
      </c>
      <c r="CE11" s="675"/>
      <c r="CF11" s="675"/>
      <c r="CG11" s="675"/>
      <c r="CH11" s="675"/>
      <c r="CI11" s="675"/>
      <c r="CJ11" s="675"/>
      <c r="CK11" s="675"/>
      <c r="CL11" s="675"/>
      <c r="CM11" s="675"/>
      <c r="CN11" s="675"/>
      <c r="CO11" s="675"/>
      <c r="CP11" s="675"/>
      <c r="CQ11" s="676"/>
      <c r="CR11" s="659">
        <v>92789</v>
      </c>
      <c r="CS11" s="660"/>
      <c r="CT11" s="660"/>
      <c r="CU11" s="660"/>
      <c r="CV11" s="660"/>
      <c r="CW11" s="660"/>
      <c r="CX11" s="660"/>
      <c r="CY11" s="661"/>
      <c r="CZ11" s="662">
        <v>3.5</v>
      </c>
      <c r="DA11" s="662"/>
      <c r="DB11" s="662"/>
      <c r="DC11" s="662"/>
      <c r="DD11" s="668">
        <v>28658</v>
      </c>
      <c r="DE11" s="660"/>
      <c r="DF11" s="660"/>
      <c r="DG11" s="660"/>
      <c r="DH11" s="660"/>
      <c r="DI11" s="660"/>
      <c r="DJ11" s="660"/>
      <c r="DK11" s="660"/>
      <c r="DL11" s="660"/>
      <c r="DM11" s="660"/>
      <c r="DN11" s="660"/>
      <c r="DO11" s="660"/>
      <c r="DP11" s="661"/>
      <c r="DQ11" s="668">
        <v>57641</v>
      </c>
      <c r="DR11" s="660"/>
      <c r="DS11" s="660"/>
      <c r="DT11" s="660"/>
      <c r="DU11" s="660"/>
      <c r="DV11" s="660"/>
      <c r="DW11" s="660"/>
      <c r="DX11" s="660"/>
      <c r="DY11" s="660"/>
      <c r="DZ11" s="660"/>
      <c r="EA11" s="660"/>
      <c r="EB11" s="660"/>
      <c r="EC11" s="669"/>
    </row>
    <row r="12" spans="2:143" ht="11.25" customHeight="1" x14ac:dyDescent="0.15">
      <c r="B12" s="656" t="s">
        <v>252</v>
      </c>
      <c r="C12" s="657"/>
      <c r="D12" s="657"/>
      <c r="E12" s="657"/>
      <c r="F12" s="657"/>
      <c r="G12" s="657"/>
      <c r="H12" s="657"/>
      <c r="I12" s="657"/>
      <c r="J12" s="657"/>
      <c r="K12" s="657"/>
      <c r="L12" s="657"/>
      <c r="M12" s="657"/>
      <c r="N12" s="657"/>
      <c r="O12" s="657"/>
      <c r="P12" s="657"/>
      <c r="Q12" s="658"/>
      <c r="R12" s="659">
        <v>67173</v>
      </c>
      <c r="S12" s="660"/>
      <c r="T12" s="660"/>
      <c r="U12" s="660"/>
      <c r="V12" s="660"/>
      <c r="W12" s="660"/>
      <c r="X12" s="660"/>
      <c r="Y12" s="661"/>
      <c r="Z12" s="662">
        <v>2.2999999999999998</v>
      </c>
      <c r="AA12" s="662"/>
      <c r="AB12" s="662"/>
      <c r="AC12" s="662"/>
      <c r="AD12" s="663">
        <v>67173</v>
      </c>
      <c r="AE12" s="663"/>
      <c r="AF12" s="663"/>
      <c r="AG12" s="663"/>
      <c r="AH12" s="663"/>
      <c r="AI12" s="663"/>
      <c r="AJ12" s="663"/>
      <c r="AK12" s="663"/>
      <c r="AL12" s="664">
        <v>4.2</v>
      </c>
      <c r="AM12" s="665"/>
      <c r="AN12" s="665"/>
      <c r="AO12" s="666"/>
      <c r="AP12" s="656" t="s">
        <v>253</v>
      </c>
      <c r="AQ12" s="657"/>
      <c r="AR12" s="657"/>
      <c r="AS12" s="657"/>
      <c r="AT12" s="657"/>
      <c r="AU12" s="657"/>
      <c r="AV12" s="657"/>
      <c r="AW12" s="657"/>
      <c r="AX12" s="657"/>
      <c r="AY12" s="657"/>
      <c r="AZ12" s="657"/>
      <c r="BA12" s="657"/>
      <c r="BB12" s="657"/>
      <c r="BC12" s="657"/>
      <c r="BD12" s="657"/>
      <c r="BE12" s="657"/>
      <c r="BF12" s="658"/>
      <c r="BG12" s="659">
        <v>158708</v>
      </c>
      <c r="BH12" s="660"/>
      <c r="BI12" s="660"/>
      <c r="BJ12" s="660"/>
      <c r="BK12" s="660"/>
      <c r="BL12" s="660"/>
      <c r="BM12" s="660"/>
      <c r="BN12" s="661"/>
      <c r="BO12" s="662">
        <v>45.9</v>
      </c>
      <c r="BP12" s="662"/>
      <c r="BQ12" s="662"/>
      <c r="BR12" s="662"/>
      <c r="BS12" s="668" t="s">
        <v>246</v>
      </c>
      <c r="BT12" s="660"/>
      <c r="BU12" s="660"/>
      <c r="BV12" s="660"/>
      <c r="BW12" s="660"/>
      <c r="BX12" s="660"/>
      <c r="BY12" s="660"/>
      <c r="BZ12" s="660"/>
      <c r="CA12" s="660"/>
      <c r="CB12" s="669"/>
      <c r="CD12" s="674" t="s">
        <v>254</v>
      </c>
      <c r="CE12" s="675"/>
      <c r="CF12" s="675"/>
      <c r="CG12" s="675"/>
      <c r="CH12" s="675"/>
      <c r="CI12" s="675"/>
      <c r="CJ12" s="675"/>
      <c r="CK12" s="675"/>
      <c r="CL12" s="675"/>
      <c r="CM12" s="675"/>
      <c r="CN12" s="675"/>
      <c r="CO12" s="675"/>
      <c r="CP12" s="675"/>
      <c r="CQ12" s="676"/>
      <c r="CR12" s="659">
        <v>137687</v>
      </c>
      <c r="CS12" s="660"/>
      <c r="CT12" s="660"/>
      <c r="CU12" s="660"/>
      <c r="CV12" s="660"/>
      <c r="CW12" s="660"/>
      <c r="CX12" s="660"/>
      <c r="CY12" s="661"/>
      <c r="CZ12" s="662">
        <v>5.2</v>
      </c>
      <c r="DA12" s="662"/>
      <c r="DB12" s="662"/>
      <c r="DC12" s="662"/>
      <c r="DD12" s="668">
        <v>24563</v>
      </c>
      <c r="DE12" s="660"/>
      <c r="DF12" s="660"/>
      <c r="DG12" s="660"/>
      <c r="DH12" s="660"/>
      <c r="DI12" s="660"/>
      <c r="DJ12" s="660"/>
      <c r="DK12" s="660"/>
      <c r="DL12" s="660"/>
      <c r="DM12" s="660"/>
      <c r="DN12" s="660"/>
      <c r="DO12" s="660"/>
      <c r="DP12" s="661"/>
      <c r="DQ12" s="668">
        <v>43148</v>
      </c>
      <c r="DR12" s="660"/>
      <c r="DS12" s="660"/>
      <c r="DT12" s="660"/>
      <c r="DU12" s="660"/>
      <c r="DV12" s="660"/>
      <c r="DW12" s="660"/>
      <c r="DX12" s="660"/>
      <c r="DY12" s="660"/>
      <c r="DZ12" s="660"/>
      <c r="EA12" s="660"/>
      <c r="EB12" s="660"/>
      <c r="EC12" s="669"/>
    </row>
    <row r="13" spans="2:143" ht="11.25" customHeight="1" x14ac:dyDescent="0.15">
      <c r="B13" s="656" t="s">
        <v>255</v>
      </c>
      <c r="C13" s="657"/>
      <c r="D13" s="657"/>
      <c r="E13" s="657"/>
      <c r="F13" s="657"/>
      <c r="G13" s="657"/>
      <c r="H13" s="657"/>
      <c r="I13" s="657"/>
      <c r="J13" s="657"/>
      <c r="K13" s="657"/>
      <c r="L13" s="657"/>
      <c r="M13" s="657"/>
      <c r="N13" s="657"/>
      <c r="O13" s="657"/>
      <c r="P13" s="657"/>
      <c r="Q13" s="658"/>
      <c r="R13" s="659">
        <v>9482</v>
      </c>
      <c r="S13" s="660"/>
      <c r="T13" s="660"/>
      <c r="U13" s="660"/>
      <c r="V13" s="660"/>
      <c r="W13" s="660"/>
      <c r="X13" s="660"/>
      <c r="Y13" s="661"/>
      <c r="Z13" s="662">
        <v>0.3</v>
      </c>
      <c r="AA13" s="662"/>
      <c r="AB13" s="662"/>
      <c r="AC13" s="662"/>
      <c r="AD13" s="663">
        <v>9482</v>
      </c>
      <c r="AE13" s="663"/>
      <c r="AF13" s="663"/>
      <c r="AG13" s="663"/>
      <c r="AH13" s="663"/>
      <c r="AI13" s="663"/>
      <c r="AJ13" s="663"/>
      <c r="AK13" s="663"/>
      <c r="AL13" s="664">
        <v>0.6</v>
      </c>
      <c r="AM13" s="665"/>
      <c r="AN13" s="665"/>
      <c r="AO13" s="666"/>
      <c r="AP13" s="656" t="s">
        <v>256</v>
      </c>
      <c r="AQ13" s="657"/>
      <c r="AR13" s="657"/>
      <c r="AS13" s="657"/>
      <c r="AT13" s="657"/>
      <c r="AU13" s="657"/>
      <c r="AV13" s="657"/>
      <c r="AW13" s="657"/>
      <c r="AX13" s="657"/>
      <c r="AY13" s="657"/>
      <c r="AZ13" s="657"/>
      <c r="BA13" s="657"/>
      <c r="BB13" s="657"/>
      <c r="BC13" s="657"/>
      <c r="BD13" s="657"/>
      <c r="BE13" s="657"/>
      <c r="BF13" s="658"/>
      <c r="BG13" s="659">
        <v>158427</v>
      </c>
      <c r="BH13" s="660"/>
      <c r="BI13" s="660"/>
      <c r="BJ13" s="660"/>
      <c r="BK13" s="660"/>
      <c r="BL13" s="660"/>
      <c r="BM13" s="660"/>
      <c r="BN13" s="661"/>
      <c r="BO13" s="662">
        <v>45.8</v>
      </c>
      <c r="BP13" s="662"/>
      <c r="BQ13" s="662"/>
      <c r="BR13" s="662"/>
      <c r="BS13" s="668" t="s">
        <v>125</v>
      </c>
      <c r="BT13" s="660"/>
      <c r="BU13" s="660"/>
      <c r="BV13" s="660"/>
      <c r="BW13" s="660"/>
      <c r="BX13" s="660"/>
      <c r="BY13" s="660"/>
      <c r="BZ13" s="660"/>
      <c r="CA13" s="660"/>
      <c r="CB13" s="669"/>
      <c r="CD13" s="674" t="s">
        <v>257</v>
      </c>
      <c r="CE13" s="675"/>
      <c r="CF13" s="675"/>
      <c r="CG13" s="675"/>
      <c r="CH13" s="675"/>
      <c r="CI13" s="675"/>
      <c r="CJ13" s="675"/>
      <c r="CK13" s="675"/>
      <c r="CL13" s="675"/>
      <c r="CM13" s="675"/>
      <c r="CN13" s="675"/>
      <c r="CO13" s="675"/>
      <c r="CP13" s="675"/>
      <c r="CQ13" s="676"/>
      <c r="CR13" s="659">
        <v>163974</v>
      </c>
      <c r="CS13" s="660"/>
      <c r="CT13" s="660"/>
      <c r="CU13" s="660"/>
      <c r="CV13" s="660"/>
      <c r="CW13" s="660"/>
      <c r="CX13" s="660"/>
      <c r="CY13" s="661"/>
      <c r="CZ13" s="662">
        <v>6.1</v>
      </c>
      <c r="DA13" s="662"/>
      <c r="DB13" s="662"/>
      <c r="DC13" s="662"/>
      <c r="DD13" s="668">
        <v>63060</v>
      </c>
      <c r="DE13" s="660"/>
      <c r="DF13" s="660"/>
      <c r="DG13" s="660"/>
      <c r="DH13" s="660"/>
      <c r="DI13" s="660"/>
      <c r="DJ13" s="660"/>
      <c r="DK13" s="660"/>
      <c r="DL13" s="660"/>
      <c r="DM13" s="660"/>
      <c r="DN13" s="660"/>
      <c r="DO13" s="660"/>
      <c r="DP13" s="661"/>
      <c r="DQ13" s="668">
        <v>116008</v>
      </c>
      <c r="DR13" s="660"/>
      <c r="DS13" s="660"/>
      <c r="DT13" s="660"/>
      <c r="DU13" s="660"/>
      <c r="DV13" s="660"/>
      <c r="DW13" s="660"/>
      <c r="DX13" s="660"/>
      <c r="DY13" s="660"/>
      <c r="DZ13" s="660"/>
      <c r="EA13" s="660"/>
      <c r="EB13" s="660"/>
      <c r="EC13" s="669"/>
    </row>
    <row r="14" spans="2:143" ht="11.25" customHeight="1" x14ac:dyDescent="0.15">
      <c r="B14" s="656" t="s">
        <v>258</v>
      </c>
      <c r="C14" s="657"/>
      <c r="D14" s="657"/>
      <c r="E14" s="657"/>
      <c r="F14" s="657"/>
      <c r="G14" s="657"/>
      <c r="H14" s="657"/>
      <c r="I14" s="657"/>
      <c r="J14" s="657"/>
      <c r="K14" s="657"/>
      <c r="L14" s="657"/>
      <c r="M14" s="657"/>
      <c r="N14" s="657"/>
      <c r="O14" s="657"/>
      <c r="P14" s="657"/>
      <c r="Q14" s="658"/>
      <c r="R14" s="659" t="s">
        <v>125</v>
      </c>
      <c r="S14" s="660"/>
      <c r="T14" s="660"/>
      <c r="U14" s="660"/>
      <c r="V14" s="660"/>
      <c r="W14" s="660"/>
      <c r="X14" s="660"/>
      <c r="Y14" s="661"/>
      <c r="Z14" s="662" t="s">
        <v>246</v>
      </c>
      <c r="AA14" s="662"/>
      <c r="AB14" s="662"/>
      <c r="AC14" s="662"/>
      <c r="AD14" s="663" t="s">
        <v>125</v>
      </c>
      <c r="AE14" s="663"/>
      <c r="AF14" s="663"/>
      <c r="AG14" s="663"/>
      <c r="AH14" s="663"/>
      <c r="AI14" s="663"/>
      <c r="AJ14" s="663"/>
      <c r="AK14" s="663"/>
      <c r="AL14" s="664" t="s">
        <v>246</v>
      </c>
      <c r="AM14" s="665"/>
      <c r="AN14" s="665"/>
      <c r="AO14" s="666"/>
      <c r="AP14" s="656" t="s">
        <v>259</v>
      </c>
      <c r="AQ14" s="657"/>
      <c r="AR14" s="657"/>
      <c r="AS14" s="657"/>
      <c r="AT14" s="657"/>
      <c r="AU14" s="657"/>
      <c r="AV14" s="657"/>
      <c r="AW14" s="657"/>
      <c r="AX14" s="657"/>
      <c r="AY14" s="657"/>
      <c r="AZ14" s="657"/>
      <c r="BA14" s="657"/>
      <c r="BB14" s="657"/>
      <c r="BC14" s="657"/>
      <c r="BD14" s="657"/>
      <c r="BE14" s="657"/>
      <c r="BF14" s="658"/>
      <c r="BG14" s="659">
        <v>15339</v>
      </c>
      <c r="BH14" s="660"/>
      <c r="BI14" s="660"/>
      <c r="BJ14" s="660"/>
      <c r="BK14" s="660"/>
      <c r="BL14" s="660"/>
      <c r="BM14" s="660"/>
      <c r="BN14" s="661"/>
      <c r="BO14" s="662">
        <v>4.4000000000000004</v>
      </c>
      <c r="BP14" s="662"/>
      <c r="BQ14" s="662"/>
      <c r="BR14" s="662"/>
      <c r="BS14" s="668" t="s">
        <v>125</v>
      </c>
      <c r="BT14" s="660"/>
      <c r="BU14" s="660"/>
      <c r="BV14" s="660"/>
      <c r="BW14" s="660"/>
      <c r="BX14" s="660"/>
      <c r="BY14" s="660"/>
      <c r="BZ14" s="660"/>
      <c r="CA14" s="660"/>
      <c r="CB14" s="669"/>
      <c r="CD14" s="674" t="s">
        <v>260</v>
      </c>
      <c r="CE14" s="675"/>
      <c r="CF14" s="675"/>
      <c r="CG14" s="675"/>
      <c r="CH14" s="675"/>
      <c r="CI14" s="675"/>
      <c r="CJ14" s="675"/>
      <c r="CK14" s="675"/>
      <c r="CL14" s="675"/>
      <c r="CM14" s="675"/>
      <c r="CN14" s="675"/>
      <c r="CO14" s="675"/>
      <c r="CP14" s="675"/>
      <c r="CQ14" s="676"/>
      <c r="CR14" s="659">
        <v>129120</v>
      </c>
      <c r="CS14" s="660"/>
      <c r="CT14" s="660"/>
      <c r="CU14" s="660"/>
      <c r="CV14" s="660"/>
      <c r="CW14" s="660"/>
      <c r="CX14" s="660"/>
      <c r="CY14" s="661"/>
      <c r="CZ14" s="662">
        <v>4.8</v>
      </c>
      <c r="DA14" s="662"/>
      <c r="DB14" s="662"/>
      <c r="DC14" s="662"/>
      <c r="DD14" s="668">
        <v>29091</v>
      </c>
      <c r="DE14" s="660"/>
      <c r="DF14" s="660"/>
      <c r="DG14" s="660"/>
      <c r="DH14" s="660"/>
      <c r="DI14" s="660"/>
      <c r="DJ14" s="660"/>
      <c r="DK14" s="660"/>
      <c r="DL14" s="660"/>
      <c r="DM14" s="660"/>
      <c r="DN14" s="660"/>
      <c r="DO14" s="660"/>
      <c r="DP14" s="661"/>
      <c r="DQ14" s="668">
        <v>97577</v>
      </c>
      <c r="DR14" s="660"/>
      <c r="DS14" s="660"/>
      <c r="DT14" s="660"/>
      <c r="DU14" s="660"/>
      <c r="DV14" s="660"/>
      <c r="DW14" s="660"/>
      <c r="DX14" s="660"/>
      <c r="DY14" s="660"/>
      <c r="DZ14" s="660"/>
      <c r="EA14" s="660"/>
      <c r="EB14" s="660"/>
      <c r="EC14" s="669"/>
    </row>
    <row r="15" spans="2:143" ht="11.25" customHeight="1" x14ac:dyDescent="0.15">
      <c r="B15" s="656" t="s">
        <v>261</v>
      </c>
      <c r="C15" s="657"/>
      <c r="D15" s="657"/>
      <c r="E15" s="657"/>
      <c r="F15" s="657"/>
      <c r="G15" s="657"/>
      <c r="H15" s="657"/>
      <c r="I15" s="657"/>
      <c r="J15" s="657"/>
      <c r="K15" s="657"/>
      <c r="L15" s="657"/>
      <c r="M15" s="657"/>
      <c r="N15" s="657"/>
      <c r="O15" s="657"/>
      <c r="P15" s="657"/>
      <c r="Q15" s="658"/>
      <c r="R15" s="659">
        <v>9901</v>
      </c>
      <c r="S15" s="660"/>
      <c r="T15" s="660"/>
      <c r="U15" s="660"/>
      <c r="V15" s="660"/>
      <c r="W15" s="660"/>
      <c r="X15" s="660"/>
      <c r="Y15" s="661"/>
      <c r="Z15" s="662">
        <v>0.3</v>
      </c>
      <c r="AA15" s="662"/>
      <c r="AB15" s="662"/>
      <c r="AC15" s="662"/>
      <c r="AD15" s="663">
        <v>9901</v>
      </c>
      <c r="AE15" s="663"/>
      <c r="AF15" s="663"/>
      <c r="AG15" s="663"/>
      <c r="AH15" s="663"/>
      <c r="AI15" s="663"/>
      <c r="AJ15" s="663"/>
      <c r="AK15" s="663"/>
      <c r="AL15" s="664">
        <v>0.6</v>
      </c>
      <c r="AM15" s="665"/>
      <c r="AN15" s="665"/>
      <c r="AO15" s="666"/>
      <c r="AP15" s="656" t="s">
        <v>262</v>
      </c>
      <c r="AQ15" s="657"/>
      <c r="AR15" s="657"/>
      <c r="AS15" s="657"/>
      <c r="AT15" s="657"/>
      <c r="AU15" s="657"/>
      <c r="AV15" s="657"/>
      <c r="AW15" s="657"/>
      <c r="AX15" s="657"/>
      <c r="AY15" s="657"/>
      <c r="AZ15" s="657"/>
      <c r="BA15" s="657"/>
      <c r="BB15" s="657"/>
      <c r="BC15" s="657"/>
      <c r="BD15" s="657"/>
      <c r="BE15" s="657"/>
      <c r="BF15" s="658"/>
      <c r="BG15" s="659">
        <v>17076</v>
      </c>
      <c r="BH15" s="660"/>
      <c r="BI15" s="660"/>
      <c r="BJ15" s="660"/>
      <c r="BK15" s="660"/>
      <c r="BL15" s="660"/>
      <c r="BM15" s="660"/>
      <c r="BN15" s="661"/>
      <c r="BO15" s="662">
        <v>4.9000000000000004</v>
      </c>
      <c r="BP15" s="662"/>
      <c r="BQ15" s="662"/>
      <c r="BR15" s="662"/>
      <c r="BS15" s="668" t="s">
        <v>246</v>
      </c>
      <c r="BT15" s="660"/>
      <c r="BU15" s="660"/>
      <c r="BV15" s="660"/>
      <c r="BW15" s="660"/>
      <c r="BX15" s="660"/>
      <c r="BY15" s="660"/>
      <c r="BZ15" s="660"/>
      <c r="CA15" s="660"/>
      <c r="CB15" s="669"/>
      <c r="CD15" s="674" t="s">
        <v>263</v>
      </c>
      <c r="CE15" s="675"/>
      <c r="CF15" s="675"/>
      <c r="CG15" s="675"/>
      <c r="CH15" s="675"/>
      <c r="CI15" s="675"/>
      <c r="CJ15" s="675"/>
      <c r="CK15" s="675"/>
      <c r="CL15" s="675"/>
      <c r="CM15" s="675"/>
      <c r="CN15" s="675"/>
      <c r="CO15" s="675"/>
      <c r="CP15" s="675"/>
      <c r="CQ15" s="676"/>
      <c r="CR15" s="659">
        <v>429471</v>
      </c>
      <c r="CS15" s="660"/>
      <c r="CT15" s="660"/>
      <c r="CU15" s="660"/>
      <c r="CV15" s="660"/>
      <c r="CW15" s="660"/>
      <c r="CX15" s="660"/>
      <c r="CY15" s="661"/>
      <c r="CZ15" s="662">
        <v>16.100000000000001</v>
      </c>
      <c r="DA15" s="662"/>
      <c r="DB15" s="662"/>
      <c r="DC15" s="662"/>
      <c r="DD15" s="668">
        <v>192350</v>
      </c>
      <c r="DE15" s="660"/>
      <c r="DF15" s="660"/>
      <c r="DG15" s="660"/>
      <c r="DH15" s="660"/>
      <c r="DI15" s="660"/>
      <c r="DJ15" s="660"/>
      <c r="DK15" s="660"/>
      <c r="DL15" s="660"/>
      <c r="DM15" s="660"/>
      <c r="DN15" s="660"/>
      <c r="DO15" s="660"/>
      <c r="DP15" s="661"/>
      <c r="DQ15" s="668">
        <v>237542</v>
      </c>
      <c r="DR15" s="660"/>
      <c r="DS15" s="660"/>
      <c r="DT15" s="660"/>
      <c r="DU15" s="660"/>
      <c r="DV15" s="660"/>
      <c r="DW15" s="660"/>
      <c r="DX15" s="660"/>
      <c r="DY15" s="660"/>
      <c r="DZ15" s="660"/>
      <c r="EA15" s="660"/>
      <c r="EB15" s="660"/>
      <c r="EC15" s="669"/>
    </row>
    <row r="16" spans="2:143" ht="11.25" customHeight="1" x14ac:dyDescent="0.15">
      <c r="B16" s="656" t="s">
        <v>264</v>
      </c>
      <c r="C16" s="657"/>
      <c r="D16" s="657"/>
      <c r="E16" s="657"/>
      <c r="F16" s="657"/>
      <c r="G16" s="657"/>
      <c r="H16" s="657"/>
      <c r="I16" s="657"/>
      <c r="J16" s="657"/>
      <c r="K16" s="657"/>
      <c r="L16" s="657"/>
      <c r="M16" s="657"/>
      <c r="N16" s="657"/>
      <c r="O16" s="657"/>
      <c r="P16" s="657"/>
      <c r="Q16" s="658"/>
      <c r="R16" s="659" t="s">
        <v>125</v>
      </c>
      <c r="S16" s="660"/>
      <c r="T16" s="660"/>
      <c r="U16" s="660"/>
      <c r="V16" s="660"/>
      <c r="W16" s="660"/>
      <c r="X16" s="660"/>
      <c r="Y16" s="661"/>
      <c r="Z16" s="662" t="s">
        <v>125</v>
      </c>
      <c r="AA16" s="662"/>
      <c r="AB16" s="662"/>
      <c r="AC16" s="662"/>
      <c r="AD16" s="663" t="s">
        <v>125</v>
      </c>
      <c r="AE16" s="663"/>
      <c r="AF16" s="663"/>
      <c r="AG16" s="663"/>
      <c r="AH16" s="663"/>
      <c r="AI16" s="663"/>
      <c r="AJ16" s="663"/>
      <c r="AK16" s="663"/>
      <c r="AL16" s="664" t="s">
        <v>246</v>
      </c>
      <c r="AM16" s="665"/>
      <c r="AN16" s="665"/>
      <c r="AO16" s="666"/>
      <c r="AP16" s="656" t="s">
        <v>265</v>
      </c>
      <c r="AQ16" s="657"/>
      <c r="AR16" s="657"/>
      <c r="AS16" s="657"/>
      <c r="AT16" s="657"/>
      <c r="AU16" s="657"/>
      <c r="AV16" s="657"/>
      <c r="AW16" s="657"/>
      <c r="AX16" s="657"/>
      <c r="AY16" s="657"/>
      <c r="AZ16" s="657"/>
      <c r="BA16" s="657"/>
      <c r="BB16" s="657"/>
      <c r="BC16" s="657"/>
      <c r="BD16" s="657"/>
      <c r="BE16" s="657"/>
      <c r="BF16" s="658"/>
      <c r="BG16" s="659" t="s">
        <v>125</v>
      </c>
      <c r="BH16" s="660"/>
      <c r="BI16" s="660"/>
      <c r="BJ16" s="660"/>
      <c r="BK16" s="660"/>
      <c r="BL16" s="660"/>
      <c r="BM16" s="660"/>
      <c r="BN16" s="661"/>
      <c r="BO16" s="662" t="s">
        <v>246</v>
      </c>
      <c r="BP16" s="662"/>
      <c r="BQ16" s="662"/>
      <c r="BR16" s="662"/>
      <c r="BS16" s="668" t="s">
        <v>125</v>
      </c>
      <c r="BT16" s="660"/>
      <c r="BU16" s="660"/>
      <c r="BV16" s="660"/>
      <c r="BW16" s="660"/>
      <c r="BX16" s="660"/>
      <c r="BY16" s="660"/>
      <c r="BZ16" s="660"/>
      <c r="CA16" s="660"/>
      <c r="CB16" s="669"/>
      <c r="CD16" s="674" t="s">
        <v>266</v>
      </c>
      <c r="CE16" s="675"/>
      <c r="CF16" s="675"/>
      <c r="CG16" s="675"/>
      <c r="CH16" s="675"/>
      <c r="CI16" s="675"/>
      <c r="CJ16" s="675"/>
      <c r="CK16" s="675"/>
      <c r="CL16" s="675"/>
      <c r="CM16" s="675"/>
      <c r="CN16" s="675"/>
      <c r="CO16" s="675"/>
      <c r="CP16" s="675"/>
      <c r="CQ16" s="676"/>
      <c r="CR16" s="659">
        <v>48400</v>
      </c>
      <c r="CS16" s="660"/>
      <c r="CT16" s="660"/>
      <c r="CU16" s="660"/>
      <c r="CV16" s="660"/>
      <c r="CW16" s="660"/>
      <c r="CX16" s="660"/>
      <c r="CY16" s="661"/>
      <c r="CZ16" s="662">
        <v>1.8</v>
      </c>
      <c r="DA16" s="662"/>
      <c r="DB16" s="662"/>
      <c r="DC16" s="662"/>
      <c r="DD16" s="668" t="s">
        <v>125</v>
      </c>
      <c r="DE16" s="660"/>
      <c r="DF16" s="660"/>
      <c r="DG16" s="660"/>
      <c r="DH16" s="660"/>
      <c r="DI16" s="660"/>
      <c r="DJ16" s="660"/>
      <c r="DK16" s="660"/>
      <c r="DL16" s="660"/>
      <c r="DM16" s="660"/>
      <c r="DN16" s="660"/>
      <c r="DO16" s="660"/>
      <c r="DP16" s="661"/>
      <c r="DQ16" s="668">
        <v>13443</v>
      </c>
      <c r="DR16" s="660"/>
      <c r="DS16" s="660"/>
      <c r="DT16" s="660"/>
      <c r="DU16" s="660"/>
      <c r="DV16" s="660"/>
      <c r="DW16" s="660"/>
      <c r="DX16" s="660"/>
      <c r="DY16" s="660"/>
      <c r="DZ16" s="660"/>
      <c r="EA16" s="660"/>
      <c r="EB16" s="660"/>
      <c r="EC16" s="669"/>
    </row>
    <row r="17" spans="2:133" ht="11.25" customHeight="1" x14ac:dyDescent="0.15">
      <c r="B17" s="656" t="s">
        <v>267</v>
      </c>
      <c r="C17" s="657"/>
      <c r="D17" s="657"/>
      <c r="E17" s="657"/>
      <c r="F17" s="657"/>
      <c r="G17" s="657"/>
      <c r="H17" s="657"/>
      <c r="I17" s="657"/>
      <c r="J17" s="657"/>
      <c r="K17" s="657"/>
      <c r="L17" s="657"/>
      <c r="M17" s="657"/>
      <c r="N17" s="657"/>
      <c r="O17" s="657"/>
      <c r="P17" s="657"/>
      <c r="Q17" s="658"/>
      <c r="R17" s="659">
        <v>1435</v>
      </c>
      <c r="S17" s="660"/>
      <c r="T17" s="660"/>
      <c r="U17" s="660"/>
      <c r="V17" s="660"/>
      <c r="W17" s="660"/>
      <c r="X17" s="660"/>
      <c r="Y17" s="661"/>
      <c r="Z17" s="662">
        <v>0</v>
      </c>
      <c r="AA17" s="662"/>
      <c r="AB17" s="662"/>
      <c r="AC17" s="662"/>
      <c r="AD17" s="663">
        <v>1435</v>
      </c>
      <c r="AE17" s="663"/>
      <c r="AF17" s="663"/>
      <c r="AG17" s="663"/>
      <c r="AH17" s="663"/>
      <c r="AI17" s="663"/>
      <c r="AJ17" s="663"/>
      <c r="AK17" s="663"/>
      <c r="AL17" s="664">
        <v>0.1</v>
      </c>
      <c r="AM17" s="665"/>
      <c r="AN17" s="665"/>
      <c r="AO17" s="666"/>
      <c r="AP17" s="656" t="s">
        <v>268</v>
      </c>
      <c r="AQ17" s="657"/>
      <c r="AR17" s="657"/>
      <c r="AS17" s="657"/>
      <c r="AT17" s="657"/>
      <c r="AU17" s="657"/>
      <c r="AV17" s="657"/>
      <c r="AW17" s="657"/>
      <c r="AX17" s="657"/>
      <c r="AY17" s="657"/>
      <c r="AZ17" s="657"/>
      <c r="BA17" s="657"/>
      <c r="BB17" s="657"/>
      <c r="BC17" s="657"/>
      <c r="BD17" s="657"/>
      <c r="BE17" s="657"/>
      <c r="BF17" s="658"/>
      <c r="BG17" s="659" t="s">
        <v>246</v>
      </c>
      <c r="BH17" s="660"/>
      <c r="BI17" s="660"/>
      <c r="BJ17" s="660"/>
      <c r="BK17" s="660"/>
      <c r="BL17" s="660"/>
      <c r="BM17" s="660"/>
      <c r="BN17" s="661"/>
      <c r="BO17" s="662" t="s">
        <v>246</v>
      </c>
      <c r="BP17" s="662"/>
      <c r="BQ17" s="662"/>
      <c r="BR17" s="662"/>
      <c r="BS17" s="668" t="s">
        <v>125</v>
      </c>
      <c r="BT17" s="660"/>
      <c r="BU17" s="660"/>
      <c r="BV17" s="660"/>
      <c r="BW17" s="660"/>
      <c r="BX17" s="660"/>
      <c r="BY17" s="660"/>
      <c r="BZ17" s="660"/>
      <c r="CA17" s="660"/>
      <c r="CB17" s="669"/>
      <c r="CD17" s="674" t="s">
        <v>269</v>
      </c>
      <c r="CE17" s="675"/>
      <c r="CF17" s="675"/>
      <c r="CG17" s="675"/>
      <c r="CH17" s="675"/>
      <c r="CI17" s="675"/>
      <c r="CJ17" s="675"/>
      <c r="CK17" s="675"/>
      <c r="CL17" s="675"/>
      <c r="CM17" s="675"/>
      <c r="CN17" s="675"/>
      <c r="CO17" s="675"/>
      <c r="CP17" s="675"/>
      <c r="CQ17" s="676"/>
      <c r="CR17" s="659">
        <v>365494</v>
      </c>
      <c r="CS17" s="660"/>
      <c r="CT17" s="660"/>
      <c r="CU17" s="660"/>
      <c r="CV17" s="660"/>
      <c r="CW17" s="660"/>
      <c r="CX17" s="660"/>
      <c r="CY17" s="661"/>
      <c r="CZ17" s="662">
        <v>13.7</v>
      </c>
      <c r="DA17" s="662"/>
      <c r="DB17" s="662"/>
      <c r="DC17" s="662"/>
      <c r="DD17" s="668" t="s">
        <v>125</v>
      </c>
      <c r="DE17" s="660"/>
      <c r="DF17" s="660"/>
      <c r="DG17" s="660"/>
      <c r="DH17" s="660"/>
      <c r="DI17" s="660"/>
      <c r="DJ17" s="660"/>
      <c r="DK17" s="660"/>
      <c r="DL17" s="660"/>
      <c r="DM17" s="660"/>
      <c r="DN17" s="660"/>
      <c r="DO17" s="660"/>
      <c r="DP17" s="661"/>
      <c r="DQ17" s="668">
        <v>360751</v>
      </c>
      <c r="DR17" s="660"/>
      <c r="DS17" s="660"/>
      <c r="DT17" s="660"/>
      <c r="DU17" s="660"/>
      <c r="DV17" s="660"/>
      <c r="DW17" s="660"/>
      <c r="DX17" s="660"/>
      <c r="DY17" s="660"/>
      <c r="DZ17" s="660"/>
      <c r="EA17" s="660"/>
      <c r="EB17" s="660"/>
      <c r="EC17" s="669"/>
    </row>
    <row r="18" spans="2:133" ht="11.25" customHeight="1" x14ac:dyDescent="0.15">
      <c r="B18" s="656" t="s">
        <v>270</v>
      </c>
      <c r="C18" s="657"/>
      <c r="D18" s="657"/>
      <c r="E18" s="657"/>
      <c r="F18" s="657"/>
      <c r="G18" s="657"/>
      <c r="H18" s="657"/>
      <c r="I18" s="657"/>
      <c r="J18" s="657"/>
      <c r="K18" s="657"/>
      <c r="L18" s="657"/>
      <c r="M18" s="657"/>
      <c r="N18" s="657"/>
      <c r="O18" s="657"/>
      <c r="P18" s="657"/>
      <c r="Q18" s="658"/>
      <c r="R18" s="659">
        <v>1181532</v>
      </c>
      <c r="S18" s="660"/>
      <c r="T18" s="660"/>
      <c r="U18" s="660"/>
      <c r="V18" s="660"/>
      <c r="W18" s="660"/>
      <c r="X18" s="660"/>
      <c r="Y18" s="661"/>
      <c r="Z18" s="662">
        <v>40.299999999999997</v>
      </c>
      <c r="AA18" s="662"/>
      <c r="AB18" s="662"/>
      <c r="AC18" s="662"/>
      <c r="AD18" s="663">
        <v>1099554</v>
      </c>
      <c r="AE18" s="663"/>
      <c r="AF18" s="663"/>
      <c r="AG18" s="663"/>
      <c r="AH18" s="663"/>
      <c r="AI18" s="663"/>
      <c r="AJ18" s="663"/>
      <c r="AK18" s="663"/>
      <c r="AL18" s="664">
        <v>69.3</v>
      </c>
      <c r="AM18" s="665"/>
      <c r="AN18" s="665"/>
      <c r="AO18" s="666"/>
      <c r="AP18" s="656" t="s">
        <v>271</v>
      </c>
      <c r="AQ18" s="657"/>
      <c r="AR18" s="657"/>
      <c r="AS18" s="657"/>
      <c r="AT18" s="657"/>
      <c r="AU18" s="657"/>
      <c r="AV18" s="657"/>
      <c r="AW18" s="657"/>
      <c r="AX18" s="657"/>
      <c r="AY18" s="657"/>
      <c r="AZ18" s="657"/>
      <c r="BA18" s="657"/>
      <c r="BB18" s="657"/>
      <c r="BC18" s="657"/>
      <c r="BD18" s="657"/>
      <c r="BE18" s="657"/>
      <c r="BF18" s="658"/>
      <c r="BG18" s="659" t="s">
        <v>125</v>
      </c>
      <c r="BH18" s="660"/>
      <c r="BI18" s="660"/>
      <c r="BJ18" s="660"/>
      <c r="BK18" s="660"/>
      <c r="BL18" s="660"/>
      <c r="BM18" s="660"/>
      <c r="BN18" s="661"/>
      <c r="BO18" s="662" t="s">
        <v>246</v>
      </c>
      <c r="BP18" s="662"/>
      <c r="BQ18" s="662"/>
      <c r="BR18" s="662"/>
      <c r="BS18" s="668" t="s">
        <v>125</v>
      </c>
      <c r="BT18" s="660"/>
      <c r="BU18" s="660"/>
      <c r="BV18" s="660"/>
      <c r="BW18" s="660"/>
      <c r="BX18" s="660"/>
      <c r="BY18" s="660"/>
      <c r="BZ18" s="660"/>
      <c r="CA18" s="660"/>
      <c r="CB18" s="669"/>
      <c r="CD18" s="674" t="s">
        <v>272</v>
      </c>
      <c r="CE18" s="675"/>
      <c r="CF18" s="675"/>
      <c r="CG18" s="675"/>
      <c r="CH18" s="675"/>
      <c r="CI18" s="675"/>
      <c r="CJ18" s="675"/>
      <c r="CK18" s="675"/>
      <c r="CL18" s="675"/>
      <c r="CM18" s="675"/>
      <c r="CN18" s="675"/>
      <c r="CO18" s="675"/>
      <c r="CP18" s="675"/>
      <c r="CQ18" s="676"/>
      <c r="CR18" s="659" t="s">
        <v>125</v>
      </c>
      <c r="CS18" s="660"/>
      <c r="CT18" s="660"/>
      <c r="CU18" s="660"/>
      <c r="CV18" s="660"/>
      <c r="CW18" s="660"/>
      <c r="CX18" s="660"/>
      <c r="CY18" s="661"/>
      <c r="CZ18" s="662" t="s">
        <v>125</v>
      </c>
      <c r="DA18" s="662"/>
      <c r="DB18" s="662"/>
      <c r="DC18" s="662"/>
      <c r="DD18" s="668" t="s">
        <v>125</v>
      </c>
      <c r="DE18" s="660"/>
      <c r="DF18" s="660"/>
      <c r="DG18" s="660"/>
      <c r="DH18" s="660"/>
      <c r="DI18" s="660"/>
      <c r="DJ18" s="660"/>
      <c r="DK18" s="660"/>
      <c r="DL18" s="660"/>
      <c r="DM18" s="660"/>
      <c r="DN18" s="660"/>
      <c r="DO18" s="660"/>
      <c r="DP18" s="661"/>
      <c r="DQ18" s="668" t="s">
        <v>125</v>
      </c>
      <c r="DR18" s="660"/>
      <c r="DS18" s="660"/>
      <c r="DT18" s="660"/>
      <c r="DU18" s="660"/>
      <c r="DV18" s="660"/>
      <c r="DW18" s="660"/>
      <c r="DX18" s="660"/>
      <c r="DY18" s="660"/>
      <c r="DZ18" s="660"/>
      <c r="EA18" s="660"/>
      <c r="EB18" s="660"/>
      <c r="EC18" s="669"/>
    </row>
    <row r="19" spans="2:133" ht="11.25" customHeight="1" x14ac:dyDescent="0.15">
      <c r="B19" s="656" t="s">
        <v>273</v>
      </c>
      <c r="C19" s="657"/>
      <c r="D19" s="657"/>
      <c r="E19" s="657"/>
      <c r="F19" s="657"/>
      <c r="G19" s="657"/>
      <c r="H19" s="657"/>
      <c r="I19" s="657"/>
      <c r="J19" s="657"/>
      <c r="K19" s="657"/>
      <c r="L19" s="657"/>
      <c r="M19" s="657"/>
      <c r="N19" s="657"/>
      <c r="O19" s="657"/>
      <c r="P19" s="657"/>
      <c r="Q19" s="658"/>
      <c r="R19" s="659">
        <v>1099554</v>
      </c>
      <c r="S19" s="660"/>
      <c r="T19" s="660"/>
      <c r="U19" s="660"/>
      <c r="V19" s="660"/>
      <c r="W19" s="660"/>
      <c r="X19" s="660"/>
      <c r="Y19" s="661"/>
      <c r="Z19" s="662">
        <v>37.5</v>
      </c>
      <c r="AA19" s="662"/>
      <c r="AB19" s="662"/>
      <c r="AC19" s="662"/>
      <c r="AD19" s="663">
        <v>1099554</v>
      </c>
      <c r="AE19" s="663"/>
      <c r="AF19" s="663"/>
      <c r="AG19" s="663"/>
      <c r="AH19" s="663"/>
      <c r="AI19" s="663"/>
      <c r="AJ19" s="663"/>
      <c r="AK19" s="663"/>
      <c r="AL19" s="664">
        <v>69.3</v>
      </c>
      <c r="AM19" s="665"/>
      <c r="AN19" s="665"/>
      <c r="AO19" s="666"/>
      <c r="AP19" s="656" t="s">
        <v>274</v>
      </c>
      <c r="AQ19" s="657"/>
      <c r="AR19" s="657"/>
      <c r="AS19" s="657"/>
      <c r="AT19" s="657"/>
      <c r="AU19" s="657"/>
      <c r="AV19" s="657"/>
      <c r="AW19" s="657"/>
      <c r="AX19" s="657"/>
      <c r="AY19" s="657"/>
      <c r="AZ19" s="657"/>
      <c r="BA19" s="657"/>
      <c r="BB19" s="657"/>
      <c r="BC19" s="657"/>
      <c r="BD19" s="657"/>
      <c r="BE19" s="657"/>
      <c r="BF19" s="658"/>
      <c r="BG19" s="659">
        <v>3417</v>
      </c>
      <c r="BH19" s="660"/>
      <c r="BI19" s="660"/>
      <c r="BJ19" s="660"/>
      <c r="BK19" s="660"/>
      <c r="BL19" s="660"/>
      <c r="BM19" s="660"/>
      <c r="BN19" s="661"/>
      <c r="BO19" s="662">
        <v>1</v>
      </c>
      <c r="BP19" s="662"/>
      <c r="BQ19" s="662"/>
      <c r="BR19" s="662"/>
      <c r="BS19" s="668" t="s">
        <v>125</v>
      </c>
      <c r="BT19" s="660"/>
      <c r="BU19" s="660"/>
      <c r="BV19" s="660"/>
      <c r="BW19" s="660"/>
      <c r="BX19" s="660"/>
      <c r="BY19" s="660"/>
      <c r="BZ19" s="660"/>
      <c r="CA19" s="660"/>
      <c r="CB19" s="669"/>
      <c r="CD19" s="674" t="s">
        <v>275</v>
      </c>
      <c r="CE19" s="675"/>
      <c r="CF19" s="675"/>
      <c r="CG19" s="675"/>
      <c r="CH19" s="675"/>
      <c r="CI19" s="675"/>
      <c r="CJ19" s="675"/>
      <c r="CK19" s="675"/>
      <c r="CL19" s="675"/>
      <c r="CM19" s="675"/>
      <c r="CN19" s="675"/>
      <c r="CO19" s="675"/>
      <c r="CP19" s="675"/>
      <c r="CQ19" s="676"/>
      <c r="CR19" s="659" t="s">
        <v>246</v>
      </c>
      <c r="CS19" s="660"/>
      <c r="CT19" s="660"/>
      <c r="CU19" s="660"/>
      <c r="CV19" s="660"/>
      <c r="CW19" s="660"/>
      <c r="CX19" s="660"/>
      <c r="CY19" s="661"/>
      <c r="CZ19" s="662" t="s">
        <v>125</v>
      </c>
      <c r="DA19" s="662"/>
      <c r="DB19" s="662"/>
      <c r="DC19" s="662"/>
      <c r="DD19" s="668" t="s">
        <v>246</v>
      </c>
      <c r="DE19" s="660"/>
      <c r="DF19" s="660"/>
      <c r="DG19" s="660"/>
      <c r="DH19" s="660"/>
      <c r="DI19" s="660"/>
      <c r="DJ19" s="660"/>
      <c r="DK19" s="660"/>
      <c r="DL19" s="660"/>
      <c r="DM19" s="660"/>
      <c r="DN19" s="660"/>
      <c r="DO19" s="660"/>
      <c r="DP19" s="661"/>
      <c r="DQ19" s="668" t="s">
        <v>125</v>
      </c>
      <c r="DR19" s="660"/>
      <c r="DS19" s="660"/>
      <c r="DT19" s="660"/>
      <c r="DU19" s="660"/>
      <c r="DV19" s="660"/>
      <c r="DW19" s="660"/>
      <c r="DX19" s="660"/>
      <c r="DY19" s="660"/>
      <c r="DZ19" s="660"/>
      <c r="EA19" s="660"/>
      <c r="EB19" s="660"/>
      <c r="EC19" s="669"/>
    </row>
    <row r="20" spans="2:133" ht="11.25" customHeight="1" x14ac:dyDescent="0.15">
      <c r="B20" s="656" t="s">
        <v>276</v>
      </c>
      <c r="C20" s="657"/>
      <c r="D20" s="657"/>
      <c r="E20" s="657"/>
      <c r="F20" s="657"/>
      <c r="G20" s="657"/>
      <c r="H20" s="657"/>
      <c r="I20" s="657"/>
      <c r="J20" s="657"/>
      <c r="K20" s="657"/>
      <c r="L20" s="657"/>
      <c r="M20" s="657"/>
      <c r="N20" s="657"/>
      <c r="O20" s="657"/>
      <c r="P20" s="657"/>
      <c r="Q20" s="658"/>
      <c r="R20" s="659">
        <v>81978</v>
      </c>
      <c r="S20" s="660"/>
      <c r="T20" s="660"/>
      <c r="U20" s="660"/>
      <c r="V20" s="660"/>
      <c r="W20" s="660"/>
      <c r="X20" s="660"/>
      <c r="Y20" s="661"/>
      <c r="Z20" s="662">
        <v>2.8</v>
      </c>
      <c r="AA20" s="662"/>
      <c r="AB20" s="662"/>
      <c r="AC20" s="662"/>
      <c r="AD20" s="663" t="s">
        <v>125</v>
      </c>
      <c r="AE20" s="663"/>
      <c r="AF20" s="663"/>
      <c r="AG20" s="663"/>
      <c r="AH20" s="663"/>
      <c r="AI20" s="663"/>
      <c r="AJ20" s="663"/>
      <c r="AK20" s="663"/>
      <c r="AL20" s="664" t="s">
        <v>125</v>
      </c>
      <c r="AM20" s="665"/>
      <c r="AN20" s="665"/>
      <c r="AO20" s="666"/>
      <c r="AP20" s="656" t="s">
        <v>277</v>
      </c>
      <c r="AQ20" s="657"/>
      <c r="AR20" s="657"/>
      <c r="AS20" s="657"/>
      <c r="AT20" s="657"/>
      <c r="AU20" s="657"/>
      <c r="AV20" s="657"/>
      <c r="AW20" s="657"/>
      <c r="AX20" s="657"/>
      <c r="AY20" s="657"/>
      <c r="AZ20" s="657"/>
      <c r="BA20" s="657"/>
      <c r="BB20" s="657"/>
      <c r="BC20" s="657"/>
      <c r="BD20" s="657"/>
      <c r="BE20" s="657"/>
      <c r="BF20" s="658"/>
      <c r="BG20" s="659">
        <v>3417</v>
      </c>
      <c r="BH20" s="660"/>
      <c r="BI20" s="660"/>
      <c r="BJ20" s="660"/>
      <c r="BK20" s="660"/>
      <c r="BL20" s="660"/>
      <c r="BM20" s="660"/>
      <c r="BN20" s="661"/>
      <c r="BO20" s="662">
        <v>1</v>
      </c>
      <c r="BP20" s="662"/>
      <c r="BQ20" s="662"/>
      <c r="BR20" s="662"/>
      <c r="BS20" s="668" t="s">
        <v>125</v>
      </c>
      <c r="BT20" s="660"/>
      <c r="BU20" s="660"/>
      <c r="BV20" s="660"/>
      <c r="BW20" s="660"/>
      <c r="BX20" s="660"/>
      <c r="BY20" s="660"/>
      <c r="BZ20" s="660"/>
      <c r="CA20" s="660"/>
      <c r="CB20" s="669"/>
      <c r="CD20" s="674" t="s">
        <v>278</v>
      </c>
      <c r="CE20" s="675"/>
      <c r="CF20" s="675"/>
      <c r="CG20" s="675"/>
      <c r="CH20" s="675"/>
      <c r="CI20" s="675"/>
      <c r="CJ20" s="675"/>
      <c r="CK20" s="675"/>
      <c r="CL20" s="675"/>
      <c r="CM20" s="675"/>
      <c r="CN20" s="675"/>
      <c r="CO20" s="675"/>
      <c r="CP20" s="675"/>
      <c r="CQ20" s="676"/>
      <c r="CR20" s="659">
        <v>2672315</v>
      </c>
      <c r="CS20" s="660"/>
      <c r="CT20" s="660"/>
      <c r="CU20" s="660"/>
      <c r="CV20" s="660"/>
      <c r="CW20" s="660"/>
      <c r="CX20" s="660"/>
      <c r="CY20" s="661"/>
      <c r="CZ20" s="662">
        <v>100</v>
      </c>
      <c r="DA20" s="662"/>
      <c r="DB20" s="662"/>
      <c r="DC20" s="662"/>
      <c r="DD20" s="668">
        <v>486067</v>
      </c>
      <c r="DE20" s="660"/>
      <c r="DF20" s="660"/>
      <c r="DG20" s="660"/>
      <c r="DH20" s="660"/>
      <c r="DI20" s="660"/>
      <c r="DJ20" s="660"/>
      <c r="DK20" s="660"/>
      <c r="DL20" s="660"/>
      <c r="DM20" s="660"/>
      <c r="DN20" s="660"/>
      <c r="DO20" s="660"/>
      <c r="DP20" s="661"/>
      <c r="DQ20" s="668">
        <v>1885139</v>
      </c>
      <c r="DR20" s="660"/>
      <c r="DS20" s="660"/>
      <c r="DT20" s="660"/>
      <c r="DU20" s="660"/>
      <c r="DV20" s="660"/>
      <c r="DW20" s="660"/>
      <c r="DX20" s="660"/>
      <c r="DY20" s="660"/>
      <c r="DZ20" s="660"/>
      <c r="EA20" s="660"/>
      <c r="EB20" s="660"/>
      <c r="EC20" s="669"/>
    </row>
    <row r="21" spans="2:133" ht="11.25" customHeight="1" x14ac:dyDescent="0.15">
      <c r="B21" s="656" t="s">
        <v>279</v>
      </c>
      <c r="C21" s="657"/>
      <c r="D21" s="657"/>
      <c r="E21" s="657"/>
      <c r="F21" s="657"/>
      <c r="G21" s="657"/>
      <c r="H21" s="657"/>
      <c r="I21" s="657"/>
      <c r="J21" s="657"/>
      <c r="K21" s="657"/>
      <c r="L21" s="657"/>
      <c r="M21" s="657"/>
      <c r="N21" s="657"/>
      <c r="O21" s="657"/>
      <c r="P21" s="657"/>
      <c r="Q21" s="658"/>
      <c r="R21" s="659" t="s">
        <v>125</v>
      </c>
      <c r="S21" s="660"/>
      <c r="T21" s="660"/>
      <c r="U21" s="660"/>
      <c r="V21" s="660"/>
      <c r="W21" s="660"/>
      <c r="X21" s="660"/>
      <c r="Y21" s="661"/>
      <c r="Z21" s="662" t="s">
        <v>246</v>
      </c>
      <c r="AA21" s="662"/>
      <c r="AB21" s="662"/>
      <c r="AC21" s="662"/>
      <c r="AD21" s="663" t="s">
        <v>246</v>
      </c>
      <c r="AE21" s="663"/>
      <c r="AF21" s="663"/>
      <c r="AG21" s="663"/>
      <c r="AH21" s="663"/>
      <c r="AI21" s="663"/>
      <c r="AJ21" s="663"/>
      <c r="AK21" s="663"/>
      <c r="AL21" s="664" t="s">
        <v>246</v>
      </c>
      <c r="AM21" s="665"/>
      <c r="AN21" s="665"/>
      <c r="AO21" s="666"/>
      <c r="AP21" s="677" t="s">
        <v>280</v>
      </c>
      <c r="AQ21" s="678"/>
      <c r="AR21" s="678"/>
      <c r="AS21" s="678"/>
      <c r="AT21" s="678"/>
      <c r="AU21" s="678"/>
      <c r="AV21" s="678"/>
      <c r="AW21" s="678"/>
      <c r="AX21" s="678"/>
      <c r="AY21" s="678"/>
      <c r="AZ21" s="678"/>
      <c r="BA21" s="678"/>
      <c r="BB21" s="678"/>
      <c r="BC21" s="678"/>
      <c r="BD21" s="678"/>
      <c r="BE21" s="678"/>
      <c r="BF21" s="679"/>
      <c r="BG21" s="659">
        <v>3417</v>
      </c>
      <c r="BH21" s="660"/>
      <c r="BI21" s="660"/>
      <c r="BJ21" s="660"/>
      <c r="BK21" s="660"/>
      <c r="BL21" s="660"/>
      <c r="BM21" s="660"/>
      <c r="BN21" s="661"/>
      <c r="BO21" s="662">
        <v>1</v>
      </c>
      <c r="BP21" s="662"/>
      <c r="BQ21" s="662"/>
      <c r="BR21" s="662"/>
      <c r="BS21" s="668" t="s">
        <v>246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281</v>
      </c>
      <c r="C22" s="657"/>
      <c r="D22" s="657"/>
      <c r="E22" s="657"/>
      <c r="F22" s="657"/>
      <c r="G22" s="657"/>
      <c r="H22" s="657"/>
      <c r="I22" s="657"/>
      <c r="J22" s="657"/>
      <c r="K22" s="657"/>
      <c r="L22" s="657"/>
      <c r="M22" s="657"/>
      <c r="N22" s="657"/>
      <c r="O22" s="657"/>
      <c r="P22" s="657"/>
      <c r="Q22" s="658"/>
      <c r="R22" s="659">
        <v>1657748</v>
      </c>
      <c r="S22" s="660"/>
      <c r="T22" s="660"/>
      <c r="U22" s="660"/>
      <c r="V22" s="660"/>
      <c r="W22" s="660"/>
      <c r="X22" s="660"/>
      <c r="Y22" s="661"/>
      <c r="Z22" s="662">
        <v>56.6</v>
      </c>
      <c r="AA22" s="662"/>
      <c r="AB22" s="662"/>
      <c r="AC22" s="662"/>
      <c r="AD22" s="663">
        <v>1575770</v>
      </c>
      <c r="AE22" s="663"/>
      <c r="AF22" s="663"/>
      <c r="AG22" s="663"/>
      <c r="AH22" s="663"/>
      <c r="AI22" s="663"/>
      <c r="AJ22" s="663"/>
      <c r="AK22" s="663"/>
      <c r="AL22" s="664">
        <v>99.2</v>
      </c>
      <c r="AM22" s="665"/>
      <c r="AN22" s="665"/>
      <c r="AO22" s="666"/>
      <c r="AP22" s="677" t="s">
        <v>282</v>
      </c>
      <c r="AQ22" s="678"/>
      <c r="AR22" s="678"/>
      <c r="AS22" s="678"/>
      <c r="AT22" s="678"/>
      <c r="AU22" s="678"/>
      <c r="AV22" s="678"/>
      <c r="AW22" s="678"/>
      <c r="AX22" s="678"/>
      <c r="AY22" s="678"/>
      <c r="AZ22" s="678"/>
      <c r="BA22" s="678"/>
      <c r="BB22" s="678"/>
      <c r="BC22" s="678"/>
      <c r="BD22" s="678"/>
      <c r="BE22" s="678"/>
      <c r="BF22" s="679"/>
      <c r="BG22" s="659" t="s">
        <v>246</v>
      </c>
      <c r="BH22" s="660"/>
      <c r="BI22" s="660"/>
      <c r="BJ22" s="660"/>
      <c r="BK22" s="660"/>
      <c r="BL22" s="660"/>
      <c r="BM22" s="660"/>
      <c r="BN22" s="661"/>
      <c r="BO22" s="662" t="s">
        <v>246</v>
      </c>
      <c r="BP22" s="662"/>
      <c r="BQ22" s="662"/>
      <c r="BR22" s="662"/>
      <c r="BS22" s="668" t="s">
        <v>246</v>
      </c>
      <c r="BT22" s="660"/>
      <c r="BU22" s="660"/>
      <c r="BV22" s="660"/>
      <c r="BW22" s="660"/>
      <c r="BX22" s="660"/>
      <c r="BY22" s="660"/>
      <c r="BZ22" s="660"/>
      <c r="CA22" s="660"/>
      <c r="CB22" s="669"/>
      <c r="CD22" s="641" t="s">
        <v>283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284</v>
      </c>
      <c r="C23" s="657"/>
      <c r="D23" s="657"/>
      <c r="E23" s="657"/>
      <c r="F23" s="657"/>
      <c r="G23" s="657"/>
      <c r="H23" s="657"/>
      <c r="I23" s="657"/>
      <c r="J23" s="657"/>
      <c r="K23" s="657"/>
      <c r="L23" s="657"/>
      <c r="M23" s="657"/>
      <c r="N23" s="657"/>
      <c r="O23" s="657"/>
      <c r="P23" s="657"/>
      <c r="Q23" s="658"/>
      <c r="R23" s="659">
        <v>585</v>
      </c>
      <c r="S23" s="660"/>
      <c r="T23" s="660"/>
      <c r="U23" s="660"/>
      <c r="V23" s="660"/>
      <c r="W23" s="660"/>
      <c r="X23" s="660"/>
      <c r="Y23" s="661"/>
      <c r="Z23" s="662">
        <v>0</v>
      </c>
      <c r="AA23" s="662"/>
      <c r="AB23" s="662"/>
      <c r="AC23" s="662"/>
      <c r="AD23" s="663">
        <v>585</v>
      </c>
      <c r="AE23" s="663"/>
      <c r="AF23" s="663"/>
      <c r="AG23" s="663"/>
      <c r="AH23" s="663"/>
      <c r="AI23" s="663"/>
      <c r="AJ23" s="663"/>
      <c r="AK23" s="663"/>
      <c r="AL23" s="664">
        <v>0</v>
      </c>
      <c r="AM23" s="665"/>
      <c r="AN23" s="665"/>
      <c r="AO23" s="666"/>
      <c r="AP23" s="677" t="s">
        <v>285</v>
      </c>
      <c r="AQ23" s="678"/>
      <c r="AR23" s="678"/>
      <c r="AS23" s="678"/>
      <c r="AT23" s="678"/>
      <c r="AU23" s="678"/>
      <c r="AV23" s="678"/>
      <c r="AW23" s="678"/>
      <c r="AX23" s="678"/>
      <c r="AY23" s="678"/>
      <c r="AZ23" s="678"/>
      <c r="BA23" s="678"/>
      <c r="BB23" s="678"/>
      <c r="BC23" s="678"/>
      <c r="BD23" s="678"/>
      <c r="BE23" s="678"/>
      <c r="BF23" s="679"/>
      <c r="BG23" s="659" t="s">
        <v>246</v>
      </c>
      <c r="BH23" s="660"/>
      <c r="BI23" s="660"/>
      <c r="BJ23" s="660"/>
      <c r="BK23" s="660"/>
      <c r="BL23" s="660"/>
      <c r="BM23" s="660"/>
      <c r="BN23" s="661"/>
      <c r="BO23" s="662" t="s">
        <v>125</v>
      </c>
      <c r="BP23" s="662"/>
      <c r="BQ23" s="662"/>
      <c r="BR23" s="662"/>
      <c r="BS23" s="668" t="s">
        <v>125</v>
      </c>
      <c r="BT23" s="660"/>
      <c r="BU23" s="660"/>
      <c r="BV23" s="660"/>
      <c r="BW23" s="660"/>
      <c r="BX23" s="660"/>
      <c r="BY23" s="660"/>
      <c r="BZ23" s="660"/>
      <c r="CA23" s="660"/>
      <c r="CB23" s="669"/>
      <c r="CD23" s="641" t="s">
        <v>224</v>
      </c>
      <c r="CE23" s="642"/>
      <c r="CF23" s="642"/>
      <c r="CG23" s="642"/>
      <c r="CH23" s="642"/>
      <c r="CI23" s="642"/>
      <c r="CJ23" s="642"/>
      <c r="CK23" s="642"/>
      <c r="CL23" s="642"/>
      <c r="CM23" s="642"/>
      <c r="CN23" s="642"/>
      <c r="CO23" s="642"/>
      <c r="CP23" s="642"/>
      <c r="CQ23" s="643"/>
      <c r="CR23" s="641" t="s">
        <v>286</v>
      </c>
      <c r="CS23" s="642"/>
      <c r="CT23" s="642"/>
      <c r="CU23" s="642"/>
      <c r="CV23" s="642"/>
      <c r="CW23" s="642"/>
      <c r="CX23" s="642"/>
      <c r="CY23" s="643"/>
      <c r="CZ23" s="641" t="s">
        <v>287</v>
      </c>
      <c r="DA23" s="642"/>
      <c r="DB23" s="642"/>
      <c r="DC23" s="643"/>
      <c r="DD23" s="641" t="s">
        <v>288</v>
      </c>
      <c r="DE23" s="642"/>
      <c r="DF23" s="642"/>
      <c r="DG23" s="642"/>
      <c r="DH23" s="642"/>
      <c r="DI23" s="642"/>
      <c r="DJ23" s="642"/>
      <c r="DK23" s="643"/>
      <c r="DL23" s="689" t="s">
        <v>289</v>
      </c>
      <c r="DM23" s="690"/>
      <c r="DN23" s="690"/>
      <c r="DO23" s="690"/>
      <c r="DP23" s="690"/>
      <c r="DQ23" s="690"/>
      <c r="DR23" s="690"/>
      <c r="DS23" s="690"/>
      <c r="DT23" s="690"/>
      <c r="DU23" s="690"/>
      <c r="DV23" s="691"/>
      <c r="DW23" s="641" t="s">
        <v>290</v>
      </c>
      <c r="DX23" s="642"/>
      <c r="DY23" s="642"/>
      <c r="DZ23" s="642"/>
      <c r="EA23" s="642"/>
      <c r="EB23" s="642"/>
      <c r="EC23" s="643"/>
    </row>
    <row r="24" spans="2:133" ht="11.25" customHeight="1" x14ac:dyDescent="0.15">
      <c r="B24" s="656" t="s">
        <v>291</v>
      </c>
      <c r="C24" s="657"/>
      <c r="D24" s="657"/>
      <c r="E24" s="657"/>
      <c r="F24" s="657"/>
      <c r="G24" s="657"/>
      <c r="H24" s="657"/>
      <c r="I24" s="657"/>
      <c r="J24" s="657"/>
      <c r="K24" s="657"/>
      <c r="L24" s="657"/>
      <c r="M24" s="657"/>
      <c r="N24" s="657"/>
      <c r="O24" s="657"/>
      <c r="P24" s="657"/>
      <c r="Q24" s="658"/>
      <c r="R24" s="659">
        <v>19067</v>
      </c>
      <c r="S24" s="660"/>
      <c r="T24" s="660"/>
      <c r="U24" s="660"/>
      <c r="V24" s="660"/>
      <c r="W24" s="660"/>
      <c r="X24" s="660"/>
      <c r="Y24" s="661"/>
      <c r="Z24" s="662">
        <v>0.7</v>
      </c>
      <c r="AA24" s="662"/>
      <c r="AB24" s="662"/>
      <c r="AC24" s="662"/>
      <c r="AD24" s="663" t="s">
        <v>246</v>
      </c>
      <c r="AE24" s="663"/>
      <c r="AF24" s="663"/>
      <c r="AG24" s="663"/>
      <c r="AH24" s="663"/>
      <c r="AI24" s="663"/>
      <c r="AJ24" s="663"/>
      <c r="AK24" s="663"/>
      <c r="AL24" s="664" t="s">
        <v>125</v>
      </c>
      <c r="AM24" s="665"/>
      <c r="AN24" s="665"/>
      <c r="AO24" s="666"/>
      <c r="AP24" s="677" t="s">
        <v>292</v>
      </c>
      <c r="AQ24" s="678"/>
      <c r="AR24" s="678"/>
      <c r="AS24" s="678"/>
      <c r="AT24" s="678"/>
      <c r="AU24" s="678"/>
      <c r="AV24" s="678"/>
      <c r="AW24" s="678"/>
      <c r="AX24" s="678"/>
      <c r="AY24" s="678"/>
      <c r="AZ24" s="678"/>
      <c r="BA24" s="678"/>
      <c r="BB24" s="678"/>
      <c r="BC24" s="678"/>
      <c r="BD24" s="678"/>
      <c r="BE24" s="678"/>
      <c r="BF24" s="679"/>
      <c r="BG24" s="659" t="s">
        <v>246</v>
      </c>
      <c r="BH24" s="660"/>
      <c r="BI24" s="660"/>
      <c r="BJ24" s="660"/>
      <c r="BK24" s="660"/>
      <c r="BL24" s="660"/>
      <c r="BM24" s="660"/>
      <c r="BN24" s="661"/>
      <c r="BO24" s="662" t="s">
        <v>246</v>
      </c>
      <c r="BP24" s="662"/>
      <c r="BQ24" s="662"/>
      <c r="BR24" s="662"/>
      <c r="BS24" s="668" t="s">
        <v>125</v>
      </c>
      <c r="BT24" s="660"/>
      <c r="BU24" s="660"/>
      <c r="BV24" s="660"/>
      <c r="BW24" s="660"/>
      <c r="BX24" s="660"/>
      <c r="BY24" s="660"/>
      <c r="BZ24" s="660"/>
      <c r="CA24" s="660"/>
      <c r="CB24" s="669"/>
      <c r="CD24" s="670" t="s">
        <v>293</v>
      </c>
      <c r="CE24" s="671"/>
      <c r="CF24" s="671"/>
      <c r="CG24" s="671"/>
      <c r="CH24" s="671"/>
      <c r="CI24" s="671"/>
      <c r="CJ24" s="671"/>
      <c r="CK24" s="671"/>
      <c r="CL24" s="671"/>
      <c r="CM24" s="671"/>
      <c r="CN24" s="671"/>
      <c r="CO24" s="671"/>
      <c r="CP24" s="671"/>
      <c r="CQ24" s="672"/>
      <c r="CR24" s="648">
        <v>921089</v>
      </c>
      <c r="CS24" s="649"/>
      <c r="CT24" s="649"/>
      <c r="CU24" s="649"/>
      <c r="CV24" s="649"/>
      <c r="CW24" s="649"/>
      <c r="CX24" s="649"/>
      <c r="CY24" s="650"/>
      <c r="CZ24" s="653">
        <v>34.5</v>
      </c>
      <c r="DA24" s="654"/>
      <c r="DB24" s="654"/>
      <c r="DC24" s="673"/>
      <c r="DD24" s="692">
        <v>752101</v>
      </c>
      <c r="DE24" s="649"/>
      <c r="DF24" s="649"/>
      <c r="DG24" s="649"/>
      <c r="DH24" s="649"/>
      <c r="DI24" s="649"/>
      <c r="DJ24" s="649"/>
      <c r="DK24" s="650"/>
      <c r="DL24" s="692">
        <v>483273</v>
      </c>
      <c r="DM24" s="649"/>
      <c r="DN24" s="649"/>
      <c r="DO24" s="649"/>
      <c r="DP24" s="649"/>
      <c r="DQ24" s="649"/>
      <c r="DR24" s="649"/>
      <c r="DS24" s="649"/>
      <c r="DT24" s="649"/>
      <c r="DU24" s="649"/>
      <c r="DV24" s="650"/>
      <c r="DW24" s="653">
        <v>29.2</v>
      </c>
      <c r="DX24" s="654"/>
      <c r="DY24" s="654"/>
      <c r="DZ24" s="654"/>
      <c r="EA24" s="654"/>
      <c r="EB24" s="654"/>
      <c r="EC24" s="655"/>
    </row>
    <row r="25" spans="2:133" ht="11.25" customHeight="1" x14ac:dyDescent="0.15">
      <c r="B25" s="656" t="s">
        <v>294</v>
      </c>
      <c r="C25" s="657"/>
      <c r="D25" s="657"/>
      <c r="E25" s="657"/>
      <c r="F25" s="657"/>
      <c r="G25" s="657"/>
      <c r="H25" s="657"/>
      <c r="I25" s="657"/>
      <c r="J25" s="657"/>
      <c r="K25" s="657"/>
      <c r="L25" s="657"/>
      <c r="M25" s="657"/>
      <c r="N25" s="657"/>
      <c r="O25" s="657"/>
      <c r="P25" s="657"/>
      <c r="Q25" s="658"/>
      <c r="R25" s="659">
        <v>124633</v>
      </c>
      <c r="S25" s="660"/>
      <c r="T25" s="660"/>
      <c r="U25" s="660"/>
      <c r="V25" s="660"/>
      <c r="W25" s="660"/>
      <c r="X25" s="660"/>
      <c r="Y25" s="661"/>
      <c r="Z25" s="662">
        <v>4.3</v>
      </c>
      <c r="AA25" s="662"/>
      <c r="AB25" s="662"/>
      <c r="AC25" s="662"/>
      <c r="AD25" s="663">
        <v>177</v>
      </c>
      <c r="AE25" s="663"/>
      <c r="AF25" s="663"/>
      <c r="AG25" s="663"/>
      <c r="AH25" s="663"/>
      <c r="AI25" s="663"/>
      <c r="AJ25" s="663"/>
      <c r="AK25" s="663"/>
      <c r="AL25" s="664">
        <v>0</v>
      </c>
      <c r="AM25" s="665"/>
      <c r="AN25" s="665"/>
      <c r="AO25" s="666"/>
      <c r="AP25" s="677" t="s">
        <v>295</v>
      </c>
      <c r="AQ25" s="678"/>
      <c r="AR25" s="678"/>
      <c r="AS25" s="678"/>
      <c r="AT25" s="678"/>
      <c r="AU25" s="678"/>
      <c r="AV25" s="678"/>
      <c r="AW25" s="678"/>
      <c r="AX25" s="678"/>
      <c r="AY25" s="678"/>
      <c r="AZ25" s="678"/>
      <c r="BA25" s="678"/>
      <c r="BB25" s="678"/>
      <c r="BC25" s="678"/>
      <c r="BD25" s="678"/>
      <c r="BE25" s="678"/>
      <c r="BF25" s="679"/>
      <c r="BG25" s="659" t="s">
        <v>246</v>
      </c>
      <c r="BH25" s="660"/>
      <c r="BI25" s="660"/>
      <c r="BJ25" s="660"/>
      <c r="BK25" s="660"/>
      <c r="BL25" s="660"/>
      <c r="BM25" s="660"/>
      <c r="BN25" s="661"/>
      <c r="BO25" s="662" t="s">
        <v>125</v>
      </c>
      <c r="BP25" s="662"/>
      <c r="BQ25" s="662"/>
      <c r="BR25" s="662"/>
      <c r="BS25" s="668" t="s">
        <v>125</v>
      </c>
      <c r="BT25" s="660"/>
      <c r="BU25" s="660"/>
      <c r="BV25" s="660"/>
      <c r="BW25" s="660"/>
      <c r="BX25" s="660"/>
      <c r="BY25" s="660"/>
      <c r="BZ25" s="660"/>
      <c r="CA25" s="660"/>
      <c r="CB25" s="669"/>
      <c r="CD25" s="674" t="s">
        <v>296</v>
      </c>
      <c r="CE25" s="675"/>
      <c r="CF25" s="675"/>
      <c r="CG25" s="675"/>
      <c r="CH25" s="675"/>
      <c r="CI25" s="675"/>
      <c r="CJ25" s="675"/>
      <c r="CK25" s="675"/>
      <c r="CL25" s="675"/>
      <c r="CM25" s="675"/>
      <c r="CN25" s="675"/>
      <c r="CO25" s="675"/>
      <c r="CP25" s="675"/>
      <c r="CQ25" s="676"/>
      <c r="CR25" s="659">
        <v>311072</v>
      </c>
      <c r="CS25" s="695"/>
      <c r="CT25" s="695"/>
      <c r="CU25" s="695"/>
      <c r="CV25" s="695"/>
      <c r="CW25" s="695"/>
      <c r="CX25" s="695"/>
      <c r="CY25" s="696"/>
      <c r="CZ25" s="664">
        <v>11.6</v>
      </c>
      <c r="DA25" s="693"/>
      <c r="DB25" s="693"/>
      <c r="DC25" s="697"/>
      <c r="DD25" s="668">
        <v>283750</v>
      </c>
      <c r="DE25" s="695"/>
      <c r="DF25" s="695"/>
      <c r="DG25" s="695"/>
      <c r="DH25" s="695"/>
      <c r="DI25" s="695"/>
      <c r="DJ25" s="695"/>
      <c r="DK25" s="696"/>
      <c r="DL25" s="668">
        <v>282622</v>
      </c>
      <c r="DM25" s="695"/>
      <c r="DN25" s="695"/>
      <c r="DO25" s="695"/>
      <c r="DP25" s="695"/>
      <c r="DQ25" s="695"/>
      <c r="DR25" s="695"/>
      <c r="DS25" s="695"/>
      <c r="DT25" s="695"/>
      <c r="DU25" s="695"/>
      <c r="DV25" s="696"/>
      <c r="DW25" s="664">
        <v>17.100000000000001</v>
      </c>
      <c r="DX25" s="693"/>
      <c r="DY25" s="693"/>
      <c r="DZ25" s="693"/>
      <c r="EA25" s="693"/>
      <c r="EB25" s="693"/>
      <c r="EC25" s="694"/>
    </row>
    <row r="26" spans="2:133" ht="11.25" customHeight="1" x14ac:dyDescent="0.15">
      <c r="B26" s="656" t="s">
        <v>297</v>
      </c>
      <c r="C26" s="657"/>
      <c r="D26" s="657"/>
      <c r="E26" s="657"/>
      <c r="F26" s="657"/>
      <c r="G26" s="657"/>
      <c r="H26" s="657"/>
      <c r="I26" s="657"/>
      <c r="J26" s="657"/>
      <c r="K26" s="657"/>
      <c r="L26" s="657"/>
      <c r="M26" s="657"/>
      <c r="N26" s="657"/>
      <c r="O26" s="657"/>
      <c r="P26" s="657"/>
      <c r="Q26" s="658"/>
      <c r="R26" s="659">
        <v>2188</v>
      </c>
      <c r="S26" s="660"/>
      <c r="T26" s="660"/>
      <c r="U26" s="660"/>
      <c r="V26" s="660"/>
      <c r="W26" s="660"/>
      <c r="X26" s="660"/>
      <c r="Y26" s="661"/>
      <c r="Z26" s="662">
        <v>0.1</v>
      </c>
      <c r="AA26" s="662"/>
      <c r="AB26" s="662"/>
      <c r="AC26" s="662"/>
      <c r="AD26" s="663" t="s">
        <v>246</v>
      </c>
      <c r="AE26" s="663"/>
      <c r="AF26" s="663"/>
      <c r="AG26" s="663"/>
      <c r="AH26" s="663"/>
      <c r="AI26" s="663"/>
      <c r="AJ26" s="663"/>
      <c r="AK26" s="663"/>
      <c r="AL26" s="664" t="s">
        <v>125</v>
      </c>
      <c r="AM26" s="665"/>
      <c r="AN26" s="665"/>
      <c r="AO26" s="666"/>
      <c r="AP26" s="677" t="s">
        <v>298</v>
      </c>
      <c r="AQ26" s="698"/>
      <c r="AR26" s="698"/>
      <c r="AS26" s="698"/>
      <c r="AT26" s="698"/>
      <c r="AU26" s="698"/>
      <c r="AV26" s="698"/>
      <c r="AW26" s="698"/>
      <c r="AX26" s="698"/>
      <c r="AY26" s="698"/>
      <c r="AZ26" s="698"/>
      <c r="BA26" s="698"/>
      <c r="BB26" s="698"/>
      <c r="BC26" s="698"/>
      <c r="BD26" s="698"/>
      <c r="BE26" s="698"/>
      <c r="BF26" s="679"/>
      <c r="BG26" s="659" t="s">
        <v>125</v>
      </c>
      <c r="BH26" s="660"/>
      <c r="BI26" s="660"/>
      <c r="BJ26" s="660"/>
      <c r="BK26" s="660"/>
      <c r="BL26" s="660"/>
      <c r="BM26" s="660"/>
      <c r="BN26" s="661"/>
      <c r="BO26" s="662" t="s">
        <v>125</v>
      </c>
      <c r="BP26" s="662"/>
      <c r="BQ26" s="662"/>
      <c r="BR26" s="662"/>
      <c r="BS26" s="668" t="s">
        <v>125</v>
      </c>
      <c r="BT26" s="660"/>
      <c r="BU26" s="660"/>
      <c r="BV26" s="660"/>
      <c r="BW26" s="660"/>
      <c r="BX26" s="660"/>
      <c r="BY26" s="660"/>
      <c r="BZ26" s="660"/>
      <c r="CA26" s="660"/>
      <c r="CB26" s="669"/>
      <c r="CD26" s="674" t="s">
        <v>299</v>
      </c>
      <c r="CE26" s="675"/>
      <c r="CF26" s="675"/>
      <c r="CG26" s="675"/>
      <c r="CH26" s="675"/>
      <c r="CI26" s="675"/>
      <c r="CJ26" s="675"/>
      <c r="CK26" s="675"/>
      <c r="CL26" s="675"/>
      <c r="CM26" s="675"/>
      <c r="CN26" s="675"/>
      <c r="CO26" s="675"/>
      <c r="CP26" s="675"/>
      <c r="CQ26" s="676"/>
      <c r="CR26" s="659">
        <v>162129</v>
      </c>
      <c r="CS26" s="660"/>
      <c r="CT26" s="660"/>
      <c r="CU26" s="660"/>
      <c r="CV26" s="660"/>
      <c r="CW26" s="660"/>
      <c r="CX26" s="660"/>
      <c r="CY26" s="661"/>
      <c r="CZ26" s="664">
        <v>6.1</v>
      </c>
      <c r="DA26" s="693"/>
      <c r="DB26" s="693"/>
      <c r="DC26" s="697"/>
      <c r="DD26" s="668">
        <v>137191</v>
      </c>
      <c r="DE26" s="660"/>
      <c r="DF26" s="660"/>
      <c r="DG26" s="660"/>
      <c r="DH26" s="660"/>
      <c r="DI26" s="660"/>
      <c r="DJ26" s="660"/>
      <c r="DK26" s="661"/>
      <c r="DL26" s="668" t="s">
        <v>125</v>
      </c>
      <c r="DM26" s="660"/>
      <c r="DN26" s="660"/>
      <c r="DO26" s="660"/>
      <c r="DP26" s="660"/>
      <c r="DQ26" s="660"/>
      <c r="DR26" s="660"/>
      <c r="DS26" s="660"/>
      <c r="DT26" s="660"/>
      <c r="DU26" s="660"/>
      <c r="DV26" s="661"/>
      <c r="DW26" s="664" t="s">
        <v>125</v>
      </c>
      <c r="DX26" s="693"/>
      <c r="DY26" s="693"/>
      <c r="DZ26" s="693"/>
      <c r="EA26" s="693"/>
      <c r="EB26" s="693"/>
      <c r="EC26" s="694"/>
    </row>
    <row r="27" spans="2:133" ht="11.25" customHeight="1" x14ac:dyDescent="0.15">
      <c r="B27" s="656" t="s">
        <v>300</v>
      </c>
      <c r="C27" s="657"/>
      <c r="D27" s="657"/>
      <c r="E27" s="657"/>
      <c r="F27" s="657"/>
      <c r="G27" s="657"/>
      <c r="H27" s="657"/>
      <c r="I27" s="657"/>
      <c r="J27" s="657"/>
      <c r="K27" s="657"/>
      <c r="L27" s="657"/>
      <c r="M27" s="657"/>
      <c r="N27" s="657"/>
      <c r="O27" s="657"/>
      <c r="P27" s="657"/>
      <c r="Q27" s="658"/>
      <c r="R27" s="659">
        <v>240973</v>
      </c>
      <c r="S27" s="660"/>
      <c r="T27" s="660"/>
      <c r="U27" s="660"/>
      <c r="V27" s="660"/>
      <c r="W27" s="660"/>
      <c r="X27" s="660"/>
      <c r="Y27" s="661"/>
      <c r="Z27" s="662">
        <v>8.1999999999999993</v>
      </c>
      <c r="AA27" s="662"/>
      <c r="AB27" s="662"/>
      <c r="AC27" s="662"/>
      <c r="AD27" s="663" t="s">
        <v>125</v>
      </c>
      <c r="AE27" s="663"/>
      <c r="AF27" s="663"/>
      <c r="AG27" s="663"/>
      <c r="AH27" s="663"/>
      <c r="AI27" s="663"/>
      <c r="AJ27" s="663"/>
      <c r="AK27" s="663"/>
      <c r="AL27" s="664" t="s">
        <v>246</v>
      </c>
      <c r="AM27" s="665"/>
      <c r="AN27" s="665"/>
      <c r="AO27" s="666"/>
      <c r="AP27" s="656" t="s">
        <v>301</v>
      </c>
      <c r="AQ27" s="657"/>
      <c r="AR27" s="657"/>
      <c r="AS27" s="657"/>
      <c r="AT27" s="657"/>
      <c r="AU27" s="657"/>
      <c r="AV27" s="657"/>
      <c r="AW27" s="657"/>
      <c r="AX27" s="657"/>
      <c r="AY27" s="657"/>
      <c r="AZ27" s="657"/>
      <c r="BA27" s="657"/>
      <c r="BB27" s="657"/>
      <c r="BC27" s="657"/>
      <c r="BD27" s="657"/>
      <c r="BE27" s="657"/>
      <c r="BF27" s="658"/>
      <c r="BG27" s="659">
        <v>345711</v>
      </c>
      <c r="BH27" s="660"/>
      <c r="BI27" s="660"/>
      <c r="BJ27" s="660"/>
      <c r="BK27" s="660"/>
      <c r="BL27" s="660"/>
      <c r="BM27" s="660"/>
      <c r="BN27" s="661"/>
      <c r="BO27" s="662">
        <v>100</v>
      </c>
      <c r="BP27" s="662"/>
      <c r="BQ27" s="662"/>
      <c r="BR27" s="662"/>
      <c r="BS27" s="668" t="s">
        <v>246</v>
      </c>
      <c r="BT27" s="660"/>
      <c r="BU27" s="660"/>
      <c r="BV27" s="660"/>
      <c r="BW27" s="660"/>
      <c r="BX27" s="660"/>
      <c r="BY27" s="660"/>
      <c r="BZ27" s="660"/>
      <c r="CA27" s="660"/>
      <c r="CB27" s="669"/>
      <c r="CD27" s="674" t="s">
        <v>302</v>
      </c>
      <c r="CE27" s="675"/>
      <c r="CF27" s="675"/>
      <c r="CG27" s="675"/>
      <c r="CH27" s="675"/>
      <c r="CI27" s="675"/>
      <c r="CJ27" s="675"/>
      <c r="CK27" s="675"/>
      <c r="CL27" s="675"/>
      <c r="CM27" s="675"/>
      <c r="CN27" s="675"/>
      <c r="CO27" s="675"/>
      <c r="CP27" s="675"/>
      <c r="CQ27" s="676"/>
      <c r="CR27" s="659">
        <v>244523</v>
      </c>
      <c r="CS27" s="695"/>
      <c r="CT27" s="695"/>
      <c r="CU27" s="695"/>
      <c r="CV27" s="695"/>
      <c r="CW27" s="695"/>
      <c r="CX27" s="695"/>
      <c r="CY27" s="696"/>
      <c r="CZ27" s="664">
        <v>9.1999999999999993</v>
      </c>
      <c r="DA27" s="693"/>
      <c r="DB27" s="693"/>
      <c r="DC27" s="697"/>
      <c r="DD27" s="668">
        <v>107600</v>
      </c>
      <c r="DE27" s="695"/>
      <c r="DF27" s="695"/>
      <c r="DG27" s="695"/>
      <c r="DH27" s="695"/>
      <c r="DI27" s="695"/>
      <c r="DJ27" s="695"/>
      <c r="DK27" s="696"/>
      <c r="DL27" s="668">
        <v>107600</v>
      </c>
      <c r="DM27" s="695"/>
      <c r="DN27" s="695"/>
      <c r="DO27" s="695"/>
      <c r="DP27" s="695"/>
      <c r="DQ27" s="695"/>
      <c r="DR27" s="695"/>
      <c r="DS27" s="695"/>
      <c r="DT27" s="695"/>
      <c r="DU27" s="695"/>
      <c r="DV27" s="696"/>
      <c r="DW27" s="664">
        <v>6.5</v>
      </c>
      <c r="DX27" s="693"/>
      <c r="DY27" s="693"/>
      <c r="DZ27" s="693"/>
      <c r="EA27" s="693"/>
      <c r="EB27" s="693"/>
      <c r="EC27" s="694"/>
    </row>
    <row r="28" spans="2:133" ht="11.25" customHeight="1" x14ac:dyDescent="0.15">
      <c r="B28" s="701" t="s">
        <v>303</v>
      </c>
      <c r="C28" s="702"/>
      <c r="D28" s="702"/>
      <c r="E28" s="702"/>
      <c r="F28" s="702"/>
      <c r="G28" s="702"/>
      <c r="H28" s="702"/>
      <c r="I28" s="702"/>
      <c r="J28" s="702"/>
      <c r="K28" s="702"/>
      <c r="L28" s="702"/>
      <c r="M28" s="702"/>
      <c r="N28" s="702"/>
      <c r="O28" s="702"/>
      <c r="P28" s="702"/>
      <c r="Q28" s="703"/>
      <c r="R28" s="659" t="s">
        <v>125</v>
      </c>
      <c r="S28" s="660"/>
      <c r="T28" s="660"/>
      <c r="U28" s="660"/>
      <c r="V28" s="660"/>
      <c r="W28" s="660"/>
      <c r="X28" s="660"/>
      <c r="Y28" s="661"/>
      <c r="Z28" s="662" t="s">
        <v>125</v>
      </c>
      <c r="AA28" s="662"/>
      <c r="AB28" s="662"/>
      <c r="AC28" s="662"/>
      <c r="AD28" s="663" t="s">
        <v>246</v>
      </c>
      <c r="AE28" s="663"/>
      <c r="AF28" s="663"/>
      <c r="AG28" s="663"/>
      <c r="AH28" s="663"/>
      <c r="AI28" s="663"/>
      <c r="AJ28" s="663"/>
      <c r="AK28" s="663"/>
      <c r="AL28" s="664" t="s">
        <v>246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304</v>
      </c>
      <c r="CE28" s="675"/>
      <c r="CF28" s="675"/>
      <c r="CG28" s="675"/>
      <c r="CH28" s="675"/>
      <c r="CI28" s="675"/>
      <c r="CJ28" s="675"/>
      <c r="CK28" s="675"/>
      <c r="CL28" s="675"/>
      <c r="CM28" s="675"/>
      <c r="CN28" s="675"/>
      <c r="CO28" s="675"/>
      <c r="CP28" s="675"/>
      <c r="CQ28" s="676"/>
      <c r="CR28" s="659">
        <v>365494</v>
      </c>
      <c r="CS28" s="660"/>
      <c r="CT28" s="660"/>
      <c r="CU28" s="660"/>
      <c r="CV28" s="660"/>
      <c r="CW28" s="660"/>
      <c r="CX28" s="660"/>
      <c r="CY28" s="661"/>
      <c r="CZ28" s="664">
        <v>13.7</v>
      </c>
      <c r="DA28" s="693"/>
      <c r="DB28" s="693"/>
      <c r="DC28" s="697"/>
      <c r="DD28" s="668">
        <v>360751</v>
      </c>
      <c r="DE28" s="660"/>
      <c r="DF28" s="660"/>
      <c r="DG28" s="660"/>
      <c r="DH28" s="660"/>
      <c r="DI28" s="660"/>
      <c r="DJ28" s="660"/>
      <c r="DK28" s="661"/>
      <c r="DL28" s="668">
        <v>93051</v>
      </c>
      <c r="DM28" s="660"/>
      <c r="DN28" s="660"/>
      <c r="DO28" s="660"/>
      <c r="DP28" s="660"/>
      <c r="DQ28" s="660"/>
      <c r="DR28" s="660"/>
      <c r="DS28" s="660"/>
      <c r="DT28" s="660"/>
      <c r="DU28" s="660"/>
      <c r="DV28" s="661"/>
      <c r="DW28" s="664">
        <v>5.6</v>
      </c>
      <c r="DX28" s="693"/>
      <c r="DY28" s="693"/>
      <c r="DZ28" s="693"/>
      <c r="EA28" s="693"/>
      <c r="EB28" s="693"/>
      <c r="EC28" s="694"/>
    </row>
    <row r="29" spans="2:133" ht="11.25" customHeight="1" x14ac:dyDescent="0.15">
      <c r="B29" s="656" t="s">
        <v>305</v>
      </c>
      <c r="C29" s="657"/>
      <c r="D29" s="657"/>
      <c r="E29" s="657"/>
      <c r="F29" s="657"/>
      <c r="G29" s="657"/>
      <c r="H29" s="657"/>
      <c r="I29" s="657"/>
      <c r="J29" s="657"/>
      <c r="K29" s="657"/>
      <c r="L29" s="657"/>
      <c r="M29" s="657"/>
      <c r="N29" s="657"/>
      <c r="O29" s="657"/>
      <c r="P29" s="657"/>
      <c r="Q29" s="658"/>
      <c r="R29" s="659">
        <v>96642</v>
      </c>
      <c r="S29" s="660"/>
      <c r="T29" s="660"/>
      <c r="U29" s="660"/>
      <c r="V29" s="660"/>
      <c r="W29" s="660"/>
      <c r="X29" s="660"/>
      <c r="Y29" s="661"/>
      <c r="Z29" s="662">
        <v>3.3</v>
      </c>
      <c r="AA29" s="662"/>
      <c r="AB29" s="662"/>
      <c r="AC29" s="662"/>
      <c r="AD29" s="663" t="s">
        <v>125</v>
      </c>
      <c r="AE29" s="663"/>
      <c r="AF29" s="663"/>
      <c r="AG29" s="663"/>
      <c r="AH29" s="663"/>
      <c r="AI29" s="663"/>
      <c r="AJ29" s="663"/>
      <c r="AK29" s="663"/>
      <c r="AL29" s="664" t="s">
        <v>246</v>
      </c>
      <c r="AM29" s="665"/>
      <c r="AN29" s="665"/>
      <c r="AO29" s="666"/>
      <c r="AP29" s="638" t="s">
        <v>224</v>
      </c>
      <c r="AQ29" s="639"/>
      <c r="AR29" s="639"/>
      <c r="AS29" s="639"/>
      <c r="AT29" s="639"/>
      <c r="AU29" s="639"/>
      <c r="AV29" s="639"/>
      <c r="AW29" s="639"/>
      <c r="AX29" s="639"/>
      <c r="AY29" s="639"/>
      <c r="AZ29" s="639"/>
      <c r="BA29" s="639"/>
      <c r="BB29" s="639"/>
      <c r="BC29" s="639"/>
      <c r="BD29" s="639"/>
      <c r="BE29" s="639"/>
      <c r="BF29" s="640"/>
      <c r="BG29" s="638" t="s">
        <v>306</v>
      </c>
      <c r="BH29" s="699"/>
      <c r="BI29" s="699"/>
      <c r="BJ29" s="699"/>
      <c r="BK29" s="699"/>
      <c r="BL29" s="699"/>
      <c r="BM29" s="699"/>
      <c r="BN29" s="699"/>
      <c r="BO29" s="699"/>
      <c r="BP29" s="699"/>
      <c r="BQ29" s="700"/>
      <c r="BR29" s="638" t="s">
        <v>307</v>
      </c>
      <c r="BS29" s="699"/>
      <c r="BT29" s="699"/>
      <c r="BU29" s="699"/>
      <c r="BV29" s="699"/>
      <c r="BW29" s="699"/>
      <c r="BX29" s="699"/>
      <c r="BY29" s="699"/>
      <c r="BZ29" s="699"/>
      <c r="CA29" s="699"/>
      <c r="CB29" s="700"/>
      <c r="CD29" s="722" t="s">
        <v>308</v>
      </c>
      <c r="CE29" s="723"/>
      <c r="CF29" s="674" t="s">
        <v>309</v>
      </c>
      <c r="CG29" s="675"/>
      <c r="CH29" s="675"/>
      <c r="CI29" s="675"/>
      <c r="CJ29" s="675"/>
      <c r="CK29" s="675"/>
      <c r="CL29" s="675"/>
      <c r="CM29" s="675"/>
      <c r="CN29" s="675"/>
      <c r="CO29" s="675"/>
      <c r="CP29" s="675"/>
      <c r="CQ29" s="676"/>
      <c r="CR29" s="659">
        <v>365494</v>
      </c>
      <c r="CS29" s="695"/>
      <c r="CT29" s="695"/>
      <c r="CU29" s="695"/>
      <c r="CV29" s="695"/>
      <c r="CW29" s="695"/>
      <c r="CX29" s="695"/>
      <c r="CY29" s="696"/>
      <c r="CZ29" s="664">
        <v>13.7</v>
      </c>
      <c r="DA29" s="693"/>
      <c r="DB29" s="693"/>
      <c r="DC29" s="697"/>
      <c r="DD29" s="668">
        <v>360751</v>
      </c>
      <c r="DE29" s="695"/>
      <c r="DF29" s="695"/>
      <c r="DG29" s="695"/>
      <c r="DH29" s="695"/>
      <c r="DI29" s="695"/>
      <c r="DJ29" s="695"/>
      <c r="DK29" s="696"/>
      <c r="DL29" s="668">
        <v>93051</v>
      </c>
      <c r="DM29" s="695"/>
      <c r="DN29" s="695"/>
      <c r="DO29" s="695"/>
      <c r="DP29" s="695"/>
      <c r="DQ29" s="695"/>
      <c r="DR29" s="695"/>
      <c r="DS29" s="695"/>
      <c r="DT29" s="695"/>
      <c r="DU29" s="695"/>
      <c r="DV29" s="696"/>
      <c r="DW29" s="664">
        <v>5.6</v>
      </c>
      <c r="DX29" s="693"/>
      <c r="DY29" s="693"/>
      <c r="DZ29" s="693"/>
      <c r="EA29" s="693"/>
      <c r="EB29" s="693"/>
      <c r="EC29" s="694"/>
    </row>
    <row r="30" spans="2:133" ht="11.25" customHeight="1" x14ac:dyDescent="0.15">
      <c r="B30" s="656" t="s">
        <v>310</v>
      </c>
      <c r="C30" s="657"/>
      <c r="D30" s="657"/>
      <c r="E30" s="657"/>
      <c r="F30" s="657"/>
      <c r="G30" s="657"/>
      <c r="H30" s="657"/>
      <c r="I30" s="657"/>
      <c r="J30" s="657"/>
      <c r="K30" s="657"/>
      <c r="L30" s="657"/>
      <c r="M30" s="657"/>
      <c r="N30" s="657"/>
      <c r="O30" s="657"/>
      <c r="P30" s="657"/>
      <c r="Q30" s="658"/>
      <c r="R30" s="659">
        <v>18465</v>
      </c>
      <c r="S30" s="660"/>
      <c r="T30" s="660"/>
      <c r="U30" s="660"/>
      <c r="V30" s="660"/>
      <c r="W30" s="660"/>
      <c r="X30" s="660"/>
      <c r="Y30" s="661"/>
      <c r="Z30" s="662">
        <v>0.6</v>
      </c>
      <c r="AA30" s="662"/>
      <c r="AB30" s="662"/>
      <c r="AC30" s="662"/>
      <c r="AD30" s="663">
        <v>2</v>
      </c>
      <c r="AE30" s="663"/>
      <c r="AF30" s="663"/>
      <c r="AG30" s="663"/>
      <c r="AH30" s="663"/>
      <c r="AI30" s="663"/>
      <c r="AJ30" s="663"/>
      <c r="AK30" s="663"/>
      <c r="AL30" s="664">
        <v>0</v>
      </c>
      <c r="AM30" s="665"/>
      <c r="AN30" s="665"/>
      <c r="AO30" s="666"/>
      <c r="AP30" s="707" t="s">
        <v>311</v>
      </c>
      <c r="AQ30" s="708"/>
      <c r="AR30" s="708"/>
      <c r="AS30" s="708"/>
      <c r="AT30" s="713" t="s">
        <v>312</v>
      </c>
      <c r="AU30" s="210"/>
      <c r="AV30" s="210"/>
      <c r="AW30" s="210"/>
      <c r="AX30" s="645" t="s">
        <v>187</v>
      </c>
      <c r="AY30" s="646"/>
      <c r="AZ30" s="646"/>
      <c r="BA30" s="646"/>
      <c r="BB30" s="646"/>
      <c r="BC30" s="646"/>
      <c r="BD30" s="646"/>
      <c r="BE30" s="646"/>
      <c r="BF30" s="647"/>
      <c r="BG30" s="719">
        <v>100</v>
      </c>
      <c r="BH30" s="720"/>
      <c r="BI30" s="720"/>
      <c r="BJ30" s="720"/>
      <c r="BK30" s="720"/>
      <c r="BL30" s="720"/>
      <c r="BM30" s="654">
        <v>100</v>
      </c>
      <c r="BN30" s="720"/>
      <c r="BO30" s="720"/>
      <c r="BP30" s="720"/>
      <c r="BQ30" s="721"/>
      <c r="BR30" s="719">
        <v>100</v>
      </c>
      <c r="BS30" s="720"/>
      <c r="BT30" s="720"/>
      <c r="BU30" s="720"/>
      <c r="BV30" s="720"/>
      <c r="BW30" s="720"/>
      <c r="BX30" s="654">
        <v>100</v>
      </c>
      <c r="BY30" s="720"/>
      <c r="BZ30" s="720"/>
      <c r="CA30" s="720"/>
      <c r="CB30" s="721"/>
      <c r="CD30" s="724"/>
      <c r="CE30" s="725"/>
      <c r="CF30" s="674" t="s">
        <v>313</v>
      </c>
      <c r="CG30" s="675"/>
      <c r="CH30" s="675"/>
      <c r="CI30" s="675"/>
      <c r="CJ30" s="675"/>
      <c r="CK30" s="675"/>
      <c r="CL30" s="675"/>
      <c r="CM30" s="675"/>
      <c r="CN30" s="675"/>
      <c r="CO30" s="675"/>
      <c r="CP30" s="675"/>
      <c r="CQ30" s="676"/>
      <c r="CR30" s="659">
        <v>360751</v>
      </c>
      <c r="CS30" s="660"/>
      <c r="CT30" s="660"/>
      <c r="CU30" s="660"/>
      <c r="CV30" s="660"/>
      <c r="CW30" s="660"/>
      <c r="CX30" s="660"/>
      <c r="CY30" s="661"/>
      <c r="CZ30" s="664">
        <v>13.5</v>
      </c>
      <c r="DA30" s="693"/>
      <c r="DB30" s="693"/>
      <c r="DC30" s="697"/>
      <c r="DD30" s="668">
        <v>360751</v>
      </c>
      <c r="DE30" s="660"/>
      <c r="DF30" s="660"/>
      <c r="DG30" s="660"/>
      <c r="DH30" s="660"/>
      <c r="DI30" s="660"/>
      <c r="DJ30" s="660"/>
      <c r="DK30" s="661"/>
      <c r="DL30" s="668">
        <v>93051</v>
      </c>
      <c r="DM30" s="660"/>
      <c r="DN30" s="660"/>
      <c r="DO30" s="660"/>
      <c r="DP30" s="660"/>
      <c r="DQ30" s="660"/>
      <c r="DR30" s="660"/>
      <c r="DS30" s="660"/>
      <c r="DT30" s="660"/>
      <c r="DU30" s="660"/>
      <c r="DV30" s="661"/>
      <c r="DW30" s="664">
        <v>5.6</v>
      </c>
      <c r="DX30" s="693"/>
      <c r="DY30" s="693"/>
      <c r="DZ30" s="693"/>
      <c r="EA30" s="693"/>
      <c r="EB30" s="693"/>
      <c r="EC30" s="694"/>
    </row>
    <row r="31" spans="2:133" ht="11.25" customHeight="1" x14ac:dyDescent="0.15">
      <c r="B31" s="656" t="s">
        <v>314</v>
      </c>
      <c r="C31" s="657"/>
      <c r="D31" s="657"/>
      <c r="E31" s="657"/>
      <c r="F31" s="657"/>
      <c r="G31" s="657"/>
      <c r="H31" s="657"/>
      <c r="I31" s="657"/>
      <c r="J31" s="657"/>
      <c r="K31" s="657"/>
      <c r="L31" s="657"/>
      <c r="M31" s="657"/>
      <c r="N31" s="657"/>
      <c r="O31" s="657"/>
      <c r="P31" s="657"/>
      <c r="Q31" s="658"/>
      <c r="R31" s="659">
        <v>28964</v>
      </c>
      <c r="S31" s="660"/>
      <c r="T31" s="660"/>
      <c r="U31" s="660"/>
      <c r="V31" s="660"/>
      <c r="W31" s="660"/>
      <c r="X31" s="660"/>
      <c r="Y31" s="661"/>
      <c r="Z31" s="662">
        <v>1</v>
      </c>
      <c r="AA31" s="662"/>
      <c r="AB31" s="662"/>
      <c r="AC31" s="662"/>
      <c r="AD31" s="663" t="s">
        <v>125</v>
      </c>
      <c r="AE31" s="663"/>
      <c r="AF31" s="663"/>
      <c r="AG31" s="663"/>
      <c r="AH31" s="663"/>
      <c r="AI31" s="663"/>
      <c r="AJ31" s="663"/>
      <c r="AK31" s="663"/>
      <c r="AL31" s="664" t="s">
        <v>125</v>
      </c>
      <c r="AM31" s="665"/>
      <c r="AN31" s="665"/>
      <c r="AO31" s="666"/>
      <c r="AP31" s="709"/>
      <c r="AQ31" s="710"/>
      <c r="AR31" s="710"/>
      <c r="AS31" s="710"/>
      <c r="AT31" s="714"/>
      <c r="AU31" s="209" t="s">
        <v>315</v>
      </c>
      <c r="AV31" s="209"/>
      <c r="AW31" s="209"/>
      <c r="AX31" s="656" t="s">
        <v>316</v>
      </c>
      <c r="AY31" s="657"/>
      <c r="AZ31" s="657"/>
      <c r="BA31" s="657"/>
      <c r="BB31" s="657"/>
      <c r="BC31" s="657"/>
      <c r="BD31" s="657"/>
      <c r="BE31" s="657"/>
      <c r="BF31" s="658"/>
      <c r="BG31" s="716">
        <v>100</v>
      </c>
      <c r="BH31" s="695"/>
      <c r="BI31" s="695"/>
      <c r="BJ31" s="695"/>
      <c r="BK31" s="695"/>
      <c r="BL31" s="695"/>
      <c r="BM31" s="665">
        <v>100</v>
      </c>
      <c r="BN31" s="717"/>
      <c r="BO31" s="717"/>
      <c r="BP31" s="717"/>
      <c r="BQ31" s="718"/>
      <c r="BR31" s="716">
        <v>100</v>
      </c>
      <c r="BS31" s="695"/>
      <c r="BT31" s="695"/>
      <c r="BU31" s="695"/>
      <c r="BV31" s="695"/>
      <c r="BW31" s="695"/>
      <c r="BX31" s="665">
        <v>100</v>
      </c>
      <c r="BY31" s="717"/>
      <c r="BZ31" s="717"/>
      <c r="CA31" s="717"/>
      <c r="CB31" s="718"/>
      <c r="CD31" s="724"/>
      <c r="CE31" s="725"/>
      <c r="CF31" s="674" t="s">
        <v>317</v>
      </c>
      <c r="CG31" s="675"/>
      <c r="CH31" s="675"/>
      <c r="CI31" s="675"/>
      <c r="CJ31" s="675"/>
      <c r="CK31" s="675"/>
      <c r="CL31" s="675"/>
      <c r="CM31" s="675"/>
      <c r="CN31" s="675"/>
      <c r="CO31" s="675"/>
      <c r="CP31" s="675"/>
      <c r="CQ31" s="676"/>
      <c r="CR31" s="659">
        <v>4743</v>
      </c>
      <c r="CS31" s="695"/>
      <c r="CT31" s="695"/>
      <c r="CU31" s="695"/>
      <c r="CV31" s="695"/>
      <c r="CW31" s="695"/>
      <c r="CX31" s="695"/>
      <c r="CY31" s="696"/>
      <c r="CZ31" s="664">
        <v>0.2</v>
      </c>
      <c r="DA31" s="693"/>
      <c r="DB31" s="693"/>
      <c r="DC31" s="697"/>
      <c r="DD31" s="668" t="s">
        <v>125</v>
      </c>
      <c r="DE31" s="695"/>
      <c r="DF31" s="695"/>
      <c r="DG31" s="695"/>
      <c r="DH31" s="695"/>
      <c r="DI31" s="695"/>
      <c r="DJ31" s="695"/>
      <c r="DK31" s="696"/>
      <c r="DL31" s="668" t="s">
        <v>246</v>
      </c>
      <c r="DM31" s="695"/>
      <c r="DN31" s="695"/>
      <c r="DO31" s="695"/>
      <c r="DP31" s="695"/>
      <c r="DQ31" s="695"/>
      <c r="DR31" s="695"/>
      <c r="DS31" s="695"/>
      <c r="DT31" s="695"/>
      <c r="DU31" s="695"/>
      <c r="DV31" s="696"/>
      <c r="DW31" s="664" t="s">
        <v>125</v>
      </c>
      <c r="DX31" s="693"/>
      <c r="DY31" s="693"/>
      <c r="DZ31" s="693"/>
      <c r="EA31" s="693"/>
      <c r="EB31" s="693"/>
      <c r="EC31" s="694"/>
    </row>
    <row r="32" spans="2:133" ht="11.25" customHeight="1" x14ac:dyDescent="0.15">
      <c r="B32" s="656" t="s">
        <v>318</v>
      </c>
      <c r="C32" s="657"/>
      <c r="D32" s="657"/>
      <c r="E32" s="657"/>
      <c r="F32" s="657"/>
      <c r="G32" s="657"/>
      <c r="H32" s="657"/>
      <c r="I32" s="657"/>
      <c r="J32" s="657"/>
      <c r="K32" s="657"/>
      <c r="L32" s="657"/>
      <c r="M32" s="657"/>
      <c r="N32" s="657"/>
      <c r="O32" s="657"/>
      <c r="P32" s="657"/>
      <c r="Q32" s="658"/>
      <c r="R32" s="659">
        <v>142050</v>
      </c>
      <c r="S32" s="660"/>
      <c r="T32" s="660"/>
      <c r="U32" s="660"/>
      <c r="V32" s="660"/>
      <c r="W32" s="660"/>
      <c r="X32" s="660"/>
      <c r="Y32" s="661"/>
      <c r="Z32" s="662">
        <v>4.8</v>
      </c>
      <c r="AA32" s="662"/>
      <c r="AB32" s="662"/>
      <c r="AC32" s="662"/>
      <c r="AD32" s="663" t="s">
        <v>125</v>
      </c>
      <c r="AE32" s="663"/>
      <c r="AF32" s="663"/>
      <c r="AG32" s="663"/>
      <c r="AH32" s="663"/>
      <c r="AI32" s="663"/>
      <c r="AJ32" s="663"/>
      <c r="AK32" s="663"/>
      <c r="AL32" s="664" t="s">
        <v>125</v>
      </c>
      <c r="AM32" s="665"/>
      <c r="AN32" s="665"/>
      <c r="AO32" s="666"/>
      <c r="AP32" s="711"/>
      <c r="AQ32" s="712"/>
      <c r="AR32" s="712"/>
      <c r="AS32" s="712"/>
      <c r="AT32" s="715"/>
      <c r="AU32" s="211"/>
      <c r="AV32" s="211"/>
      <c r="AW32" s="211"/>
      <c r="AX32" s="704" t="s">
        <v>319</v>
      </c>
      <c r="AY32" s="705"/>
      <c r="AZ32" s="705"/>
      <c r="BA32" s="705"/>
      <c r="BB32" s="705"/>
      <c r="BC32" s="705"/>
      <c r="BD32" s="705"/>
      <c r="BE32" s="705"/>
      <c r="BF32" s="706"/>
      <c r="BG32" s="728">
        <v>100</v>
      </c>
      <c r="BH32" s="729"/>
      <c r="BI32" s="729"/>
      <c r="BJ32" s="729"/>
      <c r="BK32" s="729"/>
      <c r="BL32" s="729"/>
      <c r="BM32" s="730">
        <v>100</v>
      </c>
      <c r="BN32" s="729"/>
      <c r="BO32" s="729"/>
      <c r="BP32" s="729"/>
      <c r="BQ32" s="731"/>
      <c r="BR32" s="728">
        <v>100</v>
      </c>
      <c r="BS32" s="729"/>
      <c r="BT32" s="729"/>
      <c r="BU32" s="729"/>
      <c r="BV32" s="729"/>
      <c r="BW32" s="729"/>
      <c r="BX32" s="730">
        <v>100</v>
      </c>
      <c r="BY32" s="729"/>
      <c r="BZ32" s="729"/>
      <c r="CA32" s="729"/>
      <c r="CB32" s="731"/>
      <c r="CD32" s="726"/>
      <c r="CE32" s="727"/>
      <c r="CF32" s="674" t="s">
        <v>320</v>
      </c>
      <c r="CG32" s="675"/>
      <c r="CH32" s="675"/>
      <c r="CI32" s="675"/>
      <c r="CJ32" s="675"/>
      <c r="CK32" s="675"/>
      <c r="CL32" s="675"/>
      <c r="CM32" s="675"/>
      <c r="CN32" s="675"/>
      <c r="CO32" s="675"/>
      <c r="CP32" s="675"/>
      <c r="CQ32" s="676"/>
      <c r="CR32" s="659" t="s">
        <v>246</v>
      </c>
      <c r="CS32" s="660"/>
      <c r="CT32" s="660"/>
      <c r="CU32" s="660"/>
      <c r="CV32" s="660"/>
      <c r="CW32" s="660"/>
      <c r="CX32" s="660"/>
      <c r="CY32" s="661"/>
      <c r="CZ32" s="664" t="s">
        <v>246</v>
      </c>
      <c r="DA32" s="693"/>
      <c r="DB32" s="693"/>
      <c r="DC32" s="697"/>
      <c r="DD32" s="668" t="s">
        <v>125</v>
      </c>
      <c r="DE32" s="660"/>
      <c r="DF32" s="660"/>
      <c r="DG32" s="660"/>
      <c r="DH32" s="660"/>
      <c r="DI32" s="660"/>
      <c r="DJ32" s="660"/>
      <c r="DK32" s="661"/>
      <c r="DL32" s="668" t="s">
        <v>125</v>
      </c>
      <c r="DM32" s="660"/>
      <c r="DN32" s="660"/>
      <c r="DO32" s="660"/>
      <c r="DP32" s="660"/>
      <c r="DQ32" s="660"/>
      <c r="DR32" s="660"/>
      <c r="DS32" s="660"/>
      <c r="DT32" s="660"/>
      <c r="DU32" s="660"/>
      <c r="DV32" s="661"/>
      <c r="DW32" s="664" t="s">
        <v>246</v>
      </c>
      <c r="DX32" s="693"/>
      <c r="DY32" s="693"/>
      <c r="DZ32" s="693"/>
      <c r="EA32" s="693"/>
      <c r="EB32" s="693"/>
      <c r="EC32" s="694"/>
    </row>
    <row r="33" spans="2:133" ht="11.25" customHeight="1" x14ac:dyDescent="0.15">
      <c r="B33" s="656" t="s">
        <v>321</v>
      </c>
      <c r="C33" s="657"/>
      <c r="D33" s="657"/>
      <c r="E33" s="657"/>
      <c r="F33" s="657"/>
      <c r="G33" s="657"/>
      <c r="H33" s="657"/>
      <c r="I33" s="657"/>
      <c r="J33" s="657"/>
      <c r="K33" s="657"/>
      <c r="L33" s="657"/>
      <c r="M33" s="657"/>
      <c r="N33" s="657"/>
      <c r="O33" s="657"/>
      <c r="P33" s="657"/>
      <c r="Q33" s="658"/>
      <c r="R33" s="659">
        <v>267006</v>
      </c>
      <c r="S33" s="660"/>
      <c r="T33" s="660"/>
      <c r="U33" s="660"/>
      <c r="V33" s="660"/>
      <c r="W33" s="660"/>
      <c r="X33" s="660"/>
      <c r="Y33" s="661"/>
      <c r="Z33" s="662">
        <v>9.1</v>
      </c>
      <c r="AA33" s="662"/>
      <c r="AB33" s="662"/>
      <c r="AC33" s="662"/>
      <c r="AD33" s="663" t="s">
        <v>246</v>
      </c>
      <c r="AE33" s="663"/>
      <c r="AF33" s="663"/>
      <c r="AG33" s="663"/>
      <c r="AH33" s="663"/>
      <c r="AI33" s="663"/>
      <c r="AJ33" s="663"/>
      <c r="AK33" s="663"/>
      <c r="AL33" s="664" t="s">
        <v>246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322</v>
      </c>
      <c r="CE33" s="675"/>
      <c r="CF33" s="675"/>
      <c r="CG33" s="675"/>
      <c r="CH33" s="675"/>
      <c r="CI33" s="675"/>
      <c r="CJ33" s="675"/>
      <c r="CK33" s="675"/>
      <c r="CL33" s="675"/>
      <c r="CM33" s="675"/>
      <c r="CN33" s="675"/>
      <c r="CO33" s="675"/>
      <c r="CP33" s="675"/>
      <c r="CQ33" s="676"/>
      <c r="CR33" s="659">
        <v>1216759</v>
      </c>
      <c r="CS33" s="695"/>
      <c r="CT33" s="695"/>
      <c r="CU33" s="695"/>
      <c r="CV33" s="695"/>
      <c r="CW33" s="695"/>
      <c r="CX33" s="695"/>
      <c r="CY33" s="696"/>
      <c r="CZ33" s="664">
        <v>45.5</v>
      </c>
      <c r="DA33" s="693"/>
      <c r="DB33" s="693"/>
      <c r="DC33" s="697"/>
      <c r="DD33" s="668">
        <v>959024</v>
      </c>
      <c r="DE33" s="695"/>
      <c r="DF33" s="695"/>
      <c r="DG33" s="695"/>
      <c r="DH33" s="695"/>
      <c r="DI33" s="695"/>
      <c r="DJ33" s="695"/>
      <c r="DK33" s="696"/>
      <c r="DL33" s="668">
        <v>700157</v>
      </c>
      <c r="DM33" s="695"/>
      <c r="DN33" s="695"/>
      <c r="DO33" s="695"/>
      <c r="DP33" s="695"/>
      <c r="DQ33" s="695"/>
      <c r="DR33" s="695"/>
      <c r="DS33" s="695"/>
      <c r="DT33" s="695"/>
      <c r="DU33" s="695"/>
      <c r="DV33" s="696"/>
      <c r="DW33" s="664">
        <v>42.3</v>
      </c>
      <c r="DX33" s="693"/>
      <c r="DY33" s="693"/>
      <c r="DZ33" s="693"/>
      <c r="EA33" s="693"/>
      <c r="EB33" s="693"/>
      <c r="EC33" s="694"/>
    </row>
    <row r="34" spans="2:133" ht="11.25" customHeight="1" x14ac:dyDescent="0.15">
      <c r="B34" s="656" t="s">
        <v>323</v>
      </c>
      <c r="C34" s="657"/>
      <c r="D34" s="657"/>
      <c r="E34" s="657"/>
      <c r="F34" s="657"/>
      <c r="G34" s="657"/>
      <c r="H34" s="657"/>
      <c r="I34" s="657"/>
      <c r="J34" s="657"/>
      <c r="K34" s="657"/>
      <c r="L34" s="657"/>
      <c r="M34" s="657"/>
      <c r="N34" s="657"/>
      <c r="O34" s="657"/>
      <c r="P34" s="657"/>
      <c r="Q34" s="658"/>
      <c r="R34" s="659">
        <v>41418</v>
      </c>
      <c r="S34" s="660"/>
      <c r="T34" s="660"/>
      <c r="U34" s="660"/>
      <c r="V34" s="660"/>
      <c r="W34" s="660"/>
      <c r="X34" s="660"/>
      <c r="Y34" s="661"/>
      <c r="Z34" s="662">
        <v>1.4</v>
      </c>
      <c r="AA34" s="662"/>
      <c r="AB34" s="662"/>
      <c r="AC34" s="662"/>
      <c r="AD34" s="663">
        <v>11211</v>
      </c>
      <c r="AE34" s="663"/>
      <c r="AF34" s="663"/>
      <c r="AG34" s="663"/>
      <c r="AH34" s="663"/>
      <c r="AI34" s="663"/>
      <c r="AJ34" s="663"/>
      <c r="AK34" s="663"/>
      <c r="AL34" s="664">
        <v>0.7</v>
      </c>
      <c r="AM34" s="665"/>
      <c r="AN34" s="665"/>
      <c r="AO34" s="666"/>
      <c r="AP34" s="214"/>
      <c r="AQ34" s="638" t="s">
        <v>324</v>
      </c>
      <c r="AR34" s="639"/>
      <c r="AS34" s="639"/>
      <c r="AT34" s="639"/>
      <c r="AU34" s="639"/>
      <c r="AV34" s="639"/>
      <c r="AW34" s="639"/>
      <c r="AX34" s="639"/>
      <c r="AY34" s="639"/>
      <c r="AZ34" s="639"/>
      <c r="BA34" s="639"/>
      <c r="BB34" s="639"/>
      <c r="BC34" s="639"/>
      <c r="BD34" s="639"/>
      <c r="BE34" s="639"/>
      <c r="BF34" s="640"/>
      <c r="BG34" s="638" t="s">
        <v>325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326</v>
      </c>
      <c r="CE34" s="675"/>
      <c r="CF34" s="675"/>
      <c r="CG34" s="675"/>
      <c r="CH34" s="675"/>
      <c r="CI34" s="675"/>
      <c r="CJ34" s="675"/>
      <c r="CK34" s="675"/>
      <c r="CL34" s="675"/>
      <c r="CM34" s="675"/>
      <c r="CN34" s="675"/>
      <c r="CO34" s="675"/>
      <c r="CP34" s="675"/>
      <c r="CQ34" s="676"/>
      <c r="CR34" s="659">
        <v>436331</v>
      </c>
      <c r="CS34" s="660"/>
      <c r="CT34" s="660"/>
      <c r="CU34" s="660"/>
      <c r="CV34" s="660"/>
      <c r="CW34" s="660"/>
      <c r="CX34" s="660"/>
      <c r="CY34" s="661"/>
      <c r="CZ34" s="664">
        <v>16.3</v>
      </c>
      <c r="DA34" s="693"/>
      <c r="DB34" s="693"/>
      <c r="DC34" s="697"/>
      <c r="DD34" s="668">
        <v>314312</v>
      </c>
      <c r="DE34" s="660"/>
      <c r="DF34" s="660"/>
      <c r="DG34" s="660"/>
      <c r="DH34" s="660"/>
      <c r="DI34" s="660"/>
      <c r="DJ34" s="660"/>
      <c r="DK34" s="661"/>
      <c r="DL34" s="668">
        <v>248220</v>
      </c>
      <c r="DM34" s="660"/>
      <c r="DN34" s="660"/>
      <c r="DO34" s="660"/>
      <c r="DP34" s="660"/>
      <c r="DQ34" s="660"/>
      <c r="DR34" s="660"/>
      <c r="DS34" s="660"/>
      <c r="DT34" s="660"/>
      <c r="DU34" s="660"/>
      <c r="DV34" s="661"/>
      <c r="DW34" s="664">
        <v>15</v>
      </c>
      <c r="DX34" s="693"/>
      <c r="DY34" s="693"/>
      <c r="DZ34" s="693"/>
      <c r="EA34" s="693"/>
      <c r="EB34" s="693"/>
      <c r="EC34" s="694"/>
    </row>
    <row r="35" spans="2:133" ht="11.25" customHeight="1" x14ac:dyDescent="0.15">
      <c r="B35" s="656" t="s">
        <v>327</v>
      </c>
      <c r="C35" s="657"/>
      <c r="D35" s="657"/>
      <c r="E35" s="657"/>
      <c r="F35" s="657"/>
      <c r="G35" s="657"/>
      <c r="H35" s="657"/>
      <c r="I35" s="657"/>
      <c r="J35" s="657"/>
      <c r="K35" s="657"/>
      <c r="L35" s="657"/>
      <c r="M35" s="657"/>
      <c r="N35" s="657"/>
      <c r="O35" s="657"/>
      <c r="P35" s="657"/>
      <c r="Q35" s="658"/>
      <c r="R35" s="659">
        <v>289900</v>
      </c>
      <c r="S35" s="660"/>
      <c r="T35" s="660"/>
      <c r="U35" s="660"/>
      <c r="V35" s="660"/>
      <c r="W35" s="660"/>
      <c r="X35" s="660"/>
      <c r="Y35" s="661"/>
      <c r="Z35" s="662">
        <v>9.9</v>
      </c>
      <c r="AA35" s="662"/>
      <c r="AB35" s="662"/>
      <c r="AC35" s="662"/>
      <c r="AD35" s="663" t="s">
        <v>125</v>
      </c>
      <c r="AE35" s="663"/>
      <c r="AF35" s="663"/>
      <c r="AG35" s="663"/>
      <c r="AH35" s="663"/>
      <c r="AI35" s="663"/>
      <c r="AJ35" s="663"/>
      <c r="AK35" s="663"/>
      <c r="AL35" s="664" t="s">
        <v>246</v>
      </c>
      <c r="AM35" s="665"/>
      <c r="AN35" s="665"/>
      <c r="AO35" s="666"/>
      <c r="AP35" s="214"/>
      <c r="AQ35" s="732" t="s">
        <v>328</v>
      </c>
      <c r="AR35" s="733"/>
      <c r="AS35" s="733"/>
      <c r="AT35" s="733"/>
      <c r="AU35" s="733"/>
      <c r="AV35" s="733"/>
      <c r="AW35" s="733"/>
      <c r="AX35" s="733"/>
      <c r="AY35" s="734"/>
      <c r="AZ35" s="648">
        <v>226751</v>
      </c>
      <c r="BA35" s="649"/>
      <c r="BB35" s="649"/>
      <c r="BC35" s="649"/>
      <c r="BD35" s="649"/>
      <c r="BE35" s="649"/>
      <c r="BF35" s="735"/>
      <c r="BG35" s="670" t="s">
        <v>329</v>
      </c>
      <c r="BH35" s="671"/>
      <c r="BI35" s="671"/>
      <c r="BJ35" s="671"/>
      <c r="BK35" s="671"/>
      <c r="BL35" s="671"/>
      <c r="BM35" s="671"/>
      <c r="BN35" s="671"/>
      <c r="BO35" s="671"/>
      <c r="BP35" s="671"/>
      <c r="BQ35" s="671"/>
      <c r="BR35" s="671"/>
      <c r="BS35" s="671"/>
      <c r="BT35" s="671"/>
      <c r="BU35" s="672"/>
      <c r="BV35" s="648">
        <v>24872</v>
      </c>
      <c r="BW35" s="649"/>
      <c r="BX35" s="649"/>
      <c r="BY35" s="649"/>
      <c r="BZ35" s="649"/>
      <c r="CA35" s="649"/>
      <c r="CB35" s="735"/>
      <c r="CD35" s="674" t="s">
        <v>330</v>
      </c>
      <c r="CE35" s="675"/>
      <c r="CF35" s="675"/>
      <c r="CG35" s="675"/>
      <c r="CH35" s="675"/>
      <c r="CI35" s="675"/>
      <c r="CJ35" s="675"/>
      <c r="CK35" s="675"/>
      <c r="CL35" s="675"/>
      <c r="CM35" s="675"/>
      <c r="CN35" s="675"/>
      <c r="CO35" s="675"/>
      <c r="CP35" s="675"/>
      <c r="CQ35" s="676"/>
      <c r="CR35" s="659">
        <v>35039</v>
      </c>
      <c r="CS35" s="695"/>
      <c r="CT35" s="695"/>
      <c r="CU35" s="695"/>
      <c r="CV35" s="695"/>
      <c r="CW35" s="695"/>
      <c r="CX35" s="695"/>
      <c r="CY35" s="696"/>
      <c r="CZ35" s="664">
        <v>1.3</v>
      </c>
      <c r="DA35" s="693"/>
      <c r="DB35" s="693"/>
      <c r="DC35" s="697"/>
      <c r="DD35" s="668">
        <v>26434</v>
      </c>
      <c r="DE35" s="695"/>
      <c r="DF35" s="695"/>
      <c r="DG35" s="695"/>
      <c r="DH35" s="695"/>
      <c r="DI35" s="695"/>
      <c r="DJ35" s="695"/>
      <c r="DK35" s="696"/>
      <c r="DL35" s="668">
        <v>26434</v>
      </c>
      <c r="DM35" s="695"/>
      <c r="DN35" s="695"/>
      <c r="DO35" s="695"/>
      <c r="DP35" s="695"/>
      <c r="DQ35" s="695"/>
      <c r="DR35" s="695"/>
      <c r="DS35" s="695"/>
      <c r="DT35" s="695"/>
      <c r="DU35" s="695"/>
      <c r="DV35" s="696"/>
      <c r="DW35" s="664">
        <v>1.6</v>
      </c>
      <c r="DX35" s="693"/>
      <c r="DY35" s="693"/>
      <c r="DZ35" s="693"/>
      <c r="EA35" s="693"/>
      <c r="EB35" s="693"/>
      <c r="EC35" s="694"/>
    </row>
    <row r="36" spans="2:133" ht="11.25" customHeight="1" x14ac:dyDescent="0.15">
      <c r="B36" s="656" t="s">
        <v>331</v>
      </c>
      <c r="C36" s="657"/>
      <c r="D36" s="657"/>
      <c r="E36" s="657"/>
      <c r="F36" s="657"/>
      <c r="G36" s="657"/>
      <c r="H36" s="657"/>
      <c r="I36" s="657"/>
      <c r="J36" s="657"/>
      <c r="K36" s="657"/>
      <c r="L36" s="657"/>
      <c r="M36" s="657"/>
      <c r="N36" s="657"/>
      <c r="O36" s="657"/>
      <c r="P36" s="657"/>
      <c r="Q36" s="658"/>
      <c r="R36" s="659" t="s">
        <v>125</v>
      </c>
      <c r="S36" s="660"/>
      <c r="T36" s="660"/>
      <c r="U36" s="660"/>
      <c r="V36" s="660"/>
      <c r="W36" s="660"/>
      <c r="X36" s="660"/>
      <c r="Y36" s="661"/>
      <c r="Z36" s="662" t="s">
        <v>125</v>
      </c>
      <c r="AA36" s="662"/>
      <c r="AB36" s="662"/>
      <c r="AC36" s="662"/>
      <c r="AD36" s="663" t="s">
        <v>125</v>
      </c>
      <c r="AE36" s="663"/>
      <c r="AF36" s="663"/>
      <c r="AG36" s="663"/>
      <c r="AH36" s="663"/>
      <c r="AI36" s="663"/>
      <c r="AJ36" s="663"/>
      <c r="AK36" s="663"/>
      <c r="AL36" s="664" t="s">
        <v>246</v>
      </c>
      <c r="AM36" s="665"/>
      <c r="AN36" s="665"/>
      <c r="AO36" s="666"/>
      <c r="AQ36" s="736" t="s">
        <v>332</v>
      </c>
      <c r="AR36" s="737"/>
      <c r="AS36" s="737"/>
      <c r="AT36" s="737"/>
      <c r="AU36" s="737"/>
      <c r="AV36" s="737"/>
      <c r="AW36" s="737"/>
      <c r="AX36" s="737"/>
      <c r="AY36" s="738"/>
      <c r="AZ36" s="659">
        <v>32500</v>
      </c>
      <c r="BA36" s="660"/>
      <c r="BB36" s="660"/>
      <c r="BC36" s="660"/>
      <c r="BD36" s="695"/>
      <c r="BE36" s="695"/>
      <c r="BF36" s="718"/>
      <c r="BG36" s="674" t="s">
        <v>333</v>
      </c>
      <c r="BH36" s="675"/>
      <c r="BI36" s="675"/>
      <c r="BJ36" s="675"/>
      <c r="BK36" s="675"/>
      <c r="BL36" s="675"/>
      <c r="BM36" s="675"/>
      <c r="BN36" s="675"/>
      <c r="BO36" s="675"/>
      <c r="BP36" s="675"/>
      <c r="BQ36" s="675"/>
      <c r="BR36" s="675"/>
      <c r="BS36" s="675"/>
      <c r="BT36" s="675"/>
      <c r="BU36" s="676"/>
      <c r="BV36" s="659">
        <v>24872</v>
      </c>
      <c r="BW36" s="660"/>
      <c r="BX36" s="660"/>
      <c r="BY36" s="660"/>
      <c r="BZ36" s="660"/>
      <c r="CA36" s="660"/>
      <c r="CB36" s="669"/>
      <c r="CD36" s="674" t="s">
        <v>334</v>
      </c>
      <c r="CE36" s="675"/>
      <c r="CF36" s="675"/>
      <c r="CG36" s="675"/>
      <c r="CH36" s="675"/>
      <c r="CI36" s="675"/>
      <c r="CJ36" s="675"/>
      <c r="CK36" s="675"/>
      <c r="CL36" s="675"/>
      <c r="CM36" s="675"/>
      <c r="CN36" s="675"/>
      <c r="CO36" s="675"/>
      <c r="CP36" s="675"/>
      <c r="CQ36" s="676"/>
      <c r="CR36" s="659">
        <v>379431</v>
      </c>
      <c r="CS36" s="660"/>
      <c r="CT36" s="660"/>
      <c r="CU36" s="660"/>
      <c r="CV36" s="660"/>
      <c r="CW36" s="660"/>
      <c r="CX36" s="660"/>
      <c r="CY36" s="661"/>
      <c r="CZ36" s="664">
        <v>14.2</v>
      </c>
      <c r="DA36" s="693"/>
      <c r="DB36" s="693"/>
      <c r="DC36" s="697"/>
      <c r="DD36" s="668">
        <v>301374</v>
      </c>
      <c r="DE36" s="660"/>
      <c r="DF36" s="660"/>
      <c r="DG36" s="660"/>
      <c r="DH36" s="660"/>
      <c r="DI36" s="660"/>
      <c r="DJ36" s="660"/>
      <c r="DK36" s="661"/>
      <c r="DL36" s="668">
        <v>240880</v>
      </c>
      <c r="DM36" s="660"/>
      <c r="DN36" s="660"/>
      <c r="DO36" s="660"/>
      <c r="DP36" s="660"/>
      <c r="DQ36" s="660"/>
      <c r="DR36" s="660"/>
      <c r="DS36" s="660"/>
      <c r="DT36" s="660"/>
      <c r="DU36" s="660"/>
      <c r="DV36" s="661"/>
      <c r="DW36" s="664">
        <v>14.5</v>
      </c>
      <c r="DX36" s="693"/>
      <c r="DY36" s="693"/>
      <c r="DZ36" s="693"/>
      <c r="EA36" s="693"/>
      <c r="EB36" s="693"/>
      <c r="EC36" s="694"/>
    </row>
    <row r="37" spans="2:133" ht="11.25" customHeight="1" x14ac:dyDescent="0.15">
      <c r="B37" s="656" t="s">
        <v>335</v>
      </c>
      <c r="C37" s="657"/>
      <c r="D37" s="657"/>
      <c r="E37" s="657"/>
      <c r="F37" s="657"/>
      <c r="G37" s="657"/>
      <c r="H37" s="657"/>
      <c r="I37" s="657"/>
      <c r="J37" s="657"/>
      <c r="K37" s="657"/>
      <c r="L37" s="657"/>
      <c r="M37" s="657"/>
      <c r="N37" s="657"/>
      <c r="O37" s="657"/>
      <c r="P37" s="657"/>
      <c r="Q37" s="658"/>
      <c r="R37" s="659">
        <v>68000</v>
      </c>
      <c r="S37" s="660"/>
      <c r="T37" s="660"/>
      <c r="U37" s="660"/>
      <c r="V37" s="660"/>
      <c r="W37" s="660"/>
      <c r="X37" s="660"/>
      <c r="Y37" s="661"/>
      <c r="Z37" s="662">
        <v>2.2999999999999998</v>
      </c>
      <c r="AA37" s="662"/>
      <c r="AB37" s="662"/>
      <c r="AC37" s="662"/>
      <c r="AD37" s="663" t="s">
        <v>246</v>
      </c>
      <c r="AE37" s="663"/>
      <c r="AF37" s="663"/>
      <c r="AG37" s="663"/>
      <c r="AH37" s="663"/>
      <c r="AI37" s="663"/>
      <c r="AJ37" s="663"/>
      <c r="AK37" s="663"/>
      <c r="AL37" s="664" t="s">
        <v>246</v>
      </c>
      <c r="AM37" s="665"/>
      <c r="AN37" s="665"/>
      <c r="AO37" s="666"/>
      <c r="AQ37" s="736" t="s">
        <v>336</v>
      </c>
      <c r="AR37" s="737"/>
      <c r="AS37" s="737"/>
      <c r="AT37" s="737"/>
      <c r="AU37" s="737"/>
      <c r="AV37" s="737"/>
      <c r="AW37" s="737"/>
      <c r="AX37" s="737"/>
      <c r="AY37" s="738"/>
      <c r="AZ37" s="659" t="s">
        <v>125</v>
      </c>
      <c r="BA37" s="660"/>
      <c r="BB37" s="660"/>
      <c r="BC37" s="660"/>
      <c r="BD37" s="695"/>
      <c r="BE37" s="695"/>
      <c r="BF37" s="718"/>
      <c r="BG37" s="674" t="s">
        <v>337</v>
      </c>
      <c r="BH37" s="675"/>
      <c r="BI37" s="675"/>
      <c r="BJ37" s="675"/>
      <c r="BK37" s="675"/>
      <c r="BL37" s="675"/>
      <c r="BM37" s="675"/>
      <c r="BN37" s="675"/>
      <c r="BO37" s="675"/>
      <c r="BP37" s="675"/>
      <c r="BQ37" s="675"/>
      <c r="BR37" s="675"/>
      <c r="BS37" s="675"/>
      <c r="BT37" s="675"/>
      <c r="BU37" s="676"/>
      <c r="BV37" s="659">
        <v>447</v>
      </c>
      <c r="BW37" s="660"/>
      <c r="BX37" s="660"/>
      <c r="BY37" s="660"/>
      <c r="BZ37" s="660"/>
      <c r="CA37" s="660"/>
      <c r="CB37" s="669"/>
      <c r="CD37" s="674" t="s">
        <v>338</v>
      </c>
      <c r="CE37" s="675"/>
      <c r="CF37" s="675"/>
      <c r="CG37" s="675"/>
      <c r="CH37" s="675"/>
      <c r="CI37" s="675"/>
      <c r="CJ37" s="675"/>
      <c r="CK37" s="675"/>
      <c r="CL37" s="675"/>
      <c r="CM37" s="675"/>
      <c r="CN37" s="675"/>
      <c r="CO37" s="675"/>
      <c r="CP37" s="675"/>
      <c r="CQ37" s="676"/>
      <c r="CR37" s="659">
        <v>182895</v>
      </c>
      <c r="CS37" s="695"/>
      <c r="CT37" s="695"/>
      <c r="CU37" s="695"/>
      <c r="CV37" s="695"/>
      <c r="CW37" s="695"/>
      <c r="CX37" s="695"/>
      <c r="CY37" s="696"/>
      <c r="CZ37" s="664">
        <v>6.8</v>
      </c>
      <c r="DA37" s="693"/>
      <c r="DB37" s="693"/>
      <c r="DC37" s="697"/>
      <c r="DD37" s="668">
        <v>130895</v>
      </c>
      <c r="DE37" s="695"/>
      <c r="DF37" s="695"/>
      <c r="DG37" s="695"/>
      <c r="DH37" s="695"/>
      <c r="DI37" s="695"/>
      <c r="DJ37" s="695"/>
      <c r="DK37" s="696"/>
      <c r="DL37" s="668">
        <v>130895</v>
      </c>
      <c r="DM37" s="695"/>
      <c r="DN37" s="695"/>
      <c r="DO37" s="695"/>
      <c r="DP37" s="695"/>
      <c r="DQ37" s="695"/>
      <c r="DR37" s="695"/>
      <c r="DS37" s="695"/>
      <c r="DT37" s="695"/>
      <c r="DU37" s="695"/>
      <c r="DV37" s="696"/>
      <c r="DW37" s="664">
        <v>7.9</v>
      </c>
      <c r="DX37" s="693"/>
      <c r="DY37" s="693"/>
      <c r="DZ37" s="693"/>
      <c r="EA37" s="693"/>
      <c r="EB37" s="693"/>
      <c r="EC37" s="694"/>
    </row>
    <row r="38" spans="2:133" ht="11.25" customHeight="1" x14ac:dyDescent="0.15">
      <c r="B38" s="704" t="s">
        <v>339</v>
      </c>
      <c r="C38" s="705"/>
      <c r="D38" s="705"/>
      <c r="E38" s="705"/>
      <c r="F38" s="705"/>
      <c r="G38" s="705"/>
      <c r="H38" s="705"/>
      <c r="I38" s="705"/>
      <c r="J38" s="705"/>
      <c r="K38" s="705"/>
      <c r="L38" s="705"/>
      <c r="M38" s="705"/>
      <c r="N38" s="705"/>
      <c r="O38" s="705"/>
      <c r="P38" s="705"/>
      <c r="Q38" s="706"/>
      <c r="R38" s="739">
        <v>2929639</v>
      </c>
      <c r="S38" s="740"/>
      <c r="T38" s="740"/>
      <c r="U38" s="740"/>
      <c r="V38" s="740"/>
      <c r="W38" s="740"/>
      <c r="X38" s="740"/>
      <c r="Y38" s="741"/>
      <c r="Z38" s="742">
        <v>100</v>
      </c>
      <c r="AA38" s="742"/>
      <c r="AB38" s="742"/>
      <c r="AC38" s="742"/>
      <c r="AD38" s="743">
        <v>1587745</v>
      </c>
      <c r="AE38" s="743"/>
      <c r="AF38" s="743"/>
      <c r="AG38" s="743"/>
      <c r="AH38" s="743"/>
      <c r="AI38" s="743"/>
      <c r="AJ38" s="743"/>
      <c r="AK38" s="743"/>
      <c r="AL38" s="744">
        <v>100</v>
      </c>
      <c r="AM38" s="730"/>
      <c r="AN38" s="730"/>
      <c r="AO38" s="745"/>
      <c r="AQ38" s="736" t="s">
        <v>340</v>
      </c>
      <c r="AR38" s="737"/>
      <c r="AS38" s="737"/>
      <c r="AT38" s="737"/>
      <c r="AU38" s="737"/>
      <c r="AV38" s="737"/>
      <c r="AW38" s="737"/>
      <c r="AX38" s="737"/>
      <c r="AY38" s="738"/>
      <c r="AZ38" s="659" t="s">
        <v>125</v>
      </c>
      <c r="BA38" s="660"/>
      <c r="BB38" s="660"/>
      <c r="BC38" s="660"/>
      <c r="BD38" s="695"/>
      <c r="BE38" s="695"/>
      <c r="BF38" s="718"/>
      <c r="BG38" s="674" t="s">
        <v>341</v>
      </c>
      <c r="BH38" s="675"/>
      <c r="BI38" s="675"/>
      <c r="BJ38" s="675"/>
      <c r="BK38" s="675"/>
      <c r="BL38" s="675"/>
      <c r="BM38" s="675"/>
      <c r="BN38" s="675"/>
      <c r="BO38" s="675"/>
      <c r="BP38" s="675"/>
      <c r="BQ38" s="675"/>
      <c r="BR38" s="675"/>
      <c r="BS38" s="675"/>
      <c r="BT38" s="675"/>
      <c r="BU38" s="676"/>
      <c r="BV38" s="659">
        <v>837</v>
      </c>
      <c r="BW38" s="660"/>
      <c r="BX38" s="660"/>
      <c r="BY38" s="660"/>
      <c r="BZ38" s="660"/>
      <c r="CA38" s="660"/>
      <c r="CB38" s="669"/>
      <c r="CD38" s="674" t="s">
        <v>342</v>
      </c>
      <c r="CE38" s="675"/>
      <c r="CF38" s="675"/>
      <c r="CG38" s="675"/>
      <c r="CH38" s="675"/>
      <c r="CI38" s="675"/>
      <c r="CJ38" s="675"/>
      <c r="CK38" s="675"/>
      <c r="CL38" s="675"/>
      <c r="CM38" s="675"/>
      <c r="CN38" s="675"/>
      <c r="CO38" s="675"/>
      <c r="CP38" s="675"/>
      <c r="CQ38" s="676"/>
      <c r="CR38" s="659">
        <v>226751</v>
      </c>
      <c r="CS38" s="660"/>
      <c r="CT38" s="660"/>
      <c r="CU38" s="660"/>
      <c r="CV38" s="660"/>
      <c r="CW38" s="660"/>
      <c r="CX38" s="660"/>
      <c r="CY38" s="661"/>
      <c r="CZ38" s="664">
        <v>8.5</v>
      </c>
      <c r="DA38" s="693"/>
      <c r="DB38" s="693"/>
      <c r="DC38" s="697"/>
      <c r="DD38" s="668">
        <v>206638</v>
      </c>
      <c r="DE38" s="660"/>
      <c r="DF38" s="660"/>
      <c r="DG38" s="660"/>
      <c r="DH38" s="660"/>
      <c r="DI38" s="660"/>
      <c r="DJ38" s="660"/>
      <c r="DK38" s="661"/>
      <c r="DL38" s="668">
        <v>184623</v>
      </c>
      <c r="DM38" s="660"/>
      <c r="DN38" s="660"/>
      <c r="DO38" s="660"/>
      <c r="DP38" s="660"/>
      <c r="DQ38" s="660"/>
      <c r="DR38" s="660"/>
      <c r="DS38" s="660"/>
      <c r="DT38" s="660"/>
      <c r="DU38" s="660"/>
      <c r="DV38" s="661"/>
      <c r="DW38" s="664">
        <v>11.2</v>
      </c>
      <c r="DX38" s="693"/>
      <c r="DY38" s="693"/>
      <c r="DZ38" s="693"/>
      <c r="EA38" s="693"/>
      <c r="EB38" s="693"/>
      <c r="EC38" s="694"/>
    </row>
    <row r="39" spans="2:133" ht="11.25" customHeight="1" x14ac:dyDescent="0.15">
      <c r="AQ39" s="736" t="s">
        <v>343</v>
      </c>
      <c r="AR39" s="737"/>
      <c r="AS39" s="737"/>
      <c r="AT39" s="737"/>
      <c r="AU39" s="737"/>
      <c r="AV39" s="737"/>
      <c r="AW39" s="737"/>
      <c r="AX39" s="737"/>
      <c r="AY39" s="738"/>
      <c r="AZ39" s="659" t="s">
        <v>246</v>
      </c>
      <c r="BA39" s="660"/>
      <c r="BB39" s="660"/>
      <c r="BC39" s="660"/>
      <c r="BD39" s="695"/>
      <c r="BE39" s="695"/>
      <c r="BF39" s="718"/>
      <c r="BG39" s="750" t="s">
        <v>344</v>
      </c>
      <c r="BH39" s="751"/>
      <c r="BI39" s="751"/>
      <c r="BJ39" s="751"/>
      <c r="BK39" s="751"/>
      <c r="BL39" s="215"/>
      <c r="BM39" s="675" t="s">
        <v>345</v>
      </c>
      <c r="BN39" s="675"/>
      <c r="BO39" s="675"/>
      <c r="BP39" s="675"/>
      <c r="BQ39" s="675"/>
      <c r="BR39" s="675"/>
      <c r="BS39" s="675"/>
      <c r="BT39" s="675"/>
      <c r="BU39" s="676"/>
      <c r="BV39" s="659">
        <v>75</v>
      </c>
      <c r="BW39" s="660"/>
      <c r="BX39" s="660"/>
      <c r="BY39" s="660"/>
      <c r="BZ39" s="660"/>
      <c r="CA39" s="660"/>
      <c r="CB39" s="669"/>
      <c r="CD39" s="674" t="s">
        <v>346</v>
      </c>
      <c r="CE39" s="675"/>
      <c r="CF39" s="675"/>
      <c r="CG39" s="675"/>
      <c r="CH39" s="675"/>
      <c r="CI39" s="675"/>
      <c r="CJ39" s="675"/>
      <c r="CK39" s="675"/>
      <c r="CL39" s="675"/>
      <c r="CM39" s="675"/>
      <c r="CN39" s="675"/>
      <c r="CO39" s="675"/>
      <c r="CP39" s="675"/>
      <c r="CQ39" s="676"/>
      <c r="CR39" s="659">
        <v>138943</v>
      </c>
      <c r="CS39" s="695"/>
      <c r="CT39" s="695"/>
      <c r="CU39" s="695"/>
      <c r="CV39" s="695"/>
      <c r="CW39" s="695"/>
      <c r="CX39" s="695"/>
      <c r="CY39" s="696"/>
      <c r="CZ39" s="664">
        <v>5.2</v>
      </c>
      <c r="DA39" s="693"/>
      <c r="DB39" s="693"/>
      <c r="DC39" s="697"/>
      <c r="DD39" s="668">
        <v>110002</v>
      </c>
      <c r="DE39" s="695"/>
      <c r="DF39" s="695"/>
      <c r="DG39" s="695"/>
      <c r="DH39" s="695"/>
      <c r="DI39" s="695"/>
      <c r="DJ39" s="695"/>
      <c r="DK39" s="696"/>
      <c r="DL39" s="668" t="s">
        <v>125</v>
      </c>
      <c r="DM39" s="695"/>
      <c r="DN39" s="695"/>
      <c r="DO39" s="695"/>
      <c r="DP39" s="695"/>
      <c r="DQ39" s="695"/>
      <c r="DR39" s="695"/>
      <c r="DS39" s="695"/>
      <c r="DT39" s="695"/>
      <c r="DU39" s="695"/>
      <c r="DV39" s="696"/>
      <c r="DW39" s="664" t="s">
        <v>246</v>
      </c>
      <c r="DX39" s="693"/>
      <c r="DY39" s="693"/>
      <c r="DZ39" s="693"/>
      <c r="EA39" s="693"/>
      <c r="EB39" s="693"/>
      <c r="EC39" s="694"/>
    </row>
    <row r="40" spans="2:133" ht="11.25" customHeight="1" x14ac:dyDescent="0.15">
      <c r="AQ40" s="736" t="s">
        <v>347</v>
      </c>
      <c r="AR40" s="737"/>
      <c r="AS40" s="737"/>
      <c r="AT40" s="737"/>
      <c r="AU40" s="737"/>
      <c r="AV40" s="737"/>
      <c r="AW40" s="737"/>
      <c r="AX40" s="737"/>
      <c r="AY40" s="738"/>
      <c r="AZ40" s="659">
        <v>44215</v>
      </c>
      <c r="BA40" s="660"/>
      <c r="BB40" s="660"/>
      <c r="BC40" s="660"/>
      <c r="BD40" s="695"/>
      <c r="BE40" s="695"/>
      <c r="BF40" s="718"/>
      <c r="BG40" s="750"/>
      <c r="BH40" s="751"/>
      <c r="BI40" s="751"/>
      <c r="BJ40" s="751"/>
      <c r="BK40" s="751"/>
      <c r="BL40" s="215"/>
      <c r="BM40" s="675" t="s">
        <v>348</v>
      </c>
      <c r="BN40" s="675"/>
      <c r="BO40" s="675"/>
      <c r="BP40" s="675"/>
      <c r="BQ40" s="675"/>
      <c r="BR40" s="675"/>
      <c r="BS40" s="675"/>
      <c r="BT40" s="675"/>
      <c r="BU40" s="676"/>
      <c r="BV40" s="659">
        <v>92</v>
      </c>
      <c r="BW40" s="660"/>
      <c r="BX40" s="660"/>
      <c r="BY40" s="660"/>
      <c r="BZ40" s="660"/>
      <c r="CA40" s="660"/>
      <c r="CB40" s="669"/>
      <c r="CD40" s="674" t="s">
        <v>349</v>
      </c>
      <c r="CE40" s="675"/>
      <c r="CF40" s="675"/>
      <c r="CG40" s="675"/>
      <c r="CH40" s="675"/>
      <c r="CI40" s="675"/>
      <c r="CJ40" s="675"/>
      <c r="CK40" s="675"/>
      <c r="CL40" s="675"/>
      <c r="CM40" s="675"/>
      <c r="CN40" s="675"/>
      <c r="CO40" s="675"/>
      <c r="CP40" s="675"/>
      <c r="CQ40" s="676"/>
      <c r="CR40" s="659">
        <v>264</v>
      </c>
      <c r="CS40" s="660"/>
      <c r="CT40" s="660"/>
      <c r="CU40" s="660"/>
      <c r="CV40" s="660"/>
      <c r="CW40" s="660"/>
      <c r="CX40" s="660"/>
      <c r="CY40" s="661"/>
      <c r="CZ40" s="664">
        <v>0</v>
      </c>
      <c r="DA40" s="693"/>
      <c r="DB40" s="693"/>
      <c r="DC40" s="697"/>
      <c r="DD40" s="668">
        <v>264</v>
      </c>
      <c r="DE40" s="660"/>
      <c r="DF40" s="660"/>
      <c r="DG40" s="660"/>
      <c r="DH40" s="660"/>
      <c r="DI40" s="660"/>
      <c r="DJ40" s="660"/>
      <c r="DK40" s="661"/>
      <c r="DL40" s="668" t="s">
        <v>246</v>
      </c>
      <c r="DM40" s="660"/>
      <c r="DN40" s="660"/>
      <c r="DO40" s="660"/>
      <c r="DP40" s="660"/>
      <c r="DQ40" s="660"/>
      <c r="DR40" s="660"/>
      <c r="DS40" s="660"/>
      <c r="DT40" s="660"/>
      <c r="DU40" s="660"/>
      <c r="DV40" s="661"/>
      <c r="DW40" s="664" t="s">
        <v>125</v>
      </c>
      <c r="DX40" s="693"/>
      <c r="DY40" s="693"/>
      <c r="DZ40" s="693"/>
      <c r="EA40" s="693"/>
      <c r="EB40" s="693"/>
      <c r="EC40" s="694"/>
    </row>
    <row r="41" spans="2:133" ht="11.25" customHeight="1" x14ac:dyDescent="0.15">
      <c r="AQ41" s="746" t="s">
        <v>350</v>
      </c>
      <c r="AR41" s="747"/>
      <c r="AS41" s="747"/>
      <c r="AT41" s="747"/>
      <c r="AU41" s="747"/>
      <c r="AV41" s="747"/>
      <c r="AW41" s="747"/>
      <c r="AX41" s="747"/>
      <c r="AY41" s="748"/>
      <c r="AZ41" s="739">
        <v>150036</v>
      </c>
      <c r="BA41" s="740"/>
      <c r="BB41" s="740"/>
      <c r="BC41" s="740"/>
      <c r="BD41" s="729"/>
      <c r="BE41" s="729"/>
      <c r="BF41" s="731"/>
      <c r="BG41" s="752"/>
      <c r="BH41" s="753"/>
      <c r="BI41" s="753"/>
      <c r="BJ41" s="753"/>
      <c r="BK41" s="753"/>
      <c r="BL41" s="216"/>
      <c r="BM41" s="684" t="s">
        <v>351</v>
      </c>
      <c r="BN41" s="684"/>
      <c r="BO41" s="684"/>
      <c r="BP41" s="684"/>
      <c r="BQ41" s="684"/>
      <c r="BR41" s="684"/>
      <c r="BS41" s="684"/>
      <c r="BT41" s="684"/>
      <c r="BU41" s="685"/>
      <c r="BV41" s="739">
        <v>199</v>
      </c>
      <c r="BW41" s="740"/>
      <c r="BX41" s="740"/>
      <c r="BY41" s="740"/>
      <c r="BZ41" s="740"/>
      <c r="CA41" s="740"/>
      <c r="CB41" s="749"/>
      <c r="CD41" s="674" t="s">
        <v>352</v>
      </c>
      <c r="CE41" s="675"/>
      <c r="CF41" s="675"/>
      <c r="CG41" s="675"/>
      <c r="CH41" s="675"/>
      <c r="CI41" s="675"/>
      <c r="CJ41" s="675"/>
      <c r="CK41" s="675"/>
      <c r="CL41" s="675"/>
      <c r="CM41" s="675"/>
      <c r="CN41" s="675"/>
      <c r="CO41" s="675"/>
      <c r="CP41" s="675"/>
      <c r="CQ41" s="676"/>
      <c r="CR41" s="659" t="s">
        <v>246</v>
      </c>
      <c r="CS41" s="695"/>
      <c r="CT41" s="695"/>
      <c r="CU41" s="695"/>
      <c r="CV41" s="695"/>
      <c r="CW41" s="695"/>
      <c r="CX41" s="695"/>
      <c r="CY41" s="696"/>
      <c r="CZ41" s="664" t="s">
        <v>125</v>
      </c>
      <c r="DA41" s="693"/>
      <c r="DB41" s="693"/>
      <c r="DC41" s="697"/>
      <c r="DD41" s="668" t="s">
        <v>125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354</v>
      </c>
      <c r="CE42" s="657"/>
      <c r="CF42" s="657"/>
      <c r="CG42" s="657"/>
      <c r="CH42" s="657"/>
      <c r="CI42" s="657"/>
      <c r="CJ42" s="657"/>
      <c r="CK42" s="657"/>
      <c r="CL42" s="657"/>
      <c r="CM42" s="657"/>
      <c r="CN42" s="657"/>
      <c r="CO42" s="657"/>
      <c r="CP42" s="657"/>
      <c r="CQ42" s="658"/>
      <c r="CR42" s="659">
        <v>534467</v>
      </c>
      <c r="CS42" s="660"/>
      <c r="CT42" s="660"/>
      <c r="CU42" s="660"/>
      <c r="CV42" s="660"/>
      <c r="CW42" s="660"/>
      <c r="CX42" s="660"/>
      <c r="CY42" s="661"/>
      <c r="CZ42" s="664">
        <v>20</v>
      </c>
      <c r="DA42" s="665"/>
      <c r="DB42" s="665"/>
      <c r="DC42" s="760"/>
      <c r="DD42" s="668">
        <v>174014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356</v>
      </c>
      <c r="CE43" s="657"/>
      <c r="CF43" s="657"/>
      <c r="CG43" s="657"/>
      <c r="CH43" s="657"/>
      <c r="CI43" s="657"/>
      <c r="CJ43" s="657"/>
      <c r="CK43" s="657"/>
      <c r="CL43" s="657"/>
      <c r="CM43" s="657"/>
      <c r="CN43" s="657"/>
      <c r="CO43" s="657"/>
      <c r="CP43" s="657"/>
      <c r="CQ43" s="658"/>
      <c r="CR43" s="659">
        <v>15327</v>
      </c>
      <c r="CS43" s="695"/>
      <c r="CT43" s="695"/>
      <c r="CU43" s="695"/>
      <c r="CV43" s="695"/>
      <c r="CW43" s="695"/>
      <c r="CX43" s="695"/>
      <c r="CY43" s="696"/>
      <c r="CZ43" s="664">
        <v>0.6</v>
      </c>
      <c r="DA43" s="693"/>
      <c r="DB43" s="693"/>
      <c r="DC43" s="697"/>
      <c r="DD43" s="668">
        <v>15327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357</v>
      </c>
      <c r="CD44" s="771" t="s">
        <v>308</v>
      </c>
      <c r="CE44" s="772"/>
      <c r="CF44" s="656" t="s">
        <v>358</v>
      </c>
      <c r="CG44" s="657"/>
      <c r="CH44" s="657"/>
      <c r="CI44" s="657"/>
      <c r="CJ44" s="657"/>
      <c r="CK44" s="657"/>
      <c r="CL44" s="657"/>
      <c r="CM44" s="657"/>
      <c r="CN44" s="657"/>
      <c r="CO44" s="657"/>
      <c r="CP44" s="657"/>
      <c r="CQ44" s="658"/>
      <c r="CR44" s="659">
        <v>486067</v>
      </c>
      <c r="CS44" s="660"/>
      <c r="CT44" s="660"/>
      <c r="CU44" s="660"/>
      <c r="CV44" s="660"/>
      <c r="CW44" s="660"/>
      <c r="CX44" s="660"/>
      <c r="CY44" s="661"/>
      <c r="CZ44" s="664">
        <v>18.2</v>
      </c>
      <c r="DA44" s="665"/>
      <c r="DB44" s="665"/>
      <c r="DC44" s="760"/>
      <c r="DD44" s="668">
        <v>160571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359</v>
      </c>
      <c r="CG45" s="657"/>
      <c r="CH45" s="657"/>
      <c r="CI45" s="657"/>
      <c r="CJ45" s="657"/>
      <c r="CK45" s="657"/>
      <c r="CL45" s="657"/>
      <c r="CM45" s="657"/>
      <c r="CN45" s="657"/>
      <c r="CO45" s="657"/>
      <c r="CP45" s="657"/>
      <c r="CQ45" s="658"/>
      <c r="CR45" s="659">
        <v>261841</v>
      </c>
      <c r="CS45" s="695"/>
      <c r="CT45" s="695"/>
      <c r="CU45" s="695"/>
      <c r="CV45" s="695"/>
      <c r="CW45" s="695"/>
      <c r="CX45" s="695"/>
      <c r="CY45" s="696"/>
      <c r="CZ45" s="664">
        <v>9.8000000000000007</v>
      </c>
      <c r="DA45" s="693"/>
      <c r="DB45" s="693"/>
      <c r="DC45" s="697"/>
      <c r="DD45" s="668">
        <v>56045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360</v>
      </c>
      <c r="CG46" s="657"/>
      <c r="CH46" s="657"/>
      <c r="CI46" s="657"/>
      <c r="CJ46" s="657"/>
      <c r="CK46" s="657"/>
      <c r="CL46" s="657"/>
      <c r="CM46" s="657"/>
      <c r="CN46" s="657"/>
      <c r="CO46" s="657"/>
      <c r="CP46" s="657"/>
      <c r="CQ46" s="658"/>
      <c r="CR46" s="659">
        <v>224226</v>
      </c>
      <c r="CS46" s="660"/>
      <c r="CT46" s="660"/>
      <c r="CU46" s="660"/>
      <c r="CV46" s="660"/>
      <c r="CW46" s="660"/>
      <c r="CX46" s="660"/>
      <c r="CY46" s="661"/>
      <c r="CZ46" s="664">
        <v>8.4</v>
      </c>
      <c r="DA46" s="665"/>
      <c r="DB46" s="665"/>
      <c r="DC46" s="760"/>
      <c r="DD46" s="668">
        <v>104526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361</v>
      </c>
      <c r="CG47" s="657"/>
      <c r="CH47" s="657"/>
      <c r="CI47" s="657"/>
      <c r="CJ47" s="657"/>
      <c r="CK47" s="657"/>
      <c r="CL47" s="657"/>
      <c r="CM47" s="657"/>
      <c r="CN47" s="657"/>
      <c r="CO47" s="657"/>
      <c r="CP47" s="657"/>
      <c r="CQ47" s="658"/>
      <c r="CR47" s="659">
        <v>48400</v>
      </c>
      <c r="CS47" s="695"/>
      <c r="CT47" s="695"/>
      <c r="CU47" s="695"/>
      <c r="CV47" s="695"/>
      <c r="CW47" s="695"/>
      <c r="CX47" s="695"/>
      <c r="CY47" s="696"/>
      <c r="CZ47" s="664">
        <v>1.8</v>
      </c>
      <c r="DA47" s="693"/>
      <c r="DB47" s="693"/>
      <c r="DC47" s="697"/>
      <c r="DD47" s="668">
        <v>13443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362</v>
      </c>
      <c r="CG48" s="657"/>
      <c r="CH48" s="657"/>
      <c r="CI48" s="657"/>
      <c r="CJ48" s="657"/>
      <c r="CK48" s="657"/>
      <c r="CL48" s="657"/>
      <c r="CM48" s="657"/>
      <c r="CN48" s="657"/>
      <c r="CO48" s="657"/>
      <c r="CP48" s="657"/>
      <c r="CQ48" s="658"/>
      <c r="CR48" s="659" t="s">
        <v>246</v>
      </c>
      <c r="CS48" s="660"/>
      <c r="CT48" s="660"/>
      <c r="CU48" s="660"/>
      <c r="CV48" s="660"/>
      <c r="CW48" s="660"/>
      <c r="CX48" s="660"/>
      <c r="CY48" s="661"/>
      <c r="CZ48" s="664" t="s">
        <v>246</v>
      </c>
      <c r="DA48" s="665"/>
      <c r="DB48" s="665"/>
      <c r="DC48" s="760"/>
      <c r="DD48" s="668" t="s">
        <v>246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363</v>
      </c>
      <c r="CE49" s="705"/>
      <c r="CF49" s="705"/>
      <c r="CG49" s="705"/>
      <c r="CH49" s="705"/>
      <c r="CI49" s="705"/>
      <c r="CJ49" s="705"/>
      <c r="CK49" s="705"/>
      <c r="CL49" s="705"/>
      <c r="CM49" s="705"/>
      <c r="CN49" s="705"/>
      <c r="CO49" s="705"/>
      <c r="CP49" s="705"/>
      <c r="CQ49" s="706"/>
      <c r="CR49" s="739">
        <v>2672315</v>
      </c>
      <c r="CS49" s="729"/>
      <c r="CT49" s="729"/>
      <c r="CU49" s="729"/>
      <c r="CV49" s="729"/>
      <c r="CW49" s="729"/>
      <c r="CX49" s="729"/>
      <c r="CY49" s="761"/>
      <c r="CZ49" s="744">
        <v>100</v>
      </c>
      <c r="DA49" s="762"/>
      <c r="DB49" s="762"/>
      <c r="DC49" s="763"/>
      <c r="DD49" s="764">
        <v>1885139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6saekJz0Jx/Mt4Ih96qcC6/ir8qL5YHZaLekUi5n7ddFtNhZMWZQzo9Jk2vyLXv9yzZfFEndIf8ZvfoxV73XnA==" saltValue="g5x2KxiRSzPIqTeXtezod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365</v>
      </c>
      <c r="DK2" s="807"/>
      <c r="DL2" s="807"/>
      <c r="DM2" s="807"/>
      <c r="DN2" s="807"/>
      <c r="DO2" s="808"/>
      <c r="DP2" s="229"/>
      <c r="DQ2" s="806" t="s">
        <v>366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369</v>
      </c>
      <c r="B5" s="801"/>
      <c r="C5" s="801"/>
      <c r="D5" s="801"/>
      <c r="E5" s="801"/>
      <c r="F5" s="801"/>
      <c r="G5" s="801"/>
      <c r="H5" s="801"/>
      <c r="I5" s="801"/>
      <c r="J5" s="801"/>
      <c r="K5" s="801"/>
      <c r="L5" s="801"/>
      <c r="M5" s="801"/>
      <c r="N5" s="801"/>
      <c r="O5" s="801"/>
      <c r="P5" s="802"/>
      <c r="Q5" s="777" t="s">
        <v>370</v>
      </c>
      <c r="R5" s="778"/>
      <c r="S5" s="778"/>
      <c r="T5" s="778"/>
      <c r="U5" s="779"/>
      <c r="V5" s="777" t="s">
        <v>371</v>
      </c>
      <c r="W5" s="778"/>
      <c r="X5" s="778"/>
      <c r="Y5" s="778"/>
      <c r="Z5" s="779"/>
      <c r="AA5" s="777" t="s">
        <v>372</v>
      </c>
      <c r="AB5" s="778"/>
      <c r="AC5" s="778"/>
      <c r="AD5" s="778"/>
      <c r="AE5" s="778"/>
      <c r="AF5" s="810" t="s">
        <v>373</v>
      </c>
      <c r="AG5" s="778"/>
      <c r="AH5" s="778"/>
      <c r="AI5" s="778"/>
      <c r="AJ5" s="789"/>
      <c r="AK5" s="778" t="s">
        <v>374</v>
      </c>
      <c r="AL5" s="778"/>
      <c r="AM5" s="778"/>
      <c r="AN5" s="778"/>
      <c r="AO5" s="779"/>
      <c r="AP5" s="777" t="s">
        <v>375</v>
      </c>
      <c r="AQ5" s="778"/>
      <c r="AR5" s="778"/>
      <c r="AS5" s="778"/>
      <c r="AT5" s="779"/>
      <c r="AU5" s="777" t="s">
        <v>376</v>
      </c>
      <c r="AV5" s="778"/>
      <c r="AW5" s="778"/>
      <c r="AX5" s="778"/>
      <c r="AY5" s="789"/>
      <c r="AZ5" s="236"/>
      <c r="BA5" s="236"/>
      <c r="BB5" s="236"/>
      <c r="BC5" s="236"/>
      <c r="BD5" s="236"/>
      <c r="BE5" s="237"/>
      <c r="BF5" s="237"/>
      <c r="BG5" s="237"/>
      <c r="BH5" s="237"/>
      <c r="BI5" s="237"/>
      <c r="BJ5" s="237"/>
      <c r="BK5" s="237"/>
      <c r="BL5" s="237"/>
      <c r="BM5" s="237"/>
      <c r="BN5" s="237"/>
      <c r="BO5" s="237"/>
      <c r="BP5" s="237"/>
      <c r="BQ5" s="800" t="s">
        <v>377</v>
      </c>
      <c r="BR5" s="801"/>
      <c r="BS5" s="801"/>
      <c r="BT5" s="801"/>
      <c r="BU5" s="801"/>
      <c r="BV5" s="801"/>
      <c r="BW5" s="801"/>
      <c r="BX5" s="801"/>
      <c r="BY5" s="801"/>
      <c r="BZ5" s="801"/>
      <c r="CA5" s="801"/>
      <c r="CB5" s="801"/>
      <c r="CC5" s="801"/>
      <c r="CD5" s="801"/>
      <c r="CE5" s="801"/>
      <c r="CF5" s="801"/>
      <c r="CG5" s="802"/>
      <c r="CH5" s="777" t="s">
        <v>378</v>
      </c>
      <c r="CI5" s="778"/>
      <c r="CJ5" s="778"/>
      <c r="CK5" s="778"/>
      <c r="CL5" s="779"/>
      <c r="CM5" s="777" t="s">
        <v>379</v>
      </c>
      <c r="CN5" s="778"/>
      <c r="CO5" s="778"/>
      <c r="CP5" s="778"/>
      <c r="CQ5" s="779"/>
      <c r="CR5" s="777" t="s">
        <v>380</v>
      </c>
      <c r="CS5" s="778"/>
      <c r="CT5" s="778"/>
      <c r="CU5" s="778"/>
      <c r="CV5" s="779"/>
      <c r="CW5" s="777" t="s">
        <v>381</v>
      </c>
      <c r="CX5" s="778"/>
      <c r="CY5" s="778"/>
      <c r="CZ5" s="778"/>
      <c r="DA5" s="779"/>
      <c r="DB5" s="777" t="s">
        <v>382</v>
      </c>
      <c r="DC5" s="778"/>
      <c r="DD5" s="778"/>
      <c r="DE5" s="778"/>
      <c r="DF5" s="779"/>
      <c r="DG5" s="783" t="s">
        <v>383</v>
      </c>
      <c r="DH5" s="784"/>
      <c r="DI5" s="784"/>
      <c r="DJ5" s="784"/>
      <c r="DK5" s="785"/>
      <c r="DL5" s="783" t="s">
        <v>384</v>
      </c>
      <c r="DM5" s="784"/>
      <c r="DN5" s="784"/>
      <c r="DO5" s="784"/>
      <c r="DP5" s="785"/>
      <c r="DQ5" s="777" t="s">
        <v>385</v>
      </c>
      <c r="DR5" s="778"/>
      <c r="DS5" s="778"/>
      <c r="DT5" s="778"/>
      <c r="DU5" s="779"/>
      <c r="DV5" s="777" t="s">
        <v>376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386</v>
      </c>
      <c r="C7" s="792"/>
      <c r="D7" s="792"/>
      <c r="E7" s="792"/>
      <c r="F7" s="792"/>
      <c r="G7" s="792"/>
      <c r="H7" s="792"/>
      <c r="I7" s="792"/>
      <c r="J7" s="792"/>
      <c r="K7" s="792"/>
      <c r="L7" s="792"/>
      <c r="M7" s="792"/>
      <c r="N7" s="792"/>
      <c r="O7" s="792"/>
      <c r="P7" s="793"/>
      <c r="Q7" s="794">
        <v>2929</v>
      </c>
      <c r="R7" s="795"/>
      <c r="S7" s="795"/>
      <c r="T7" s="795"/>
      <c r="U7" s="795"/>
      <c r="V7" s="795">
        <v>2672</v>
      </c>
      <c r="W7" s="795"/>
      <c r="X7" s="795"/>
      <c r="Y7" s="795"/>
      <c r="Z7" s="795"/>
      <c r="AA7" s="795">
        <v>257</v>
      </c>
      <c r="AB7" s="795"/>
      <c r="AC7" s="795"/>
      <c r="AD7" s="795"/>
      <c r="AE7" s="796"/>
      <c r="AF7" s="797">
        <v>237</v>
      </c>
      <c r="AG7" s="798"/>
      <c r="AH7" s="798"/>
      <c r="AI7" s="798"/>
      <c r="AJ7" s="799"/>
      <c r="AK7" s="831"/>
      <c r="AL7" s="832"/>
      <c r="AM7" s="832"/>
      <c r="AN7" s="832"/>
      <c r="AO7" s="832"/>
      <c r="AP7" s="832"/>
      <c r="AQ7" s="832"/>
      <c r="AR7" s="832"/>
      <c r="AS7" s="832"/>
      <c r="AT7" s="832"/>
      <c r="AU7" s="833"/>
      <c r="AV7" s="833"/>
      <c r="AW7" s="833"/>
      <c r="AX7" s="833"/>
      <c r="AY7" s="834"/>
      <c r="AZ7" s="232"/>
      <c r="BA7" s="232"/>
      <c r="BB7" s="232"/>
      <c r="BC7" s="232"/>
      <c r="BD7" s="232"/>
      <c r="BE7" s="233"/>
      <c r="BF7" s="233"/>
      <c r="BG7" s="233"/>
      <c r="BH7" s="233"/>
      <c r="BI7" s="233"/>
      <c r="BJ7" s="233"/>
      <c r="BK7" s="233"/>
      <c r="BL7" s="233"/>
      <c r="BM7" s="233"/>
      <c r="BN7" s="233"/>
      <c r="BO7" s="233"/>
      <c r="BP7" s="233"/>
      <c r="BQ7" s="239">
        <v>1</v>
      </c>
      <c r="BR7" s="240"/>
      <c r="BS7" s="791" t="s">
        <v>593</v>
      </c>
      <c r="BT7" s="792"/>
      <c r="BU7" s="792"/>
      <c r="BV7" s="792"/>
      <c r="BW7" s="792"/>
      <c r="BX7" s="792"/>
      <c r="BY7" s="792"/>
      <c r="BZ7" s="792"/>
      <c r="CA7" s="792"/>
      <c r="CB7" s="792"/>
      <c r="CC7" s="792"/>
      <c r="CD7" s="792"/>
      <c r="CE7" s="792"/>
      <c r="CF7" s="792"/>
      <c r="CG7" s="793"/>
      <c r="CH7" s="828">
        <v>0</v>
      </c>
      <c r="CI7" s="829"/>
      <c r="CJ7" s="829"/>
      <c r="CK7" s="829"/>
      <c r="CL7" s="830"/>
      <c r="CM7" s="828">
        <v>48</v>
      </c>
      <c r="CN7" s="829"/>
      <c r="CO7" s="829"/>
      <c r="CP7" s="829"/>
      <c r="CQ7" s="830"/>
      <c r="CR7" s="828">
        <v>25</v>
      </c>
      <c r="CS7" s="829"/>
      <c r="CT7" s="829"/>
      <c r="CU7" s="829"/>
      <c r="CV7" s="830"/>
      <c r="CW7" s="828" t="s">
        <v>518</v>
      </c>
      <c r="CX7" s="829"/>
      <c r="CY7" s="829"/>
      <c r="CZ7" s="829"/>
      <c r="DA7" s="830"/>
      <c r="DB7" s="828" t="s">
        <v>518</v>
      </c>
      <c r="DC7" s="829"/>
      <c r="DD7" s="829"/>
      <c r="DE7" s="829"/>
      <c r="DF7" s="830"/>
      <c r="DG7" s="828" t="s">
        <v>518</v>
      </c>
      <c r="DH7" s="829"/>
      <c r="DI7" s="829"/>
      <c r="DJ7" s="829"/>
      <c r="DK7" s="830"/>
      <c r="DL7" s="828" t="s">
        <v>518</v>
      </c>
      <c r="DM7" s="829"/>
      <c r="DN7" s="829"/>
      <c r="DO7" s="829"/>
      <c r="DP7" s="830"/>
      <c r="DQ7" s="828" t="s">
        <v>518</v>
      </c>
      <c r="DR7" s="829"/>
      <c r="DS7" s="829"/>
      <c r="DT7" s="829"/>
      <c r="DU7" s="830"/>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15" t="s">
        <v>594</v>
      </c>
      <c r="BT8" s="816"/>
      <c r="BU8" s="816"/>
      <c r="BV8" s="816"/>
      <c r="BW8" s="816"/>
      <c r="BX8" s="816"/>
      <c r="BY8" s="816"/>
      <c r="BZ8" s="816"/>
      <c r="CA8" s="816"/>
      <c r="CB8" s="816"/>
      <c r="CC8" s="816"/>
      <c r="CD8" s="816"/>
      <c r="CE8" s="816"/>
      <c r="CF8" s="816"/>
      <c r="CG8" s="817"/>
      <c r="CH8" s="844">
        <v>0</v>
      </c>
      <c r="CI8" s="845"/>
      <c r="CJ8" s="845"/>
      <c r="CK8" s="845"/>
      <c r="CL8" s="837"/>
      <c r="CM8" s="844">
        <v>0</v>
      </c>
      <c r="CN8" s="845"/>
      <c r="CO8" s="845"/>
      <c r="CP8" s="845"/>
      <c r="CQ8" s="837"/>
      <c r="CR8" s="844">
        <v>2</v>
      </c>
      <c r="CS8" s="845"/>
      <c r="CT8" s="845"/>
      <c r="CU8" s="845"/>
      <c r="CV8" s="837"/>
      <c r="CW8" s="844" t="s">
        <v>518</v>
      </c>
      <c r="CX8" s="845"/>
      <c r="CY8" s="845"/>
      <c r="CZ8" s="845"/>
      <c r="DA8" s="837"/>
      <c r="DB8" s="844" t="s">
        <v>518</v>
      </c>
      <c r="DC8" s="845"/>
      <c r="DD8" s="845"/>
      <c r="DE8" s="845"/>
      <c r="DF8" s="837"/>
      <c r="DG8" s="844" t="s">
        <v>518</v>
      </c>
      <c r="DH8" s="845"/>
      <c r="DI8" s="845"/>
      <c r="DJ8" s="845"/>
      <c r="DK8" s="837"/>
      <c r="DL8" s="844" t="s">
        <v>518</v>
      </c>
      <c r="DM8" s="845"/>
      <c r="DN8" s="845"/>
      <c r="DO8" s="845"/>
      <c r="DP8" s="837"/>
      <c r="DQ8" s="844" t="s">
        <v>518</v>
      </c>
      <c r="DR8" s="845"/>
      <c r="DS8" s="845"/>
      <c r="DT8" s="845"/>
      <c r="DU8" s="837"/>
      <c r="DV8" s="838"/>
      <c r="DW8" s="839"/>
      <c r="DX8" s="839"/>
      <c r="DY8" s="839"/>
      <c r="DZ8" s="840"/>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41"/>
      <c r="BT9" s="842"/>
      <c r="BU9" s="842"/>
      <c r="BV9" s="842"/>
      <c r="BW9" s="842"/>
      <c r="BX9" s="842"/>
      <c r="BY9" s="842"/>
      <c r="BZ9" s="842"/>
      <c r="CA9" s="842"/>
      <c r="CB9" s="842"/>
      <c r="CC9" s="842"/>
      <c r="CD9" s="842"/>
      <c r="CE9" s="842"/>
      <c r="CF9" s="842"/>
      <c r="CG9" s="843"/>
      <c r="CH9" s="835"/>
      <c r="CI9" s="836"/>
      <c r="CJ9" s="836"/>
      <c r="CK9" s="836"/>
      <c r="CL9" s="837"/>
      <c r="CM9" s="835"/>
      <c r="CN9" s="836"/>
      <c r="CO9" s="836"/>
      <c r="CP9" s="836"/>
      <c r="CQ9" s="837"/>
      <c r="CR9" s="835"/>
      <c r="CS9" s="836"/>
      <c r="CT9" s="836"/>
      <c r="CU9" s="836"/>
      <c r="CV9" s="837"/>
      <c r="CW9" s="835"/>
      <c r="CX9" s="836"/>
      <c r="CY9" s="836"/>
      <c r="CZ9" s="836"/>
      <c r="DA9" s="837"/>
      <c r="DB9" s="835"/>
      <c r="DC9" s="836"/>
      <c r="DD9" s="836"/>
      <c r="DE9" s="836"/>
      <c r="DF9" s="837"/>
      <c r="DG9" s="835"/>
      <c r="DH9" s="836"/>
      <c r="DI9" s="836"/>
      <c r="DJ9" s="836"/>
      <c r="DK9" s="837"/>
      <c r="DL9" s="835"/>
      <c r="DM9" s="836"/>
      <c r="DN9" s="836"/>
      <c r="DO9" s="836"/>
      <c r="DP9" s="837"/>
      <c r="DQ9" s="835"/>
      <c r="DR9" s="836"/>
      <c r="DS9" s="836"/>
      <c r="DT9" s="836"/>
      <c r="DU9" s="837"/>
      <c r="DV9" s="838"/>
      <c r="DW9" s="839"/>
      <c r="DX9" s="839"/>
      <c r="DY9" s="839"/>
      <c r="DZ9" s="840"/>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41"/>
      <c r="BT10" s="842"/>
      <c r="BU10" s="842"/>
      <c r="BV10" s="842"/>
      <c r="BW10" s="842"/>
      <c r="BX10" s="842"/>
      <c r="BY10" s="842"/>
      <c r="BZ10" s="842"/>
      <c r="CA10" s="842"/>
      <c r="CB10" s="842"/>
      <c r="CC10" s="842"/>
      <c r="CD10" s="842"/>
      <c r="CE10" s="842"/>
      <c r="CF10" s="842"/>
      <c r="CG10" s="843"/>
      <c r="CH10" s="835"/>
      <c r="CI10" s="836"/>
      <c r="CJ10" s="836"/>
      <c r="CK10" s="836"/>
      <c r="CL10" s="837"/>
      <c r="CM10" s="835"/>
      <c r="CN10" s="836"/>
      <c r="CO10" s="836"/>
      <c r="CP10" s="836"/>
      <c r="CQ10" s="837"/>
      <c r="CR10" s="835"/>
      <c r="CS10" s="836"/>
      <c r="CT10" s="836"/>
      <c r="CU10" s="836"/>
      <c r="CV10" s="837"/>
      <c r="CW10" s="835"/>
      <c r="CX10" s="836"/>
      <c r="CY10" s="836"/>
      <c r="CZ10" s="836"/>
      <c r="DA10" s="837"/>
      <c r="DB10" s="835"/>
      <c r="DC10" s="836"/>
      <c r="DD10" s="836"/>
      <c r="DE10" s="836"/>
      <c r="DF10" s="837"/>
      <c r="DG10" s="835"/>
      <c r="DH10" s="836"/>
      <c r="DI10" s="836"/>
      <c r="DJ10" s="836"/>
      <c r="DK10" s="837"/>
      <c r="DL10" s="835"/>
      <c r="DM10" s="836"/>
      <c r="DN10" s="836"/>
      <c r="DO10" s="836"/>
      <c r="DP10" s="837"/>
      <c r="DQ10" s="835"/>
      <c r="DR10" s="836"/>
      <c r="DS10" s="836"/>
      <c r="DT10" s="836"/>
      <c r="DU10" s="837"/>
      <c r="DV10" s="838"/>
      <c r="DW10" s="839"/>
      <c r="DX10" s="839"/>
      <c r="DY10" s="839"/>
      <c r="DZ10" s="840"/>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41"/>
      <c r="BT11" s="842"/>
      <c r="BU11" s="842"/>
      <c r="BV11" s="842"/>
      <c r="BW11" s="842"/>
      <c r="BX11" s="842"/>
      <c r="BY11" s="842"/>
      <c r="BZ11" s="842"/>
      <c r="CA11" s="842"/>
      <c r="CB11" s="842"/>
      <c r="CC11" s="842"/>
      <c r="CD11" s="842"/>
      <c r="CE11" s="842"/>
      <c r="CF11" s="842"/>
      <c r="CG11" s="843"/>
      <c r="CH11" s="835"/>
      <c r="CI11" s="836"/>
      <c r="CJ11" s="836"/>
      <c r="CK11" s="836"/>
      <c r="CL11" s="837"/>
      <c r="CM11" s="835"/>
      <c r="CN11" s="836"/>
      <c r="CO11" s="836"/>
      <c r="CP11" s="836"/>
      <c r="CQ11" s="837"/>
      <c r="CR11" s="835"/>
      <c r="CS11" s="836"/>
      <c r="CT11" s="836"/>
      <c r="CU11" s="836"/>
      <c r="CV11" s="837"/>
      <c r="CW11" s="835"/>
      <c r="CX11" s="836"/>
      <c r="CY11" s="836"/>
      <c r="CZ11" s="836"/>
      <c r="DA11" s="837"/>
      <c r="DB11" s="835"/>
      <c r="DC11" s="836"/>
      <c r="DD11" s="836"/>
      <c r="DE11" s="836"/>
      <c r="DF11" s="837"/>
      <c r="DG11" s="835"/>
      <c r="DH11" s="836"/>
      <c r="DI11" s="836"/>
      <c r="DJ11" s="836"/>
      <c r="DK11" s="837"/>
      <c r="DL11" s="835"/>
      <c r="DM11" s="836"/>
      <c r="DN11" s="836"/>
      <c r="DO11" s="836"/>
      <c r="DP11" s="837"/>
      <c r="DQ11" s="835"/>
      <c r="DR11" s="836"/>
      <c r="DS11" s="836"/>
      <c r="DT11" s="836"/>
      <c r="DU11" s="837"/>
      <c r="DV11" s="838"/>
      <c r="DW11" s="839"/>
      <c r="DX11" s="839"/>
      <c r="DY11" s="839"/>
      <c r="DZ11" s="840"/>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41"/>
      <c r="BT12" s="842"/>
      <c r="BU12" s="842"/>
      <c r="BV12" s="842"/>
      <c r="BW12" s="842"/>
      <c r="BX12" s="842"/>
      <c r="BY12" s="842"/>
      <c r="BZ12" s="842"/>
      <c r="CA12" s="842"/>
      <c r="CB12" s="842"/>
      <c r="CC12" s="842"/>
      <c r="CD12" s="842"/>
      <c r="CE12" s="842"/>
      <c r="CF12" s="842"/>
      <c r="CG12" s="843"/>
      <c r="CH12" s="835"/>
      <c r="CI12" s="836"/>
      <c r="CJ12" s="836"/>
      <c r="CK12" s="836"/>
      <c r="CL12" s="837"/>
      <c r="CM12" s="835"/>
      <c r="CN12" s="836"/>
      <c r="CO12" s="836"/>
      <c r="CP12" s="836"/>
      <c r="CQ12" s="837"/>
      <c r="CR12" s="835"/>
      <c r="CS12" s="836"/>
      <c r="CT12" s="836"/>
      <c r="CU12" s="836"/>
      <c r="CV12" s="837"/>
      <c r="CW12" s="835"/>
      <c r="CX12" s="836"/>
      <c r="CY12" s="836"/>
      <c r="CZ12" s="836"/>
      <c r="DA12" s="837"/>
      <c r="DB12" s="835"/>
      <c r="DC12" s="836"/>
      <c r="DD12" s="836"/>
      <c r="DE12" s="836"/>
      <c r="DF12" s="837"/>
      <c r="DG12" s="835"/>
      <c r="DH12" s="836"/>
      <c r="DI12" s="836"/>
      <c r="DJ12" s="836"/>
      <c r="DK12" s="837"/>
      <c r="DL12" s="835"/>
      <c r="DM12" s="836"/>
      <c r="DN12" s="836"/>
      <c r="DO12" s="836"/>
      <c r="DP12" s="837"/>
      <c r="DQ12" s="835"/>
      <c r="DR12" s="836"/>
      <c r="DS12" s="836"/>
      <c r="DT12" s="836"/>
      <c r="DU12" s="837"/>
      <c r="DV12" s="838"/>
      <c r="DW12" s="839"/>
      <c r="DX12" s="839"/>
      <c r="DY12" s="839"/>
      <c r="DZ12" s="840"/>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41"/>
      <c r="BT13" s="842"/>
      <c r="BU13" s="842"/>
      <c r="BV13" s="842"/>
      <c r="BW13" s="842"/>
      <c r="BX13" s="842"/>
      <c r="BY13" s="842"/>
      <c r="BZ13" s="842"/>
      <c r="CA13" s="842"/>
      <c r="CB13" s="842"/>
      <c r="CC13" s="842"/>
      <c r="CD13" s="842"/>
      <c r="CE13" s="842"/>
      <c r="CF13" s="842"/>
      <c r="CG13" s="843"/>
      <c r="CH13" s="835"/>
      <c r="CI13" s="836"/>
      <c r="CJ13" s="836"/>
      <c r="CK13" s="836"/>
      <c r="CL13" s="837"/>
      <c r="CM13" s="835"/>
      <c r="CN13" s="836"/>
      <c r="CO13" s="836"/>
      <c r="CP13" s="836"/>
      <c r="CQ13" s="837"/>
      <c r="CR13" s="835"/>
      <c r="CS13" s="836"/>
      <c r="CT13" s="836"/>
      <c r="CU13" s="836"/>
      <c r="CV13" s="837"/>
      <c r="CW13" s="835"/>
      <c r="CX13" s="836"/>
      <c r="CY13" s="836"/>
      <c r="CZ13" s="836"/>
      <c r="DA13" s="837"/>
      <c r="DB13" s="835"/>
      <c r="DC13" s="836"/>
      <c r="DD13" s="836"/>
      <c r="DE13" s="836"/>
      <c r="DF13" s="837"/>
      <c r="DG13" s="835"/>
      <c r="DH13" s="836"/>
      <c r="DI13" s="836"/>
      <c r="DJ13" s="836"/>
      <c r="DK13" s="837"/>
      <c r="DL13" s="835"/>
      <c r="DM13" s="836"/>
      <c r="DN13" s="836"/>
      <c r="DO13" s="836"/>
      <c r="DP13" s="837"/>
      <c r="DQ13" s="835"/>
      <c r="DR13" s="836"/>
      <c r="DS13" s="836"/>
      <c r="DT13" s="836"/>
      <c r="DU13" s="837"/>
      <c r="DV13" s="838"/>
      <c r="DW13" s="839"/>
      <c r="DX13" s="839"/>
      <c r="DY13" s="839"/>
      <c r="DZ13" s="840"/>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41"/>
      <c r="BT14" s="842"/>
      <c r="BU14" s="842"/>
      <c r="BV14" s="842"/>
      <c r="BW14" s="842"/>
      <c r="BX14" s="842"/>
      <c r="BY14" s="842"/>
      <c r="BZ14" s="842"/>
      <c r="CA14" s="842"/>
      <c r="CB14" s="842"/>
      <c r="CC14" s="842"/>
      <c r="CD14" s="842"/>
      <c r="CE14" s="842"/>
      <c r="CF14" s="842"/>
      <c r="CG14" s="843"/>
      <c r="CH14" s="835"/>
      <c r="CI14" s="836"/>
      <c r="CJ14" s="836"/>
      <c r="CK14" s="836"/>
      <c r="CL14" s="837"/>
      <c r="CM14" s="835"/>
      <c r="CN14" s="836"/>
      <c r="CO14" s="836"/>
      <c r="CP14" s="836"/>
      <c r="CQ14" s="837"/>
      <c r="CR14" s="835"/>
      <c r="CS14" s="836"/>
      <c r="CT14" s="836"/>
      <c r="CU14" s="836"/>
      <c r="CV14" s="837"/>
      <c r="CW14" s="835"/>
      <c r="CX14" s="836"/>
      <c r="CY14" s="836"/>
      <c r="CZ14" s="836"/>
      <c r="DA14" s="837"/>
      <c r="DB14" s="835"/>
      <c r="DC14" s="836"/>
      <c r="DD14" s="836"/>
      <c r="DE14" s="836"/>
      <c r="DF14" s="837"/>
      <c r="DG14" s="835"/>
      <c r="DH14" s="836"/>
      <c r="DI14" s="836"/>
      <c r="DJ14" s="836"/>
      <c r="DK14" s="837"/>
      <c r="DL14" s="835"/>
      <c r="DM14" s="836"/>
      <c r="DN14" s="836"/>
      <c r="DO14" s="836"/>
      <c r="DP14" s="837"/>
      <c r="DQ14" s="835"/>
      <c r="DR14" s="836"/>
      <c r="DS14" s="836"/>
      <c r="DT14" s="836"/>
      <c r="DU14" s="837"/>
      <c r="DV14" s="838"/>
      <c r="DW14" s="839"/>
      <c r="DX14" s="839"/>
      <c r="DY14" s="839"/>
      <c r="DZ14" s="840"/>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41"/>
      <c r="BT15" s="842"/>
      <c r="BU15" s="842"/>
      <c r="BV15" s="842"/>
      <c r="BW15" s="842"/>
      <c r="BX15" s="842"/>
      <c r="BY15" s="842"/>
      <c r="BZ15" s="842"/>
      <c r="CA15" s="842"/>
      <c r="CB15" s="842"/>
      <c r="CC15" s="842"/>
      <c r="CD15" s="842"/>
      <c r="CE15" s="842"/>
      <c r="CF15" s="842"/>
      <c r="CG15" s="843"/>
      <c r="CH15" s="835"/>
      <c r="CI15" s="836"/>
      <c r="CJ15" s="836"/>
      <c r="CK15" s="836"/>
      <c r="CL15" s="837"/>
      <c r="CM15" s="835"/>
      <c r="CN15" s="836"/>
      <c r="CO15" s="836"/>
      <c r="CP15" s="836"/>
      <c r="CQ15" s="837"/>
      <c r="CR15" s="835"/>
      <c r="CS15" s="836"/>
      <c r="CT15" s="836"/>
      <c r="CU15" s="836"/>
      <c r="CV15" s="837"/>
      <c r="CW15" s="835"/>
      <c r="CX15" s="836"/>
      <c r="CY15" s="836"/>
      <c r="CZ15" s="836"/>
      <c r="DA15" s="837"/>
      <c r="DB15" s="835"/>
      <c r="DC15" s="836"/>
      <c r="DD15" s="836"/>
      <c r="DE15" s="836"/>
      <c r="DF15" s="837"/>
      <c r="DG15" s="835"/>
      <c r="DH15" s="836"/>
      <c r="DI15" s="836"/>
      <c r="DJ15" s="836"/>
      <c r="DK15" s="837"/>
      <c r="DL15" s="835"/>
      <c r="DM15" s="836"/>
      <c r="DN15" s="836"/>
      <c r="DO15" s="836"/>
      <c r="DP15" s="837"/>
      <c r="DQ15" s="835"/>
      <c r="DR15" s="836"/>
      <c r="DS15" s="836"/>
      <c r="DT15" s="836"/>
      <c r="DU15" s="837"/>
      <c r="DV15" s="838"/>
      <c r="DW15" s="839"/>
      <c r="DX15" s="839"/>
      <c r="DY15" s="839"/>
      <c r="DZ15" s="840"/>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41"/>
      <c r="BT16" s="842"/>
      <c r="BU16" s="842"/>
      <c r="BV16" s="842"/>
      <c r="BW16" s="842"/>
      <c r="BX16" s="842"/>
      <c r="BY16" s="842"/>
      <c r="BZ16" s="842"/>
      <c r="CA16" s="842"/>
      <c r="CB16" s="842"/>
      <c r="CC16" s="842"/>
      <c r="CD16" s="842"/>
      <c r="CE16" s="842"/>
      <c r="CF16" s="842"/>
      <c r="CG16" s="843"/>
      <c r="CH16" s="835"/>
      <c r="CI16" s="836"/>
      <c r="CJ16" s="836"/>
      <c r="CK16" s="836"/>
      <c r="CL16" s="837"/>
      <c r="CM16" s="835"/>
      <c r="CN16" s="836"/>
      <c r="CO16" s="836"/>
      <c r="CP16" s="836"/>
      <c r="CQ16" s="837"/>
      <c r="CR16" s="835"/>
      <c r="CS16" s="836"/>
      <c r="CT16" s="836"/>
      <c r="CU16" s="836"/>
      <c r="CV16" s="837"/>
      <c r="CW16" s="835"/>
      <c r="CX16" s="836"/>
      <c r="CY16" s="836"/>
      <c r="CZ16" s="836"/>
      <c r="DA16" s="837"/>
      <c r="DB16" s="835"/>
      <c r="DC16" s="836"/>
      <c r="DD16" s="836"/>
      <c r="DE16" s="836"/>
      <c r="DF16" s="837"/>
      <c r="DG16" s="835"/>
      <c r="DH16" s="836"/>
      <c r="DI16" s="836"/>
      <c r="DJ16" s="836"/>
      <c r="DK16" s="837"/>
      <c r="DL16" s="835"/>
      <c r="DM16" s="836"/>
      <c r="DN16" s="836"/>
      <c r="DO16" s="836"/>
      <c r="DP16" s="837"/>
      <c r="DQ16" s="835"/>
      <c r="DR16" s="836"/>
      <c r="DS16" s="836"/>
      <c r="DT16" s="836"/>
      <c r="DU16" s="837"/>
      <c r="DV16" s="838"/>
      <c r="DW16" s="839"/>
      <c r="DX16" s="839"/>
      <c r="DY16" s="839"/>
      <c r="DZ16" s="840"/>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41"/>
      <c r="BT17" s="842"/>
      <c r="BU17" s="842"/>
      <c r="BV17" s="842"/>
      <c r="BW17" s="842"/>
      <c r="BX17" s="842"/>
      <c r="BY17" s="842"/>
      <c r="BZ17" s="842"/>
      <c r="CA17" s="842"/>
      <c r="CB17" s="842"/>
      <c r="CC17" s="842"/>
      <c r="CD17" s="842"/>
      <c r="CE17" s="842"/>
      <c r="CF17" s="842"/>
      <c r="CG17" s="843"/>
      <c r="CH17" s="835"/>
      <c r="CI17" s="836"/>
      <c r="CJ17" s="836"/>
      <c r="CK17" s="836"/>
      <c r="CL17" s="837"/>
      <c r="CM17" s="835"/>
      <c r="CN17" s="836"/>
      <c r="CO17" s="836"/>
      <c r="CP17" s="836"/>
      <c r="CQ17" s="837"/>
      <c r="CR17" s="835"/>
      <c r="CS17" s="836"/>
      <c r="CT17" s="836"/>
      <c r="CU17" s="836"/>
      <c r="CV17" s="837"/>
      <c r="CW17" s="835"/>
      <c r="CX17" s="836"/>
      <c r="CY17" s="836"/>
      <c r="CZ17" s="836"/>
      <c r="DA17" s="837"/>
      <c r="DB17" s="835"/>
      <c r="DC17" s="836"/>
      <c r="DD17" s="836"/>
      <c r="DE17" s="836"/>
      <c r="DF17" s="837"/>
      <c r="DG17" s="835"/>
      <c r="DH17" s="836"/>
      <c r="DI17" s="836"/>
      <c r="DJ17" s="836"/>
      <c r="DK17" s="837"/>
      <c r="DL17" s="835"/>
      <c r="DM17" s="836"/>
      <c r="DN17" s="836"/>
      <c r="DO17" s="836"/>
      <c r="DP17" s="837"/>
      <c r="DQ17" s="835"/>
      <c r="DR17" s="836"/>
      <c r="DS17" s="836"/>
      <c r="DT17" s="836"/>
      <c r="DU17" s="837"/>
      <c r="DV17" s="838"/>
      <c r="DW17" s="839"/>
      <c r="DX17" s="839"/>
      <c r="DY17" s="839"/>
      <c r="DZ17" s="840"/>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41"/>
      <c r="BT18" s="842"/>
      <c r="BU18" s="842"/>
      <c r="BV18" s="842"/>
      <c r="BW18" s="842"/>
      <c r="BX18" s="842"/>
      <c r="BY18" s="842"/>
      <c r="BZ18" s="842"/>
      <c r="CA18" s="842"/>
      <c r="CB18" s="842"/>
      <c r="CC18" s="842"/>
      <c r="CD18" s="842"/>
      <c r="CE18" s="842"/>
      <c r="CF18" s="842"/>
      <c r="CG18" s="843"/>
      <c r="CH18" s="835"/>
      <c r="CI18" s="836"/>
      <c r="CJ18" s="836"/>
      <c r="CK18" s="836"/>
      <c r="CL18" s="837"/>
      <c r="CM18" s="835"/>
      <c r="CN18" s="836"/>
      <c r="CO18" s="836"/>
      <c r="CP18" s="836"/>
      <c r="CQ18" s="837"/>
      <c r="CR18" s="835"/>
      <c r="CS18" s="836"/>
      <c r="CT18" s="836"/>
      <c r="CU18" s="836"/>
      <c r="CV18" s="837"/>
      <c r="CW18" s="835"/>
      <c r="CX18" s="836"/>
      <c r="CY18" s="836"/>
      <c r="CZ18" s="836"/>
      <c r="DA18" s="837"/>
      <c r="DB18" s="835"/>
      <c r="DC18" s="836"/>
      <c r="DD18" s="836"/>
      <c r="DE18" s="836"/>
      <c r="DF18" s="837"/>
      <c r="DG18" s="835"/>
      <c r="DH18" s="836"/>
      <c r="DI18" s="836"/>
      <c r="DJ18" s="836"/>
      <c r="DK18" s="837"/>
      <c r="DL18" s="835"/>
      <c r="DM18" s="836"/>
      <c r="DN18" s="836"/>
      <c r="DO18" s="836"/>
      <c r="DP18" s="837"/>
      <c r="DQ18" s="835"/>
      <c r="DR18" s="836"/>
      <c r="DS18" s="836"/>
      <c r="DT18" s="836"/>
      <c r="DU18" s="837"/>
      <c r="DV18" s="838"/>
      <c r="DW18" s="839"/>
      <c r="DX18" s="839"/>
      <c r="DY18" s="839"/>
      <c r="DZ18" s="840"/>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41"/>
      <c r="BT19" s="842"/>
      <c r="BU19" s="842"/>
      <c r="BV19" s="842"/>
      <c r="BW19" s="842"/>
      <c r="BX19" s="842"/>
      <c r="BY19" s="842"/>
      <c r="BZ19" s="842"/>
      <c r="CA19" s="842"/>
      <c r="CB19" s="842"/>
      <c r="CC19" s="842"/>
      <c r="CD19" s="842"/>
      <c r="CE19" s="842"/>
      <c r="CF19" s="842"/>
      <c r="CG19" s="843"/>
      <c r="CH19" s="835"/>
      <c r="CI19" s="836"/>
      <c r="CJ19" s="836"/>
      <c r="CK19" s="836"/>
      <c r="CL19" s="837"/>
      <c r="CM19" s="835"/>
      <c r="CN19" s="836"/>
      <c r="CO19" s="836"/>
      <c r="CP19" s="836"/>
      <c r="CQ19" s="837"/>
      <c r="CR19" s="835"/>
      <c r="CS19" s="836"/>
      <c r="CT19" s="836"/>
      <c r="CU19" s="836"/>
      <c r="CV19" s="837"/>
      <c r="CW19" s="835"/>
      <c r="CX19" s="836"/>
      <c r="CY19" s="836"/>
      <c r="CZ19" s="836"/>
      <c r="DA19" s="837"/>
      <c r="DB19" s="835"/>
      <c r="DC19" s="836"/>
      <c r="DD19" s="836"/>
      <c r="DE19" s="836"/>
      <c r="DF19" s="837"/>
      <c r="DG19" s="835"/>
      <c r="DH19" s="836"/>
      <c r="DI19" s="836"/>
      <c r="DJ19" s="836"/>
      <c r="DK19" s="837"/>
      <c r="DL19" s="835"/>
      <c r="DM19" s="836"/>
      <c r="DN19" s="836"/>
      <c r="DO19" s="836"/>
      <c r="DP19" s="837"/>
      <c r="DQ19" s="835"/>
      <c r="DR19" s="836"/>
      <c r="DS19" s="836"/>
      <c r="DT19" s="836"/>
      <c r="DU19" s="837"/>
      <c r="DV19" s="838"/>
      <c r="DW19" s="839"/>
      <c r="DX19" s="839"/>
      <c r="DY19" s="839"/>
      <c r="DZ19" s="840"/>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41"/>
      <c r="BT20" s="842"/>
      <c r="BU20" s="842"/>
      <c r="BV20" s="842"/>
      <c r="BW20" s="842"/>
      <c r="BX20" s="842"/>
      <c r="BY20" s="842"/>
      <c r="BZ20" s="842"/>
      <c r="CA20" s="842"/>
      <c r="CB20" s="842"/>
      <c r="CC20" s="842"/>
      <c r="CD20" s="842"/>
      <c r="CE20" s="842"/>
      <c r="CF20" s="842"/>
      <c r="CG20" s="843"/>
      <c r="CH20" s="835"/>
      <c r="CI20" s="836"/>
      <c r="CJ20" s="836"/>
      <c r="CK20" s="836"/>
      <c r="CL20" s="837"/>
      <c r="CM20" s="835"/>
      <c r="CN20" s="836"/>
      <c r="CO20" s="836"/>
      <c r="CP20" s="836"/>
      <c r="CQ20" s="837"/>
      <c r="CR20" s="835"/>
      <c r="CS20" s="836"/>
      <c r="CT20" s="836"/>
      <c r="CU20" s="836"/>
      <c r="CV20" s="837"/>
      <c r="CW20" s="835"/>
      <c r="CX20" s="836"/>
      <c r="CY20" s="836"/>
      <c r="CZ20" s="836"/>
      <c r="DA20" s="837"/>
      <c r="DB20" s="835"/>
      <c r="DC20" s="836"/>
      <c r="DD20" s="836"/>
      <c r="DE20" s="836"/>
      <c r="DF20" s="837"/>
      <c r="DG20" s="835"/>
      <c r="DH20" s="836"/>
      <c r="DI20" s="836"/>
      <c r="DJ20" s="836"/>
      <c r="DK20" s="837"/>
      <c r="DL20" s="835"/>
      <c r="DM20" s="836"/>
      <c r="DN20" s="836"/>
      <c r="DO20" s="836"/>
      <c r="DP20" s="837"/>
      <c r="DQ20" s="835"/>
      <c r="DR20" s="836"/>
      <c r="DS20" s="836"/>
      <c r="DT20" s="836"/>
      <c r="DU20" s="837"/>
      <c r="DV20" s="838"/>
      <c r="DW20" s="839"/>
      <c r="DX20" s="839"/>
      <c r="DY20" s="839"/>
      <c r="DZ20" s="840"/>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41"/>
      <c r="BT21" s="842"/>
      <c r="BU21" s="842"/>
      <c r="BV21" s="842"/>
      <c r="BW21" s="842"/>
      <c r="BX21" s="842"/>
      <c r="BY21" s="842"/>
      <c r="BZ21" s="842"/>
      <c r="CA21" s="842"/>
      <c r="CB21" s="842"/>
      <c r="CC21" s="842"/>
      <c r="CD21" s="842"/>
      <c r="CE21" s="842"/>
      <c r="CF21" s="842"/>
      <c r="CG21" s="843"/>
      <c r="CH21" s="835"/>
      <c r="CI21" s="836"/>
      <c r="CJ21" s="836"/>
      <c r="CK21" s="836"/>
      <c r="CL21" s="837"/>
      <c r="CM21" s="835"/>
      <c r="CN21" s="836"/>
      <c r="CO21" s="836"/>
      <c r="CP21" s="836"/>
      <c r="CQ21" s="837"/>
      <c r="CR21" s="835"/>
      <c r="CS21" s="836"/>
      <c r="CT21" s="836"/>
      <c r="CU21" s="836"/>
      <c r="CV21" s="837"/>
      <c r="CW21" s="835"/>
      <c r="CX21" s="836"/>
      <c r="CY21" s="836"/>
      <c r="CZ21" s="836"/>
      <c r="DA21" s="837"/>
      <c r="DB21" s="835"/>
      <c r="DC21" s="836"/>
      <c r="DD21" s="836"/>
      <c r="DE21" s="836"/>
      <c r="DF21" s="837"/>
      <c r="DG21" s="835"/>
      <c r="DH21" s="836"/>
      <c r="DI21" s="836"/>
      <c r="DJ21" s="836"/>
      <c r="DK21" s="837"/>
      <c r="DL21" s="835"/>
      <c r="DM21" s="836"/>
      <c r="DN21" s="836"/>
      <c r="DO21" s="836"/>
      <c r="DP21" s="837"/>
      <c r="DQ21" s="835"/>
      <c r="DR21" s="836"/>
      <c r="DS21" s="836"/>
      <c r="DT21" s="836"/>
      <c r="DU21" s="837"/>
      <c r="DV21" s="838"/>
      <c r="DW21" s="839"/>
      <c r="DX21" s="839"/>
      <c r="DY21" s="839"/>
      <c r="DZ21" s="840"/>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6"/>
      <c r="R22" s="847"/>
      <c r="S22" s="847"/>
      <c r="T22" s="847"/>
      <c r="U22" s="847"/>
      <c r="V22" s="847"/>
      <c r="W22" s="847"/>
      <c r="X22" s="847"/>
      <c r="Y22" s="847"/>
      <c r="Z22" s="847"/>
      <c r="AA22" s="847"/>
      <c r="AB22" s="847"/>
      <c r="AC22" s="847"/>
      <c r="AD22" s="847"/>
      <c r="AE22" s="848"/>
      <c r="AF22" s="821"/>
      <c r="AG22" s="822"/>
      <c r="AH22" s="822"/>
      <c r="AI22" s="822"/>
      <c r="AJ22" s="823"/>
      <c r="AK22" s="861"/>
      <c r="AL22" s="862"/>
      <c r="AM22" s="862"/>
      <c r="AN22" s="862"/>
      <c r="AO22" s="862"/>
      <c r="AP22" s="862"/>
      <c r="AQ22" s="862"/>
      <c r="AR22" s="862"/>
      <c r="AS22" s="862"/>
      <c r="AT22" s="862"/>
      <c r="AU22" s="863"/>
      <c r="AV22" s="863"/>
      <c r="AW22" s="863"/>
      <c r="AX22" s="863"/>
      <c r="AY22" s="864"/>
      <c r="AZ22" s="865" t="s">
        <v>387</v>
      </c>
      <c r="BA22" s="865"/>
      <c r="BB22" s="865"/>
      <c r="BC22" s="865"/>
      <c r="BD22" s="866"/>
      <c r="BE22" s="233"/>
      <c r="BF22" s="233"/>
      <c r="BG22" s="233"/>
      <c r="BH22" s="233"/>
      <c r="BI22" s="233"/>
      <c r="BJ22" s="233"/>
      <c r="BK22" s="233"/>
      <c r="BL22" s="233"/>
      <c r="BM22" s="233"/>
      <c r="BN22" s="233"/>
      <c r="BO22" s="233"/>
      <c r="BP22" s="233"/>
      <c r="BQ22" s="242">
        <v>16</v>
      </c>
      <c r="BR22" s="243"/>
      <c r="BS22" s="841"/>
      <c r="BT22" s="842"/>
      <c r="BU22" s="842"/>
      <c r="BV22" s="842"/>
      <c r="BW22" s="842"/>
      <c r="BX22" s="842"/>
      <c r="BY22" s="842"/>
      <c r="BZ22" s="842"/>
      <c r="CA22" s="842"/>
      <c r="CB22" s="842"/>
      <c r="CC22" s="842"/>
      <c r="CD22" s="842"/>
      <c r="CE22" s="842"/>
      <c r="CF22" s="842"/>
      <c r="CG22" s="843"/>
      <c r="CH22" s="835"/>
      <c r="CI22" s="836"/>
      <c r="CJ22" s="836"/>
      <c r="CK22" s="836"/>
      <c r="CL22" s="837"/>
      <c r="CM22" s="835"/>
      <c r="CN22" s="836"/>
      <c r="CO22" s="836"/>
      <c r="CP22" s="836"/>
      <c r="CQ22" s="837"/>
      <c r="CR22" s="835"/>
      <c r="CS22" s="836"/>
      <c r="CT22" s="836"/>
      <c r="CU22" s="836"/>
      <c r="CV22" s="837"/>
      <c r="CW22" s="835"/>
      <c r="CX22" s="836"/>
      <c r="CY22" s="836"/>
      <c r="CZ22" s="836"/>
      <c r="DA22" s="837"/>
      <c r="DB22" s="835"/>
      <c r="DC22" s="836"/>
      <c r="DD22" s="836"/>
      <c r="DE22" s="836"/>
      <c r="DF22" s="837"/>
      <c r="DG22" s="835"/>
      <c r="DH22" s="836"/>
      <c r="DI22" s="836"/>
      <c r="DJ22" s="836"/>
      <c r="DK22" s="837"/>
      <c r="DL22" s="835"/>
      <c r="DM22" s="836"/>
      <c r="DN22" s="836"/>
      <c r="DO22" s="836"/>
      <c r="DP22" s="837"/>
      <c r="DQ22" s="835"/>
      <c r="DR22" s="836"/>
      <c r="DS22" s="836"/>
      <c r="DT22" s="836"/>
      <c r="DU22" s="837"/>
      <c r="DV22" s="838"/>
      <c r="DW22" s="839"/>
      <c r="DX22" s="839"/>
      <c r="DY22" s="839"/>
      <c r="DZ22" s="840"/>
      <c r="EA22" s="234"/>
    </row>
    <row r="23" spans="1:131" s="235" customFormat="1" ht="26.25" customHeight="1" thickBot="1" x14ac:dyDescent="0.2">
      <c r="A23" s="244" t="s">
        <v>388</v>
      </c>
      <c r="B23" s="849" t="s">
        <v>389</v>
      </c>
      <c r="C23" s="850"/>
      <c r="D23" s="850"/>
      <c r="E23" s="850"/>
      <c r="F23" s="850"/>
      <c r="G23" s="850"/>
      <c r="H23" s="850"/>
      <c r="I23" s="850"/>
      <c r="J23" s="850"/>
      <c r="K23" s="850"/>
      <c r="L23" s="850"/>
      <c r="M23" s="850"/>
      <c r="N23" s="850"/>
      <c r="O23" s="850"/>
      <c r="P23" s="851"/>
      <c r="Q23" s="852"/>
      <c r="R23" s="853"/>
      <c r="S23" s="853"/>
      <c r="T23" s="853"/>
      <c r="U23" s="853"/>
      <c r="V23" s="853"/>
      <c r="W23" s="853"/>
      <c r="X23" s="853"/>
      <c r="Y23" s="853"/>
      <c r="Z23" s="853"/>
      <c r="AA23" s="853"/>
      <c r="AB23" s="853"/>
      <c r="AC23" s="853"/>
      <c r="AD23" s="853"/>
      <c r="AE23" s="854"/>
      <c r="AF23" s="855">
        <v>237</v>
      </c>
      <c r="AG23" s="853"/>
      <c r="AH23" s="853"/>
      <c r="AI23" s="853"/>
      <c r="AJ23" s="856"/>
      <c r="AK23" s="857"/>
      <c r="AL23" s="858"/>
      <c r="AM23" s="858"/>
      <c r="AN23" s="858"/>
      <c r="AO23" s="858"/>
      <c r="AP23" s="853"/>
      <c r="AQ23" s="853"/>
      <c r="AR23" s="853"/>
      <c r="AS23" s="853"/>
      <c r="AT23" s="853"/>
      <c r="AU23" s="859"/>
      <c r="AV23" s="859"/>
      <c r="AW23" s="859"/>
      <c r="AX23" s="859"/>
      <c r="AY23" s="860"/>
      <c r="AZ23" s="868" t="s">
        <v>390</v>
      </c>
      <c r="BA23" s="869"/>
      <c r="BB23" s="869"/>
      <c r="BC23" s="869"/>
      <c r="BD23" s="870"/>
      <c r="BE23" s="233"/>
      <c r="BF23" s="233"/>
      <c r="BG23" s="233"/>
      <c r="BH23" s="233"/>
      <c r="BI23" s="233"/>
      <c r="BJ23" s="233"/>
      <c r="BK23" s="233"/>
      <c r="BL23" s="233"/>
      <c r="BM23" s="233"/>
      <c r="BN23" s="233"/>
      <c r="BO23" s="233"/>
      <c r="BP23" s="233"/>
      <c r="BQ23" s="242">
        <v>17</v>
      </c>
      <c r="BR23" s="243"/>
      <c r="BS23" s="841"/>
      <c r="BT23" s="842"/>
      <c r="BU23" s="842"/>
      <c r="BV23" s="842"/>
      <c r="BW23" s="842"/>
      <c r="BX23" s="842"/>
      <c r="BY23" s="842"/>
      <c r="BZ23" s="842"/>
      <c r="CA23" s="842"/>
      <c r="CB23" s="842"/>
      <c r="CC23" s="842"/>
      <c r="CD23" s="842"/>
      <c r="CE23" s="842"/>
      <c r="CF23" s="842"/>
      <c r="CG23" s="843"/>
      <c r="CH23" s="835"/>
      <c r="CI23" s="836"/>
      <c r="CJ23" s="836"/>
      <c r="CK23" s="836"/>
      <c r="CL23" s="837"/>
      <c r="CM23" s="835"/>
      <c r="CN23" s="836"/>
      <c r="CO23" s="836"/>
      <c r="CP23" s="836"/>
      <c r="CQ23" s="837"/>
      <c r="CR23" s="835"/>
      <c r="CS23" s="836"/>
      <c r="CT23" s="836"/>
      <c r="CU23" s="836"/>
      <c r="CV23" s="837"/>
      <c r="CW23" s="835"/>
      <c r="CX23" s="836"/>
      <c r="CY23" s="836"/>
      <c r="CZ23" s="836"/>
      <c r="DA23" s="837"/>
      <c r="DB23" s="835"/>
      <c r="DC23" s="836"/>
      <c r="DD23" s="836"/>
      <c r="DE23" s="836"/>
      <c r="DF23" s="837"/>
      <c r="DG23" s="835"/>
      <c r="DH23" s="836"/>
      <c r="DI23" s="836"/>
      <c r="DJ23" s="836"/>
      <c r="DK23" s="837"/>
      <c r="DL23" s="835"/>
      <c r="DM23" s="836"/>
      <c r="DN23" s="836"/>
      <c r="DO23" s="836"/>
      <c r="DP23" s="837"/>
      <c r="DQ23" s="835"/>
      <c r="DR23" s="836"/>
      <c r="DS23" s="836"/>
      <c r="DT23" s="836"/>
      <c r="DU23" s="837"/>
      <c r="DV23" s="838"/>
      <c r="DW23" s="839"/>
      <c r="DX23" s="839"/>
      <c r="DY23" s="839"/>
      <c r="DZ23" s="840"/>
      <c r="EA23" s="234"/>
    </row>
    <row r="24" spans="1:131" s="235" customFormat="1" ht="26.25" customHeight="1" x14ac:dyDescent="0.15">
      <c r="A24" s="867" t="s">
        <v>391</v>
      </c>
      <c r="B24" s="867"/>
      <c r="C24" s="867"/>
      <c r="D24" s="867"/>
      <c r="E24" s="867"/>
      <c r="F24" s="867"/>
      <c r="G24" s="867"/>
      <c r="H24" s="867"/>
      <c r="I24" s="867"/>
      <c r="J24" s="867"/>
      <c r="K24" s="867"/>
      <c r="L24" s="867"/>
      <c r="M24" s="867"/>
      <c r="N24" s="867"/>
      <c r="O24" s="867"/>
      <c r="P24" s="867"/>
      <c r="Q24" s="867"/>
      <c r="R24" s="867"/>
      <c r="S24" s="867"/>
      <c r="T24" s="867"/>
      <c r="U24" s="867"/>
      <c r="V24" s="867"/>
      <c r="W24" s="867"/>
      <c r="X24" s="867"/>
      <c r="Y24" s="867"/>
      <c r="Z24" s="867"/>
      <c r="AA24" s="867"/>
      <c r="AB24" s="867"/>
      <c r="AC24" s="867"/>
      <c r="AD24" s="867"/>
      <c r="AE24" s="867"/>
      <c r="AF24" s="867"/>
      <c r="AG24" s="867"/>
      <c r="AH24" s="867"/>
      <c r="AI24" s="867"/>
      <c r="AJ24" s="867"/>
      <c r="AK24" s="867"/>
      <c r="AL24" s="867"/>
      <c r="AM24" s="867"/>
      <c r="AN24" s="867"/>
      <c r="AO24" s="867"/>
      <c r="AP24" s="867"/>
      <c r="AQ24" s="867"/>
      <c r="AR24" s="867"/>
      <c r="AS24" s="867"/>
      <c r="AT24" s="867"/>
      <c r="AU24" s="867"/>
      <c r="AV24" s="867"/>
      <c r="AW24" s="867"/>
      <c r="AX24" s="867"/>
      <c r="AY24" s="867"/>
      <c r="AZ24" s="232"/>
      <c r="BA24" s="232"/>
      <c r="BB24" s="232"/>
      <c r="BC24" s="232"/>
      <c r="BD24" s="232"/>
      <c r="BE24" s="233"/>
      <c r="BF24" s="233"/>
      <c r="BG24" s="233"/>
      <c r="BH24" s="233"/>
      <c r="BI24" s="233"/>
      <c r="BJ24" s="233"/>
      <c r="BK24" s="233"/>
      <c r="BL24" s="233"/>
      <c r="BM24" s="233"/>
      <c r="BN24" s="233"/>
      <c r="BO24" s="233"/>
      <c r="BP24" s="233"/>
      <c r="BQ24" s="242">
        <v>18</v>
      </c>
      <c r="BR24" s="243"/>
      <c r="BS24" s="841"/>
      <c r="BT24" s="842"/>
      <c r="BU24" s="842"/>
      <c r="BV24" s="842"/>
      <c r="BW24" s="842"/>
      <c r="BX24" s="842"/>
      <c r="BY24" s="842"/>
      <c r="BZ24" s="842"/>
      <c r="CA24" s="842"/>
      <c r="CB24" s="842"/>
      <c r="CC24" s="842"/>
      <c r="CD24" s="842"/>
      <c r="CE24" s="842"/>
      <c r="CF24" s="842"/>
      <c r="CG24" s="843"/>
      <c r="CH24" s="835"/>
      <c r="CI24" s="836"/>
      <c r="CJ24" s="836"/>
      <c r="CK24" s="836"/>
      <c r="CL24" s="837"/>
      <c r="CM24" s="835"/>
      <c r="CN24" s="836"/>
      <c r="CO24" s="836"/>
      <c r="CP24" s="836"/>
      <c r="CQ24" s="837"/>
      <c r="CR24" s="835"/>
      <c r="CS24" s="836"/>
      <c r="CT24" s="836"/>
      <c r="CU24" s="836"/>
      <c r="CV24" s="837"/>
      <c r="CW24" s="835"/>
      <c r="CX24" s="836"/>
      <c r="CY24" s="836"/>
      <c r="CZ24" s="836"/>
      <c r="DA24" s="837"/>
      <c r="DB24" s="835"/>
      <c r="DC24" s="836"/>
      <c r="DD24" s="836"/>
      <c r="DE24" s="836"/>
      <c r="DF24" s="837"/>
      <c r="DG24" s="835"/>
      <c r="DH24" s="836"/>
      <c r="DI24" s="836"/>
      <c r="DJ24" s="836"/>
      <c r="DK24" s="837"/>
      <c r="DL24" s="835"/>
      <c r="DM24" s="836"/>
      <c r="DN24" s="836"/>
      <c r="DO24" s="836"/>
      <c r="DP24" s="837"/>
      <c r="DQ24" s="835"/>
      <c r="DR24" s="836"/>
      <c r="DS24" s="836"/>
      <c r="DT24" s="836"/>
      <c r="DU24" s="837"/>
      <c r="DV24" s="838"/>
      <c r="DW24" s="839"/>
      <c r="DX24" s="839"/>
      <c r="DY24" s="839"/>
      <c r="DZ24" s="840"/>
      <c r="EA24" s="234"/>
    </row>
    <row r="25" spans="1:131" s="227" customFormat="1" ht="26.25" customHeight="1" thickBot="1" x14ac:dyDescent="0.2">
      <c r="A25" s="809" t="s">
        <v>392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41"/>
      <c r="BT25" s="842"/>
      <c r="BU25" s="842"/>
      <c r="BV25" s="842"/>
      <c r="BW25" s="842"/>
      <c r="BX25" s="842"/>
      <c r="BY25" s="842"/>
      <c r="BZ25" s="842"/>
      <c r="CA25" s="842"/>
      <c r="CB25" s="842"/>
      <c r="CC25" s="842"/>
      <c r="CD25" s="842"/>
      <c r="CE25" s="842"/>
      <c r="CF25" s="842"/>
      <c r="CG25" s="843"/>
      <c r="CH25" s="835"/>
      <c r="CI25" s="836"/>
      <c r="CJ25" s="836"/>
      <c r="CK25" s="836"/>
      <c r="CL25" s="837"/>
      <c r="CM25" s="835"/>
      <c r="CN25" s="836"/>
      <c r="CO25" s="836"/>
      <c r="CP25" s="836"/>
      <c r="CQ25" s="837"/>
      <c r="CR25" s="835"/>
      <c r="CS25" s="836"/>
      <c r="CT25" s="836"/>
      <c r="CU25" s="836"/>
      <c r="CV25" s="837"/>
      <c r="CW25" s="835"/>
      <c r="CX25" s="836"/>
      <c r="CY25" s="836"/>
      <c r="CZ25" s="836"/>
      <c r="DA25" s="837"/>
      <c r="DB25" s="835"/>
      <c r="DC25" s="836"/>
      <c r="DD25" s="836"/>
      <c r="DE25" s="836"/>
      <c r="DF25" s="837"/>
      <c r="DG25" s="835"/>
      <c r="DH25" s="836"/>
      <c r="DI25" s="836"/>
      <c r="DJ25" s="836"/>
      <c r="DK25" s="837"/>
      <c r="DL25" s="835"/>
      <c r="DM25" s="836"/>
      <c r="DN25" s="836"/>
      <c r="DO25" s="836"/>
      <c r="DP25" s="837"/>
      <c r="DQ25" s="835"/>
      <c r="DR25" s="836"/>
      <c r="DS25" s="836"/>
      <c r="DT25" s="836"/>
      <c r="DU25" s="837"/>
      <c r="DV25" s="838"/>
      <c r="DW25" s="839"/>
      <c r="DX25" s="839"/>
      <c r="DY25" s="839"/>
      <c r="DZ25" s="840"/>
      <c r="EA25" s="226"/>
    </row>
    <row r="26" spans="1:131" s="227" customFormat="1" ht="26.25" customHeight="1" x14ac:dyDescent="0.15">
      <c r="A26" s="800" t="s">
        <v>369</v>
      </c>
      <c r="B26" s="801"/>
      <c r="C26" s="801"/>
      <c r="D26" s="801"/>
      <c r="E26" s="801"/>
      <c r="F26" s="801"/>
      <c r="G26" s="801"/>
      <c r="H26" s="801"/>
      <c r="I26" s="801"/>
      <c r="J26" s="801"/>
      <c r="K26" s="801"/>
      <c r="L26" s="801"/>
      <c r="M26" s="801"/>
      <c r="N26" s="801"/>
      <c r="O26" s="801"/>
      <c r="P26" s="802"/>
      <c r="Q26" s="777" t="s">
        <v>393</v>
      </c>
      <c r="R26" s="778"/>
      <c r="S26" s="778"/>
      <c r="T26" s="778"/>
      <c r="U26" s="779"/>
      <c r="V26" s="777" t="s">
        <v>394</v>
      </c>
      <c r="W26" s="778"/>
      <c r="X26" s="778"/>
      <c r="Y26" s="778"/>
      <c r="Z26" s="779"/>
      <c r="AA26" s="777" t="s">
        <v>395</v>
      </c>
      <c r="AB26" s="778"/>
      <c r="AC26" s="778"/>
      <c r="AD26" s="778"/>
      <c r="AE26" s="778"/>
      <c r="AF26" s="871" t="s">
        <v>396</v>
      </c>
      <c r="AG26" s="872"/>
      <c r="AH26" s="872"/>
      <c r="AI26" s="872"/>
      <c r="AJ26" s="873"/>
      <c r="AK26" s="778" t="s">
        <v>397</v>
      </c>
      <c r="AL26" s="778"/>
      <c r="AM26" s="778"/>
      <c r="AN26" s="778"/>
      <c r="AO26" s="779"/>
      <c r="AP26" s="777" t="s">
        <v>398</v>
      </c>
      <c r="AQ26" s="778"/>
      <c r="AR26" s="778"/>
      <c r="AS26" s="778"/>
      <c r="AT26" s="779"/>
      <c r="AU26" s="777" t="s">
        <v>399</v>
      </c>
      <c r="AV26" s="778"/>
      <c r="AW26" s="778"/>
      <c r="AX26" s="778"/>
      <c r="AY26" s="779"/>
      <c r="AZ26" s="777" t="s">
        <v>400</v>
      </c>
      <c r="BA26" s="778"/>
      <c r="BB26" s="778"/>
      <c r="BC26" s="778"/>
      <c r="BD26" s="779"/>
      <c r="BE26" s="777" t="s">
        <v>376</v>
      </c>
      <c r="BF26" s="778"/>
      <c r="BG26" s="778"/>
      <c r="BH26" s="778"/>
      <c r="BI26" s="789"/>
      <c r="BJ26" s="232"/>
      <c r="BK26" s="232"/>
      <c r="BL26" s="232"/>
      <c r="BM26" s="232"/>
      <c r="BN26" s="232"/>
      <c r="BO26" s="245"/>
      <c r="BP26" s="245"/>
      <c r="BQ26" s="242">
        <v>20</v>
      </c>
      <c r="BR26" s="243"/>
      <c r="BS26" s="841"/>
      <c r="BT26" s="842"/>
      <c r="BU26" s="842"/>
      <c r="BV26" s="842"/>
      <c r="BW26" s="842"/>
      <c r="BX26" s="842"/>
      <c r="BY26" s="842"/>
      <c r="BZ26" s="842"/>
      <c r="CA26" s="842"/>
      <c r="CB26" s="842"/>
      <c r="CC26" s="842"/>
      <c r="CD26" s="842"/>
      <c r="CE26" s="842"/>
      <c r="CF26" s="842"/>
      <c r="CG26" s="843"/>
      <c r="CH26" s="835"/>
      <c r="CI26" s="836"/>
      <c r="CJ26" s="836"/>
      <c r="CK26" s="836"/>
      <c r="CL26" s="837"/>
      <c r="CM26" s="835"/>
      <c r="CN26" s="836"/>
      <c r="CO26" s="836"/>
      <c r="CP26" s="836"/>
      <c r="CQ26" s="837"/>
      <c r="CR26" s="835"/>
      <c r="CS26" s="836"/>
      <c r="CT26" s="836"/>
      <c r="CU26" s="836"/>
      <c r="CV26" s="837"/>
      <c r="CW26" s="835"/>
      <c r="CX26" s="836"/>
      <c r="CY26" s="836"/>
      <c r="CZ26" s="836"/>
      <c r="DA26" s="837"/>
      <c r="DB26" s="835"/>
      <c r="DC26" s="836"/>
      <c r="DD26" s="836"/>
      <c r="DE26" s="836"/>
      <c r="DF26" s="837"/>
      <c r="DG26" s="835"/>
      <c r="DH26" s="836"/>
      <c r="DI26" s="836"/>
      <c r="DJ26" s="836"/>
      <c r="DK26" s="837"/>
      <c r="DL26" s="835"/>
      <c r="DM26" s="836"/>
      <c r="DN26" s="836"/>
      <c r="DO26" s="836"/>
      <c r="DP26" s="837"/>
      <c r="DQ26" s="835"/>
      <c r="DR26" s="836"/>
      <c r="DS26" s="836"/>
      <c r="DT26" s="836"/>
      <c r="DU26" s="837"/>
      <c r="DV26" s="838"/>
      <c r="DW26" s="839"/>
      <c r="DX26" s="839"/>
      <c r="DY26" s="839"/>
      <c r="DZ26" s="840"/>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4"/>
      <c r="AG27" s="875"/>
      <c r="AH27" s="875"/>
      <c r="AI27" s="875"/>
      <c r="AJ27" s="876"/>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41"/>
      <c r="BT27" s="842"/>
      <c r="BU27" s="842"/>
      <c r="BV27" s="842"/>
      <c r="BW27" s="842"/>
      <c r="BX27" s="842"/>
      <c r="BY27" s="842"/>
      <c r="BZ27" s="842"/>
      <c r="CA27" s="842"/>
      <c r="CB27" s="842"/>
      <c r="CC27" s="842"/>
      <c r="CD27" s="842"/>
      <c r="CE27" s="842"/>
      <c r="CF27" s="842"/>
      <c r="CG27" s="843"/>
      <c r="CH27" s="835"/>
      <c r="CI27" s="836"/>
      <c r="CJ27" s="836"/>
      <c r="CK27" s="836"/>
      <c r="CL27" s="837"/>
      <c r="CM27" s="835"/>
      <c r="CN27" s="836"/>
      <c r="CO27" s="836"/>
      <c r="CP27" s="836"/>
      <c r="CQ27" s="837"/>
      <c r="CR27" s="835"/>
      <c r="CS27" s="836"/>
      <c r="CT27" s="836"/>
      <c r="CU27" s="836"/>
      <c r="CV27" s="837"/>
      <c r="CW27" s="835"/>
      <c r="CX27" s="836"/>
      <c r="CY27" s="836"/>
      <c r="CZ27" s="836"/>
      <c r="DA27" s="837"/>
      <c r="DB27" s="835"/>
      <c r="DC27" s="836"/>
      <c r="DD27" s="836"/>
      <c r="DE27" s="836"/>
      <c r="DF27" s="837"/>
      <c r="DG27" s="835"/>
      <c r="DH27" s="836"/>
      <c r="DI27" s="836"/>
      <c r="DJ27" s="836"/>
      <c r="DK27" s="837"/>
      <c r="DL27" s="835"/>
      <c r="DM27" s="836"/>
      <c r="DN27" s="836"/>
      <c r="DO27" s="836"/>
      <c r="DP27" s="837"/>
      <c r="DQ27" s="835"/>
      <c r="DR27" s="836"/>
      <c r="DS27" s="836"/>
      <c r="DT27" s="836"/>
      <c r="DU27" s="837"/>
      <c r="DV27" s="838"/>
      <c r="DW27" s="839"/>
      <c r="DX27" s="839"/>
      <c r="DY27" s="839"/>
      <c r="DZ27" s="840"/>
      <c r="EA27" s="226"/>
    </row>
    <row r="28" spans="1:131" s="227" customFormat="1" ht="26.25" customHeight="1" thickTop="1" x14ac:dyDescent="0.15">
      <c r="A28" s="246">
        <v>1</v>
      </c>
      <c r="B28" s="791" t="s">
        <v>401</v>
      </c>
      <c r="C28" s="792"/>
      <c r="D28" s="792"/>
      <c r="E28" s="792"/>
      <c r="F28" s="792"/>
      <c r="G28" s="792"/>
      <c r="H28" s="792"/>
      <c r="I28" s="792"/>
      <c r="J28" s="792"/>
      <c r="K28" s="792"/>
      <c r="L28" s="792"/>
      <c r="M28" s="792"/>
      <c r="N28" s="792"/>
      <c r="O28" s="792"/>
      <c r="P28" s="793"/>
      <c r="Q28" s="881">
        <v>377</v>
      </c>
      <c r="R28" s="882"/>
      <c r="S28" s="882"/>
      <c r="T28" s="882"/>
      <c r="U28" s="882"/>
      <c r="V28" s="882">
        <v>352</v>
      </c>
      <c r="W28" s="882"/>
      <c r="X28" s="882"/>
      <c r="Y28" s="882"/>
      <c r="Z28" s="882"/>
      <c r="AA28" s="882">
        <v>25</v>
      </c>
      <c r="AB28" s="882"/>
      <c r="AC28" s="882"/>
      <c r="AD28" s="882"/>
      <c r="AE28" s="883"/>
      <c r="AF28" s="884">
        <v>25</v>
      </c>
      <c r="AG28" s="882"/>
      <c r="AH28" s="882"/>
      <c r="AI28" s="882"/>
      <c r="AJ28" s="885"/>
      <c r="AK28" s="886"/>
      <c r="AL28" s="877"/>
      <c r="AM28" s="877"/>
      <c r="AN28" s="877"/>
      <c r="AO28" s="877"/>
      <c r="AP28" s="877"/>
      <c r="AQ28" s="877"/>
      <c r="AR28" s="877"/>
      <c r="AS28" s="877"/>
      <c r="AT28" s="877"/>
      <c r="AU28" s="877">
        <v>44</v>
      </c>
      <c r="AV28" s="877"/>
      <c r="AW28" s="877"/>
      <c r="AX28" s="877"/>
      <c r="AY28" s="877"/>
      <c r="AZ28" s="878"/>
      <c r="BA28" s="878"/>
      <c r="BB28" s="878"/>
      <c r="BC28" s="878"/>
      <c r="BD28" s="878"/>
      <c r="BE28" s="879"/>
      <c r="BF28" s="879"/>
      <c r="BG28" s="879"/>
      <c r="BH28" s="879"/>
      <c r="BI28" s="880"/>
      <c r="BJ28" s="232"/>
      <c r="BK28" s="232"/>
      <c r="BL28" s="232"/>
      <c r="BM28" s="232"/>
      <c r="BN28" s="232"/>
      <c r="BO28" s="245"/>
      <c r="BP28" s="245"/>
      <c r="BQ28" s="242">
        <v>22</v>
      </c>
      <c r="BR28" s="243"/>
      <c r="BS28" s="841"/>
      <c r="BT28" s="842"/>
      <c r="BU28" s="842"/>
      <c r="BV28" s="842"/>
      <c r="BW28" s="842"/>
      <c r="BX28" s="842"/>
      <c r="BY28" s="842"/>
      <c r="BZ28" s="842"/>
      <c r="CA28" s="842"/>
      <c r="CB28" s="842"/>
      <c r="CC28" s="842"/>
      <c r="CD28" s="842"/>
      <c r="CE28" s="842"/>
      <c r="CF28" s="842"/>
      <c r="CG28" s="843"/>
      <c r="CH28" s="835"/>
      <c r="CI28" s="836"/>
      <c r="CJ28" s="836"/>
      <c r="CK28" s="836"/>
      <c r="CL28" s="837"/>
      <c r="CM28" s="835"/>
      <c r="CN28" s="836"/>
      <c r="CO28" s="836"/>
      <c r="CP28" s="836"/>
      <c r="CQ28" s="837"/>
      <c r="CR28" s="835"/>
      <c r="CS28" s="836"/>
      <c r="CT28" s="836"/>
      <c r="CU28" s="836"/>
      <c r="CV28" s="837"/>
      <c r="CW28" s="835"/>
      <c r="CX28" s="836"/>
      <c r="CY28" s="836"/>
      <c r="CZ28" s="836"/>
      <c r="DA28" s="837"/>
      <c r="DB28" s="835"/>
      <c r="DC28" s="836"/>
      <c r="DD28" s="836"/>
      <c r="DE28" s="836"/>
      <c r="DF28" s="837"/>
      <c r="DG28" s="835"/>
      <c r="DH28" s="836"/>
      <c r="DI28" s="836"/>
      <c r="DJ28" s="836"/>
      <c r="DK28" s="837"/>
      <c r="DL28" s="835"/>
      <c r="DM28" s="836"/>
      <c r="DN28" s="836"/>
      <c r="DO28" s="836"/>
      <c r="DP28" s="837"/>
      <c r="DQ28" s="835"/>
      <c r="DR28" s="836"/>
      <c r="DS28" s="836"/>
      <c r="DT28" s="836"/>
      <c r="DU28" s="837"/>
      <c r="DV28" s="838"/>
      <c r="DW28" s="839"/>
      <c r="DX28" s="839"/>
      <c r="DY28" s="839"/>
      <c r="DZ28" s="840"/>
      <c r="EA28" s="226"/>
    </row>
    <row r="29" spans="1:131" s="227" customFormat="1" ht="26.25" customHeight="1" x14ac:dyDescent="0.15">
      <c r="A29" s="246">
        <v>2</v>
      </c>
      <c r="B29" s="815" t="s">
        <v>402</v>
      </c>
      <c r="C29" s="816"/>
      <c r="D29" s="816"/>
      <c r="E29" s="816"/>
      <c r="F29" s="816"/>
      <c r="G29" s="816"/>
      <c r="H29" s="816"/>
      <c r="I29" s="816"/>
      <c r="J29" s="816"/>
      <c r="K29" s="816"/>
      <c r="L29" s="816"/>
      <c r="M29" s="816"/>
      <c r="N29" s="816"/>
      <c r="O29" s="816"/>
      <c r="P29" s="817"/>
      <c r="Q29" s="818">
        <v>473</v>
      </c>
      <c r="R29" s="819"/>
      <c r="S29" s="819"/>
      <c r="T29" s="819"/>
      <c r="U29" s="819"/>
      <c r="V29" s="819">
        <v>457</v>
      </c>
      <c r="W29" s="819"/>
      <c r="X29" s="819"/>
      <c r="Y29" s="819"/>
      <c r="Z29" s="819"/>
      <c r="AA29" s="819">
        <v>16</v>
      </c>
      <c r="AB29" s="819"/>
      <c r="AC29" s="819"/>
      <c r="AD29" s="819"/>
      <c r="AE29" s="820"/>
      <c r="AF29" s="821">
        <v>16</v>
      </c>
      <c r="AG29" s="822"/>
      <c r="AH29" s="822"/>
      <c r="AI29" s="822"/>
      <c r="AJ29" s="823"/>
      <c r="AK29" s="889"/>
      <c r="AL29" s="890"/>
      <c r="AM29" s="890"/>
      <c r="AN29" s="890"/>
      <c r="AO29" s="890"/>
      <c r="AP29" s="890"/>
      <c r="AQ29" s="890"/>
      <c r="AR29" s="890"/>
      <c r="AS29" s="890"/>
      <c r="AT29" s="890"/>
      <c r="AU29" s="890">
        <v>85</v>
      </c>
      <c r="AV29" s="890"/>
      <c r="AW29" s="890"/>
      <c r="AX29" s="890"/>
      <c r="AY29" s="890"/>
      <c r="AZ29" s="891"/>
      <c r="BA29" s="891"/>
      <c r="BB29" s="891"/>
      <c r="BC29" s="891"/>
      <c r="BD29" s="891"/>
      <c r="BE29" s="887"/>
      <c r="BF29" s="887"/>
      <c r="BG29" s="887"/>
      <c r="BH29" s="887"/>
      <c r="BI29" s="888"/>
      <c r="BJ29" s="232"/>
      <c r="BK29" s="232"/>
      <c r="BL29" s="232"/>
      <c r="BM29" s="232"/>
      <c r="BN29" s="232"/>
      <c r="BO29" s="245"/>
      <c r="BP29" s="245"/>
      <c r="BQ29" s="242">
        <v>23</v>
      </c>
      <c r="BR29" s="243"/>
      <c r="BS29" s="841"/>
      <c r="BT29" s="842"/>
      <c r="BU29" s="842"/>
      <c r="BV29" s="842"/>
      <c r="BW29" s="842"/>
      <c r="BX29" s="842"/>
      <c r="BY29" s="842"/>
      <c r="BZ29" s="842"/>
      <c r="CA29" s="842"/>
      <c r="CB29" s="842"/>
      <c r="CC29" s="842"/>
      <c r="CD29" s="842"/>
      <c r="CE29" s="842"/>
      <c r="CF29" s="842"/>
      <c r="CG29" s="843"/>
      <c r="CH29" s="835"/>
      <c r="CI29" s="836"/>
      <c r="CJ29" s="836"/>
      <c r="CK29" s="836"/>
      <c r="CL29" s="837"/>
      <c r="CM29" s="835"/>
      <c r="CN29" s="836"/>
      <c r="CO29" s="836"/>
      <c r="CP29" s="836"/>
      <c r="CQ29" s="837"/>
      <c r="CR29" s="835"/>
      <c r="CS29" s="836"/>
      <c r="CT29" s="836"/>
      <c r="CU29" s="836"/>
      <c r="CV29" s="837"/>
      <c r="CW29" s="835"/>
      <c r="CX29" s="836"/>
      <c r="CY29" s="836"/>
      <c r="CZ29" s="836"/>
      <c r="DA29" s="837"/>
      <c r="DB29" s="835"/>
      <c r="DC29" s="836"/>
      <c r="DD29" s="836"/>
      <c r="DE29" s="836"/>
      <c r="DF29" s="837"/>
      <c r="DG29" s="835"/>
      <c r="DH29" s="836"/>
      <c r="DI29" s="836"/>
      <c r="DJ29" s="836"/>
      <c r="DK29" s="837"/>
      <c r="DL29" s="835"/>
      <c r="DM29" s="836"/>
      <c r="DN29" s="836"/>
      <c r="DO29" s="836"/>
      <c r="DP29" s="837"/>
      <c r="DQ29" s="835"/>
      <c r="DR29" s="836"/>
      <c r="DS29" s="836"/>
      <c r="DT29" s="836"/>
      <c r="DU29" s="837"/>
      <c r="DV29" s="838"/>
      <c r="DW29" s="839"/>
      <c r="DX29" s="839"/>
      <c r="DY29" s="839"/>
      <c r="DZ29" s="840"/>
      <c r="EA29" s="226"/>
    </row>
    <row r="30" spans="1:131" s="227" customFormat="1" ht="26.25" customHeight="1" x14ac:dyDescent="0.15">
      <c r="A30" s="246">
        <v>3</v>
      </c>
      <c r="B30" s="815" t="s">
        <v>403</v>
      </c>
      <c r="C30" s="816"/>
      <c r="D30" s="816"/>
      <c r="E30" s="816"/>
      <c r="F30" s="816"/>
      <c r="G30" s="816"/>
      <c r="H30" s="816"/>
      <c r="I30" s="816"/>
      <c r="J30" s="816"/>
      <c r="K30" s="816"/>
      <c r="L30" s="816"/>
      <c r="M30" s="816"/>
      <c r="N30" s="816"/>
      <c r="O30" s="816"/>
      <c r="P30" s="817"/>
      <c r="Q30" s="818">
        <v>45</v>
      </c>
      <c r="R30" s="819"/>
      <c r="S30" s="819"/>
      <c r="T30" s="819"/>
      <c r="U30" s="819"/>
      <c r="V30" s="819">
        <v>45</v>
      </c>
      <c r="W30" s="819"/>
      <c r="X30" s="819"/>
      <c r="Y30" s="819"/>
      <c r="Z30" s="819"/>
      <c r="AA30" s="819" t="s">
        <v>595</v>
      </c>
      <c r="AB30" s="819"/>
      <c r="AC30" s="819"/>
      <c r="AD30" s="819"/>
      <c r="AE30" s="820"/>
      <c r="AF30" s="821" t="s">
        <v>404</v>
      </c>
      <c r="AG30" s="822"/>
      <c r="AH30" s="822"/>
      <c r="AI30" s="822"/>
      <c r="AJ30" s="823"/>
      <c r="AK30" s="889"/>
      <c r="AL30" s="890"/>
      <c r="AM30" s="890"/>
      <c r="AN30" s="890"/>
      <c r="AO30" s="890"/>
      <c r="AP30" s="890"/>
      <c r="AQ30" s="890"/>
      <c r="AR30" s="890"/>
      <c r="AS30" s="890"/>
      <c r="AT30" s="890"/>
      <c r="AU30" s="890">
        <v>17</v>
      </c>
      <c r="AV30" s="890"/>
      <c r="AW30" s="890"/>
      <c r="AX30" s="890"/>
      <c r="AY30" s="890"/>
      <c r="AZ30" s="891"/>
      <c r="BA30" s="891"/>
      <c r="BB30" s="891"/>
      <c r="BC30" s="891"/>
      <c r="BD30" s="891"/>
      <c r="BE30" s="887"/>
      <c r="BF30" s="887"/>
      <c r="BG30" s="887"/>
      <c r="BH30" s="887"/>
      <c r="BI30" s="888"/>
      <c r="BJ30" s="232"/>
      <c r="BK30" s="232"/>
      <c r="BL30" s="232"/>
      <c r="BM30" s="232"/>
      <c r="BN30" s="232"/>
      <c r="BO30" s="245"/>
      <c r="BP30" s="245"/>
      <c r="BQ30" s="242">
        <v>24</v>
      </c>
      <c r="BR30" s="243"/>
      <c r="BS30" s="841"/>
      <c r="BT30" s="842"/>
      <c r="BU30" s="842"/>
      <c r="BV30" s="842"/>
      <c r="BW30" s="842"/>
      <c r="BX30" s="842"/>
      <c r="BY30" s="842"/>
      <c r="BZ30" s="842"/>
      <c r="CA30" s="842"/>
      <c r="CB30" s="842"/>
      <c r="CC30" s="842"/>
      <c r="CD30" s="842"/>
      <c r="CE30" s="842"/>
      <c r="CF30" s="842"/>
      <c r="CG30" s="843"/>
      <c r="CH30" s="835"/>
      <c r="CI30" s="836"/>
      <c r="CJ30" s="836"/>
      <c r="CK30" s="836"/>
      <c r="CL30" s="837"/>
      <c r="CM30" s="835"/>
      <c r="CN30" s="836"/>
      <c r="CO30" s="836"/>
      <c r="CP30" s="836"/>
      <c r="CQ30" s="837"/>
      <c r="CR30" s="835"/>
      <c r="CS30" s="836"/>
      <c r="CT30" s="836"/>
      <c r="CU30" s="836"/>
      <c r="CV30" s="837"/>
      <c r="CW30" s="835"/>
      <c r="CX30" s="836"/>
      <c r="CY30" s="836"/>
      <c r="CZ30" s="836"/>
      <c r="DA30" s="837"/>
      <c r="DB30" s="835"/>
      <c r="DC30" s="836"/>
      <c r="DD30" s="836"/>
      <c r="DE30" s="836"/>
      <c r="DF30" s="837"/>
      <c r="DG30" s="835"/>
      <c r="DH30" s="836"/>
      <c r="DI30" s="836"/>
      <c r="DJ30" s="836"/>
      <c r="DK30" s="837"/>
      <c r="DL30" s="835"/>
      <c r="DM30" s="836"/>
      <c r="DN30" s="836"/>
      <c r="DO30" s="836"/>
      <c r="DP30" s="837"/>
      <c r="DQ30" s="835"/>
      <c r="DR30" s="836"/>
      <c r="DS30" s="836"/>
      <c r="DT30" s="836"/>
      <c r="DU30" s="837"/>
      <c r="DV30" s="838"/>
      <c r="DW30" s="839"/>
      <c r="DX30" s="839"/>
      <c r="DY30" s="839"/>
      <c r="DZ30" s="840"/>
      <c r="EA30" s="226"/>
    </row>
    <row r="31" spans="1:131" s="227" customFormat="1" ht="26.25" customHeight="1" x14ac:dyDescent="0.15">
      <c r="A31" s="246">
        <v>4</v>
      </c>
      <c r="B31" s="815" t="s">
        <v>405</v>
      </c>
      <c r="C31" s="816"/>
      <c r="D31" s="816"/>
      <c r="E31" s="816"/>
      <c r="F31" s="816"/>
      <c r="G31" s="816"/>
      <c r="H31" s="816"/>
      <c r="I31" s="816"/>
      <c r="J31" s="816"/>
      <c r="K31" s="816"/>
      <c r="L31" s="816"/>
      <c r="M31" s="816"/>
      <c r="N31" s="816"/>
      <c r="O31" s="816"/>
      <c r="P31" s="817"/>
      <c r="Q31" s="818">
        <v>100</v>
      </c>
      <c r="R31" s="819"/>
      <c r="S31" s="819"/>
      <c r="T31" s="819"/>
      <c r="U31" s="819"/>
      <c r="V31" s="819">
        <v>98</v>
      </c>
      <c r="W31" s="819"/>
      <c r="X31" s="819"/>
      <c r="Y31" s="819"/>
      <c r="Z31" s="819"/>
      <c r="AA31" s="819">
        <v>2</v>
      </c>
      <c r="AB31" s="819"/>
      <c r="AC31" s="819"/>
      <c r="AD31" s="819"/>
      <c r="AE31" s="820"/>
      <c r="AF31" s="821">
        <v>2</v>
      </c>
      <c r="AG31" s="822"/>
      <c r="AH31" s="822"/>
      <c r="AI31" s="822"/>
      <c r="AJ31" s="823"/>
      <c r="AK31" s="889"/>
      <c r="AL31" s="890"/>
      <c r="AM31" s="890"/>
      <c r="AN31" s="890"/>
      <c r="AO31" s="890"/>
      <c r="AP31" s="890">
        <v>80</v>
      </c>
      <c r="AQ31" s="890"/>
      <c r="AR31" s="890"/>
      <c r="AS31" s="890"/>
      <c r="AT31" s="890"/>
      <c r="AU31" s="890">
        <v>29</v>
      </c>
      <c r="AV31" s="890"/>
      <c r="AW31" s="890"/>
      <c r="AX31" s="890"/>
      <c r="AY31" s="890"/>
      <c r="AZ31" s="891" t="s">
        <v>595</v>
      </c>
      <c r="BA31" s="891"/>
      <c r="BB31" s="891"/>
      <c r="BC31" s="891"/>
      <c r="BD31" s="891"/>
      <c r="BE31" s="887" t="s">
        <v>406</v>
      </c>
      <c r="BF31" s="887"/>
      <c r="BG31" s="887"/>
      <c r="BH31" s="887"/>
      <c r="BI31" s="888"/>
      <c r="BJ31" s="232"/>
      <c r="BK31" s="232"/>
      <c r="BL31" s="232"/>
      <c r="BM31" s="232"/>
      <c r="BN31" s="232"/>
      <c r="BO31" s="245"/>
      <c r="BP31" s="245"/>
      <c r="BQ31" s="242">
        <v>25</v>
      </c>
      <c r="BR31" s="243"/>
      <c r="BS31" s="841"/>
      <c r="BT31" s="842"/>
      <c r="BU31" s="842"/>
      <c r="BV31" s="842"/>
      <c r="BW31" s="842"/>
      <c r="BX31" s="842"/>
      <c r="BY31" s="842"/>
      <c r="BZ31" s="842"/>
      <c r="CA31" s="842"/>
      <c r="CB31" s="842"/>
      <c r="CC31" s="842"/>
      <c r="CD31" s="842"/>
      <c r="CE31" s="842"/>
      <c r="CF31" s="842"/>
      <c r="CG31" s="843"/>
      <c r="CH31" s="835"/>
      <c r="CI31" s="836"/>
      <c r="CJ31" s="836"/>
      <c r="CK31" s="836"/>
      <c r="CL31" s="837"/>
      <c r="CM31" s="835"/>
      <c r="CN31" s="836"/>
      <c r="CO31" s="836"/>
      <c r="CP31" s="836"/>
      <c r="CQ31" s="837"/>
      <c r="CR31" s="835"/>
      <c r="CS31" s="836"/>
      <c r="CT31" s="836"/>
      <c r="CU31" s="836"/>
      <c r="CV31" s="837"/>
      <c r="CW31" s="835"/>
      <c r="CX31" s="836"/>
      <c r="CY31" s="836"/>
      <c r="CZ31" s="836"/>
      <c r="DA31" s="837"/>
      <c r="DB31" s="835"/>
      <c r="DC31" s="836"/>
      <c r="DD31" s="836"/>
      <c r="DE31" s="836"/>
      <c r="DF31" s="837"/>
      <c r="DG31" s="835"/>
      <c r="DH31" s="836"/>
      <c r="DI31" s="836"/>
      <c r="DJ31" s="836"/>
      <c r="DK31" s="837"/>
      <c r="DL31" s="835"/>
      <c r="DM31" s="836"/>
      <c r="DN31" s="836"/>
      <c r="DO31" s="836"/>
      <c r="DP31" s="837"/>
      <c r="DQ31" s="835"/>
      <c r="DR31" s="836"/>
      <c r="DS31" s="836"/>
      <c r="DT31" s="836"/>
      <c r="DU31" s="837"/>
      <c r="DV31" s="838"/>
      <c r="DW31" s="839"/>
      <c r="DX31" s="839"/>
      <c r="DY31" s="839"/>
      <c r="DZ31" s="840"/>
      <c r="EA31" s="226"/>
    </row>
    <row r="32" spans="1:131" s="227" customFormat="1" ht="26.25" customHeight="1" x14ac:dyDescent="0.15">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89"/>
      <c r="AL32" s="890"/>
      <c r="AM32" s="890"/>
      <c r="AN32" s="890"/>
      <c r="AO32" s="890"/>
      <c r="AP32" s="890"/>
      <c r="AQ32" s="890"/>
      <c r="AR32" s="890"/>
      <c r="AS32" s="890"/>
      <c r="AT32" s="890"/>
      <c r="AU32" s="890"/>
      <c r="AV32" s="890"/>
      <c r="AW32" s="890"/>
      <c r="AX32" s="890"/>
      <c r="AY32" s="890"/>
      <c r="AZ32" s="891"/>
      <c r="BA32" s="891"/>
      <c r="BB32" s="891"/>
      <c r="BC32" s="891"/>
      <c r="BD32" s="891"/>
      <c r="BE32" s="887"/>
      <c r="BF32" s="887"/>
      <c r="BG32" s="887"/>
      <c r="BH32" s="887"/>
      <c r="BI32" s="888"/>
      <c r="BJ32" s="232"/>
      <c r="BK32" s="232"/>
      <c r="BL32" s="232"/>
      <c r="BM32" s="232"/>
      <c r="BN32" s="232"/>
      <c r="BO32" s="245"/>
      <c r="BP32" s="245"/>
      <c r="BQ32" s="242">
        <v>26</v>
      </c>
      <c r="BR32" s="243"/>
      <c r="BS32" s="841"/>
      <c r="BT32" s="842"/>
      <c r="BU32" s="842"/>
      <c r="BV32" s="842"/>
      <c r="BW32" s="842"/>
      <c r="BX32" s="842"/>
      <c r="BY32" s="842"/>
      <c r="BZ32" s="842"/>
      <c r="CA32" s="842"/>
      <c r="CB32" s="842"/>
      <c r="CC32" s="842"/>
      <c r="CD32" s="842"/>
      <c r="CE32" s="842"/>
      <c r="CF32" s="842"/>
      <c r="CG32" s="843"/>
      <c r="CH32" s="835"/>
      <c r="CI32" s="836"/>
      <c r="CJ32" s="836"/>
      <c r="CK32" s="836"/>
      <c r="CL32" s="837"/>
      <c r="CM32" s="835"/>
      <c r="CN32" s="836"/>
      <c r="CO32" s="836"/>
      <c r="CP32" s="836"/>
      <c r="CQ32" s="837"/>
      <c r="CR32" s="835"/>
      <c r="CS32" s="836"/>
      <c r="CT32" s="836"/>
      <c r="CU32" s="836"/>
      <c r="CV32" s="837"/>
      <c r="CW32" s="835"/>
      <c r="CX32" s="836"/>
      <c r="CY32" s="836"/>
      <c r="CZ32" s="836"/>
      <c r="DA32" s="837"/>
      <c r="DB32" s="835"/>
      <c r="DC32" s="836"/>
      <c r="DD32" s="836"/>
      <c r="DE32" s="836"/>
      <c r="DF32" s="837"/>
      <c r="DG32" s="835"/>
      <c r="DH32" s="836"/>
      <c r="DI32" s="836"/>
      <c r="DJ32" s="836"/>
      <c r="DK32" s="837"/>
      <c r="DL32" s="835"/>
      <c r="DM32" s="836"/>
      <c r="DN32" s="836"/>
      <c r="DO32" s="836"/>
      <c r="DP32" s="837"/>
      <c r="DQ32" s="835"/>
      <c r="DR32" s="836"/>
      <c r="DS32" s="836"/>
      <c r="DT32" s="836"/>
      <c r="DU32" s="837"/>
      <c r="DV32" s="838"/>
      <c r="DW32" s="839"/>
      <c r="DX32" s="839"/>
      <c r="DY32" s="839"/>
      <c r="DZ32" s="840"/>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89"/>
      <c r="AL33" s="890"/>
      <c r="AM33" s="890"/>
      <c r="AN33" s="890"/>
      <c r="AO33" s="890"/>
      <c r="AP33" s="890"/>
      <c r="AQ33" s="890"/>
      <c r="AR33" s="890"/>
      <c r="AS33" s="890"/>
      <c r="AT33" s="890"/>
      <c r="AU33" s="890"/>
      <c r="AV33" s="890"/>
      <c r="AW33" s="890"/>
      <c r="AX33" s="890"/>
      <c r="AY33" s="890"/>
      <c r="AZ33" s="891"/>
      <c r="BA33" s="891"/>
      <c r="BB33" s="891"/>
      <c r="BC33" s="891"/>
      <c r="BD33" s="891"/>
      <c r="BE33" s="887"/>
      <c r="BF33" s="887"/>
      <c r="BG33" s="887"/>
      <c r="BH33" s="887"/>
      <c r="BI33" s="888"/>
      <c r="BJ33" s="232"/>
      <c r="BK33" s="232"/>
      <c r="BL33" s="232"/>
      <c r="BM33" s="232"/>
      <c r="BN33" s="232"/>
      <c r="BO33" s="245"/>
      <c r="BP33" s="245"/>
      <c r="BQ33" s="242">
        <v>27</v>
      </c>
      <c r="BR33" s="243"/>
      <c r="BS33" s="841"/>
      <c r="BT33" s="842"/>
      <c r="BU33" s="842"/>
      <c r="BV33" s="842"/>
      <c r="BW33" s="842"/>
      <c r="BX33" s="842"/>
      <c r="BY33" s="842"/>
      <c r="BZ33" s="842"/>
      <c r="CA33" s="842"/>
      <c r="CB33" s="842"/>
      <c r="CC33" s="842"/>
      <c r="CD33" s="842"/>
      <c r="CE33" s="842"/>
      <c r="CF33" s="842"/>
      <c r="CG33" s="843"/>
      <c r="CH33" s="835"/>
      <c r="CI33" s="836"/>
      <c r="CJ33" s="836"/>
      <c r="CK33" s="836"/>
      <c r="CL33" s="837"/>
      <c r="CM33" s="835"/>
      <c r="CN33" s="836"/>
      <c r="CO33" s="836"/>
      <c r="CP33" s="836"/>
      <c r="CQ33" s="837"/>
      <c r="CR33" s="835"/>
      <c r="CS33" s="836"/>
      <c r="CT33" s="836"/>
      <c r="CU33" s="836"/>
      <c r="CV33" s="837"/>
      <c r="CW33" s="835"/>
      <c r="CX33" s="836"/>
      <c r="CY33" s="836"/>
      <c r="CZ33" s="836"/>
      <c r="DA33" s="837"/>
      <c r="DB33" s="835"/>
      <c r="DC33" s="836"/>
      <c r="DD33" s="836"/>
      <c r="DE33" s="836"/>
      <c r="DF33" s="837"/>
      <c r="DG33" s="835"/>
      <c r="DH33" s="836"/>
      <c r="DI33" s="836"/>
      <c r="DJ33" s="836"/>
      <c r="DK33" s="837"/>
      <c r="DL33" s="835"/>
      <c r="DM33" s="836"/>
      <c r="DN33" s="836"/>
      <c r="DO33" s="836"/>
      <c r="DP33" s="837"/>
      <c r="DQ33" s="835"/>
      <c r="DR33" s="836"/>
      <c r="DS33" s="836"/>
      <c r="DT33" s="836"/>
      <c r="DU33" s="837"/>
      <c r="DV33" s="838"/>
      <c r="DW33" s="839"/>
      <c r="DX33" s="839"/>
      <c r="DY33" s="839"/>
      <c r="DZ33" s="840"/>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89"/>
      <c r="AL34" s="890"/>
      <c r="AM34" s="890"/>
      <c r="AN34" s="890"/>
      <c r="AO34" s="890"/>
      <c r="AP34" s="890"/>
      <c r="AQ34" s="890"/>
      <c r="AR34" s="890"/>
      <c r="AS34" s="890"/>
      <c r="AT34" s="890"/>
      <c r="AU34" s="890"/>
      <c r="AV34" s="890"/>
      <c r="AW34" s="890"/>
      <c r="AX34" s="890"/>
      <c r="AY34" s="890"/>
      <c r="AZ34" s="891"/>
      <c r="BA34" s="891"/>
      <c r="BB34" s="891"/>
      <c r="BC34" s="891"/>
      <c r="BD34" s="891"/>
      <c r="BE34" s="887"/>
      <c r="BF34" s="887"/>
      <c r="BG34" s="887"/>
      <c r="BH34" s="887"/>
      <c r="BI34" s="888"/>
      <c r="BJ34" s="232"/>
      <c r="BK34" s="232"/>
      <c r="BL34" s="232"/>
      <c r="BM34" s="232"/>
      <c r="BN34" s="232"/>
      <c r="BO34" s="245"/>
      <c r="BP34" s="245"/>
      <c r="BQ34" s="242">
        <v>28</v>
      </c>
      <c r="BR34" s="243"/>
      <c r="BS34" s="841"/>
      <c r="BT34" s="842"/>
      <c r="BU34" s="842"/>
      <c r="BV34" s="842"/>
      <c r="BW34" s="842"/>
      <c r="BX34" s="842"/>
      <c r="BY34" s="842"/>
      <c r="BZ34" s="842"/>
      <c r="CA34" s="842"/>
      <c r="CB34" s="842"/>
      <c r="CC34" s="842"/>
      <c r="CD34" s="842"/>
      <c r="CE34" s="842"/>
      <c r="CF34" s="842"/>
      <c r="CG34" s="843"/>
      <c r="CH34" s="835"/>
      <c r="CI34" s="836"/>
      <c r="CJ34" s="836"/>
      <c r="CK34" s="836"/>
      <c r="CL34" s="837"/>
      <c r="CM34" s="835"/>
      <c r="CN34" s="836"/>
      <c r="CO34" s="836"/>
      <c r="CP34" s="836"/>
      <c r="CQ34" s="837"/>
      <c r="CR34" s="835"/>
      <c r="CS34" s="836"/>
      <c r="CT34" s="836"/>
      <c r="CU34" s="836"/>
      <c r="CV34" s="837"/>
      <c r="CW34" s="835"/>
      <c r="CX34" s="836"/>
      <c r="CY34" s="836"/>
      <c r="CZ34" s="836"/>
      <c r="DA34" s="837"/>
      <c r="DB34" s="835"/>
      <c r="DC34" s="836"/>
      <c r="DD34" s="836"/>
      <c r="DE34" s="836"/>
      <c r="DF34" s="837"/>
      <c r="DG34" s="835"/>
      <c r="DH34" s="836"/>
      <c r="DI34" s="836"/>
      <c r="DJ34" s="836"/>
      <c r="DK34" s="837"/>
      <c r="DL34" s="835"/>
      <c r="DM34" s="836"/>
      <c r="DN34" s="836"/>
      <c r="DO34" s="836"/>
      <c r="DP34" s="837"/>
      <c r="DQ34" s="835"/>
      <c r="DR34" s="836"/>
      <c r="DS34" s="836"/>
      <c r="DT34" s="836"/>
      <c r="DU34" s="837"/>
      <c r="DV34" s="838"/>
      <c r="DW34" s="839"/>
      <c r="DX34" s="839"/>
      <c r="DY34" s="839"/>
      <c r="DZ34" s="840"/>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1"/>
      <c r="BA35" s="891"/>
      <c r="BB35" s="891"/>
      <c r="BC35" s="891"/>
      <c r="BD35" s="891"/>
      <c r="BE35" s="887"/>
      <c r="BF35" s="887"/>
      <c r="BG35" s="887"/>
      <c r="BH35" s="887"/>
      <c r="BI35" s="888"/>
      <c r="BJ35" s="232"/>
      <c r="BK35" s="232"/>
      <c r="BL35" s="232"/>
      <c r="BM35" s="232"/>
      <c r="BN35" s="232"/>
      <c r="BO35" s="245"/>
      <c r="BP35" s="245"/>
      <c r="BQ35" s="242">
        <v>29</v>
      </c>
      <c r="BR35" s="243"/>
      <c r="BS35" s="841"/>
      <c r="BT35" s="842"/>
      <c r="BU35" s="842"/>
      <c r="BV35" s="842"/>
      <c r="BW35" s="842"/>
      <c r="BX35" s="842"/>
      <c r="BY35" s="842"/>
      <c r="BZ35" s="842"/>
      <c r="CA35" s="842"/>
      <c r="CB35" s="842"/>
      <c r="CC35" s="842"/>
      <c r="CD35" s="842"/>
      <c r="CE35" s="842"/>
      <c r="CF35" s="842"/>
      <c r="CG35" s="843"/>
      <c r="CH35" s="835"/>
      <c r="CI35" s="836"/>
      <c r="CJ35" s="836"/>
      <c r="CK35" s="836"/>
      <c r="CL35" s="837"/>
      <c r="CM35" s="835"/>
      <c r="CN35" s="836"/>
      <c r="CO35" s="836"/>
      <c r="CP35" s="836"/>
      <c r="CQ35" s="837"/>
      <c r="CR35" s="835"/>
      <c r="CS35" s="836"/>
      <c r="CT35" s="836"/>
      <c r="CU35" s="836"/>
      <c r="CV35" s="837"/>
      <c r="CW35" s="835"/>
      <c r="CX35" s="836"/>
      <c r="CY35" s="836"/>
      <c r="CZ35" s="836"/>
      <c r="DA35" s="837"/>
      <c r="DB35" s="835"/>
      <c r="DC35" s="836"/>
      <c r="DD35" s="836"/>
      <c r="DE35" s="836"/>
      <c r="DF35" s="837"/>
      <c r="DG35" s="835"/>
      <c r="DH35" s="836"/>
      <c r="DI35" s="836"/>
      <c r="DJ35" s="836"/>
      <c r="DK35" s="837"/>
      <c r="DL35" s="835"/>
      <c r="DM35" s="836"/>
      <c r="DN35" s="836"/>
      <c r="DO35" s="836"/>
      <c r="DP35" s="837"/>
      <c r="DQ35" s="835"/>
      <c r="DR35" s="836"/>
      <c r="DS35" s="836"/>
      <c r="DT35" s="836"/>
      <c r="DU35" s="837"/>
      <c r="DV35" s="838"/>
      <c r="DW35" s="839"/>
      <c r="DX35" s="839"/>
      <c r="DY35" s="839"/>
      <c r="DZ35" s="840"/>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41"/>
      <c r="BT36" s="842"/>
      <c r="BU36" s="842"/>
      <c r="BV36" s="842"/>
      <c r="BW36" s="842"/>
      <c r="BX36" s="842"/>
      <c r="BY36" s="842"/>
      <c r="BZ36" s="842"/>
      <c r="CA36" s="842"/>
      <c r="CB36" s="842"/>
      <c r="CC36" s="842"/>
      <c r="CD36" s="842"/>
      <c r="CE36" s="842"/>
      <c r="CF36" s="842"/>
      <c r="CG36" s="843"/>
      <c r="CH36" s="835"/>
      <c r="CI36" s="836"/>
      <c r="CJ36" s="836"/>
      <c r="CK36" s="836"/>
      <c r="CL36" s="837"/>
      <c r="CM36" s="835"/>
      <c r="CN36" s="836"/>
      <c r="CO36" s="836"/>
      <c r="CP36" s="836"/>
      <c r="CQ36" s="837"/>
      <c r="CR36" s="835"/>
      <c r="CS36" s="836"/>
      <c r="CT36" s="836"/>
      <c r="CU36" s="836"/>
      <c r="CV36" s="837"/>
      <c r="CW36" s="835"/>
      <c r="CX36" s="836"/>
      <c r="CY36" s="836"/>
      <c r="CZ36" s="836"/>
      <c r="DA36" s="837"/>
      <c r="DB36" s="835"/>
      <c r="DC36" s="836"/>
      <c r="DD36" s="836"/>
      <c r="DE36" s="836"/>
      <c r="DF36" s="837"/>
      <c r="DG36" s="835"/>
      <c r="DH36" s="836"/>
      <c r="DI36" s="836"/>
      <c r="DJ36" s="836"/>
      <c r="DK36" s="837"/>
      <c r="DL36" s="835"/>
      <c r="DM36" s="836"/>
      <c r="DN36" s="836"/>
      <c r="DO36" s="836"/>
      <c r="DP36" s="837"/>
      <c r="DQ36" s="835"/>
      <c r="DR36" s="836"/>
      <c r="DS36" s="836"/>
      <c r="DT36" s="836"/>
      <c r="DU36" s="837"/>
      <c r="DV36" s="838"/>
      <c r="DW36" s="839"/>
      <c r="DX36" s="839"/>
      <c r="DY36" s="839"/>
      <c r="DZ36" s="840"/>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41"/>
      <c r="BT37" s="842"/>
      <c r="BU37" s="842"/>
      <c r="BV37" s="842"/>
      <c r="BW37" s="842"/>
      <c r="BX37" s="842"/>
      <c r="BY37" s="842"/>
      <c r="BZ37" s="842"/>
      <c r="CA37" s="842"/>
      <c r="CB37" s="842"/>
      <c r="CC37" s="842"/>
      <c r="CD37" s="842"/>
      <c r="CE37" s="842"/>
      <c r="CF37" s="842"/>
      <c r="CG37" s="843"/>
      <c r="CH37" s="835"/>
      <c r="CI37" s="836"/>
      <c r="CJ37" s="836"/>
      <c r="CK37" s="836"/>
      <c r="CL37" s="837"/>
      <c r="CM37" s="835"/>
      <c r="CN37" s="836"/>
      <c r="CO37" s="836"/>
      <c r="CP37" s="836"/>
      <c r="CQ37" s="837"/>
      <c r="CR37" s="835"/>
      <c r="CS37" s="836"/>
      <c r="CT37" s="836"/>
      <c r="CU37" s="836"/>
      <c r="CV37" s="837"/>
      <c r="CW37" s="835"/>
      <c r="CX37" s="836"/>
      <c r="CY37" s="836"/>
      <c r="CZ37" s="836"/>
      <c r="DA37" s="837"/>
      <c r="DB37" s="835"/>
      <c r="DC37" s="836"/>
      <c r="DD37" s="836"/>
      <c r="DE37" s="836"/>
      <c r="DF37" s="837"/>
      <c r="DG37" s="835"/>
      <c r="DH37" s="836"/>
      <c r="DI37" s="836"/>
      <c r="DJ37" s="836"/>
      <c r="DK37" s="837"/>
      <c r="DL37" s="835"/>
      <c r="DM37" s="836"/>
      <c r="DN37" s="836"/>
      <c r="DO37" s="836"/>
      <c r="DP37" s="837"/>
      <c r="DQ37" s="835"/>
      <c r="DR37" s="836"/>
      <c r="DS37" s="836"/>
      <c r="DT37" s="836"/>
      <c r="DU37" s="837"/>
      <c r="DV37" s="838"/>
      <c r="DW37" s="839"/>
      <c r="DX37" s="839"/>
      <c r="DY37" s="839"/>
      <c r="DZ37" s="840"/>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41"/>
      <c r="BT38" s="842"/>
      <c r="BU38" s="842"/>
      <c r="BV38" s="842"/>
      <c r="BW38" s="842"/>
      <c r="BX38" s="842"/>
      <c r="BY38" s="842"/>
      <c r="BZ38" s="842"/>
      <c r="CA38" s="842"/>
      <c r="CB38" s="842"/>
      <c r="CC38" s="842"/>
      <c r="CD38" s="842"/>
      <c r="CE38" s="842"/>
      <c r="CF38" s="842"/>
      <c r="CG38" s="843"/>
      <c r="CH38" s="835"/>
      <c r="CI38" s="836"/>
      <c r="CJ38" s="836"/>
      <c r="CK38" s="836"/>
      <c r="CL38" s="837"/>
      <c r="CM38" s="835"/>
      <c r="CN38" s="836"/>
      <c r="CO38" s="836"/>
      <c r="CP38" s="836"/>
      <c r="CQ38" s="837"/>
      <c r="CR38" s="835"/>
      <c r="CS38" s="836"/>
      <c r="CT38" s="836"/>
      <c r="CU38" s="836"/>
      <c r="CV38" s="837"/>
      <c r="CW38" s="835"/>
      <c r="CX38" s="836"/>
      <c r="CY38" s="836"/>
      <c r="CZ38" s="836"/>
      <c r="DA38" s="837"/>
      <c r="DB38" s="835"/>
      <c r="DC38" s="836"/>
      <c r="DD38" s="836"/>
      <c r="DE38" s="836"/>
      <c r="DF38" s="837"/>
      <c r="DG38" s="835"/>
      <c r="DH38" s="836"/>
      <c r="DI38" s="836"/>
      <c r="DJ38" s="836"/>
      <c r="DK38" s="837"/>
      <c r="DL38" s="835"/>
      <c r="DM38" s="836"/>
      <c r="DN38" s="836"/>
      <c r="DO38" s="836"/>
      <c r="DP38" s="837"/>
      <c r="DQ38" s="835"/>
      <c r="DR38" s="836"/>
      <c r="DS38" s="836"/>
      <c r="DT38" s="836"/>
      <c r="DU38" s="837"/>
      <c r="DV38" s="838"/>
      <c r="DW38" s="839"/>
      <c r="DX38" s="839"/>
      <c r="DY38" s="839"/>
      <c r="DZ38" s="840"/>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41"/>
      <c r="BT39" s="842"/>
      <c r="BU39" s="842"/>
      <c r="BV39" s="842"/>
      <c r="BW39" s="842"/>
      <c r="BX39" s="842"/>
      <c r="BY39" s="842"/>
      <c r="BZ39" s="842"/>
      <c r="CA39" s="842"/>
      <c r="CB39" s="842"/>
      <c r="CC39" s="842"/>
      <c r="CD39" s="842"/>
      <c r="CE39" s="842"/>
      <c r="CF39" s="842"/>
      <c r="CG39" s="843"/>
      <c r="CH39" s="835"/>
      <c r="CI39" s="836"/>
      <c r="CJ39" s="836"/>
      <c r="CK39" s="836"/>
      <c r="CL39" s="837"/>
      <c r="CM39" s="835"/>
      <c r="CN39" s="836"/>
      <c r="CO39" s="836"/>
      <c r="CP39" s="836"/>
      <c r="CQ39" s="837"/>
      <c r="CR39" s="835"/>
      <c r="CS39" s="836"/>
      <c r="CT39" s="836"/>
      <c r="CU39" s="836"/>
      <c r="CV39" s="837"/>
      <c r="CW39" s="835"/>
      <c r="CX39" s="836"/>
      <c r="CY39" s="836"/>
      <c r="CZ39" s="836"/>
      <c r="DA39" s="837"/>
      <c r="DB39" s="835"/>
      <c r="DC39" s="836"/>
      <c r="DD39" s="836"/>
      <c r="DE39" s="836"/>
      <c r="DF39" s="837"/>
      <c r="DG39" s="835"/>
      <c r="DH39" s="836"/>
      <c r="DI39" s="836"/>
      <c r="DJ39" s="836"/>
      <c r="DK39" s="837"/>
      <c r="DL39" s="835"/>
      <c r="DM39" s="836"/>
      <c r="DN39" s="836"/>
      <c r="DO39" s="836"/>
      <c r="DP39" s="837"/>
      <c r="DQ39" s="835"/>
      <c r="DR39" s="836"/>
      <c r="DS39" s="836"/>
      <c r="DT39" s="836"/>
      <c r="DU39" s="837"/>
      <c r="DV39" s="838"/>
      <c r="DW39" s="839"/>
      <c r="DX39" s="839"/>
      <c r="DY39" s="839"/>
      <c r="DZ39" s="840"/>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41"/>
      <c r="BT40" s="842"/>
      <c r="BU40" s="842"/>
      <c r="BV40" s="842"/>
      <c r="BW40" s="842"/>
      <c r="BX40" s="842"/>
      <c r="BY40" s="842"/>
      <c r="BZ40" s="842"/>
      <c r="CA40" s="842"/>
      <c r="CB40" s="842"/>
      <c r="CC40" s="842"/>
      <c r="CD40" s="842"/>
      <c r="CE40" s="842"/>
      <c r="CF40" s="842"/>
      <c r="CG40" s="843"/>
      <c r="CH40" s="835"/>
      <c r="CI40" s="836"/>
      <c r="CJ40" s="836"/>
      <c r="CK40" s="836"/>
      <c r="CL40" s="837"/>
      <c r="CM40" s="835"/>
      <c r="CN40" s="836"/>
      <c r="CO40" s="836"/>
      <c r="CP40" s="836"/>
      <c r="CQ40" s="837"/>
      <c r="CR40" s="835"/>
      <c r="CS40" s="836"/>
      <c r="CT40" s="836"/>
      <c r="CU40" s="836"/>
      <c r="CV40" s="837"/>
      <c r="CW40" s="835"/>
      <c r="CX40" s="836"/>
      <c r="CY40" s="836"/>
      <c r="CZ40" s="836"/>
      <c r="DA40" s="837"/>
      <c r="DB40" s="835"/>
      <c r="DC40" s="836"/>
      <c r="DD40" s="836"/>
      <c r="DE40" s="836"/>
      <c r="DF40" s="837"/>
      <c r="DG40" s="835"/>
      <c r="DH40" s="836"/>
      <c r="DI40" s="836"/>
      <c r="DJ40" s="836"/>
      <c r="DK40" s="837"/>
      <c r="DL40" s="835"/>
      <c r="DM40" s="836"/>
      <c r="DN40" s="836"/>
      <c r="DO40" s="836"/>
      <c r="DP40" s="837"/>
      <c r="DQ40" s="835"/>
      <c r="DR40" s="836"/>
      <c r="DS40" s="836"/>
      <c r="DT40" s="836"/>
      <c r="DU40" s="837"/>
      <c r="DV40" s="838"/>
      <c r="DW40" s="839"/>
      <c r="DX40" s="839"/>
      <c r="DY40" s="839"/>
      <c r="DZ40" s="840"/>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41"/>
      <c r="BT41" s="842"/>
      <c r="BU41" s="842"/>
      <c r="BV41" s="842"/>
      <c r="BW41" s="842"/>
      <c r="BX41" s="842"/>
      <c r="BY41" s="842"/>
      <c r="BZ41" s="842"/>
      <c r="CA41" s="842"/>
      <c r="CB41" s="842"/>
      <c r="CC41" s="842"/>
      <c r="CD41" s="842"/>
      <c r="CE41" s="842"/>
      <c r="CF41" s="842"/>
      <c r="CG41" s="843"/>
      <c r="CH41" s="835"/>
      <c r="CI41" s="836"/>
      <c r="CJ41" s="836"/>
      <c r="CK41" s="836"/>
      <c r="CL41" s="837"/>
      <c r="CM41" s="835"/>
      <c r="CN41" s="836"/>
      <c r="CO41" s="836"/>
      <c r="CP41" s="836"/>
      <c r="CQ41" s="837"/>
      <c r="CR41" s="835"/>
      <c r="CS41" s="836"/>
      <c r="CT41" s="836"/>
      <c r="CU41" s="836"/>
      <c r="CV41" s="837"/>
      <c r="CW41" s="835"/>
      <c r="CX41" s="836"/>
      <c r="CY41" s="836"/>
      <c r="CZ41" s="836"/>
      <c r="DA41" s="837"/>
      <c r="DB41" s="835"/>
      <c r="DC41" s="836"/>
      <c r="DD41" s="836"/>
      <c r="DE41" s="836"/>
      <c r="DF41" s="837"/>
      <c r="DG41" s="835"/>
      <c r="DH41" s="836"/>
      <c r="DI41" s="836"/>
      <c r="DJ41" s="836"/>
      <c r="DK41" s="837"/>
      <c r="DL41" s="835"/>
      <c r="DM41" s="836"/>
      <c r="DN41" s="836"/>
      <c r="DO41" s="836"/>
      <c r="DP41" s="837"/>
      <c r="DQ41" s="835"/>
      <c r="DR41" s="836"/>
      <c r="DS41" s="836"/>
      <c r="DT41" s="836"/>
      <c r="DU41" s="837"/>
      <c r="DV41" s="838"/>
      <c r="DW41" s="839"/>
      <c r="DX41" s="839"/>
      <c r="DY41" s="839"/>
      <c r="DZ41" s="840"/>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41"/>
      <c r="BT42" s="842"/>
      <c r="BU42" s="842"/>
      <c r="BV42" s="842"/>
      <c r="BW42" s="842"/>
      <c r="BX42" s="842"/>
      <c r="BY42" s="842"/>
      <c r="BZ42" s="842"/>
      <c r="CA42" s="842"/>
      <c r="CB42" s="842"/>
      <c r="CC42" s="842"/>
      <c r="CD42" s="842"/>
      <c r="CE42" s="842"/>
      <c r="CF42" s="842"/>
      <c r="CG42" s="843"/>
      <c r="CH42" s="835"/>
      <c r="CI42" s="836"/>
      <c r="CJ42" s="836"/>
      <c r="CK42" s="836"/>
      <c r="CL42" s="837"/>
      <c r="CM42" s="835"/>
      <c r="CN42" s="836"/>
      <c r="CO42" s="836"/>
      <c r="CP42" s="836"/>
      <c r="CQ42" s="837"/>
      <c r="CR42" s="835"/>
      <c r="CS42" s="836"/>
      <c r="CT42" s="836"/>
      <c r="CU42" s="836"/>
      <c r="CV42" s="837"/>
      <c r="CW42" s="835"/>
      <c r="CX42" s="836"/>
      <c r="CY42" s="836"/>
      <c r="CZ42" s="836"/>
      <c r="DA42" s="837"/>
      <c r="DB42" s="835"/>
      <c r="DC42" s="836"/>
      <c r="DD42" s="836"/>
      <c r="DE42" s="836"/>
      <c r="DF42" s="837"/>
      <c r="DG42" s="835"/>
      <c r="DH42" s="836"/>
      <c r="DI42" s="836"/>
      <c r="DJ42" s="836"/>
      <c r="DK42" s="837"/>
      <c r="DL42" s="835"/>
      <c r="DM42" s="836"/>
      <c r="DN42" s="836"/>
      <c r="DO42" s="836"/>
      <c r="DP42" s="837"/>
      <c r="DQ42" s="835"/>
      <c r="DR42" s="836"/>
      <c r="DS42" s="836"/>
      <c r="DT42" s="836"/>
      <c r="DU42" s="837"/>
      <c r="DV42" s="838"/>
      <c r="DW42" s="839"/>
      <c r="DX42" s="839"/>
      <c r="DY42" s="839"/>
      <c r="DZ42" s="840"/>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41"/>
      <c r="BT43" s="842"/>
      <c r="BU43" s="842"/>
      <c r="BV43" s="842"/>
      <c r="BW43" s="842"/>
      <c r="BX43" s="842"/>
      <c r="BY43" s="842"/>
      <c r="BZ43" s="842"/>
      <c r="CA43" s="842"/>
      <c r="CB43" s="842"/>
      <c r="CC43" s="842"/>
      <c r="CD43" s="842"/>
      <c r="CE43" s="842"/>
      <c r="CF43" s="842"/>
      <c r="CG43" s="843"/>
      <c r="CH43" s="835"/>
      <c r="CI43" s="836"/>
      <c r="CJ43" s="836"/>
      <c r="CK43" s="836"/>
      <c r="CL43" s="837"/>
      <c r="CM43" s="835"/>
      <c r="CN43" s="836"/>
      <c r="CO43" s="836"/>
      <c r="CP43" s="836"/>
      <c r="CQ43" s="837"/>
      <c r="CR43" s="835"/>
      <c r="CS43" s="836"/>
      <c r="CT43" s="836"/>
      <c r="CU43" s="836"/>
      <c r="CV43" s="837"/>
      <c r="CW43" s="835"/>
      <c r="CX43" s="836"/>
      <c r="CY43" s="836"/>
      <c r="CZ43" s="836"/>
      <c r="DA43" s="837"/>
      <c r="DB43" s="835"/>
      <c r="DC43" s="836"/>
      <c r="DD43" s="836"/>
      <c r="DE43" s="836"/>
      <c r="DF43" s="837"/>
      <c r="DG43" s="835"/>
      <c r="DH43" s="836"/>
      <c r="DI43" s="836"/>
      <c r="DJ43" s="836"/>
      <c r="DK43" s="837"/>
      <c r="DL43" s="835"/>
      <c r="DM43" s="836"/>
      <c r="DN43" s="836"/>
      <c r="DO43" s="836"/>
      <c r="DP43" s="837"/>
      <c r="DQ43" s="835"/>
      <c r="DR43" s="836"/>
      <c r="DS43" s="836"/>
      <c r="DT43" s="836"/>
      <c r="DU43" s="837"/>
      <c r="DV43" s="838"/>
      <c r="DW43" s="839"/>
      <c r="DX43" s="839"/>
      <c r="DY43" s="839"/>
      <c r="DZ43" s="840"/>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41"/>
      <c r="BT44" s="842"/>
      <c r="BU44" s="842"/>
      <c r="BV44" s="842"/>
      <c r="BW44" s="842"/>
      <c r="BX44" s="842"/>
      <c r="BY44" s="842"/>
      <c r="BZ44" s="842"/>
      <c r="CA44" s="842"/>
      <c r="CB44" s="842"/>
      <c r="CC44" s="842"/>
      <c r="CD44" s="842"/>
      <c r="CE44" s="842"/>
      <c r="CF44" s="842"/>
      <c r="CG44" s="843"/>
      <c r="CH44" s="835"/>
      <c r="CI44" s="836"/>
      <c r="CJ44" s="836"/>
      <c r="CK44" s="836"/>
      <c r="CL44" s="837"/>
      <c r="CM44" s="835"/>
      <c r="CN44" s="836"/>
      <c r="CO44" s="836"/>
      <c r="CP44" s="836"/>
      <c r="CQ44" s="837"/>
      <c r="CR44" s="835"/>
      <c r="CS44" s="836"/>
      <c r="CT44" s="836"/>
      <c r="CU44" s="836"/>
      <c r="CV44" s="837"/>
      <c r="CW44" s="835"/>
      <c r="CX44" s="836"/>
      <c r="CY44" s="836"/>
      <c r="CZ44" s="836"/>
      <c r="DA44" s="837"/>
      <c r="DB44" s="835"/>
      <c r="DC44" s="836"/>
      <c r="DD44" s="836"/>
      <c r="DE44" s="836"/>
      <c r="DF44" s="837"/>
      <c r="DG44" s="835"/>
      <c r="DH44" s="836"/>
      <c r="DI44" s="836"/>
      <c r="DJ44" s="836"/>
      <c r="DK44" s="837"/>
      <c r="DL44" s="835"/>
      <c r="DM44" s="836"/>
      <c r="DN44" s="836"/>
      <c r="DO44" s="836"/>
      <c r="DP44" s="837"/>
      <c r="DQ44" s="835"/>
      <c r="DR44" s="836"/>
      <c r="DS44" s="836"/>
      <c r="DT44" s="836"/>
      <c r="DU44" s="837"/>
      <c r="DV44" s="838"/>
      <c r="DW44" s="839"/>
      <c r="DX44" s="839"/>
      <c r="DY44" s="839"/>
      <c r="DZ44" s="840"/>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41"/>
      <c r="BT45" s="842"/>
      <c r="BU45" s="842"/>
      <c r="BV45" s="842"/>
      <c r="BW45" s="842"/>
      <c r="BX45" s="842"/>
      <c r="BY45" s="842"/>
      <c r="BZ45" s="842"/>
      <c r="CA45" s="842"/>
      <c r="CB45" s="842"/>
      <c r="CC45" s="842"/>
      <c r="CD45" s="842"/>
      <c r="CE45" s="842"/>
      <c r="CF45" s="842"/>
      <c r="CG45" s="843"/>
      <c r="CH45" s="835"/>
      <c r="CI45" s="836"/>
      <c r="CJ45" s="836"/>
      <c r="CK45" s="836"/>
      <c r="CL45" s="837"/>
      <c r="CM45" s="835"/>
      <c r="CN45" s="836"/>
      <c r="CO45" s="836"/>
      <c r="CP45" s="836"/>
      <c r="CQ45" s="837"/>
      <c r="CR45" s="835"/>
      <c r="CS45" s="836"/>
      <c r="CT45" s="836"/>
      <c r="CU45" s="836"/>
      <c r="CV45" s="837"/>
      <c r="CW45" s="835"/>
      <c r="CX45" s="836"/>
      <c r="CY45" s="836"/>
      <c r="CZ45" s="836"/>
      <c r="DA45" s="837"/>
      <c r="DB45" s="835"/>
      <c r="DC45" s="836"/>
      <c r="DD45" s="836"/>
      <c r="DE45" s="836"/>
      <c r="DF45" s="837"/>
      <c r="DG45" s="835"/>
      <c r="DH45" s="836"/>
      <c r="DI45" s="836"/>
      <c r="DJ45" s="836"/>
      <c r="DK45" s="837"/>
      <c r="DL45" s="835"/>
      <c r="DM45" s="836"/>
      <c r="DN45" s="836"/>
      <c r="DO45" s="836"/>
      <c r="DP45" s="837"/>
      <c r="DQ45" s="835"/>
      <c r="DR45" s="836"/>
      <c r="DS45" s="836"/>
      <c r="DT45" s="836"/>
      <c r="DU45" s="837"/>
      <c r="DV45" s="838"/>
      <c r="DW45" s="839"/>
      <c r="DX45" s="839"/>
      <c r="DY45" s="839"/>
      <c r="DZ45" s="840"/>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41"/>
      <c r="BT46" s="842"/>
      <c r="BU46" s="842"/>
      <c r="BV46" s="842"/>
      <c r="BW46" s="842"/>
      <c r="BX46" s="842"/>
      <c r="BY46" s="842"/>
      <c r="BZ46" s="842"/>
      <c r="CA46" s="842"/>
      <c r="CB46" s="842"/>
      <c r="CC46" s="842"/>
      <c r="CD46" s="842"/>
      <c r="CE46" s="842"/>
      <c r="CF46" s="842"/>
      <c r="CG46" s="843"/>
      <c r="CH46" s="835"/>
      <c r="CI46" s="836"/>
      <c r="CJ46" s="836"/>
      <c r="CK46" s="836"/>
      <c r="CL46" s="837"/>
      <c r="CM46" s="835"/>
      <c r="CN46" s="836"/>
      <c r="CO46" s="836"/>
      <c r="CP46" s="836"/>
      <c r="CQ46" s="837"/>
      <c r="CR46" s="835"/>
      <c r="CS46" s="836"/>
      <c r="CT46" s="836"/>
      <c r="CU46" s="836"/>
      <c r="CV46" s="837"/>
      <c r="CW46" s="835"/>
      <c r="CX46" s="836"/>
      <c r="CY46" s="836"/>
      <c r="CZ46" s="836"/>
      <c r="DA46" s="837"/>
      <c r="DB46" s="835"/>
      <c r="DC46" s="836"/>
      <c r="DD46" s="836"/>
      <c r="DE46" s="836"/>
      <c r="DF46" s="837"/>
      <c r="DG46" s="835"/>
      <c r="DH46" s="836"/>
      <c r="DI46" s="836"/>
      <c r="DJ46" s="836"/>
      <c r="DK46" s="837"/>
      <c r="DL46" s="835"/>
      <c r="DM46" s="836"/>
      <c r="DN46" s="836"/>
      <c r="DO46" s="836"/>
      <c r="DP46" s="837"/>
      <c r="DQ46" s="835"/>
      <c r="DR46" s="836"/>
      <c r="DS46" s="836"/>
      <c r="DT46" s="836"/>
      <c r="DU46" s="837"/>
      <c r="DV46" s="838"/>
      <c r="DW46" s="839"/>
      <c r="DX46" s="839"/>
      <c r="DY46" s="839"/>
      <c r="DZ46" s="840"/>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41"/>
      <c r="BT47" s="842"/>
      <c r="BU47" s="842"/>
      <c r="BV47" s="842"/>
      <c r="BW47" s="842"/>
      <c r="BX47" s="842"/>
      <c r="BY47" s="842"/>
      <c r="BZ47" s="842"/>
      <c r="CA47" s="842"/>
      <c r="CB47" s="842"/>
      <c r="CC47" s="842"/>
      <c r="CD47" s="842"/>
      <c r="CE47" s="842"/>
      <c r="CF47" s="842"/>
      <c r="CG47" s="843"/>
      <c r="CH47" s="835"/>
      <c r="CI47" s="836"/>
      <c r="CJ47" s="836"/>
      <c r="CK47" s="836"/>
      <c r="CL47" s="837"/>
      <c r="CM47" s="835"/>
      <c r="CN47" s="836"/>
      <c r="CO47" s="836"/>
      <c r="CP47" s="836"/>
      <c r="CQ47" s="837"/>
      <c r="CR47" s="835"/>
      <c r="CS47" s="836"/>
      <c r="CT47" s="836"/>
      <c r="CU47" s="836"/>
      <c r="CV47" s="837"/>
      <c r="CW47" s="835"/>
      <c r="CX47" s="836"/>
      <c r="CY47" s="836"/>
      <c r="CZ47" s="836"/>
      <c r="DA47" s="837"/>
      <c r="DB47" s="835"/>
      <c r="DC47" s="836"/>
      <c r="DD47" s="836"/>
      <c r="DE47" s="836"/>
      <c r="DF47" s="837"/>
      <c r="DG47" s="835"/>
      <c r="DH47" s="836"/>
      <c r="DI47" s="836"/>
      <c r="DJ47" s="836"/>
      <c r="DK47" s="837"/>
      <c r="DL47" s="835"/>
      <c r="DM47" s="836"/>
      <c r="DN47" s="836"/>
      <c r="DO47" s="836"/>
      <c r="DP47" s="837"/>
      <c r="DQ47" s="835"/>
      <c r="DR47" s="836"/>
      <c r="DS47" s="836"/>
      <c r="DT47" s="836"/>
      <c r="DU47" s="837"/>
      <c r="DV47" s="838"/>
      <c r="DW47" s="839"/>
      <c r="DX47" s="839"/>
      <c r="DY47" s="839"/>
      <c r="DZ47" s="840"/>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41"/>
      <c r="BT48" s="842"/>
      <c r="BU48" s="842"/>
      <c r="BV48" s="842"/>
      <c r="BW48" s="842"/>
      <c r="BX48" s="842"/>
      <c r="BY48" s="842"/>
      <c r="BZ48" s="842"/>
      <c r="CA48" s="842"/>
      <c r="CB48" s="842"/>
      <c r="CC48" s="842"/>
      <c r="CD48" s="842"/>
      <c r="CE48" s="842"/>
      <c r="CF48" s="842"/>
      <c r="CG48" s="843"/>
      <c r="CH48" s="835"/>
      <c r="CI48" s="836"/>
      <c r="CJ48" s="836"/>
      <c r="CK48" s="836"/>
      <c r="CL48" s="837"/>
      <c r="CM48" s="835"/>
      <c r="CN48" s="836"/>
      <c r="CO48" s="836"/>
      <c r="CP48" s="836"/>
      <c r="CQ48" s="837"/>
      <c r="CR48" s="835"/>
      <c r="CS48" s="836"/>
      <c r="CT48" s="836"/>
      <c r="CU48" s="836"/>
      <c r="CV48" s="837"/>
      <c r="CW48" s="835"/>
      <c r="CX48" s="836"/>
      <c r="CY48" s="836"/>
      <c r="CZ48" s="836"/>
      <c r="DA48" s="837"/>
      <c r="DB48" s="835"/>
      <c r="DC48" s="836"/>
      <c r="DD48" s="836"/>
      <c r="DE48" s="836"/>
      <c r="DF48" s="837"/>
      <c r="DG48" s="835"/>
      <c r="DH48" s="836"/>
      <c r="DI48" s="836"/>
      <c r="DJ48" s="836"/>
      <c r="DK48" s="837"/>
      <c r="DL48" s="835"/>
      <c r="DM48" s="836"/>
      <c r="DN48" s="836"/>
      <c r="DO48" s="836"/>
      <c r="DP48" s="837"/>
      <c r="DQ48" s="835"/>
      <c r="DR48" s="836"/>
      <c r="DS48" s="836"/>
      <c r="DT48" s="836"/>
      <c r="DU48" s="837"/>
      <c r="DV48" s="838"/>
      <c r="DW48" s="839"/>
      <c r="DX48" s="839"/>
      <c r="DY48" s="839"/>
      <c r="DZ48" s="840"/>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41"/>
      <c r="BT49" s="842"/>
      <c r="BU49" s="842"/>
      <c r="BV49" s="842"/>
      <c r="BW49" s="842"/>
      <c r="BX49" s="842"/>
      <c r="BY49" s="842"/>
      <c r="BZ49" s="842"/>
      <c r="CA49" s="842"/>
      <c r="CB49" s="842"/>
      <c r="CC49" s="842"/>
      <c r="CD49" s="842"/>
      <c r="CE49" s="842"/>
      <c r="CF49" s="842"/>
      <c r="CG49" s="843"/>
      <c r="CH49" s="835"/>
      <c r="CI49" s="836"/>
      <c r="CJ49" s="836"/>
      <c r="CK49" s="836"/>
      <c r="CL49" s="837"/>
      <c r="CM49" s="835"/>
      <c r="CN49" s="836"/>
      <c r="CO49" s="836"/>
      <c r="CP49" s="836"/>
      <c r="CQ49" s="837"/>
      <c r="CR49" s="835"/>
      <c r="CS49" s="836"/>
      <c r="CT49" s="836"/>
      <c r="CU49" s="836"/>
      <c r="CV49" s="837"/>
      <c r="CW49" s="835"/>
      <c r="CX49" s="836"/>
      <c r="CY49" s="836"/>
      <c r="CZ49" s="836"/>
      <c r="DA49" s="837"/>
      <c r="DB49" s="835"/>
      <c r="DC49" s="836"/>
      <c r="DD49" s="836"/>
      <c r="DE49" s="836"/>
      <c r="DF49" s="837"/>
      <c r="DG49" s="835"/>
      <c r="DH49" s="836"/>
      <c r="DI49" s="836"/>
      <c r="DJ49" s="836"/>
      <c r="DK49" s="837"/>
      <c r="DL49" s="835"/>
      <c r="DM49" s="836"/>
      <c r="DN49" s="836"/>
      <c r="DO49" s="836"/>
      <c r="DP49" s="837"/>
      <c r="DQ49" s="835"/>
      <c r="DR49" s="836"/>
      <c r="DS49" s="836"/>
      <c r="DT49" s="836"/>
      <c r="DU49" s="837"/>
      <c r="DV49" s="838"/>
      <c r="DW49" s="839"/>
      <c r="DX49" s="839"/>
      <c r="DY49" s="839"/>
      <c r="DZ49" s="840"/>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41"/>
      <c r="BT50" s="842"/>
      <c r="BU50" s="842"/>
      <c r="BV50" s="842"/>
      <c r="BW50" s="842"/>
      <c r="BX50" s="842"/>
      <c r="BY50" s="842"/>
      <c r="BZ50" s="842"/>
      <c r="CA50" s="842"/>
      <c r="CB50" s="842"/>
      <c r="CC50" s="842"/>
      <c r="CD50" s="842"/>
      <c r="CE50" s="842"/>
      <c r="CF50" s="842"/>
      <c r="CG50" s="843"/>
      <c r="CH50" s="835"/>
      <c r="CI50" s="836"/>
      <c r="CJ50" s="836"/>
      <c r="CK50" s="836"/>
      <c r="CL50" s="837"/>
      <c r="CM50" s="835"/>
      <c r="CN50" s="836"/>
      <c r="CO50" s="836"/>
      <c r="CP50" s="836"/>
      <c r="CQ50" s="837"/>
      <c r="CR50" s="835"/>
      <c r="CS50" s="836"/>
      <c r="CT50" s="836"/>
      <c r="CU50" s="836"/>
      <c r="CV50" s="837"/>
      <c r="CW50" s="835"/>
      <c r="CX50" s="836"/>
      <c r="CY50" s="836"/>
      <c r="CZ50" s="836"/>
      <c r="DA50" s="837"/>
      <c r="DB50" s="835"/>
      <c r="DC50" s="836"/>
      <c r="DD50" s="836"/>
      <c r="DE50" s="836"/>
      <c r="DF50" s="837"/>
      <c r="DG50" s="835"/>
      <c r="DH50" s="836"/>
      <c r="DI50" s="836"/>
      <c r="DJ50" s="836"/>
      <c r="DK50" s="837"/>
      <c r="DL50" s="835"/>
      <c r="DM50" s="836"/>
      <c r="DN50" s="836"/>
      <c r="DO50" s="836"/>
      <c r="DP50" s="837"/>
      <c r="DQ50" s="835"/>
      <c r="DR50" s="836"/>
      <c r="DS50" s="836"/>
      <c r="DT50" s="836"/>
      <c r="DU50" s="837"/>
      <c r="DV50" s="838"/>
      <c r="DW50" s="839"/>
      <c r="DX50" s="839"/>
      <c r="DY50" s="839"/>
      <c r="DZ50" s="840"/>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41"/>
      <c r="BT51" s="842"/>
      <c r="BU51" s="842"/>
      <c r="BV51" s="842"/>
      <c r="BW51" s="842"/>
      <c r="BX51" s="842"/>
      <c r="BY51" s="842"/>
      <c r="BZ51" s="842"/>
      <c r="CA51" s="842"/>
      <c r="CB51" s="842"/>
      <c r="CC51" s="842"/>
      <c r="CD51" s="842"/>
      <c r="CE51" s="842"/>
      <c r="CF51" s="842"/>
      <c r="CG51" s="843"/>
      <c r="CH51" s="835"/>
      <c r="CI51" s="836"/>
      <c r="CJ51" s="836"/>
      <c r="CK51" s="836"/>
      <c r="CL51" s="837"/>
      <c r="CM51" s="835"/>
      <c r="CN51" s="836"/>
      <c r="CO51" s="836"/>
      <c r="CP51" s="836"/>
      <c r="CQ51" s="837"/>
      <c r="CR51" s="835"/>
      <c r="CS51" s="836"/>
      <c r="CT51" s="836"/>
      <c r="CU51" s="836"/>
      <c r="CV51" s="837"/>
      <c r="CW51" s="835"/>
      <c r="CX51" s="836"/>
      <c r="CY51" s="836"/>
      <c r="CZ51" s="836"/>
      <c r="DA51" s="837"/>
      <c r="DB51" s="835"/>
      <c r="DC51" s="836"/>
      <c r="DD51" s="836"/>
      <c r="DE51" s="836"/>
      <c r="DF51" s="837"/>
      <c r="DG51" s="835"/>
      <c r="DH51" s="836"/>
      <c r="DI51" s="836"/>
      <c r="DJ51" s="836"/>
      <c r="DK51" s="837"/>
      <c r="DL51" s="835"/>
      <c r="DM51" s="836"/>
      <c r="DN51" s="836"/>
      <c r="DO51" s="836"/>
      <c r="DP51" s="837"/>
      <c r="DQ51" s="835"/>
      <c r="DR51" s="836"/>
      <c r="DS51" s="836"/>
      <c r="DT51" s="836"/>
      <c r="DU51" s="837"/>
      <c r="DV51" s="838"/>
      <c r="DW51" s="839"/>
      <c r="DX51" s="839"/>
      <c r="DY51" s="839"/>
      <c r="DZ51" s="840"/>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41"/>
      <c r="BT52" s="842"/>
      <c r="BU52" s="842"/>
      <c r="BV52" s="842"/>
      <c r="BW52" s="842"/>
      <c r="BX52" s="842"/>
      <c r="BY52" s="842"/>
      <c r="BZ52" s="842"/>
      <c r="CA52" s="842"/>
      <c r="CB52" s="842"/>
      <c r="CC52" s="842"/>
      <c r="CD52" s="842"/>
      <c r="CE52" s="842"/>
      <c r="CF52" s="842"/>
      <c r="CG52" s="843"/>
      <c r="CH52" s="835"/>
      <c r="CI52" s="836"/>
      <c r="CJ52" s="836"/>
      <c r="CK52" s="836"/>
      <c r="CL52" s="837"/>
      <c r="CM52" s="835"/>
      <c r="CN52" s="836"/>
      <c r="CO52" s="836"/>
      <c r="CP52" s="836"/>
      <c r="CQ52" s="837"/>
      <c r="CR52" s="835"/>
      <c r="CS52" s="836"/>
      <c r="CT52" s="836"/>
      <c r="CU52" s="836"/>
      <c r="CV52" s="837"/>
      <c r="CW52" s="835"/>
      <c r="CX52" s="836"/>
      <c r="CY52" s="836"/>
      <c r="CZ52" s="836"/>
      <c r="DA52" s="837"/>
      <c r="DB52" s="835"/>
      <c r="DC52" s="836"/>
      <c r="DD52" s="836"/>
      <c r="DE52" s="836"/>
      <c r="DF52" s="837"/>
      <c r="DG52" s="835"/>
      <c r="DH52" s="836"/>
      <c r="DI52" s="836"/>
      <c r="DJ52" s="836"/>
      <c r="DK52" s="837"/>
      <c r="DL52" s="835"/>
      <c r="DM52" s="836"/>
      <c r="DN52" s="836"/>
      <c r="DO52" s="836"/>
      <c r="DP52" s="837"/>
      <c r="DQ52" s="835"/>
      <c r="DR52" s="836"/>
      <c r="DS52" s="836"/>
      <c r="DT52" s="836"/>
      <c r="DU52" s="837"/>
      <c r="DV52" s="838"/>
      <c r="DW52" s="839"/>
      <c r="DX52" s="839"/>
      <c r="DY52" s="839"/>
      <c r="DZ52" s="840"/>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41"/>
      <c r="BT53" s="842"/>
      <c r="BU53" s="842"/>
      <c r="BV53" s="842"/>
      <c r="BW53" s="842"/>
      <c r="BX53" s="842"/>
      <c r="BY53" s="842"/>
      <c r="BZ53" s="842"/>
      <c r="CA53" s="842"/>
      <c r="CB53" s="842"/>
      <c r="CC53" s="842"/>
      <c r="CD53" s="842"/>
      <c r="CE53" s="842"/>
      <c r="CF53" s="842"/>
      <c r="CG53" s="843"/>
      <c r="CH53" s="835"/>
      <c r="CI53" s="836"/>
      <c r="CJ53" s="836"/>
      <c r="CK53" s="836"/>
      <c r="CL53" s="837"/>
      <c r="CM53" s="835"/>
      <c r="CN53" s="836"/>
      <c r="CO53" s="836"/>
      <c r="CP53" s="836"/>
      <c r="CQ53" s="837"/>
      <c r="CR53" s="835"/>
      <c r="CS53" s="836"/>
      <c r="CT53" s="836"/>
      <c r="CU53" s="836"/>
      <c r="CV53" s="837"/>
      <c r="CW53" s="835"/>
      <c r="CX53" s="836"/>
      <c r="CY53" s="836"/>
      <c r="CZ53" s="836"/>
      <c r="DA53" s="837"/>
      <c r="DB53" s="835"/>
      <c r="DC53" s="836"/>
      <c r="DD53" s="836"/>
      <c r="DE53" s="836"/>
      <c r="DF53" s="837"/>
      <c r="DG53" s="835"/>
      <c r="DH53" s="836"/>
      <c r="DI53" s="836"/>
      <c r="DJ53" s="836"/>
      <c r="DK53" s="837"/>
      <c r="DL53" s="835"/>
      <c r="DM53" s="836"/>
      <c r="DN53" s="836"/>
      <c r="DO53" s="836"/>
      <c r="DP53" s="837"/>
      <c r="DQ53" s="835"/>
      <c r="DR53" s="836"/>
      <c r="DS53" s="836"/>
      <c r="DT53" s="836"/>
      <c r="DU53" s="837"/>
      <c r="DV53" s="838"/>
      <c r="DW53" s="839"/>
      <c r="DX53" s="839"/>
      <c r="DY53" s="839"/>
      <c r="DZ53" s="840"/>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41"/>
      <c r="BT54" s="842"/>
      <c r="BU54" s="842"/>
      <c r="BV54" s="842"/>
      <c r="BW54" s="842"/>
      <c r="BX54" s="842"/>
      <c r="BY54" s="842"/>
      <c r="BZ54" s="842"/>
      <c r="CA54" s="842"/>
      <c r="CB54" s="842"/>
      <c r="CC54" s="842"/>
      <c r="CD54" s="842"/>
      <c r="CE54" s="842"/>
      <c r="CF54" s="842"/>
      <c r="CG54" s="843"/>
      <c r="CH54" s="835"/>
      <c r="CI54" s="836"/>
      <c r="CJ54" s="836"/>
      <c r="CK54" s="836"/>
      <c r="CL54" s="837"/>
      <c r="CM54" s="835"/>
      <c r="CN54" s="836"/>
      <c r="CO54" s="836"/>
      <c r="CP54" s="836"/>
      <c r="CQ54" s="837"/>
      <c r="CR54" s="835"/>
      <c r="CS54" s="836"/>
      <c r="CT54" s="836"/>
      <c r="CU54" s="836"/>
      <c r="CV54" s="837"/>
      <c r="CW54" s="835"/>
      <c r="CX54" s="836"/>
      <c r="CY54" s="836"/>
      <c r="CZ54" s="836"/>
      <c r="DA54" s="837"/>
      <c r="DB54" s="835"/>
      <c r="DC54" s="836"/>
      <c r="DD54" s="836"/>
      <c r="DE54" s="836"/>
      <c r="DF54" s="837"/>
      <c r="DG54" s="835"/>
      <c r="DH54" s="836"/>
      <c r="DI54" s="836"/>
      <c r="DJ54" s="836"/>
      <c r="DK54" s="837"/>
      <c r="DL54" s="835"/>
      <c r="DM54" s="836"/>
      <c r="DN54" s="836"/>
      <c r="DO54" s="836"/>
      <c r="DP54" s="837"/>
      <c r="DQ54" s="835"/>
      <c r="DR54" s="836"/>
      <c r="DS54" s="836"/>
      <c r="DT54" s="836"/>
      <c r="DU54" s="837"/>
      <c r="DV54" s="838"/>
      <c r="DW54" s="839"/>
      <c r="DX54" s="839"/>
      <c r="DY54" s="839"/>
      <c r="DZ54" s="840"/>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41"/>
      <c r="BT55" s="842"/>
      <c r="BU55" s="842"/>
      <c r="BV55" s="842"/>
      <c r="BW55" s="842"/>
      <c r="BX55" s="842"/>
      <c r="BY55" s="842"/>
      <c r="BZ55" s="842"/>
      <c r="CA55" s="842"/>
      <c r="CB55" s="842"/>
      <c r="CC55" s="842"/>
      <c r="CD55" s="842"/>
      <c r="CE55" s="842"/>
      <c r="CF55" s="842"/>
      <c r="CG55" s="843"/>
      <c r="CH55" s="835"/>
      <c r="CI55" s="836"/>
      <c r="CJ55" s="836"/>
      <c r="CK55" s="836"/>
      <c r="CL55" s="837"/>
      <c r="CM55" s="835"/>
      <c r="CN55" s="836"/>
      <c r="CO55" s="836"/>
      <c r="CP55" s="836"/>
      <c r="CQ55" s="837"/>
      <c r="CR55" s="835"/>
      <c r="CS55" s="836"/>
      <c r="CT55" s="836"/>
      <c r="CU55" s="836"/>
      <c r="CV55" s="837"/>
      <c r="CW55" s="835"/>
      <c r="CX55" s="836"/>
      <c r="CY55" s="836"/>
      <c r="CZ55" s="836"/>
      <c r="DA55" s="837"/>
      <c r="DB55" s="835"/>
      <c r="DC55" s="836"/>
      <c r="DD55" s="836"/>
      <c r="DE55" s="836"/>
      <c r="DF55" s="837"/>
      <c r="DG55" s="835"/>
      <c r="DH55" s="836"/>
      <c r="DI55" s="836"/>
      <c r="DJ55" s="836"/>
      <c r="DK55" s="837"/>
      <c r="DL55" s="835"/>
      <c r="DM55" s="836"/>
      <c r="DN55" s="836"/>
      <c r="DO55" s="836"/>
      <c r="DP55" s="837"/>
      <c r="DQ55" s="835"/>
      <c r="DR55" s="836"/>
      <c r="DS55" s="836"/>
      <c r="DT55" s="836"/>
      <c r="DU55" s="837"/>
      <c r="DV55" s="838"/>
      <c r="DW55" s="839"/>
      <c r="DX55" s="839"/>
      <c r="DY55" s="839"/>
      <c r="DZ55" s="840"/>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41"/>
      <c r="BT56" s="842"/>
      <c r="BU56" s="842"/>
      <c r="BV56" s="842"/>
      <c r="BW56" s="842"/>
      <c r="BX56" s="842"/>
      <c r="BY56" s="842"/>
      <c r="BZ56" s="842"/>
      <c r="CA56" s="842"/>
      <c r="CB56" s="842"/>
      <c r="CC56" s="842"/>
      <c r="CD56" s="842"/>
      <c r="CE56" s="842"/>
      <c r="CF56" s="842"/>
      <c r="CG56" s="843"/>
      <c r="CH56" s="835"/>
      <c r="CI56" s="836"/>
      <c r="CJ56" s="836"/>
      <c r="CK56" s="836"/>
      <c r="CL56" s="837"/>
      <c r="CM56" s="835"/>
      <c r="CN56" s="836"/>
      <c r="CO56" s="836"/>
      <c r="CP56" s="836"/>
      <c r="CQ56" s="837"/>
      <c r="CR56" s="835"/>
      <c r="CS56" s="836"/>
      <c r="CT56" s="836"/>
      <c r="CU56" s="836"/>
      <c r="CV56" s="837"/>
      <c r="CW56" s="835"/>
      <c r="CX56" s="836"/>
      <c r="CY56" s="836"/>
      <c r="CZ56" s="836"/>
      <c r="DA56" s="837"/>
      <c r="DB56" s="835"/>
      <c r="DC56" s="836"/>
      <c r="DD56" s="836"/>
      <c r="DE56" s="836"/>
      <c r="DF56" s="837"/>
      <c r="DG56" s="835"/>
      <c r="DH56" s="836"/>
      <c r="DI56" s="836"/>
      <c r="DJ56" s="836"/>
      <c r="DK56" s="837"/>
      <c r="DL56" s="835"/>
      <c r="DM56" s="836"/>
      <c r="DN56" s="836"/>
      <c r="DO56" s="836"/>
      <c r="DP56" s="837"/>
      <c r="DQ56" s="835"/>
      <c r="DR56" s="836"/>
      <c r="DS56" s="836"/>
      <c r="DT56" s="836"/>
      <c r="DU56" s="837"/>
      <c r="DV56" s="838"/>
      <c r="DW56" s="839"/>
      <c r="DX56" s="839"/>
      <c r="DY56" s="839"/>
      <c r="DZ56" s="840"/>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41"/>
      <c r="BT57" s="842"/>
      <c r="BU57" s="842"/>
      <c r="BV57" s="842"/>
      <c r="BW57" s="842"/>
      <c r="BX57" s="842"/>
      <c r="BY57" s="842"/>
      <c r="BZ57" s="842"/>
      <c r="CA57" s="842"/>
      <c r="CB57" s="842"/>
      <c r="CC57" s="842"/>
      <c r="CD57" s="842"/>
      <c r="CE57" s="842"/>
      <c r="CF57" s="842"/>
      <c r="CG57" s="843"/>
      <c r="CH57" s="835"/>
      <c r="CI57" s="836"/>
      <c r="CJ57" s="836"/>
      <c r="CK57" s="836"/>
      <c r="CL57" s="837"/>
      <c r="CM57" s="835"/>
      <c r="CN57" s="836"/>
      <c r="CO57" s="836"/>
      <c r="CP57" s="836"/>
      <c r="CQ57" s="837"/>
      <c r="CR57" s="835"/>
      <c r="CS57" s="836"/>
      <c r="CT57" s="836"/>
      <c r="CU57" s="836"/>
      <c r="CV57" s="837"/>
      <c r="CW57" s="835"/>
      <c r="CX57" s="836"/>
      <c r="CY57" s="836"/>
      <c r="CZ57" s="836"/>
      <c r="DA57" s="837"/>
      <c r="DB57" s="835"/>
      <c r="DC57" s="836"/>
      <c r="DD57" s="836"/>
      <c r="DE57" s="836"/>
      <c r="DF57" s="837"/>
      <c r="DG57" s="835"/>
      <c r="DH57" s="836"/>
      <c r="DI57" s="836"/>
      <c r="DJ57" s="836"/>
      <c r="DK57" s="837"/>
      <c r="DL57" s="835"/>
      <c r="DM57" s="836"/>
      <c r="DN57" s="836"/>
      <c r="DO57" s="836"/>
      <c r="DP57" s="837"/>
      <c r="DQ57" s="835"/>
      <c r="DR57" s="836"/>
      <c r="DS57" s="836"/>
      <c r="DT57" s="836"/>
      <c r="DU57" s="837"/>
      <c r="DV57" s="838"/>
      <c r="DW57" s="839"/>
      <c r="DX57" s="839"/>
      <c r="DY57" s="839"/>
      <c r="DZ57" s="840"/>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41"/>
      <c r="BT58" s="842"/>
      <c r="BU58" s="842"/>
      <c r="BV58" s="842"/>
      <c r="BW58" s="842"/>
      <c r="BX58" s="842"/>
      <c r="BY58" s="842"/>
      <c r="BZ58" s="842"/>
      <c r="CA58" s="842"/>
      <c r="CB58" s="842"/>
      <c r="CC58" s="842"/>
      <c r="CD58" s="842"/>
      <c r="CE58" s="842"/>
      <c r="CF58" s="842"/>
      <c r="CG58" s="843"/>
      <c r="CH58" s="835"/>
      <c r="CI58" s="836"/>
      <c r="CJ58" s="836"/>
      <c r="CK58" s="836"/>
      <c r="CL58" s="837"/>
      <c r="CM58" s="835"/>
      <c r="CN58" s="836"/>
      <c r="CO58" s="836"/>
      <c r="CP58" s="836"/>
      <c r="CQ58" s="837"/>
      <c r="CR58" s="835"/>
      <c r="CS58" s="836"/>
      <c r="CT58" s="836"/>
      <c r="CU58" s="836"/>
      <c r="CV58" s="837"/>
      <c r="CW58" s="835"/>
      <c r="CX58" s="836"/>
      <c r="CY58" s="836"/>
      <c r="CZ58" s="836"/>
      <c r="DA58" s="837"/>
      <c r="DB58" s="835"/>
      <c r="DC58" s="836"/>
      <c r="DD58" s="836"/>
      <c r="DE58" s="836"/>
      <c r="DF58" s="837"/>
      <c r="DG58" s="835"/>
      <c r="DH58" s="836"/>
      <c r="DI58" s="836"/>
      <c r="DJ58" s="836"/>
      <c r="DK58" s="837"/>
      <c r="DL58" s="835"/>
      <c r="DM58" s="836"/>
      <c r="DN58" s="836"/>
      <c r="DO58" s="836"/>
      <c r="DP58" s="837"/>
      <c r="DQ58" s="835"/>
      <c r="DR58" s="836"/>
      <c r="DS58" s="836"/>
      <c r="DT58" s="836"/>
      <c r="DU58" s="837"/>
      <c r="DV58" s="838"/>
      <c r="DW58" s="839"/>
      <c r="DX58" s="839"/>
      <c r="DY58" s="839"/>
      <c r="DZ58" s="840"/>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41"/>
      <c r="BT59" s="842"/>
      <c r="BU59" s="842"/>
      <c r="BV59" s="842"/>
      <c r="BW59" s="842"/>
      <c r="BX59" s="842"/>
      <c r="BY59" s="842"/>
      <c r="BZ59" s="842"/>
      <c r="CA59" s="842"/>
      <c r="CB59" s="842"/>
      <c r="CC59" s="842"/>
      <c r="CD59" s="842"/>
      <c r="CE59" s="842"/>
      <c r="CF59" s="842"/>
      <c r="CG59" s="843"/>
      <c r="CH59" s="835"/>
      <c r="CI59" s="836"/>
      <c r="CJ59" s="836"/>
      <c r="CK59" s="836"/>
      <c r="CL59" s="837"/>
      <c r="CM59" s="835"/>
      <c r="CN59" s="836"/>
      <c r="CO59" s="836"/>
      <c r="CP59" s="836"/>
      <c r="CQ59" s="837"/>
      <c r="CR59" s="835"/>
      <c r="CS59" s="836"/>
      <c r="CT59" s="836"/>
      <c r="CU59" s="836"/>
      <c r="CV59" s="837"/>
      <c r="CW59" s="835"/>
      <c r="CX59" s="836"/>
      <c r="CY59" s="836"/>
      <c r="CZ59" s="836"/>
      <c r="DA59" s="837"/>
      <c r="DB59" s="835"/>
      <c r="DC59" s="836"/>
      <c r="DD59" s="836"/>
      <c r="DE59" s="836"/>
      <c r="DF59" s="837"/>
      <c r="DG59" s="835"/>
      <c r="DH59" s="836"/>
      <c r="DI59" s="836"/>
      <c r="DJ59" s="836"/>
      <c r="DK59" s="837"/>
      <c r="DL59" s="835"/>
      <c r="DM59" s="836"/>
      <c r="DN59" s="836"/>
      <c r="DO59" s="836"/>
      <c r="DP59" s="837"/>
      <c r="DQ59" s="835"/>
      <c r="DR59" s="836"/>
      <c r="DS59" s="836"/>
      <c r="DT59" s="836"/>
      <c r="DU59" s="837"/>
      <c r="DV59" s="838"/>
      <c r="DW59" s="839"/>
      <c r="DX59" s="839"/>
      <c r="DY59" s="839"/>
      <c r="DZ59" s="840"/>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41"/>
      <c r="BT60" s="842"/>
      <c r="BU60" s="842"/>
      <c r="BV60" s="842"/>
      <c r="BW60" s="842"/>
      <c r="BX60" s="842"/>
      <c r="BY60" s="842"/>
      <c r="BZ60" s="842"/>
      <c r="CA60" s="842"/>
      <c r="CB60" s="842"/>
      <c r="CC60" s="842"/>
      <c r="CD60" s="842"/>
      <c r="CE60" s="842"/>
      <c r="CF60" s="842"/>
      <c r="CG60" s="843"/>
      <c r="CH60" s="835"/>
      <c r="CI60" s="836"/>
      <c r="CJ60" s="836"/>
      <c r="CK60" s="836"/>
      <c r="CL60" s="837"/>
      <c r="CM60" s="835"/>
      <c r="CN60" s="836"/>
      <c r="CO60" s="836"/>
      <c r="CP60" s="836"/>
      <c r="CQ60" s="837"/>
      <c r="CR60" s="835"/>
      <c r="CS60" s="836"/>
      <c r="CT60" s="836"/>
      <c r="CU60" s="836"/>
      <c r="CV60" s="837"/>
      <c r="CW60" s="835"/>
      <c r="CX60" s="836"/>
      <c r="CY60" s="836"/>
      <c r="CZ60" s="836"/>
      <c r="DA60" s="837"/>
      <c r="DB60" s="835"/>
      <c r="DC60" s="836"/>
      <c r="DD60" s="836"/>
      <c r="DE60" s="836"/>
      <c r="DF60" s="837"/>
      <c r="DG60" s="835"/>
      <c r="DH60" s="836"/>
      <c r="DI60" s="836"/>
      <c r="DJ60" s="836"/>
      <c r="DK60" s="837"/>
      <c r="DL60" s="835"/>
      <c r="DM60" s="836"/>
      <c r="DN60" s="836"/>
      <c r="DO60" s="836"/>
      <c r="DP60" s="837"/>
      <c r="DQ60" s="835"/>
      <c r="DR60" s="836"/>
      <c r="DS60" s="836"/>
      <c r="DT60" s="836"/>
      <c r="DU60" s="837"/>
      <c r="DV60" s="838"/>
      <c r="DW60" s="839"/>
      <c r="DX60" s="839"/>
      <c r="DY60" s="839"/>
      <c r="DZ60" s="840"/>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41"/>
      <c r="BT61" s="842"/>
      <c r="BU61" s="842"/>
      <c r="BV61" s="842"/>
      <c r="BW61" s="842"/>
      <c r="BX61" s="842"/>
      <c r="BY61" s="842"/>
      <c r="BZ61" s="842"/>
      <c r="CA61" s="842"/>
      <c r="CB61" s="842"/>
      <c r="CC61" s="842"/>
      <c r="CD61" s="842"/>
      <c r="CE61" s="842"/>
      <c r="CF61" s="842"/>
      <c r="CG61" s="843"/>
      <c r="CH61" s="835"/>
      <c r="CI61" s="836"/>
      <c r="CJ61" s="836"/>
      <c r="CK61" s="836"/>
      <c r="CL61" s="837"/>
      <c r="CM61" s="835"/>
      <c r="CN61" s="836"/>
      <c r="CO61" s="836"/>
      <c r="CP61" s="836"/>
      <c r="CQ61" s="837"/>
      <c r="CR61" s="835"/>
      <c r="CS61" s="836"/>
      <c r="CT61" s="836"/>
      <c r="CU61" s="836"/>
      <c r="CV61" s="837"/>
      <c r="CW61" s="835"/>
      <c r="CX61" s="836"/>
      <c r="CY61" s="836"/>
      <c r="CZ61" s="836"/>
      <c r="DA61" s="837"/>
      <c r="DB61" s="835"/>
      <c r="DC61" s="836"/>
      <c r="DD61" s="836"/>
      <c r="DE61" s="836"/>
      <c r="DF61" s="837"/>
      <c r="DG61" s="835"/>
      <c r="DH61" s="836"/>
      <c r="DI61" s="836"/>
      <c r="DJ61" s="836"/>
      <c r="DK61" s="837"/>
      <c r="DL61" s="835"/>
      <c r="DM61" s="836"/>
      <c r="DN61" s="836"/>
      <c r="DO61" s="836"/>
      <c r="DP61" s="837"/>
      <c r="DQ61" s="835"/>
      <c r="DR61" s="836"/>
      <c r="DS61" s="836"/>
      <c r="DT61" s="836"/>
      <c r="DU61" s="837"/>
      <c r="DV61" s="838"/>
      <c r="DW61" s="839"/>
      <c r="DX61" s="839"/>
      <c r="DY61" s="839"/>
      <c r="DZ61" s="840"/>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407</v>
      </c>
      <c r="BK62" s="865"/>
      <c r="BL62" s="865"/>
      <c r="BM62" s="865"/>
      <c r="BN62" s="866"/>
      <c r="BO62" s="245"/>
      <c r="BP62" s="245"/>
      <c r="BQ62" s="242">
        <v>56</v>
      </c>
      <c r="BR62" s="243"/>
      <c r="BS62" s="841"/>
      <c r="BT62" s="842"/>
      <c r="BU62" s="842"/>
      <c r="BV62" s="842"/>
      <c r="BW62" s="842"/>
      <c r="BX62" s="842"/>
      <c r="BY62" s="842"/>
      <c r="BZ62" s="842"/>
      <c r="CA62" s="842"/>
      <c r="CB62" s="842"/>
      <c r="CC62" s="842"/>
      <c r="CD62" s="842"/>
      <c r="CE62" s="842"/>
      <c r="CF62" s="842"/>
      <c r="CG62" s="843"/>
      <c r="CH62" s="835"/>
      <c r="CI62" s="836"/>
      <c r="CJ62" s="836"/>
      <c r="CK62" s="836"/>
      <c r="CL62" s="837"/>
      <c r="CM62" s="835"/>
      <c r="CN62" s="836"/>
      <c r="CO62" s="836"/>
      <c r="CP62" s="836"/>
      <c r="CQ62" s="837"/>
      <c r="CR62" s="835"/>
      <c r="CS62" s="836"/>
      <c r="CT62" s="836"/>
      <c r="CU62" s="836"/>
      <c r="CV62" s="837"/>
      <c r="CW62" s="835"/>
      <c r="CX62" s="836"/>
      <c r="CY62" s="836"/>
      <c r="CZ62" s="836"/>
      <c r="DA62" s="837"/>
      <c r="DB62" s="835"/>
      <c r="DC62" s="836"/>
      <c r="DD62" s="836"/>
      <c r="DE62" s="836"/>
      <c r="DF62" s="837"/>
      <c r="DG62" s="835"/>
      <c r="DH62" s="836"/>
      <c r="DI62" s="836"/>
      <c r="DJ62" s="836"/>
      <c r="DK62" s="837"/>
      <c r="DL62" s="835"/>
      <c r="DM62" s="836"/>
      <c r="DN62" s="836"/>
      <c r="DO62" s="836"/>
      <c r="DP62" s="837"/>
      <c r="DQ62" s="835"/>
      <c r="DR62" s="836"/>
      <c r="DS62" s="836"/>
      <c r="DT62" s="836"/>
      <c r="DU62" s="837"/>
      <c r="DV62" s="838"/>
      <c r="DW62" s="839"/>
      <c r="DX62" s="839"/>
      <c r="DY62" s="839"/>
      <c r="DZ62" s="840"/>
      <c r="EA62" s="226"/>
    </row>
    <row r="63" spans="1:131" s="227" customFormat="1" ht="26.25" customHeight="1" thickBot="1" x14ac:dyDescent="0.2">
      <c r="A63" s="244" t="s">
        <v>388</v>
      </c>
      <c r="B63" s="849" t="s">
        <v>408</v>
      </c>
      <c r="C63" s="850"/>
      <c r="D63" s="850"/>
      <c r="E63" s="850"/>
      <c r="F63" s="850"/>
      <c r="G63" s="850"/>
      <c r="H63" s="850"/>
      <c r="I63" s="850"/>
      <c r="J63" s="850"/>
      <c r="K63" s="850"/>
      <c r="L63" s="850"/>
      <c r="M63" s="850"/>
      <c r="N63" s="850"/>
      <c r="O63" s="850"/>
      <c r="P63" s="851"/>
      <c r="Q63" s="897"/>
      <c r="R63" s="898"/>
      <c r="S63" s="898"/>
      <c r="T63" s="898"/>
      <c r="U63" s="898"/>
      <c r="V63" s="898"/>
      <c r="W63" s="898"/>
      <c r="X63" s="898"/>
      <c r="Y63" s="898"/>
      <c r="Z63" s="898"/>
      <c r="AA63" s="898"/>
      <c r="AB63" s="898"/>
      <c r="AC63" s="898"/>
      <c r="AD63" s="898"/>
      <c r="AE63" s="899"/>
      <c r="AF63" s="900">
        <v>43</v>
      </c>
      <c r="AG63" s="901"/>
      <c r="AH63" s="901"/>
      <c r="AI63" s="901"/>
      <c r="AJ63" s="902"/>
      <c r="AK63" s="903"/>
      <c r="AL63" s="898"/>
      <c r="AM63" s="898"/>
      <c r="AN63" s="898"/>
      <c r="AO63" s="898"/>
      <c r="AP63" s="901"/>
      <c r="AQ63" s="901"/>
      <c r="AR63" s="901"/>
      <c r="AS63" s="901"/>
      <c r="AT63" s="901"/>
      <c r="AU63" s="901"/>
      <c r="AV63" s="901"/>
      <c r="AW63" s="901"/>
      <c r="AX63" s="901"/>
      <c r="AY63" s="901"/>
      <c r="AZ63" s="905"/>
      <c r="BA63" s="905"/>
      <c r="BB63" s="905"/>
      <c r="BC63" s="905"/>
      <c r="BD63" s="905"/>
      <c r="BE63" s="906"/>
      <c r="BF63" s="906"/>
      <c r="BG63" s="906"/>
      <c r="BH63" s="906"/>
      <c r="BI63" s="907"/>
      <c r="BJ63" s="908" t="s">
        <v>409</v>
      </c>
      <c r="BK63" s="909"/>
      <c r="BL63" s="909"/>
      <c r="BM63" s="909"/>
      <c r="BN63" s="910"/>
      <c r="BO63" s="245"/>
      <c r="BP63" s="245"/>
      <c r="BQ63" s="242">
        <v>57</v>
      </c>
      <c r="BR63" s="243"/>
      <c r="BS63" s="841"/>
      <c r="BT63" s="842"/>
      <c r="BU63" s="842"/>
      <c r="BV63" s="842"/>
      <c r="BW63" s="842"/>
      <c r="BX63" s="842"/>
      <c r="BY63" s="842"/>
      <c r="BZ63" s="842"/>
      <c r="CA63" s="842"/>
      <c r="CB63" s="842"/>
      <c r="CC63" s="842"/>
      <c r="CD63" s="842"/>
      <c r="CE63" s="842"/>
      <c r="CF63" s="842"/>
      <c r="CG63" s="843"/>
      <c r="CH63" s="835"/>
      <c r="CI63" s="836"/>
      <c r="CJ63" s="836"/>
      <c r="CK63" s="836"/>
      <c r="CL63" s="837"/>
      <c r="CM63" s="835"/>
      <c r="CN63" s="836"/>
      <c r="CO63" s="836"/>
      <c r="CP63" s="836"/>
      <c r="CQ63" s="837"/>
      <c r="CR63" s="835"/>
      <c r="CS63" s="836"/>
      <c r="CT63" s="836"/>
      <c r="CU63" s="836"/>
      <c r="CV63" s="837"/>
      <c r="CW63" s="835"/>
      <c r="CX63" s="836"/>
      <c r="CY63" s="836"/>
      <c r="CZ63" s="836"/>
      <c r="DA63" s="837"/>
      <c r="DB63" s="835"/>
      <c r="DC63" s="836"/>
      <c r="DD63" s="836"/>
      <c r="DE63" s="836"/>
      <c r="DF63" s="837"/>
      <c r="DG63" s="835"/>
      <c r="DH63" s="836"/>
      <c r="DI63" s="836"/>
      <c r="DJ63" s="836"/>
      <c r="DK63" s="837"/>
      <c r="DL63" s="835"/>
      <c r="DM63" s="836"/>
      <c r="DN63" s="836"/>
      <c r="DO63" s="836"/>
      <c r="DP63" s="837"/>
      <c r="DQ63" s="835"/>
      <c r="DR63" s="836"/>
      <c r="DS63" s="836"/>
      <c r="DT63" s="836"/>
      <c r="DU63" s="837"/>
      <c r="DV63" s="838"/>
      <c r="DW63" s="839"/>
      <c r="DX63" s="839"/>
      <c r="DY63" s="839"/>
      <c r="DZ63" s="840"/>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41"/>
      <c r="BT64" s="842"/>
      <c r="BU64" s="842"/>
      <c r="BV64" s="842"/>
      <c r="BW64" s="842"/>
      <c r="BX64" s="842"/>
      <c r="BY64" s="842"/>
      <c r="BZ64" s="842"/>
      <c r="CA64" s="842"/>
      <c r="CB64" s="842"/>
      <c r="CC64" s="842"/>
      <c r="CD64" s="842"/>
      <c r="CE64" s="842"/>
      <c r="CF64" s="842"/>
      <c r="CG64" s="843"/>
      <c r="CH64" s="835"/>
      <c r="CI64" s="836"/>
      <c r="CJ64" s="836"/>
      <c r="CK64" s="836"/>
      <c r="CL64" s="837"/>
      <c r="CM64" s="835"/>
      <c r="CN64" s="836"/>
      <c r="CO64" s="836"/>
      <c r="CP64" s="836"/>
      <c r="CQ64" s="837"/>
      <c r="CR64" s="835"/>
      <c r="CS64" s="836"/>
      <c r="CT64" s="836"/>
      <c r="CU64" s="836"/>
      <c r="CV64" s="837"/>
      <c r="CW64" s="835"/>
      <c r="CX64" s="836"/>
      <c r="CY64" s="836"/>
      <c r="CZ64" s="836"/>
      <c r="DA64" s="837"/>
      <c r="DB64" s="835"/>
      <c r="DC64" s="836"/>
      <c r="DD64" s="836"/>
      <c r="DE64" s="836"/>
      <c r="DF64" s="837"/>
      <c r="DG64" s="835"/>
      <c r="DH64" s="836"/>
      <c r="DI64" s="836"/>
      <c r="DJ64" s="836"/>
      <c r="DK64" s="837"/>
      <c r="DL64" s="835"/>
      <c r="DM64" s="836"/>
      <c r="DN64" s="836"/>
      <c r="DO64" s="836"/>
      <c r="DP64" s="837"/>
      <c r="DQ64" s="835"/>
      <c r="DR64" s="836"/>
      <c r="DS64" s="836"/>
      <c r="DT64" s="836"/>
      <c r="DU64" s="837"/>
      <c r="DV64" s="838"/>
      <c r="DW64" s="839"/>
      <c r="DX64" s="839"/>
      <c r="DY64" s="839"/>
      <c r="DZ64" s="840"/>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41"/>
      <c r="BT65" s="842"/>
      <c r="BU65" s="842"/>
      <c r="BV65" s="842"/>
      <c r="BW65" s="842"/>
      <c r="BX65" s="842"/>
      <c r="BY65" s="842"/>
      <c r="BZ65" s="842"/>
      <c r="CA65" s="842"/>
      <c r="CB65" s="842"/>
      <c r="CC65" s="842"/>
      <c r="CD65" s="842"/>
      <c r="CE65" s="842"/>
      <c r="CF65" s="842"/>
      <c r="CG65" s="843"/>
      <c r="CH65" s="835"/>
      <c r="CI65" s="836"/>
      <c r="CJ65" s="836"/>
      <c r="CK65" s="836"/>
      <c r="CL65" s="837"/>
      <c r="CM65" s="835"/>
      <c r="CN65" s="836"/>
      <c r="CO65" s="836"/>
      <c r="CP65" s="836"/>
      <c r="CQ65" s="837"/>
      <c r="CR65" s="835"/>
      <c r="CS65" s="836"/>
      <c r="CT65" s="836"/>
      <c r="CU65" s="836"/>
      <c r="CV65" s="837"/>
      <c r="CW65" s="835"/>
      <c r="CX65" s="836"/>
      <c r="CY65" s="836"/>
      <c r="CZ65" s="836"/>
      <c r="DA65" s="837"/>
      <c r="DB65" s="835"/>
      <c r="DC65" s="836"/>
      <c r="DD65" s="836"/>
      <c r="DE65" s="836"/>
      <c r="DF65" s="837"/>
      <c r="DG65" s="835"/>
      <c r="DH65" s="836"/>
      <c r="DI65" s="836"/>
      <c r="DJ65" s="836"/>
      <c r="DK65" s="837"/>
      <c r="DL65" s="835"/>
      <c r="DM65" s="836"/>
      <c r="DN65" s="836"/>
      <c r="DO65" s="836"/>
      <c r="DP65" s="837"/>
      <c r="DQ65" s="835"/>
      <c r="DR65" s="836"/>
      <c r="DS65" s="836"/>
      <c r="DT65" s="836"/>
      <c r="DU65" s="837"/>
      <c r="DV65" s="838"/>
      <c r="DW65" s="839"/>
      <c r="DX65" s="839"/>
      <c r="DY65" s="839"/>
      <c r="DZ65" s="840"/>
      <c r="EA65" s="226"/>
    </row>
    <row r="66" spans="1:131" s="227" customFormat="1" ht="26.25" customHeight="1" x14ac:dyDescent="0.15">
      <c r="A66" s="800" t="s">
        <v>411</v>
      </c>
      <c r="B66" s="801"/>
      <c r="C66" s="801"/>
      <c r="D66" s="801"/>
      <c r="E66" s="801"/>
      <c r="F66" s="801"/>
      <c r="G66" s="801"/>
      <c r="H66" s="801"/>
      <c r="I66" s="801"/>
      <c r="J66" s="801"/>
      <c r="K66" s="801"/>
      <c r="L66" s="801"/>
      <c r="M66" s="801"/>
      <c r="N66" s="801"/>
      <c r="O66" s="801"/>
      <c r="P66" s="802"/>
      <c r="Q66" s="777" t="s">
        <v>412</v>
      </c>
      <c r="R66" s="778"/>
      <c r="S66" s="778"/>
      <c r="T66" s="778"/>
      <c r="U66" s="779"/>
      <c r="V66" s="777" t="s">
        <v>413</v>
      </c>
      <c r="W66" s="778"/>
      <c r="X66" s="778"/>
      <c r="Y66" s="778"/>
      <c r="Z66" s="779"/>
      <c r="AA66" s="777" t="s">
        <v>414</v>
      </c>
      <c r="AB66" s="778"/>
      <c r="AC66" s="778"/>
      <c r="AD66" s="778"/>
      <c r="AE66" s="779"/>
      <c r="AF66" s="911" t="s">
        <v>415</v>
      </c>
      <c r="AG66" s="872"/>
      <c r="AH66" s="872"/>
      <c r="AI66" s="872"/>
      <c r="AJ66" s="912"/>
      <c r="AK66" s="777" t="s">
        <v>416</v>
      </c>
      <c r="AL66" s="801"/>
      <c r="AM66" s="801"/>
      <c r="AN66" s="801"/>
      <c r="AO66" s="802"/>
      <c r="AP66" s="777" t="s">
        <v>417</v>
      </c>
      <c r="AQ66" s="778"/>
      <c r="AR66" s="778"/>
      <c r="AS66" s="778"/>
      <c r="AT66" s="779"/>
      <c r="AU66" s="777" t="s">
        <v>418</v>
      </c>
      <c r="AV66" s="778"/>
      <c r="AW66" s="778"/>
      <c r="AX66" s="778"/>
      <c r="AY66" s="779"/>
      <c r="AZ66" s="777" t="s">
        <v>376</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5"/>
      <c r="AH67" s="875"/>
      <c r="AI67" s="875"/>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x14ac:dyDescent="0.15">
      <c r="A68" s="238">
        <v>1</v>
      </c>
      <c r="B68" s="928" t="s">
        <v>574</v>
      </c>
      <c r="C68" s="929"/>
      <c r="D68" s="929"/>
      <c r="E68" s="929"/>
      <c r="F68" s="929"/>
      <c r="G68" s="929"/>
      <c r="H68" s="929"/>
      <c r="I68" s="929"/>
      <c r="J68" s="929"/>
      <c r="K68" s="929"/>
      <c r="L68" s="929"/>
      <c r="M68" s="929"/>
      <c r="N68" s="929"/>
      <c r="O68" s="929"/>
      <c r="P68" s="930"/>
      <c r="Q68" s="931">
        <v>5939</v>
      </c>
      <c r="R68" s="925"/>
      <c r="S68" s="925"/>
      <c r="T68" s="925"/>
      <c r="U68" s="925"/>
      <c r="V68" s="925">
        <v>5756</v>
      </c>
      <c r="W68" s="925"/>
      <c r="X68" s="925"/>
      <c r="Y68" s="925"/>
      <c r="Z68" s="925"/>
      <c r="AA68" s="925">
        <v>183</v>
      </c>
      <c r="AB68" s="925"/>
      <c r="AC68" s="925"/>
      <c r="AD68" s="925"/>
      <c r="AE68" s="925"/>
      <c r="AF68" s="925">
        <v>121</v>
      </c>
      <c r="AG68" s="925"/>
      <c r="AH68" s="925"/>
      <c r="AI68" s="925"/>
      <c r="AJ68" s="925"/>
      <c r="AK68" s="925" t="s">
        <v>518</v>
      </c>
      <c r="AL68" s="925"/>
      <c r="AM68" s="925"/>
      <c r="AN68" s="925"/>
      <c r="AO68" s="925"/>
      <c r="AP68" s="925">
        <v>960</v>
      </c>
      <c r="AQ68" s="925"/>
      <c r="AR68" s="925"/>
      <c r="AS68" s="925"/>
      <c r="AT68" s="925"/>
      <c r="AU68" s="925">
        <v>27</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x14ac:dyDescent="0.15">
      <c r="A69" s="241">
        <v>2</v>
      </c>
      <c r="B69" s="932" t="s">
        <v>575</v>
      </c>
      <c r="C69" s="933"/>
      <c r="D69" s="933"/>
      <c r="E69" s="933"/>
      <c r="F69" s="933"/>
      <c r="G69" s="933"/>
      <c r="H69" s="933"/>
      <c r="I69" s="933"/>
      <c r="J69" s="933"/>
      <c r="K69" s="933"/>
      <c r="L69" s="933"/>
      <c r="M69" s="933"/>
      <c r="N69" s="933"/>
      <c r="O69" s="933"/>
      <c r="P69" s="934"/>
      <c r="Q69" s="935">
        <v>16</v>
      </c>
      <c r="R69" s="890"/>
      <c r="S69" s="890"/>
      <c r="T69" s="890"/>
      <c r="U69" s="890"/>
      <c r="V69" s="890">
        <v>6</v>
      </c>
      <c r="W69" s="890"/>
      <c r="X69" s="890"/>
      <c r="Y69" s="890"/>
      <c r="Z69" s="890"/>
      <c r="AA69" s="890">
        <v>10</v>
      </c>
      <c r="AB69" s="890"/>
      <c r="AC69" s="890"/>
      <c r="AD69" s="890"/>
      <c r="AE69" s="890"/>
      <c r="AF69" s="890">
        <v>5</v>
      </c>
      <c r="AG69" s="890"/>
      <c r="AH69" s="890"/>
      <c r="AI69" s="890"/>
      <c r="AJ69" s="890"/>
      <c r="AK69" s="890" t="s">
        <v>518</v>
      </c>
      <c r="AL69" s="890"/>
      <c r="AM69" s="890"/>
      <c r="AN69" s="890"/>
      <c r="AO69" s="890"/>
      <c r="AP69" s="890" t="s">
        <v>518</v>
      </c>
      <c r="AQ69" s="890"/>
      <c r="AR69" s="890"/>
      <c r="AS69" s="890"/>
      <c r="AT69" s="890"/>
      <c r="AU69" s="890" t="s">
        <v>518</v>
      </c>
      <c r="AV69" s="890"/>
      <c r="AW69" s="890"/>
      <c r="AX69" s="890"/>
      <c r="AY69" s="890"/>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x14ac:dyDescent="0.15">
      <c r="A70" s="241">
        <v>3</v>
      </c>
      <c r="B70" s="932" t="s">
        <v>576</v>
      </c>
      <c r="C70" s="933"/>
      <c r="D70" s="933"/>
      <c r="E70" s="933"/>
      <c r="F70" s="933"/>
      <c r="G70" s="933"/>
      <c r="H70" s="933"/>
      <c r="I70" s="933"/>
      <c r="J70" s="933"/>
      <c r="K70" s="933"/>
      <c r="L70" s="933"/>
      <c r="M70" s="933"/>
      <c r="N70" s="933"/>
      <c r="O70" s="933"/>
      <c r="P70" s="934"/>
      <c r="Q70" s="935">
        <v>2149</v>
      </c>
      <c r="R70" s="890"/>
      <c r="S70" s="890"/>
      <c r="T70" s="890"/>
      <c r="U70" s="890"/>
      <c r="V70" s="890">
        <v>2130</v>
      </c>
      <c r="W70" s="890"/>
      <c r="X70" s="890"/>
      <c r="Y70" s="890"/>
      <c r="Z70" s="890"/>
      <c r="AA70" s="890">
        <v>19</v>
      </c>
      <c r="AB70" s="890"/>
      <c r="AC70" s="890"/>
      <c r="AD70" s="890"/>
      <c r="AE70" s="890"/>
      <c r="AF70" s="890">
        <v>40</v>
      </c>
      <c r="AG70" s="890"/>
      <c r="AH70" s="890"/>
      <c r="AI70" s="890"/>
      <c r="AJ70" s="890"/>
      <c r="AK70" s="890" t="s">
        <v>518</v>
      </c>
      <c r="AL70" s="890"/>
      <c r="AM70" s="890"/>
      <c r="AN70" s="890"/>
      <c r="AO70" s="890"/>
      <c r="AP70" s="890">
        <v>217</v>
      </c>
      <c r="AQ70" s="890"/>
      <c r="AR70" s="890"/>
      <c r="AS70" s="890"/>
      <c r="AT70" s="890"/>
      <c r="AU70" s="890">
        <v>8</v>
      </c>
      <c r="AV70" s="890"/>
      <c r="AW70" s="890"/>
      <c r="AX70" s="890"/>
      <c r="AY70" s="890"/>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x14ac:dyDescent="0.15">
      <c r="A71" s="241">
        <v>4</v>
      </c>
      <c r="B71" s="938" t="s">
        <v>577</v>
      </c>
      <c r="C71" s="939"/>
      <c r="D71" s="939"/>
      <c r="E71" s="939"/>
      <c r="F71" s="939"/>
      <c r="G71" s="939"/>
      <c r="H71" s="939"/>
      <c r="I71" s="939"/>
      <c r="J71" s="939"/>
      <c r="K71" s="939"/>
      <c r="L71" s="939"/>
      <c r="M71" s="939"/>
      <c r="N71" s="939"/>
      <c r="O71" s="939"/>
      <c r="P71" s="940"/>
      <c r="Q71" s="935">
        <v>1092</v>
      </c>
      <c r="R71" s="890"/>
      <c r="S71" s="890"/>
      <c r="T71" s="890"/>
      <c r="U71" s="890"/>
      <c r="V71" s="890">
        <v>1062</v>
      </c>
      <c r="W71" s="890"/>
      <c r="X71" s="890"/>
      <c r="Y71" s="890"/>
      <c r="Z71" s="890"/>
      <c r="AA71" s="890">
        <v>30</v>
      </c>
      <c r="AB71" s="890"/>
      <c r="AC71" s="890"/>
      <c r="AD71" s="890"/>
      <c r="AE71" s="890"/>
      <c r="AF71" s="890">
        <v>0</v>
      </c>
      <c r="AG71" s="890"/>
      <c r="AH71" s="890"/>
      <c r="AI71" s="890"/>
      <c r="AJ71" s="890"/>
      <c r="AK71" s="890">
        <v>175</v>
      </c>
      <c r="AL71" s="890"/>
      <c r="AM71" s="890"/>
      <c r="AN71" s="890"/>
      <c r="AO71" s="890"/>
      <c r="AP71" s="890" t="s">
        <v>518</v>
      </c>
      <c r="AQ71" s="890"/>
      <c r="AR71" s="890"/>
      <c r="AS71" s="890"/>
      <c r="AT71" s="890"/>
      <c r="AU71" s="890" t="s">
        <v>518</v>
      </c>
      <c r="AV71" s="890"/>
      <c r="AW71" s="890"/>
      <c r="AX71" s="890"/>
      <c r="AY71" s="890"/>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x14ac:dyDescent="0.15">
      <c r="A72" s="241">
        <v>5</v>
      </c>
      <c r="B72" s="938" t="s">
        <v>578</v>
      </c>
      <c r="C72" s="939"/>
      <c r="D72" s="939"/>
      <c r="E72" s="939"/>
      <c r="F72" s="939"/>
      <c r="G72" s="939"/>
      <c r="H72" s="939"/>
      <c r="I72" s="939"/>
      <c r="J72" s="939"/>
      <c r="K72" s="939"/>
      <c r="L72" s="939"/>
      <c r="M72" s="939"/>
      <c r="N72" s="939"/>
      <c r="O72" s="939"/>
      <c r="P72" s="940"/>
      <c r="Q72" s="935">
        <v>194</v>
      </c>
      <c r="R72" s="890"/>
      <c r="S72" s="890"/>
      <c r="T72" s="890"/>
      <c r="U72" s="890"/>
      <c r="V72" s="890">
        <v>185</v>
      </c>
      <c r="W72" s="890"/>
      <c r="X72" s="890"/>
      <c r="Y72" s="890"/>
      <c r="Z72" s="890"/>
      <c r="AA72" s="890">
        <v>8</v>
      </c>
      <c r="AB72" s="890"/>
      <c r="AC72" s="890"/>
      <c r="AD72" s="890"/>
      <c r="AE72" s="890"/>
      <c r="AF72" s="890">
        <v>8</v>
      </c>
      <c r="AG72" s="890"/>
      <c r="AH72" s="890"/>
      <c r="AI72" s="890"/>
      <c r="AJ72" s="890"/>
      <c r="AK72" s="890">
        <v>0</v>
      </c>
      <c r="AL72" s="890"/>
      <c r="AM72" s="890"/>
      <c r="AN72" s="890"/>
      <c r="AO72" s="890"/>
      <c r="AP72" s="890" t="s">
        <v>518</v>
      </c>
      <c r="AQ72" s="890"/>
      <c r="AR72" s="890"/>
      <c r="AS72" s="890"/>
      <c r="AT72" s="890"/>
      <c r="AU72" s="890" t="s">
        <v>518</v>
      </c>
      <c r="AV72" s="890"/>
      <c r="AW72" s="890"/>
      <c r="AX72" s="890"/>
      <c r="AY72" s="890"/>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x14ac:dyDescent="0.15">
      <c r="A73" s="241">
        <v>6</v>
      </c>
      <c r="B73" s="938" t="s">
        <v>579</v>
      </c>
      <c r="C73" s="939"/>
      <c r="D73" s="939"/>
      <c r="E73" s="939"/>
      <c r="F73" s="939"/>
      <c r="G73" s="939"/>
      <c r="H73" s="939"/>
      <c r="I73" s="939"/>
      <c r="J73" s="939"/>
      <c r="K73" s="939"/>
      <c r="L73" s="939"/>
      <c r="M73" s="939"/>
      <c r="N73" s="939"/>
      <c r="O73" s="939"/>
      <c r="P73" s="940"/>
      <c r="Q73" s="935">
        <v>6639</v>
      </c>
      <c r="R73" s="890"/>
      <c r="S73" s="890"/>
      <c r="T73" s="890"/>
      <c r="U73" s="890"/>
      <c r="V73" s="890">
        <v>5898</v>
      </c>
      <c r="W73" s="890"/>
      <c r="X73" s="890"/>
      <c r="Y73" s="890"/>
      <c r="Z73" s="890"/>
      <c r="AA73" s="890">
        <v>740</v>
      </c>
      <c r="AB73" s="890"/>
      <c r="AC73" s="890"/>
      <c r="AD73" s="890"/>
      <c r="AE73" s="890"/>
      <c r="AF73" s="890">
        <v>9</v>
      </c>
      <c r="AG73" s="890"/>
      <c r="AH73" s="890"/>
      <c r="AI73" s="890"/>
      <c r="AJ73" s="890"/>
      <c r="AK73" s="890">
        <v>258</v>
      </c>
      <c r="AL73" s="890"/>
      <c r="AM73" s="890"/>
      <c r="AN73" s="890"/>
      <c r="AO73" s="890"/>
      <c r="AP73" s="890" t="s">
        <v>518</v>
      </c>
      <c r="AQ73" s="890"/>
      <c r="AR73" s="890"/>
      <c r="AS73" s="890"/>
      <c r="AT73" s="890"/>
      <c r="AU73" s="890" t="s">
        <v>518</v>
      </c>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x14ac:dyDescent="0.15">
      <c r="A74" s="241">
        <v>7</v>
      </c>
      <c r="B74" s="938" t="s">
        <v>580</v>
      </c>
      <c r="C74" s="939"/>
      <c r="D74" s="939"/>
      <c r="E74" s="939"/>
      <c r="F74" s="939"/>
      <c r="G74" s="939"/>
      <c r="H74" s="939"/>
      <c r="I74" s="939"/>
      <c r="J74" s="939"/>
      <c r="K74" s="939"/>
      <c r="L74" s="939"/>
      <c r="M74" s="939"/>
      <c r="N74" s="939"/>
      <c r="O74" s="939"/>
      <c r="P74" s="940"/>
      <c r="Q74" s="935">
        <v>14</v>
      </c>
      <c r="R74" s="890"/>
      <c r="S74" s="890"/>
      <c r="T74" s="890"/>
      <c r="U74" s="890"/>
      <c r="V74" s="890">
        <v>12</v>
      </c>
      <c r="W74" s="890"/>
      <c r="X74" s="890"/>
      <c r="Y74" s="890"/>
      <c r="Z74" s="890"/>
      <c r="AA74" s="890">
        <v>2</v>
      </c>
      <c r="AB74" s="890"/>
      <c r="AC74" s="890"/>
      <c r="AD74" s="890"/>
      <c r="AE74" s="890"/>
      <c r="AF74" s="890">
        <v>2</v>
      </c>
      <c r="AG74" s="890"/>
      <c r="AH74" s="890"/>
      <c r="AI74" s="890"/>
      <c r="AJ74" s="890"/>
      <c r="AK74" s="890">
        <v>9</v>
      </c>
      <c r="AL74" s="890"/>
      <c r="AM74" s="890"/>
      <c r="AN74" s="890"/>
      <c r="AO74" s="890"/>
      <c r="AP74" s="890" t="s">
        <v>518</v>
      </c>
      <c r="AQ74" s="890"/>
      <c r="AR74" s="890"/>
      <c r="AS74" s="890"/>
      <c r="AT74" s="890"/>
      <c r="AU74" s="890" t="s">
        <v>518</v>
      </c>
      <c r="AV74" s="890"/>
      <c r="AW74" s="890"/>
      <c r="AX74" s="890"/>
      <c r="AY74" s="890"/>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x14ac:dyDescent="0.15">
      <c r="A75" s="241">
        <v>8</v>
      </c>
      <c r="B75" s="938" t="s">
        <v>581</v>
      </c>
      <c r="C75" s="939"/>
      <c r="D75" s="939"/>
      <c r="E75" s="939"/>
      <c r="F75" s="939"/>
      <c r="G75" s="939"/>
      <c r="H75" s="939"/>
      <c r="I75" s="939"/>
      <c r="J75" s="939"/>
      <c r="K75" s="939"/>
      <c r="L75" s="939"/>
      <c r="M75" s="939"/>
      <c r="N75" s="939"/>
      <c r="O75" s="939"/>
      <c r="P75" s="940"/>
      <c r="Q75" s="844">
        <v>1698</v>
      </c>
      <c r="R75" s="845"/>
      <c r="S75" s="845"/>
      <c r="T75" s="845"/>
      <c r="U75" s="889"/>
      <c r="V75" s="941">
        <v>1630</v>
      </c>
      <c r="W75" s="845"/>
      <c r="X75" s="845"/>
      <c r="Y75" s="845"/>
      <c r="Z75" s="889"/>
      <c r="AA75" s="941">
        <v>68</v>
      </c>
      <c r="AB75" s="845"/>
      <c r="AC75" s="845"/>
      <c r="AD75" s="845"/>
      <c r="AE75" s="889"/>
      <c r="AF75" s="941">
        <v>68</v>
      </c>
      <c r="AG75" s="845"/>
      <c r="AH75" s="845"/>
      <c r="AI75" s="845"/>
      <c r="AJ75" s="889"/>
      <c r="AK75" s="941">
        <v>124</v>
      </c>
      <c r="AL75" s="845"/>
      <c r="AM75" s="845"/>
      <c r="AN75" s="845"/>
      <c r="AO75" s="889"/>
      <c r="AP75" s="941" t="s">
        <v>518</v>
      </c>
      <c r="AQ75" s="845"/>
      <c r="AR75" s="845"/>
      <c r="AS75" s="845"/>
      <c r="AT75" s="889"/>
      <c r="AU75" s="941" t="s">
        <v>518</v>
      </c>
      <c r="AV75" s="845"/>
      <c r="AW75" s="845"/>
      <c r="AX75" s="845"/>
      <c r="AY75" s="889"/>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x14ac:dyDescent="0.15">
      <c r="A76" s="241">
        <v>9</v>
      </c>
      <c r="B76" s="938" t="s">
        <v>582</v>
      </c>
      <c r="C76" s="939"/>
      <c r="D76" s="939"/>
      <c r="E76" s="939"/>
      <c r="F76" s="939"/>
      <c r="G76" s="939"/>
      <c r="H76" s="939"/>
      <c r="I76" s="939"/>
      <c r="J76" s="939"/>
      <c r="K76" s="939"/>
      <c r="L76" s="939"/>
      <c r="M76" s="939"/>
      <c r="N76" s="939"/>
      <c r="O76" s="939"/>
      <c r="P76" s="940"/>
      <c r="Q76" s="844">
        <v>281118</v>
      </c>
      <c r="R76" s="845"/>
      <c r="S76" s="845"/>
      <c r="T76" s="845"/>
      <c r="U76" s="889"/>
      <c r="V76" s="941">
        <v>268079</v>
      </c>
      <c r="W76" s="845"/>
      <c r="X76" s="845"/>
      <c r="Y76" s="845"/>
      <c r="Z76" s="889"/>
      <c r="AA76" s="941">
        <v>13039</v>
      </c>
      <c r="AB76" s="845"/>
      <c r="AC76" s="845"/>
      <c r="AD76" s="845"/>
      <c r="AE76" s="889"/>
      <c r="AF76" s="941">
        <v>13039</v>
      </c>
      <c r="AG76" s="845"/>
      <c r="AH76" s="845"/>
      <c r="AI76" s="845"/>
      <c r="AJ76" s="889"/>
      <c r="AK76" s="941">
        <v>1356</v>
      </c>
      <c r="AL76" s="845"/>
      <c r="AM76" s="845"/>
      <c r="AN76" s="845"/>
      <c r="AO76" s="889"/>
      <c r="AP76" s="941" t="s">
        <v>518</v>
      </c>
      <c r="AQ76" s="845"/>
      <c r="AR76" s="845"/>
      <c r="AS76" s="845"/>
      <c r="AT76" s="889"/>
      <c r="AU76" s="941" t="s">
        <v>518</v>
      </c>
      <c r="AV76" s="845"/>
      <c r="AW76" s="845"/>
      <c r="AX76" s="845"/>
      <c r="AY76" s="889"/>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x14ac:dyDescent="0.15">
      <c r="A77" s="241">
        <v>10</v>
      </c>
      <c r="B77" s="938" t="s">
        <v>583</v>
      </c>
      <c r="C77" s="939"/>
      <c r="D77" s="939"/>
      <c r="E77" s="939"/>
      <c r="F77" s="939"/>
      <c r="G77" s="939"/>
      <c r="H77" s="939"/>
      <c r="I77" s="939"/>
      <c r="J77" s="939"/>
      <c r="K77" s="939"/>
      <c r="L77" s="939"/>
      <c r="M77" s="939"/>
      <c r="N77" s="939"/>
      <c r="O77" s="939"/>
      <c r="P77" s="940"/>
      <c r="Q77" s="844">
        <v>339</v>
      </c>
      <c r="R77" s="845"/>
      <c r="S77" s="845"/>
      <c r="T77" s="845"/>
      <c r="U77" s="889"/>
      <c r="V77" s="941">
        <v>335</v>
      </c>
      <c r="W77" s="845"/>
      <c r="X77" s="845"/>
      <c r="Y77" s="845"/>
      <c r="Z77" s="889"/>
      <c r="AA77" s="941">
        <v>4</v>
      </c>
      <c r="AB77" s="845"/>
      <c r="AC77" s="845"/>
      <c r="AD77" s="845"/>
      <c r="AE77" s="889"/>
      <c r="AF77" s="941">
        <v>4</v>
      </c>
      <c r="AG77" s="845"/>
      <c r="AH77" s="845"/>
      <c r="AI77" s="845"/>
      <c r="AJ77" s="889"/>
      <c r="AK77" s="941" t="s">
        <v>518</v>
      </c>
      <c r="AL77" s="845"/>
      <c r="AM77" s="845"/>
      <c r="AN77" s="845"/>
      <c r="AO77" s="889"/>
      <c r="AP77" s="941" t="s">
        <v>518</v>
      </c>
      <c r="AQ77" s="845"/>
      <c r="AR77" s="845"/>
      <c r="AS77" s="845"/>
      <c r="AT77" s="889"/>
      <c r="AU77" s="941" t="s">
        <v>518</v>
      </c>
      <c r="AV77" s="845"/>
      <c r="AW77" s="845"/>
      <c r="AX77" s="845"/>
      <c r="AY77" s="889"/>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x14ac:dyDescent="0.15">
      <c r="A78" s="241">
        <v>11</v>
      </c>
      <c r="B78" s="938" t="s">
        <v>584</v>
      </c>
      <c r="C78" s="939"/>
      <c r="D78" s="939"/>
      <c r="E78" s="939"/>
      <c r="F78" s="939"/>
      <c r="G78" s="939"/>
      <c r="H78" s="939"/>
      <c r="I78" s="939"/>
      <c r="J78" s="939"/>
      <c r="K78" s="939"/>
      <c r="L78" s="939"/>
      <c r="M78" s="939"/>
      <c r="N78" s="939"/>
      <c r="O78" s="939"/>
      <c r="P78" s="940"/>
      <c r="Q78" s="935">
        <v>2</v>
      </c>
      <c r="R78" s="890"/>
      <c r="S78" s="890"/>
      <c r="T78" s="890"/>
      <c r="U78" s="890"/>
      <c r="V78" s="890">
        <v>2</v>
      </c>
      <c r="W78" s="890"/>
      <c r="X78" s="890"/>
      <c r="Y78" s="890"/>
      <c r="Z78" s="890"/>
      <c r="AA78" s="890">
        <v>0</v>
      </c>
      <c r="AB78" s="890"/>
      <c r="AC78" s="890"/>
      <c r="AD78" s="890"/>
      <c r="AE78" s="890"/>
      <c r="AF78" s="890">
        <v>30</v>
      </c>
      <c r="AG78" s="890"/>
      <c r="AH78" s="890"/>
      <c r="AI78" s="890"/>
      <c r="AJ78" s="890"/>
      <c r="AK78" s="890" t="s">
        <v>518</v>
      </c>
      <c r="AL78" s="890"/>
      <c r="AM78" s="890"/>
      <c r="AN78" s="890"/>
      <c r="AO78" s="890"/>
      <c r="AP78" s="890" t="s">
        <v>518</v>
      </c>
      <c r="AQ78" s="890"/>
      <c r="AR78" s="890"/>
      <c r="AS78" s="890"/>
      <c r="AT78" s="890"/>
      <c r="AU78" s="890" t="s">
        <v>518</v>
      </c>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x14ac:dyDescent="0.15">
      <c r="A79" s="241">
        <v>12</v>
      </c>
      <c r="B79" s="938" t="s">
        <v>585</v>
      </c>
      <c r="C79" s="939"/>
      <c r="D79" s="939"/>
      <c r="E79" s="939"/>
      <c r="F79" s="939"/>
      <c r="G79" s="939"/>
      <c r="H79" s="939"/>
      <c r="I79" s="939"/>
      <c r="J79" s="939"/>
      <c r="K79" s="939"/>
      <c r="L79" s="939"/>
      <c r="M79" s="939"/>
      <c r="N79" s="939"/>
      <c r="O79" s="939"/>
      <c r="P79" s="940"/>
      <c r="Q79" s="935">
        <v>41</v>
      </c>
      <c r="R79" s="890"/>
      <c r="S79" s="890"/>
      <c r="T79" s="890"/>
      <c r="U79" s="890"/>
      <c r="V79" s="890">
        <v>27</v>
      </c>
      <c r="W79" s="890"/>
      <c r="X79" s="890"/>
      <c r="Y79" s="890"/>
      <c r="Z79" s="890"/>
      <c r="AA79" s="890">
        <v>14</v>
      </c>
      <c r="AB79" s="890"/>
      <c r="AC79" s="890"/>
      <c r="AD79" s="890"/>
      <c r="AE79" s="890"/>
      <c r="AF79" s="890">
        <v>8</v>
      </c>
      <c r="AG79" s="890"/>
      <c r="AH79" s="890"/>
      <c r="AI79" s="890"/>
      <c r="AJ79" s="890"/>
      <c r="AK79" s="890" t="s">
        <v>518</v>
      </c>
      <c r="AL79" s="890"/>
      <c r="AM79" s="890"/>
      <c r="AN79" s="890"/>
      <c r="AO79" s="890"/>
      <c r="AP79" s="890" t="s">
        <v>518</v>
      </c>
      <c r="AQ79" s="890"/>
      <c r="AR79" s="890"/>
      <c r="AS79" s="890"/>
      <c r="AT79" s="890"/>
      <c r="AU79" s="890" t="s">
        <v>518</v>
      </c>
      <c r="AV79" s="890"/>
      <c r="AW79" s="890"/>
      <c r="AX79" s="890"/>
      <c r="AY79" s="890"/>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x14ac:dyDescent="0.15">
      <c r="A80" s="241">
        <v>13</v>
      </c>
      <c r="B80" s="938" t="s">
        <v>586</v>
      </c>
      <c r="C80" s="939"/>
      <c r="D80" s="939"/>
      <c r="E80" s="939"/>
      <c r="F80" s="939"/>
      <c r="G80" s="939"/>
      <c r="H80" s="939"/>
      <c r="I80" s="939"/>
      <c r="J80" s="939"/>
      <c r="K80" s="939"/>
      <c r="L80" s="939"/>
      <c r="M80" s="939"/>
      <c r="N80" s="939"/>
      <c r="O80" s="939"/>
      <c r="P80" s="940"/>
      <c r="Q80" s="935">
        <v>27</v>
      </c>
      <c r="R80" s="890"/>
      <c r="S80" s="890"/>
      <c r="T80" s="890"/>
      <c r="U80" s="890"/>
      <c r="V80" s="890">
        <v>27</v>
      </c>
      <c r="W80" s="890"/>
      <c r="X80" s="890"/>
      <c r="Y80" s="890"/>
      <c r="Z80" s="890"/>
      <c r="AA80" s="890">
        <v>1</v>
      </c>
      <c r="AB80" s="890"/>
      <c r="AC80" s="890"/>
      <c r="AD80" s="890"/>
      <c r="AE80" s="890"/>
      <c r="AF80" s="890">
        <v>1</v>
      </c>
      <c r="AG80" s="890"/>
      <c r="AH80" s="890"/>
      <c r="AI80" s="890"/>
      <c r="AJ80" s="890"/>
      <c r="AK80" s="890" t="s">
        <v>518</v>
      </c>
      <c r="AL80" s="890"/>
      <c r="AM80" s="890"/>
      <c r="AN80" s="890"/>
      <c r="AO80" s="890"/>
      <c r="AP80" s="890" t="s">
        <v>518</v>
      </c>
      <c r="AQ80" s="890"/>
      <c r="AR80" s="890"/>
      <c r="AS80" s="890"/>
      <c r="AT80" s="890"/>
      <c r="AU80" s="890" t="s">
        <v>518</v>
      </c>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x14ac:dyDescent="0.15">
      <c r="A81" s="241">
        <v>14</v>
      </c>
      <c r="B81" s="932" t="s">
        <v>587</v>
      </c>
      <c r="C81" s="933"/>
      <c r="D81" s="933"/>
      <c r="E81" s="933"/>
      <c r="F81" s="933"/>
      <c r="G81" s="933"/>
      <c r="H81" s="933"/>
      <c r="I81" s="933"/>
      <c r="J81" s="933"/>
      <c r="K81" s="933"/>
      <c r="L81" s="933"/>
      <c r="M81" s="933"/>
      <c r="N81" s="933"/>
      <c r="O81" s="933"/>
      <c r="P81" s="934"/>
      <c r="Q81" s="935">
        <v>145</v>
      </c>
      <c r="R81" s="890"/>
      <c r="S81" s="890"/>
      <c r="T81" s="890"/>
      <c r="U81" s="890"/>
      <c r="V81" s="890">
        <v>136</v>
      </c>
      <c r="W81" s="890"/>
      <c r="X81" s="890"/>
      <c r="Y81" s="890"/>
      <c r="Z81" s="890"/>
      <c r="AA81" s="890">
        <v>9</v>
      </c>
      <c r="AB81" s="890"/>
      <c r="AC81" s="890"/>
      <c r="AD81" s="890"/>
      <c r="AE81" s="890"/>
      <c r="AF81" s="890">
        <v>9</v>
      </c>
      <c r="AG81" s="890"/>
      <c r="AH81" s="890"/>
      <c r="AI81" s="890"/>
      <c r="AJ81" s="890"/>
      <c r="AK81" s="890">
        <v>0</v>
      </c>
      <c r="AL81" s="890"/>
      <c r="AM81" s="890"/>
      <c r="AN81" s="890"/>
      <c r="AO81" s="890"/>
      <c r="AP81" s="890" t="s">
        <v>518</v>
      </c>
      <c r="AQ81" s="890"/>
      <c r="AR81" s="890"/>
      <c r="AS81" s="890"/>
      <c r="AT81" s="890"/>
      <c r="AU81" s="890" t="s">
        <v>518</v>
      </c>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x14ac:dyDescent="0.15">
      <c r="A82" s="241">
        <v>15</v>
      </c>
      <c r="B82" s="932"/>
      <c r="C82" s="933"/>
      <c r="D82" s="933"/>
      <c r="E82" s="933"/>
      <c r="F82" s="933"/>
      <c r="G82" s="933"/>
      <c r="H82" s="933"/>
      <c r="I82" s="933"/>
      <c r="J82" s="933"/>
      <c r="K82" s="933"/>
      <c r="L82" s="933"/>
      <c r="M82" s="933"/>
      <c r="N82" s="933"/>
      <c r="O82" s="933"/>
      <c r="P82" s="934"/>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x14ac:dyDescent="0.15">
      <c r="A83" s="241">
        <v>16</v>
      </c>
      <c r="B83" s="932"/>
      <c r="C83" s="933"/>
      <c r="D83" s="933"/>
      <c r="E83" s="933"/>
      <c r="F83" s="933"/>
      <c r="G83" s="933"/>
      <c r="H83" s="933"/>
      <c r="I83" s="933"/>
      <c r="J83" s="933"/>
      <c r="K83" s="933"/>
      <c r="L83" s="933"/>
      <c r="M83" s="933"/>
      <c r="N83" s="933"/>
      <c r="O83" s="933"/>
      <c r="P83" s="934"/>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x14ac:dyDescent="0.15">
      <c r="A84" s="241">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x14ac:dyDescent="0.15">
      <c r="A85" s="241">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x14ac:dyDescent="0.15">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x14ac:dyDescent="0.2">
      <c r="A88" s="244" t="s">
        <v>388</v>
      </c>
      <c r="B88" s="849" t="s">
        <v>419</v>
      </c>
      <c r="C88" s="850"/>
      <c r="D88" s="850"/>
      <c r="E88" s="850"/>
      <c r="F88" s="850"/>
      <c r="G88" s="850"/>
      <c r="H88" s="850"/>
      <c r="I88" s="850"/>
      <c r="J88" s="850"/>
      <c r="K88" s="850"/>
      <c r="L88" s="850"/>
      <c r="M88" s="850"/>
      <c r="N88" s="850"/>
      <c r="O88" s="850"/>
      <c r="P88" s="851"/>
      <c r="Q88" s="897"/>
      <c r="R88" s="898"/>
      <c r="S88" s="898"/>
      <c r="T88" s="898"/>
      <c r="U88" s="898"/>
      <c r="V88" s="898"/>
      <c r="W88" s="898"/>
      <c r="X88" s="898"/>
      <c r="Y88" s="898"/>
      <c r="Z88" s="898"/>
      <c r="AA88" s="898"/>
      <c r="AB88" s="898"/>
      <c r="AC88" s="898"/>
      <c r="AD88" s="898"/>
      <c r="AE88" s="898"/>
      <c r="AF88" s="901"/>
      <c r="AG88" s="901"/>
      <c r="AH88" s="901"/>
      <c r="AI88" s="901"/>
      <c r="AJ88" s="901"/>
      <c r="AK88" s="898"/>
      <c r="AL88" s="898"/>
      <c r="AM88" s="898"/>
      <c r="AN88" s="898"/>
      <c r="AO88" s="898"/>
      <c r="AP88" s="901"/>
      <c r="AQ88" s="901"/>
      <c r="AR88" s="901"/>
      <c r="AS88" s="901"/>
      <c r="AT88" s="901"/>
      <c r="AU88" s="901"/>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49" t="s">
        <v>420</v>
      </c>
      <c r="BS102" s="850"/>
      <c r="BT102" s="850"/>
      <c r="BU102" s="850"/>
      <c r="BV102" s="850"/>
      <c r="BW102" s="850"/>
      <c r="BX102" s="850"/>
      <c r="BY102" s="850"/>
      <c r="BZ102" s="850"/>
      <c r="CA102" s="850"/>
      <c r="CB102" s="850"/>
      <c r="CC102" s="850"/>
      <c r="CD102" s="850"/>
      <c r="CE102" s="850"/>
      <c r="CF102" s="850"/>
      <c r="CG102" s="851"/>
      <c r="CH102" s="949"/>
      <c r="CI102" s="950"/>
      <c r="CJ102" s="950"/>
      <c r="CK102" s="950"/>
      <c r="CL102" s="951"/>
      <c r="CM102" s="949"/>
      <c r="CN102" s="950"/>
      <c r="CO102" s="950"/>
      <c r="CP102" s="950"/>
      <c r="CQ102" s="951"/>
      <c r="CR102" s="952"/>
      <c r="CS102" s="909"/>
      <c r="CT102" s="909"/>
      <c r="CU102" s="909"/>
      <c r="CV102" s="953"/>
      <c r="CW102" s="952"/>
      <c r="CX102" s="909"/>
      <c r="CY102" s="909"/>
      <c r="CZ102" s="909"/>
      <c r="DA102" s="953"/>
      <c r="DB102" s="952"/>
      <c r="DC102" s="909"/>
      <c r="DD102" s="909"/>
      <c r="DE102" s="909"/>
      <c r="DF102" s="953"/>
      <c r="DG102" s="952"/>
      <c r="DH102" s="909"/>
      <c r="DI102" s="909"/>
      <c r="DJ102" s="909"/>
      <c r="DK102" s="953"/>
      <c r="DL102" s="952"/>
      <c r="DM102" s="909"/>
      <c r="DN102" s="909"/>
      <c r="DO102" s="909"/>
      <c r="DP102" s="953"/>
      <c r="DQ102" s="952"/>
      <c r="DR102" s="909"/>
      <c r="DS102" s="909"/>
      <c r="DT102" s="909"/>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428</v>
      </c>
      <c r="AB109" s="955"/>
      <c r="AC109" s="955"/>
      <c r="AD109" s="955"/>
      <c r="AE109" s="956"/>
      <c r="AF109" s="954" t="s">
        <v>307</v>
      </c>
      <c r="AG109" s="955"/>
      <c r="AH109" s="955"/>
      <c r="AI109" s="955"/>
      <c r="AJ109" s="956"/>
      <c r="AK109" s="954" t="s">
        <v>306</v>
      </c>
      <c r="AL109" s="955"/>
      <c r="AM109" s="955"/>
      <c r="AN109" s="955"/>
      <c r="AO109" s="956"/>
      <c r="AP109" s="954" t="s">
        <v>429</v>
      </c>
      <c r="AQ109" s="955"/>
      <c r="AR109" s="955"/>
      <c r="AS109" s="955"/>
      <c r="AT109" s="957"/>
      <c r="AU109" s="974" t="s">
        <v>427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428</v>
      </c>
      <c r="BR109" s="955"/>
      <c r="BS109" s="955"/>
      <c r="BT109" s="955"/>
      <c r="BU109" s="956"/>
      <c r="BV109" s="954" t="s">
        <v>307</v>
      </c>
      <c r="BW109" s="955"/>
      <c r="BX109" s="955"/>
      <c r="BY109" s="955"/>
      <c r="BZ109" s="956"/>
      <c r="CA109" s="954" t="s">
        <v>306</v>
      </c>
      <c r="CB109" s="955"/>
      <c r="CC109" s="955"/>
      <c r="CD109" s="955"/>
      <c r="CE109" s="956"/>
      <c r="CF109" s="975" t="s">
        <v>429</v>
      </c>
      <c r="CG109" s="975"/>
      <c r="CH109" s="975"/>
      <c r="CI109" s="975"/>
      <c r="CJ109" s="975"/>
      <c r="CK109" s="954" t="s">
        <v>430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428</v>
      </c>
      <c r="DH109" s="955"/>
      <c r="DI109" s="955"/>
      <c r="DJ109" s="955"/>
      <c r="DK109" s="956"/>
      <c r="DL109" s="954" t="s">
        <v>307</v>
      </c>
      <c r="DM109" s="955"/>
      <c r="DN109" s="955"/>
      <c r="DO109" s="955"/>
      <c r="DP109" s="956"/>
      <c r="DQ109" s="954" t="s">
        <v>306</v>
      </c>
      <c r="DR109" s="955"/>
      <c r="DS109" s="955"/>
      <c r="DT109" s="955"/>
      <c r="DU109" s="956"/>
      <c r="DV109" s="954" t="s">
        <v>429</v>
      </c>
      <c r="DW109" s="955"/>
      <c r="DX109" s="955"/>
      <c r="DY109" s="955"/>
      <c r="DZ109" s="957"/>
    </row>
    <row r="110" spans="1:131" s="226" customFormat="1" ht="26.25" customHeight="1" x14ac:dyDescent="0.15">
      <c r="A110" s="958" t="s">
        <v>431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90646</v>
      </c>
      <c r="AB110" s="962"/>
      <c r="AC110" s="962"/>
      <c r="AD110" s="962"/>
      <c r="AE110" s="963"/>
      <c r="AF110" s="964">
        <v>93364</v>
      </c>
      <c r="AG110" s="962"/>
      <c r="AH110" s="962"/>
      <c r="AI110" s="962"/>
      <c r="AJ110" s="963"/>
      <c r="AK110" s="964">
        <v>93051</v>
      </c>
      <c r="AL110" s="962"/>
      <c r="AM110" s="962"/>
      <c r="AN110" s="962"/>
      <c r="AO110" s="963"/>
      <c r="AP110" s="965">
        <v>6.3</v>
      </c>
      <c r="AQ110" s="966"/>
      <c r="AR110" s="966"/>
      <c r="AS110" s="966"/>
      <c r="AT110" s="967"/>
      <c r="AU110" s="968" t="s">
        <v>67</v>
      </c>
      <c r="AV110" s="969"/>
      <c r="AW110" s="969"/>
      <c r="AX110" s="969"/>
      <c r="AY110" s="969"/>
      <c r="AZ110" s="1010" t="s">
        <v>432</v>
      </c>
      <c r="BA110" s="959"/>
      <c r="BB110" s="959"/>
      <c r="BC110" s="959"/>
      <c r="BD110" s="959"/>
      <c r="BE110" s="959"/>
      <c r="BF110" s="959"/>
      <c r="BG110" s="959"/>
      <c r="BH110" s="959"/>
      <c r="BI110" s="959"/>
      <c r="BJ110" s="959"/>
      <c r="BK110" s="959"/>
      <c r="BL110" s="959"/>
      <c r="BM110" s="959"/>
      <c r="BN110" s="959"/>
      <c r="BO110" s="959"/>
      <c r="BP110" s="960"/>
      <c r="BQ110" s="996">
        <v>1320473</v>
      </c>
      <c r="BR110" s="997"/>
      <c r="BS110" s="997"/>
      <c r="BT110" s="997"/>
      <c r="BU110" s="997"/>
      <c r="BV110" s="997">
        <v>1210477</v>
      </c>
      <c r="BW110" s="997"/>
      <c r="BX110" s="997"/>
      <c r="BY110" s="997"/>
      <c r="BZ110" s="997"/>
      <c r="CA110" s="997">
        <v>960625</v>
      </c>
      <c r="CB110" s="997"/>
      <c r="CC110" s="997"/>
      <c r="CD110" s="997"/>
      <c r="CE110" s="997"/>
      <c r="CF110" s="1011">
        <v>65</v>
      </c>
      <c r="CG110" s="1012"/>
      <c r="CH110" s="1012"/>
      <c r="CI110" s="1012"/>
      <c r="CJ110" s="1012"/>
      <c r="CK110" s="1013" t="s">
        <v>433</v>
      </c>
      <c r="CL110" s="1014"/>
      <c r="CM110" s="993" t="s">
        <v>434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435</v>
      </c>
      <c r="DH110" s="997"/>
      <c r="DI110" s="997"/>
      <c r="DJ110" s="997"/>
      <c r="DK110" s="997"/>
      <c r="DL110" s="997" t="s">
        <v>125</v>
      </c>
      <c r="DM110" s="997"/>
      <c r="DN110" s="997"/>
      <c r="DO110" s="997"/>
      <c r="DP110" s="997"/>
      <c r="DQ110" s="997" t="s">
        <v>436</v>
      </c>
      <c r="DR110" s="997"/>
      <c r="DS110" s="997"/>
      <c r="DT110" s="997"/>
      <c r="DU110" s="997"/>
      <c r="DV110" s="998" t="s">
        <v>436</v>
      </c>
      <c r="DW110" s="998"/>
      <c r="DX110" s="998"/>
      <c r="DY110" s="998"/>
      <c r="DZ110" s="999"/>
    </row>
    <row r="111" spans="1:131" s="226" customFormat="1" ht="26.25" customHeight="1" x14ac:dyDescent="0.15">
      <c r="A111" s="1000" t="s">
        <v>437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404</v>
      </c>
      <c r="AB111" s="1004"/>
      <c r="AC111" s="1004"/>
      <c r="AD111" s="1004"/>
      <c r="AE111" s="1005"/>
      <c r="AF111" s="1006" t="s">
        <v>435</v>
      </c>
      <c r="AG111" s="1004"/>
      <c r="AH111" s="1004"/>
      <c r="AI111" s="1004"/>
      <c r="AJ111" s="1005"/>
      <c r="AK111" s="1006" t="s">
        <v>436</v>
      </c>
      <c r="AL111" s="1004"/>
      <c r="AM111" s="1004"/>
      <c r="AN111" s="1004"/>
      <c r="AO111" s="1005"/>
      <c r="AP111" s="1007" t="s">
        <v>436</v>
      </c>
      <c r="AQ111" s="1008"/>
      <c r="AR111" s="1008"/>
      <c r="AS111" s="1008"/>
      <c r="AT111" s="1009"/>
      <c r="AU111" s="970"/>
      <c r="AV111" s="971"/>
      <c r="AW111" s="971"/>
      <c r="AX111" s="971"/>
      <c r="AY111" s="971"/>
      <c r="AZ111" s="1019" t="s">
        <v>438</v>
      </c>
      <c r="BA111" s="1020"/>
      <c r="BB111" s="1020"/>
      <c r="BC111" s="1020"/>
      <c r="BD111" s="1020"/>
      <c r="BE111" s="1020"/>
      <c r="BF111" s="1020"/>
      <c r="BG111" s="1020"/>
      <c r="BH111" s="1020"/>
      <c r="BI111" s="1020"/>
      <c r="BJ111" s="1020"/>
      <c r="BK111" s="1020"/>
      <c r="BL111" s="1020"/>
      <c r="BM111" s="1020"/>
      <c r="BN111" s="1020"/>
      <c r="BO111" s="1020"/>
      <c r="BP111" s="1021"/>
      <c r="BQ111" s="989" t="s">
        <v>125</v>
      </c>
      <c r="BR111" s="990"/>
      <c r="BS111" s="990"/>
      <c r="BT111" s="990"/>
      <c r="BU111" s="990"/>
      <c r="BV111" s="990" t="s">
        <v>436</v>
      </c>
      <c r="BW111" s="990"/>
      <c r="BX111" s="990"/>
      <c r="BY111" s="990"/>
      <c r="BZ111" s="990"/>
      <c r="CA111" s="990" t="s">
        <v>439</v>
      </c>
      <c r="CB111" s="990"/>
      <c r="CC111" s="990"/>
      <c r="CD111" s="990"/>
      <c r="CE111" s="990"/>
      <c r="CF111" s="984" t="s">
        <v>436</v>
      </c>
      <c r="CG111" s="985"/>
      <c r="CH111" s="985"/>
      <c r="CI111" s="985"/>
      <c r="CJ111" s="985"/>
      <c r="CK111" s="1015"/>
      <c r="CL111" s="1016"/>
      <c r="CM111" s="986" t="s">
        <v>440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436</v>
      </c>
      <c r="DH111" s="990"/>
      <c r="DI111" s="990"/>
      <c r="DJ111" s="990"/>
      <c r="DK111" s="990"/>
      <c r="DL111" s="990" t="s">
        <v>125</v>
      </c>
      <c r="DM111" s="990"/>
      <c r="DN111" s="990"/>
      <c r="DO111" s="990"/>
      <c r="DP111" s="990"/>
      <c r="DQ111" s="990" t="s">
        <v>125</v>
      </c>
      <c r="DR111" s="990"/>
      <c r="DS111" s="990"/>
      <c r="DT111" s="990"/>
      <c r="DU111" s="990"/>
      <c r="DV111" s="991" t="s">
        <v>441</v>
      </c>
      <c r="DW111" s="991"/>
      <c r="DX111" s="991"/>
      <c r="DY111" s="991"/>
      <c r="DZ111" s="992"/>
    </row>
    <row r="112" spans="1:131" s="226" customFormat="1" ht="26.25" customHeight="1" x14ac:dyDescent="0.15">
      <c r="A112" s="1022" t="s">
        <v>442</v>
      </c>
      <c r="B112" s="1023"/>
      <c r="C112" s="1020" t="s">
        <v>443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439</v>
      </c>
      <c r="AB112" s="1029"/>
      <c r="AC112" s="1029"/>
      <c r="AD112" s="1029"/>
      <c r="AE112" s="1030"/>
      <c r="AF112" s="1031" t="s">
        <v>125</v>
      </c>
      <c r="AG112" s="1029"/>
      <c r="AH112" s="1029"/>
      <c r="AI112" s="1029"/>
      <c r="AJ112" s="1030"/>
      <c r="AK112" s="1031" t="s">
        <v>436</v>
      </c>
      <c r="AL112" s="1029"/>
      <c r="AM112" s="1029"/>
      <c r="AN112" s="1029"/>
      <c r="AO112" s="1030"/>
      <c r="AP112" s="1032" t="s">
        <v>441</v>
      </c>
      <c r="AQ112" s="1033"/>
      <c r="AR112" s="1033"/>
      <c r="AS112" s="1033"/>
      <c r="AT112" s="1034"/>
      <c r="AU112" s="970"/>
      <c r="AV112" s="971"/>
      <c r="AW112" s="971"/>
      <c r="AX112" s="971"/>
      <c r="AY112" s="971"/>
      <c r="AZ112" s="1019" t="s">
        <v>444</v>
      </c>
      <c r="BA112" s="1020"/>
      <c r="BB112" s="1020"/>
      <c r="BC112" s="1020"/>
      <c r="BD112" s="1020"/>
      <c r="BE112" s="1020"/>
      <c r="BF112" s="1020"/>
      <c r="BG112" s="1020"/>
      <c r="BH112" s="1020"/>
      <c r="BI112" s="1020"/>
      <c r="BJ112" s="1020"/>
      <c r="BK112" s="1020"/>
      <c r="BL112" s="1020"/>
      <c r="BM112" s="1020"/>
      <c r="BN112" s="1020"/>
      <c r="BO112" s="1020"/>
      <c r="BP112" s="1021"/>
      <c r="BQ112" s="989">
        <v>71204</v>
      </c>
      <c r="BR112" s="990"/>
      <c r="BS112" s="990"/>
      <c r="BT112" s="990"/>
      <c r="BU112" s="990"/>
      <c r="BV112" s="990">
        <v>52403</v>
      </c>
      <c r="BW112" s="990"/>
      <c r="BX112" s="990"/>
      <c r="BY112" s="990"/>
      <c r="BZ112" s="990"/>
      <c r="CA112" s="990">
        <v>39277</v>
      </c>
      <c r="CB112" s="990"/>
      <c r="CC112" s="990"/>
      <c r="CD112" s="990"/>
      <c r="CE112" s="990"/>
      <c r="CF112" s="984">
        <v>2.7</v>
      </c>
      <c r="CG112" s="985"/>
      <c r="CH112" s="985"/>
      <c r="CI112" s="985"/>
      <c r="CJ112" s="985"/>
      <c r="CK112" s="1015"/>
      <c r="CL112" s="1016"/>
      <c r="CM112" s="986" t="s">
        <v>445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436</v>
      </c>
      <c r="DH112" s="990"/>
      <c r="DI112" s="990"/>
      <c r="DJ112" s="990"/>
      <c r="DK112" s="990"/>
      <c r="DL112" s="990" t="s">
        <v>125</v>
      </c>
      <c r="DM112" s="990"/>
      <c r="DN112" s="990"/>
      <c r="DO112" s="990"/>
      <c r="DP112" s="990"/>
      <c r="DQ112" s="990" t="s">
        <v>125</v>
      </c>
      <c r="DR112" s="990"/>
      <c r="DS112" s="990"/>
      <c r="DT112" s="990"/>
      <c r="DU112" s="990"/>
      <c r="DV112" s="991" t="s">
        <v>404</v>
      </c>
      <c r="DW112" s="991"/>
      <c r="DX112" s="991"/>
      <c r="DY112" s="991"/>
      <c r="DZ112" s="992"/>
    </row>
    <row r="113" spans="1:130" s="226" customFormat="1" ht="26.25" customHeight="1" x14ac:dyDescent="0.15">
      <c r="A113" s="1024"/>
      <c r="B113" s="1025"/>
      <c r="C113" s="1020" t="s">
        <v>446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28400</v>
      </c>
      <c r="AB113" s="1004"/>
      <c r="AC113" s="1004"/>
      <c r="AD113" s="1004"/>
      <c r="AE113" s="1005"/>
      <c r="AF113" s="1006">
        <v>28000</v>
      </c>
      <c r="AG113" s="1004"/>
      <c r="AH113" s="1004"/>
      <c r="AI113" s="1004"/>
      <c r="AJ113" s="1005"/>
      <c r="AK113" s="1006">
        <v>29000</v>
      </c>
      <c r="AL113" s="1004"/>
      <c r="AM113" s="1004"/>
      <c r="AN113" s="1004"/>
      <c r="AO113" s="1005"/>
      <c r="AP113" s="1007">
        <v>2</v>
      </c>
      <c r="AQ113" s="1008"/>
      <c r="AR113" s="1008"/>
      <c r="AS113" s="1008"/>
      <c r="AT113" s="1009"/>
      <c r="AU113" s="970"/>
      <c r="AV113" s="971"/>
      <c r="AW113" s="971"/>
      <c r="AX113" s="971"/>
      <c r="AY113" s="971"/>
      <c r="AZ113" s="1019" t="s">
        <v>447</v>
      </c>
      <c r="BA113" s="1020"/>
      <c r="BB113" s="1020"/>
      <c r="BC113" s="1020"/>
      <c r="BD113" s="1020"/>
      <c r="BE113" s="1020"/>
      <c r="BF113" s="1020"/>
      <c r="BG113" s="1020"/>
      <c r="BH113" s="1020"/>
      <c r="BI113" s="1020"/>
      <c r="BJ113" s="1020"/>
      <c r="BK113" s="1020"/>
      <c r="BL113" s="1020"/>
      <c r="BM113" s="1020"/>
      <c r="BN113" s="1020"/>
      <c r="BO113" s="1020"/>
      <c r="BP113" s="1021"/>
      <c r="BQ113" s="989">
        <v>22610</v>
      </c>
      <c r="BR113" s="990"/>
      <c r="BS113" s="990"/>
      <c r="BT113" s="990"/>
      <c r="BU113" s="990"/>
      <c r="BV113" s="990">
        <v>51969</v>
      </c>
      <c r="BW113" s="990"/>
      <c r="BX113" s="990"/>
      <c r="BY113" s="990"/>
      <c r="BZ113" s="990"/>
      <c r="CA113" s="990">
        <v>35293</v>
      </c>
      <c r="CB113" s="990"/>
      <c r="CC113" s="990"/>
      <c r="CD113" s="990"/>
      <c r="CE113" s="990"/>
      <c r="CF113" s="984">
        <v>2.4</v>
      </c>
      <c r="CG113" s="985"/>
      <c r="CH113" s="985"/>
      <c r="CI113" s="985"/>
      <c r="CJ113" s="985"/>
      <c r="CK113" s="1015"/>
      <c r="CL113" s="1016"/>
      <c r="CM113" s="986" t="s">
        <v>448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404</v>
      </c>
      <c r="DH113" s="1029"/>
      <c r="DI113" s="1029"/>
      <c r="DJ113" s="1029"/>
      <c r="DK113" s="1030"/>
      <c r="DL113" s="1031" t="s">
        <v>436</v>
      </c>
      <c r="DM113" s="1029"/>
      <c r="DN113" s="1029"/>
      <c r="DO113" s="1029"/>
      <c r="DP113" s="1030"/>
      <c r="DQ113" s="1031" t="s">
        <v>436</v>
      </c>
      <c r="DR113" s="1029"/>
      <c r="DS113" s="1029"/>
      <c r="DT113" s="1029"/>
      <c r="DU113" s="1030"/>
      <c r="DV113" s="1032" t="s">
        <v>449</v>
      </c>
      <c r="DW113" s="1033"/>
      <c r="DX113" s="1033"/>
      <c r="DY113" s="1033"/>
      <c r="DZ113" s="1034"/>
    </row>
    <row r="114" spans="1:130" s="226" customFormat="1" ht="26.25" customHeight="1" x14ac:dyDescent="0.15">
      <c r="A114" s="1024"/>
      <c r="B114" s="1025"/>
      <c r="C114" s="1020" t="s">
        <v>450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13952</v>
      </c>
      <c r="AB114" s="1029"/>
      <c r="AC114" s="1029"/>
      <c r="AD114" s="1029"/>
      <c r="AE114" s="1030"/>
      <c r="AF114" s="1031">
        <v>5056</v>
      </c>
      <c r="AG114" s="1029"/>
      <c r="AH114" s="1029"/>
      <c r="AI114" s="1029"/>
      <c r="AJ114" s="1030"/>
      <c r="AK114" s="1031">
        <v>5057</v>
      </c>
      <c r="AL114" s="1029"/>
      <c r="AM114" s="1029"/>
      <c r="AN114" s="1029"/>
      <c r="AO114" s="1030"/>
      <c r="AP114" s="1032">
        <v>0.3</v>
      </c>
      <c r="AQ114" s="1033"/>
      <c r="AR114" s="1033"/>
      <c r="AS114" s="1033"/>
      <c r="AT114" s="1034"/>
      <c r="AU114" s="970"/>
      <c r="AV114" s="971"/>
      <c r="AW114" s="971"/>
      <c r="AX114" s="971"/>
      <c r="AY114" s="971"/>
      <c r="AZ114" s="1019" t="s">
        <v>451</v>
      </c>
      <c r="BA114" s="1020"/>
      <c r="BB114" s="1020"/>
      <c r="BC114" s="1020"/>
      <c r="BD114" s="1020"/>
      <c r="BE114" s="1020"/>
      <c r="BF114" s="1020"/>
      <c r="BG114" s="1020"/>
      <c r="BH114" s="1020"/>
      <c r="BI114" s="1020"/>
      <c r="BJ114" s="1020"/>
      <c r="BK114" s="1020"/>
      <c r="BL114" s="1020"/>
      <c r="BM114" s="1020"/>
      <c r="BN114" s="1020"/>
      <c r="BO114" s="1020"/>
      <c r="BP114" s="1021"/>
      <c r="BQ114" s="989">
        <v>514941</v>
      </c>
      <c r="BR114" s="990"/>
      <c r="BS114" s="990"/>
      <c r="BT114" s="990"/>
      <c r="BU114" s="990"/>
      <c r="BV114" s="990">
        <v>450869</v>
      </c>
      <c r="BW114" s="990"/>
      <c r="BX114" s="990"/>
      <c r="BY114" s="990"/>
      <c r="BZ114" s="990"/>
      <c r="CA114" s="990">
        <v>448681</v>
      </c>
      <c r="CB114" s="990"/>
      <c r="CC114" s="990"/>
      <c r="CD114" s="990"/>
      <c r="CE114" s="990"/>
      <c r="CF114" s="984">
        <v>30.4</v>
      </c>
      <c r="CG114" s="985"/>
      <c r="CH114" s="985"/>
      <c r="CI114" s="985"/>
      <c r="CJ114" s="985"/>
      <c r="CK114" s="1015"/>
      <c r="CL114" s="1016"/>
      <c r="CM114" s="986" t="s">
        <v>452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439</v>
      </c>
      <c r="DH114" s="1029"/>
      <c r="DI114" s="1029"/>
      <c r="DJ114" s="1029"/>
      <c r="DK114" s="1030"/>
      <c r="DL114" s="1031" t="s">
        <v>436</v>
      </c>
      <c r="DM114" s="1029"/>
      <c r="DN114" s="1029"/>
      <c r="DO114" s="1029"/>
      <c r="DP114" s="1030"/>
      <c r="DQ114" s="1031" t="s">
        <v>404</v>
      </c>
      <c r="DR114" s="1029"/>
      <c r="DS114" s="1029"/>
      <c r="DT114" s="1029"/>
      <c r="DU114" s="1030"/>
      <c r="DV114" s="1032" t="s">
        <v>125</v>
      </c>
      <c r="DW114" s="1033"/>
      <c r="DX114" s="1033"/>
      <c r="DY114" s="1033"/>
      <c r="DZ114" s="1034"/>
    </row>
    <row r="115" spans="1:130" s="226" customFormat="1" ht="26.25" customHeight="1" x14ac:dyDescent="0.15">
      <c r="A115" s="1024"/>
      <c r="B115" s="1025"/>
      <c r="C115" s="1020" t="s">
        <v>453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125</v>
      </c>
      <c r="AB115" s="1004"/>
      <c r="AC115" s="1004"/>
      <c r="AD115" s="1004"/>
      <c r="AE115" s="1005"/>
      <c r="AF115" s="1006" t="s">
        <v>404</v>
      </c>
      <c r="AG115" s="1004"/>
      <c r="AH115" s="1004"/>
      <c r="AI115" s="1004"/>
      <c r="AJ115" s="1005"/>
      <c r="AK115" s="1006" t="s">
        <v>441</v>
      </c>
      <c r="AL115" s="1004"/>
      <c r="AM115" s="1004"/>
      <c r="AN115" s="1004"/>
      <c r="AO115" s="1005"/>
      <c r="AP115" s="1007" t="s">
        <v>125</v>
      </c>
      <c r="AQ115" s="1008"/>
      <c r="AR115" s="1008"/>
      <c r="AS115" s="1008"/>
      <c r="AT115" s="1009"/>
      <c r="AU115" s="970"/>
      <c r="AV115" s="971"/>
      <c r="AW115" s="971"/>
      <c r="AX115" s="971"/>
      <c r="AY115" s="971"/>
      <c r="AZ115" s="1019" t="s">
        <v>454</v>
      </c>
      <c r="BA115" s="1020"/>
      <c r="BB115" s="1020"/>
      <c r="BC115" s="1020"/>
      <c r="BD115" s="1020"/>
      <c r="BE115" s="1020"/>
      <c r="BF115" s="1020"/>
      <c r="BG115" s="1020"/>
      <c r="BH115" s="1020"/>
      <c r="BI115" s="1020"/>
      <c r="BJ115" s="1020"/>
      <c r="BK115" s="1020"/>
      <c r="BL115" s="1020"/>
      <c r="BM115" s="1020"/>
      <c r="BN115" s="1020"/>
      <c r="BO115" s="1020"/>
      <c r="BP115" s="1021"/>
      <c r="BQ115" s="989" t="s">
        <v>436</v>
      </c>
      <c r="BR115" s="990"/>
      <c r="BS115" s="990"/>
      <c r="BT115" s="990"/>
      <c r="BU115" s="990"/>
      <c r="BV115" s="990" t="s">
        <v>125</v>
      </c>
      <c r="BW115" s="990"/>
      <c r="BX115" s="990"/>
      <c r="BY115" s="990"/>
      <c r="BZ115" s="990"/>
      <c r="CA115" s="990" t="s">
        <v>441</v>
      </c>
      <c r="CB115" s="990"/>
      <c r="CC115" s="990"/>
      <c r="CD115" s="990"/>
      <c r="CE115" s="990"/>
      <c r="CF115" s="984" t="s">
        <v>436</v>
      </c>
      <c r="CG115" s="985"/>
      <c r="CH115" s="985"/>
      <c r="CI115" s="985"/>
      <c r="CJ115" s="985"/>
      <c r="CK115" s="1015"/>
      <c r="CL115" s="1016"/>
      <c r="CM115" s="1019" t="s">
        <v>455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125</v>
      </c>
      <c r="DH115" s="1029"/>
      <c r="DI115" s="1029"/>
      <c r="DJ115" s="1029"/>
      <c r="DK115" s="1030"/>
      <c r="DL115" s="1031" t="s">
        <v>125</v>
      </c>
      <c r="DM115" s="1029"/>
      <c r="DN115" s="1029"/>
      <c r="DO115" s="1029"/>
      <c r="DP115" s="1030"/>
      <c r="DQ115" s="1031" t="s">
        <v>436</v>
      </c>
      <c r="DR115" s="1029"/>
      <c r="DS115" s="1029"/>
      <c r="DT115" s="1029"/>
      <c r="DU115" s="1030"/>
      <c r="DV115" s="1032" t="s">
        <v>404</v>
      </c>
      <c r="DW115" s="1033"/>
      <c r="DX115" s="1033"/>
      <c r="DY115" s="1033"/>
      <c r="DZ115" s="1034"/>
    </row>
    <row r="116" spans="1:130" s="226" customFormat="1" ht="26.25" customHeight="1" x14ac:dyDescent="0.15">
      <c r="A116" s="1026"/>
      <c r="B116" s="1027"/>
      <c r="C116" s="1035" t="s">
        <v>456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436</v>
      </c>
      <c r="AB116" s="1029"/>
      <c r="AC116" s="1029"/>
      <c r="AD116" s="1029"/>
      <c r="AE116" s="1030"/>
      <c r="AF116" s="1031">
        <v>8</v>
      </c>
      <c r="AG116" s="1029"/>
      <c r="AH116" s="1029"/>
      <c r="AI116" s="1029"/>
      <c r="AJ116" s="1030"/>
      <c r="AK116" s="1031" t="s">
        <v>404</v>
      </c>
      <c r="AL116" s="1029"/>
      <c r="AM116" s="1029"/>
      <c r="AN116" s="1029"/>
      <c r="AO116" s="1030"/>
      <c r="AP116" s="1032" t="s">
        <v>125</v>
      </c>
      <c r="AQ116" s="1033"/>
      <c r="AR116" s="1033"/>
      <c r="AS116" s="1033"/>
      <c r="AT116" s="1034"/>
      <c r="AU116" s="970"/>
      <c r="AV116" s="971"/>
      <c r="AW116" s="971"/>
      <c r="AX116" s="971"/>
      <c r="AY116" s="971"/>
      <c r="AZ116" s="1037" t="s">
        <v>457</v>
      </c>
      <c r="BA116" s="1038"/>
      <c r="BB116" s="1038"/>
      <c r="BC116" s="1038"/>
      <c r="BD116" s="1038"/>
      <c r="BE116" s="1038"/>
      <c r="BF116" s="1038"/>
      <c r="BG116" s="1038"/>
      <c r="BH116" s="1038"/>
      <c r="BI116" s="1038"/>
      <c r="BJ116" s="1038"/>
      <c r="BK116" s="1038"/>
      <c r="BL116" s="1038"/>
      <c r="BM116" s="1038"/>
      <c r="BN116" s="1038"/>
      <c r="BO116" s="1038"/>
      <c r="BP116" s="1039"/>
      <c r="BQ116" s="989" t="s">
        <v>436</v>
      </c>
      <c r="BR116" s="990"/>
      <c r="BS116" s="990"/>
      <c r="BT116" s="990"/>
      <c r="BU116" s="990"/>
      <c r="BV116" s="990" t="s">
        <v>439</v>
      </c>
      <c r="BW116" s="990"/>
      <c r="BX116" s="990"/>
      <c r="BY116" s="990"/>
      <c r="BZ116" s="990"/>
      <c r="CA116" s="990" t="s">
        <v>439</v>
      </c>
      <c r="CB116" s="990"/>
      <c r="CC116" s="990"/>
      <c r="CD116" s="990"/>
      <c r="CE116" s="990"/>
      <c r="CF116" s="984" t="s">
        <v>439</v>
      </c>
      <c r="CG116" s="985"/>
      <c r="CH116" s="985"/>
      <c r="CI116" s="985"/>
      <c r="CJ116" s="985"/>
      <c r="CK116" s="1015"/>
      <c r="CL116" s="1016"/>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125</v>
      </c>
      <c r="DH116" s="1029"/>
      <c r="DI116" s="1029"/>
      <c r="DJ116" s="1029"/>
      <c r="DK116" s="1030"/>
      <c r="DL116" s="1031" t="s">
        <v>125</v>
      </c>
      <c r="DM116" s="1029"/>
      <c r="DN116" s="1029"/>
      <c r="DO116" s="1029"/>
      <c r="DP116" s="1030"/>
      <c r="DQ116" s="1031" t="s">
        <v>441</v>
      </c>
      <c r="DR116" s="1029"/>
      <c r="DS116" s="1029"/>
      <c r="DT116" s="1029"/>
      <c r="DU116" s="1030"/>
      <c r="DV116" s="1032" t="s">
        <v>125</v>
      </c>
      <c r="DW116" s="1033"/>
      <c r="DX116" s="1033"/>
      <c r="DY116" s="1033"/>
      <c r="DZ116" s="1034"/>
    </row>
    <row r="117" spans="1:130" s="226" customFormat="1" ht="26.25" customHeight="1" x14ac:dyDescent="0.15">
      <c r="A117" s="974" t="s">
        <v>187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459</v>
      </c>
      <c r="Z117" s="956"/>
      <c r="AA117" s="1046">
        <v>132998</v>
      </c>
      <c r="AB117" s="1047"/>
      <c r="AC117" s="1047"/>
      <c r="AD117" s="1047"/>
      <c r="AE117" s="1048"/>
      <c r="AF117" s="1049">
        <v>126428</v>
      </c>
      <c r="AG117" s="1047"/>
      <c r="AH117" s="1047"/>
      <c r="AI117" s="1047"/>
      <c r="AJ117" s="1048"/>
      <c r="AK117" s="1049">
        <v>127108</v>
      </c>
      <c r="AL117" s="1047"/>
      <c r="AM117" s="1047"/>
      <c r="AN117" s="1047"/>
      <c r="AO117" s="1048"/>
      <c r="AP117" s="1050"/>
      <c r="AQ117" s="1051"/>
      <c r="AR117" s="1051"/>
      <c r="AS117" s="1051"/>
      <c r="AT117" s="1052"/>
      <c r="AU117" s="970"/>
      <c r="AV117" s="971"/>
      <c r="AW117" s="971"/>
      <c r="AX117" s="971"/>
      <c r="AY117" s="971"/>
      <c r="AZ117" s="1037" t="s">
        <v>460</v>
      </c>
      <c r="BA117" s="1038"/>
      <c r="BB117" s="1038"/>
      <c r="BC117" s="1038"/>
      <c r="BD117" s="1038"/>
      <c r="BE117" s="1038"/>
      <c r="BF117" s="1038"/>
      <c r="BG117" s="1038"/>
      <c r="BH117" s="1038"/>
      <c r="BI117" s="1038"/>
      <c r="BJ117" s="1038"/>
      <c r="BK117" s="1038"/>
      <c r="BL117" s="1038"/>
      <c r="BM117" s="1038"/>
      <c r="BN117" s="1038"/>
      <c r="BO117" s="1038"/>
      <c r="BP117" s="1039"/>
      <c r="BQ117" s="989" t="s">
        <v>125</v>
      </c>
      <c r="BR117" s="990"/>
      <c r="BS117" s="990"/>
      <c r="BT117" s="990"/>
      <c r="BU117" s="990"/>
      <c r="BV117" s="990" t="s">
        <v>125</v>
      </c>
      <c r="BW117" s="990"/>
      <c r="BX117" s="990"/>
      <c r="BY117" s="990"/>
      <c r="BZ117" s="990"/>
      <c r="CA117" s="990" t="s">
        <v>404</v>
      </c>
      <c r="CB117" s="990"/>
      <c r="CC117" s="990"/>
      <c r="CD117" s="990"/>
      <c r="CE117" s="990"/>
      <c r="CF117" s="984" t="s">
        <v>436</v>
      </c>
      <c r="CG117" s="985"/>
      <c r="CH117" s="985"/>
      <c r="CI117" s="985"/>
      <c r="CJ117" s="985"/>
      <c r="CK117" s="1015"/>
      <c r="CL117" s="1016"/>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404</v>
      </c>
      <c r="DH117" s="1029"/>
      <c r="DI117" s="1029"/>
      <c r="DJ117" s="1029"/>
      <c r="DK117" s="1030"/>
      <c r="DL117" s="1031" t="s">
        <v>436</v>
      </c>
      <c r="DM117" s="1029"/>
      <c r="DN117" s="1029"/>
      <c r="DO117" s="1029"/>
      <c r="DP117" s="1030"/>
      <c r="DQ117" s="1031" t="s">
        <v>404</v>
      </c>
      <c r="DR117" s="1029"/>
      <c r="DS117" s="1029"/>
      <c r="DT117" s="1029"/>
      <c r="DU117" s="1030"/>
      <c r="DV117" s="1032" t="s">
        <v>404</v>
      </c>
      <c r="DW117" s="1033"/>
      <c r="DX117" s="1033"/>
      <c r="DY117" s="1033"/>
      <c r="DZ117" s="1034"/>
    </row>
    <row r="118" spans="1:130" s="226" customFormat="1" ht="26.25" customHeight="1" x14ac:dyDescent="0.15">
      <c r="A118" s="974" t="s">
        <v>430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428</v>
      </c>
      <c r="AB118" s="955"/>
      <c r="AC118" s="955"/>
      <c r="AD118" s="955"/>
      <c r="AE118" s="956"/>
      <c r="AF118" s="954" t="s">
        <v>307</v>
      </c>
      <c r="AG118" s="955"/>
      <c r="AH118" s="955"/>
      <c r="AI118" s="955"/>
      <c r="AJ118" s="956"/>
      <c r="AK118" s="954" t="s">
        <v>306</v>
      </c>
      <c r="AL118" s="955"/>
      <c r="AM118" s="955"/>
      <c r="AN118" s="955"/>
      <c r="AO118" s="956"/>
      <c r="AP118" s="1041" t="s">
        <v>429</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t="s">
        <v>436</v>
      </c>
      <c r="BR118" s="1068"/>
      <c r="BS118" s="1068"/>
      <c r="BT118" s="1068"/>
      <c r="BU118" s="1068"/>
      <c r="BV118" s="1068" t="s">
        <v>449</v>
      </c>
      <c r="BW118" s="1068"/>
      <c r="BX118" s="1068"/>
      <c r="BY118" s="1068"/>
      <c r="BZ118" s="1068"/>
      <c r="CA118" s="1068" t="s">
        <v>436</v>
      </c>
      <c r="CB118" s="1068"/>
      <c r="CC118" s="1068"/>
      <c r="CD118" s="1068"/>
      <c r="CE118" s="1068"/>
      <c r="CF118" s="984" t="s">
        <v>125</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441</v>
      </c>
      <c r="DH118" s="1029"/>
      <c r="DI118" s="1029"/>
      <c r="DJ118" s="1029"/>
      <c r="DK118" s="1030"/>
      <c r="DL118" s="1031" t="s">
        <v>441</v>
      </c>
      <c r="DM118" s="1029"/>
      <c r="DN118" s="1029"/>
      <c r="DO118" s="1029"/>
      <c r="DP118" s="1030"/>
      <c r="DQ118" s="1031" t="s">
        <v>436</v>
      </c>
      <c r="DR118" s="1029"/>
      <c r="DS118" s="1029"/>
      <c r="DT118" s="1029"/>
      <c r="DU118" s="1030"/>
      <c r="DV118" s="1032" t="s">
        <v>404</v>
      </c>
      <c r="DW118" s="1033"/>
      <c r="DX118" s="1033"/>
      <c r="DY118" s="1033"/>
      <c r="DZ118" s="1034"/>
    </row>
    <row r="119" spans="1:130" s="226" customFormat="1" ht="26.25" customHeight="1" x14ac:dyDescent="0.15">
      <c r="A119" s="1128" t="s">
        <v>433</v>
      </c>
      <c r="B119" s="1014"/>
      <c r="C119" s="993" t="s">
        <v>434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404</v>
      </c>
      <c r="AB119" s="962"/>
      <c r="AC119" s="962"/>
      <c r="AD119" s="962"/>
      <c r="AE119" s="963"/>
      <c r="AF119" s="964" t="s">
        <v>436</v>
      </c>
      <c r="AG119" s="962"/>
      <c r="AH119" s="962"/>
      <c r="AI119" s="962"/>
      <c r="AJ119" s="963"/>
      <c r="AK119" s="964" t="s">
        <v>404</v>
      </c>
      <c r="AL119" s="962"/>
      <c r="AM119" s="962"/>
      <c r="AN119" s="962"/>
      <c r="AO119" s="963"/>
      <c r="AP119" s="965" t="s">
        <v>441</v>
      </c>
      <c r="AQ119" s="966"/>
      <c r="AR119" s="966"/>
      <c r="AS119" s="966"/>
      <c r="AT119" s="967"/>
      <c r="AU119" s="972"/>
      <c r="AV119" s="973"/>
      <c r="AW119" s="973"/>
      <c r="AX119" s="973"/>
      <c r="AY119" s="973"/>
      <c r="AZ119" s="257" t="s">
        <v>187</v>
      </c>
      <c r="BA119" s="257"/>
      <c r="BB119" s="257"/>
      <c r="BC119" s="257"/>
      <c r="BD119" s="257"/>
      <c r="BE119" s="257"/>
      <c r="BF119" s="257"/>
      <c r="BG119" s="257"/>
      <c r="BH119" s="257"/>
      <c r="BI119" s="257"/>
      <c r="BJ119" s="257"/>
      <c r="BK119" s="257"/>
      <c r="BL119" s="257"/>
      <c r="BM119" s="257"/>
      <c r="BN119" s="257"/>
      <c r="BO119" s="1045" t="s">
        <v>464</v>
      </c>
      <c r="BP119" s="1076"/>
      <c r="BQ119" s="1067">
        <v>1929228</v>
      </c>
      <c r="BR119" s="1068"/>
      <c r="BS119" s="1068"/>
      <c r="BT119" s="1068"/>
      <c r="BU119" s="1068"/>
      <c r="BV119" s="1068">
        <v>1765718</v>
      </c>
      <c r="BW119" s="1068"/>
      <c r="BX119" s="1068"/>
      <c r="BY119" s="1068"/>
      <c r="BZ119" s="1068"/>
      <c r="CA119" s="1068">
        <v>1483876</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441</v>
      </c>
      <c r="DH119" s="1054"/>
      <c r="DI119" s="1054"/>
      <c r="DJ119" s="1054"/>
      <c r="DK119" s="1055"/>
      <c r="DL119" s="1053" t="s">
        <v>436</v>
      </c>
      <c r="DM119" s="1054"/>
      <c r="DN119" s="1054"/>
      <c r="DO119" s="1054"/>
      <c r="DP119" s="1055"/>
      <c r="DQ119" s="1053" t="s">
        <v>436</v>
      </c>
      <c r="DR119" s="1054"/>
      <c r="DS119" s="1054"/>
      <c r="DT119" s="1054"/>
      <c r="DU119" s="1055"/>
      <c r="DV119" s="1056" t="s">
        <v>125</v>
      </c>
      <c r="DW119" s="1057"/>
      <c r="DX119" s="1057"/>
      <c r="DY119" s="1057"/>
      <c r="DZ119" s="1058"/>
    </row>
    <row r="120" spans="1:130" s="226" customFormat="1" ht="26.25" customHeight="1" x14ac:dyDescent="0.15">
      <c r="A120" s="1129"/>
      <c r="B120" s="1016"/>
      <c r="C120" s="986" t="s">
        <v>440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436</v>
      </c>
      <c r="AB120" s="1029"/>
      <c r="AC120" s="1029"/>
      <c r="AD120" s="1029"/>
      <c r="AE120" s="1030"/>
      <c r="AF120" s="1031" t="s">
        <v>404</v>
      </c>
      <c r="AG120" s="1029"/>
      <c r="AH120" s="1029"/>
      <c r="AI120" s="1029"/>
      <c r="AJ120" s="1030"/>
      <c r="AK120" s="1031" t="s">
        <v>441</v>
      </c>
      <c r="AL120" s="1029"/>
      <c r="AM120" s="1029"/>
      <c r="AN120" s="1029"/>
      <c r="AO120" s="1030"/>
      <c r="AP120" s="1032" t="s">
        <v>404</v>
      </c>
      <c r="AQ120" s="1033"/>
      <c r="AR120" s="1033"/>
      <c r="AS120" s="1033"/>
      <c r="AT120" s="1034"/>
      <c r="AU120" s="1059" t="s">
        <v>466</v>
      </c>
      <c r="AV120" s="1060"/>
      <c r="AW120" s="1060"/>
      <c r="AX120" s="1060"/>
      <c r="AY120" s="1061"/>
      <c r="AZ120" s="1010" t="s">
        <v>467</v>
      </c>
      <c r="BA120" s="959"/>
      <c r="BB120" s="959"/>
      <c r="BC120" s="959"/>
      <c r="BD120" s="959"/>
      <c r="BE120" s="959"/>
      <c r="BF120" s="959"/>
      <c r="BG120" s="959"/>
      <c r="BH120" s="959"/>
      <c r="BI120" s="959"/>
      <c r="BJ120" s="959"/>
      <c r="BK120" s="959"/>
      <c r="BL120" s="959"/>
      <c r="BM120" s="959"/>
      <c r="BN120" s="959"/>
      <c r="BO120" s="959"/>
      <c r="BP120" s="960"/>
      <c r="BQ120" s="996">
        <v>7004465</v>
      </c>
      <c r="BR120" s="997"/>
      <c r="BS120" s="997"/>
      <c r="BT120" s="997"/>
      <c r="BU120" s="997"/>
      <c r="BV120" s="997">
        <v>7376431</v>
      </c>
      <c r="BW120" s="997"/>
      <c r="BX120" s="997"/>
      <c r="BY120" s="997"/>
      <c r="BZ120" s="997"/>
      <c r="CA120" s="997">
        <v>7397377</v>
      </c>
      <c r="CB120" s="997"/>
      <c r="CC120" s="997"/>
      <c r="CD120" s="997"/>
      <c r="CE120" s="997"/>
      <c r="CF120" s="1011">
        <v>500.5</v>
      </c>
      <c r="CG120" s="1012"/>
      <c r="CH120" s="1012"/>
      <c r="CI120" s="1012"/>
      <c r="CJ120" s="1012"/>
      <c r="CK120" s="1077" t="s">
        <v>468</v>
      </c>
      <c r="CL120" s="1078"/>
      <c r="CM120" s="1078"/>
      <c r="CN120" s="1078"/>
      <c r="CO120" s="1079"/>
      <c r="CP120" s="1085" t="s">
        <v>469</v>
      </c>
      <c r="CQ120" s="1086"/>
      <c r="CR120" s="1086"/>
      <c r="CS120" s="1086"/>
      <c r="CT120" s="1086"/>
      <c r="CU120" s="1086"/>
      <c r="CV120" s="1086"/>
      <c r="CW120" s="1086"/>
      <c r="CX120" s="1086"/>
      <c r="CY120" s="1086"/>
      <c r="CZ120" s="1086"/>
      <c r="DA120" s="1086"/>
      <c r="DB120" s="1086"/>
      <c r="DC120" s="1086"/>
      <c r="DD120" s="1086"/>
      <c r="DE120" s="1086"/>
      <c r="DF120" s="1087"/>
      <c r="DG120" s="996">
        <v>71204</v>
      </c>
      <c r="DH120" s="997"/>
      <c r="DI120" s="997"/>
      <c r="DJ120" s="997"/>
      <c r="DK120" s="997"/>
      <c r="DL120" s="997">
        <v>52403</v>
      </c>
      <c r="DM120" s="997"/>
      <c r="DN120" s="997"/>
      <c r="DO120" s="997"/>
      <c r="DP120" s="997"/>
      <c r="DQ120" s="997">
        <v>39277</v>
      </c>
      <c r="DR120" s="997"/>
      <c r="DS120" s="997"/>
      <c r="DT120" s="997"/>
      <c r="DU120" s="997"/>
      <c r="DV120" s="998">
        <v>2.7</v>
      </c>
      <c r="DW120" s="998"/>
      <c r="DX120" s="998"/>
      <c r="DY120" s="998"/>
      <c r="DZ120" s="999"/>
    </row>
    <row r="121" spans="1:130" s="226" customFormat="1" ht="26.25" customHeight="1" x14ac:dyDescent="0.15">
      <c r="A121" s="1129"/>
      <c r="B121" s="1016"/>
      <c r="C121" s="1037" t="s">
        <v>470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125</v>
      </c>
      <c r="AB121" s="1029"/>
      <c r="AC121" s="1029"/>
      <c r="AD121" s="1029"/>
      <c r="AE121" s="1030"/>
      <c r="AF121" s="1031" t="s">
        <v>436</v>
      </c>
      <c r="AG121" s="1029"/>
      <c r="AH121" s="1029"/>
      <c r="AI121" s="1029"/>
      <c r="AJ121" s="1030"/>
      <c r="AK121" s="1031" t="s">
        <v>441</v>
      </c>
      <c r="AL121" s="1029"/>
      <c r="AM121" s="1029"/>
      <c r="AN121" s="1029"/>
      <c r="AO121" s="1030"/>
      <c r="AP121" s="1032" t="s">
        <v>404</v>
      </c>
      <c r="AQ121" s="1033"/>
      <c r="AR121" s="1033"/>
      <c r="AS121" s="1033"/>
      <c r="AT121" s="1034"/>
      <c r="AU121" s="1062"/>
      <c r="AV121" s="1063"/>
      <c r="AW121" s="1063"/>
      <c r="AX121" s="1063"/>
      <c r="AY121" s="1064"/>
      <c r="AZ121" s="1019" t="s">
        <v>471</v>
      </c>
      <c r="BA121" s="1020"/>
      <c r="BB121" s="1020"/>
      <c r="BC121" s="1020"/>
      <c r="BD121" s="1020"/>
      <c r="BE121" s="1020"/>
      <c r="BF121" s="1020"/>
      <c r="BG121" s="1020"/>
      <c r="BH121" s="1020"/>
      <c r="BI121" s="1020"/>
      <c r="BJ121" s="1020"/>
      <c r="BK121" s="1020"/>
      <c r="BL121" s="1020"/>
      <c r="BM121" s="1020"/>
      <c r="BN121" s="1020"/>
      <c r="BO121" s="1020"/>
      <c r="BP121" s="1021"/>
      <c r="BQ121" s="989" t="s">
        <v>436</v>
      </c>
      <c r="BR121" s="990"/>
      <c r="BS121" s="990"/>
      <c r="BT121" s="990"/>
      <c r="BU121" s="990"/>
      <c r="BV121" s="990" t="s">
        <v>441</v>
      </c>
      <c r="BW121" s="990"/>
      <c r="BX121" s="990"/>
      <c r="BY121" s="990"/>
      <c r="BZ121" s="990"/>
      <c r="CA121" s="990" t="s">
        <v>436</v>
      </c>
      <c r="CB121" s="990"/>
      <c r="CC121" s="990"/>
      <c r="CD121" s="990"/>
      <c r="CE121" s="990"/>
      <c r="CF121" s="984" t="s">
        <v>436</v>
      </c>
      <c r="CG121" s="985"/>
      <c r="CH121" s="985"/>
      <c r="CI121" s="985"/>
      <c r="CJ121" s="985"/>
      <c r="CK121" s="1080"/>
      <c r="CL121" s="1081"/>
      <c r="CM121" s="1081"/>
      <c r="CN121" s="1081"/>
      <c r="CO121" s="1082"/>
      <c r="CP121" s="1090" t="s">
        <v>472</v>
      </c>
      <c r="CQ121" s="1091"/>
      <c r="CR121" s="1091"/>
      <c r="CS121" s="1091"/>
      <c r="CT121" s="1091"/>
      <c r="CU121" s="1091"/>
      <c r="CV121" s="1091"/>
      <c r="CW121" s="1091"/>
      <c r="CX121" s="1091"/>
      <c r="CY121" s="1091"/>
      <c r="CZ121" s="1091"/>
      <c r="DA121" s="1091"/>
      <c r="DB121" s="1091"/>
      <c r="DC121" s="1091"/>
      <c r="DD121" s="1091"/>
      <c r="DE121" s="1091"/>
      <c r="DF121" s="1092"/>
      <c r="DG121" s="989" t="s">
        <v>436</v>
      </c>
      <c r="DH121" s="990"/>
      <c r="DI121" s="990"/>
      <c r="DJ121" s="990"/>
      <c r="DK121" s="990"/>
      <c r="DL121" s="990" t="s">
        <v>436</v>
      </c>
      <c r="DM121" s="990"/>
      <c r="DN121" s="990"/>
      <c r="DO121" s="990"/>
      <c r="DP121" s="990"/>
      <c r="DQ121" s="990" t="s">
        <v>436</v>
      </c>
      <c r="DR121" s="990"/>
      <c r="DS121" s="990"/>
      <c r="DT121" s="990"/>
      <c r="DU121" s="990"/>
      <c r="DV121" s="991" t="s">
        <v>436</v>
      </c>
      <c r="DW121" s="991"/>
      <c r="DX121" s="991"/>
      <c r="DY121" s="991"/>
      <c r="DZ121" s="992"/>
    </row>
    <row r="122" spans="1:130" s="226" customFormat="1" ht="26.25" customHeight="1" x14ac:dyDescent="0.15">
      <c r="A122" s="1129"/>
      <c r="B122" s="1016"/>
      <c r="C122" s="986" t="s">
        <v>452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436</v>
      </c>
      <c r="AB122" s="1029"/>
      <c r="AC122" s="1029"/>
      <c r="AD122" s="1029"/>
      <c r="AE122" s="1030"/>
      <c r="AF122" s="1031" t="s">
        <v>441</v>
      </c>
      <c r="AG122" s="1029"/>
      <c r="AH122" s="1029"/>
      <c r="AI122" s="1029"/>
      <c r="AJ122" s="1030"/>
      <c r="AK122" s="1031" t="s">
        <v>436</v>
      </c>
      <c r="AL122" s="1029"/>
      <c r="AM122" s="1029"/>
      <c r="AN122" s="1029"/>
      <c r="AO122" s="1030"/>
      <c r="AP122" s="1032" t="s">
        <v>436</v>
      </c>
      <c r="AQ122" s="1033"/>
      <c r="AR122" s="1033"/>
      <c r="AS122" s="1033"/>
      <c r="AT122" s="1034"/>
      <c r="AU122" s="1062"/>
      <c r="AV122" s="1063"/>
      <c r="AW122" s="1063"/>
      <c r="AX122" s="1063"/>
      <c r="AY122" s="1064"/>
      <c r="AZ122" s="1044" t="s">
        <v>473</v>
      </c>
      <c r="BA122" s="1035"/>
      <c r="BB122" s="1035"/>
      <c r="BC122" s="1035"/>
      <c r="BD122" s="1035"/>
      <c r="BE122" s="1035"/>
      <c r="BF122" s="1035"/>
      <c r="BG122" s="1035"/>
      <c r="BH122" s="1035"/>
      <c r="BI122" s="1035"/>
      <c r="BJ122" s="1035"/>
      <c r="BK122" s="1035"/>
      <c r="BL122" s="1035"/>
      <c r="BM122" s="1035"/>
      <c r="BN122" s="1035"/>
      <c r="BO122" s="1035"/>
      <c r="BP122" s="1036"/>
      <c r="BQ122" s="1067">
        <v>1728121</v>
      </c>
      <c r="BR122" s="1068"/>
      <c r="BS122" s="1068"/>
      <c r="BT122" s="1068"/>
      <c r="BU122" s="1068"/>
      <c r="BV122" s="1068">
        <v>1710339</v>
      </c>
      <c r="BW122" s="1068"/>
      <c r="BX122" s="1068"/>
      <c r="BY122" s="1068"/>
      <c r="BZ122" s="1068"/>
      <c r="CA122" s="1068">
        <v>1691642</v>
      </c>
      <c r="CB122" s="1068"/>
      <c r="CC122" s="1068"/>
      <c r="CD122" s="1068"/>
      <c r="CE122" s="1068"/>
      <c r="CF122" s="1088">
        <v>114.5</v>
      </c>
      <c r="CG122" s="1089"/>
      <c r="CH122" s="1089"/>
      <c r="CI122" s="1089"/>
      <c r="CJ122" s="1089"/>
      <c r="CK122" s="1080"/>
      <c r="CL122" s="1081"/>
      <c r="CM122" s="1081"/>
      <c r="CN122" s="1081"/>
      <c r="CO122" s="1082"/>
      <c r="CP122" s="1090" t="s">
        <v>474</v>
      </c>
      <c r="CQ122" s="1091"/>
      <c r="CR122" s="1091"/>
      <c r="CS122" s="1091"/>
      <c r="CT122" s="1091"/>
      <c r="CU122" s="1091"/>
      <c r="CV122" s="1091"/>
      <c r="CW122" s="1091"/>
      <c r="CX122" s="1091"/>
      <c r="CY122" s="1091"/>
      <c r="CZ122" s="1091"/>
      <c r="DA122" s="1091"/>
      <c r="DB122" s="1091"/>
      <c r="DC122" s="1091"/>
      <c r="DD122" s="1091"/>
      <c r="DE122" s="1091"/>
      <c r="DF122" s="1092"/>
      <c r="DG122" s="989" t="s">
        <v>404</v>
      </c>
      <c r="DH122" s="990"/>
      <c r="DI122" s="990"/>
      <c r="DJ122" s="990"/>
      <c r="DK122" s="990"/>
      <c r="DL122" s="990" t="s">
        <v>125</v>
      </c>
      <c r="DM122" s="990"/>
      <c r="DN122" s="990"/>
      <c r="DO122" s="990"/>
      <c r="DP122" s="990"/>
      <c r="DQ122" s="990" t="s">
        <v>441</v>
      </c>
      <c r="DR122" s="990"/>
      <c r="DS122" s="990"/>
      <c r="DT122" s="990"/>
      <c r="DU122" s="990"/>
      <c r="DV122" s="991" t="s">
        <v>436</v>
      </c>
      <c r="DW122" s="991"/>
      <c r="DX122" s="991"/>
      <c r="DY122" s="991"/>
      <c r="DZ122" s="992"/>
    </row>
    <row r="123" spans="1:130" s="226" customFormat="1" ht="26.25" customHeight="1" x14ac:dyDescent="0.15">
      <c r="A123" s="1129"/>
      <c r="B123" s="1016"/>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125</v>
      </c>
      <c r="AB123" s="1029"/>
      <c r="AC123" s="1029"/>
      <c r="AD123" s="1029"/>
      <c r="AE123" s="1030"/>
      <c r="AF123" s="1031" t="s">
        <v>436</v>
      </c>
      <c r="AG123" s="1029"/>
      <c r="AH123" s="1029"/>
      <c r="AI123" s="1029"/>
      <c r="AJ123" s="1030"/>
      <c r="AK123" s="1031" t="s">
        <v>125</v>
      </c>
      <c r="AL123" s="1029"/>
      <c r="AM123" s="1029"/>
      <c r="AN123" s="1029"/>
      <c r="AO123" s="1030"/>
      <c r="AP123" s="1032" t="s">
        <v>436</v>
      </c>
      <c r="AQ123" s="1033"/>
      <c r="AR123" s="1033"/>
      <c r="AS123" s="1033"/>
      <c r="AT123" s="1034"/>
      <c r="AU123" s="1065"/>
      <c r="AV123" s="1066"/>
      <c r="AW123" s="1066"/>
      <c r="AX123" s="1066"/>
      <c r="AY123" s="1066"/>
      <c r="AZ123" s="257" t="s">
        <v>187</v>
      </c>
      <c r="BA123" s="257"/>
      <c r="BB123" s="257"/>
      <c r="BC123" s="257"/>
      <c r="BD123" s="257"/>
      <c r="BE123" s="257"/>
      <c r="BF123" s="257"/>
      <c r="BG123" s="257"/>
      <c r="BH123" s="257"/>
      <c r="BI123" s="257"/>
      <c r="BJ123" s="257"/>
      <c r="BK123" s="257"/>
      <c r="BL123" s="257"/>
      <c r="BM123" s="257"/>
      <c r="BN123" s="257"/>
      <c r="BO123" s="1045" t="s">
        <v>475</v>
      </c>
      <c r="BP123" s="1076"/>
      <c r="BQ123" s="1135">
        <v>8732586</v>
      </c>
      <c r="BR123" s="1136"/>
      <c r="BS123" s="1136"/>
      <c r="BT123" s="1136"/>
      <c r="BU123" s="1136"/>
      <c r="BV123" s="1136">
        <v>9086770</v>
      </c>
      <c r="BW123" s="1136"/>
      <c r="BX123" s="1136"/>
      <c r="BY123" s="1136"/>
      <c r="BZ123" s="1136"/>
      <c r="CA123" s="1136">
        <v>9089019</v>
      </c>
      <c r="CB123" s="1136"/>
      <c r="CC123" s="1136"/>
      <c r="CD123" s="1136"/>
      <c r="CE123" s="1136"/>
      <c r="CF123" s="1069"/>
      <c r="CG123" s="1070"/>
      <c r="CH123" s="1070"/>
      <c r="CI123" s="1070"/>
      <c r="CJ123" s="1071"/>
      <c r="CK123" s="1080"/>
      <c r="CL123" s="1081"/>
      <c r="CM123" s="1081"/>
      <c r="CN123" s="1081"/>
      <c r="CO123" s="1082"/>
      <c r="CP123" s="1090" t="s">
        <v>476</v>
      </c>
      <c r="CQ123" s="1091"/>
      <c r="CR123" s="1091"/>
      <c r="CS123" s="1091"/>
      <c r="CT123" s="1091"/>
      <c r="CU123" s="1091"/>
      <c r="CV123" s="1091"/>
      <c r="CW123" s="1091"/>
      <c r="CX123" s="1091"/>
      <c r="CY123" s="1091"/>
      <c r="CZ123" s="1091"/>
      <c r="DA123" s="1091"/>
      <c r="DB123" s="1091"/>
      <c r="DC123" s="1091"/>
      <c r="DD123" s="1091"/>
      <c r="DE123" s="1091"/>
      <c r="DF123" s="1092"/>
      <c r="DG123" s="1028" t="s">
        <v>436</v>
      </c>
      <c r="DH123" s="1029"/>
      <c r="DI123" s="1029"/>
      <c r="DJ123" s="1029"/>
      <c r="DK123" s="1030"/>
      <c r="DL123" s="1031" t="s">
        <v>436</v>
      </c>
      <c r="DM123" s="1029"/>
      <c r="DN123" s="1029"/>
      <c r="DO123" s="1029"/>
      <c r="DP123" s="1030"/>
      <c r="DQ123" s="1031" t="s">
        <v>436</v>
      </c>
      <c r="DR123" s="1029"/>
      <c r="DS123" s="1029"/>
      <c r="DT123" s="1029"/>
      <c r="DU123" s="1030"/>
      <c r="DV123" s="1032" t="s">
        <v>436</v>
      </c>
      <c r="DW123" s="1033"/>
      <c r="DX123" s="1033"/>
      <c r="DY123" s="1033"/>
      <c r="DZ123" s="1034"/>
    </row>
    <row r="124" spans="1:130" s="226" customFormat="1" ht="26.25" customHeight="1" thickBot="1" x14ac:dyDescent="0.2">
      <c r="A124" s="1129"/>
      <c r="B124" s="1016"/>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436</v>
      </c>
      <c r="AB124" s="1029"/>
      <c r="AC124" s="1029"/>
      <c r="AD124" s="1029"/>
      <c r="AE124" s="1030"/>
      <c r="AF124" s="1031" t="s">
        <v>436</v>
      </c>
      <c r="AG124" s="1029"/>
      <c r="AH124" s="1029"/>
      <c r="AI124" s="1029"/>
      <c r="AJ124" s="1030"/>
      <c r="AK124" s="1031" t="s">
        <v>436</v>
      </c>
      <c r="AL124" s="1029"/>
      <c r="AM124" s="1029"/>
      <c r="AN124" s="1029"/>
      <c r="AO124" s="1030"/>
      <c r="AP124" s="1032" t="s">
        <v>436</v>
      </c>
      <c r="AQ124" s="1033"/>
      <c r="AR124" s="1033"/>
      <c r="AS124" s="1033"/>
      <c r="AT124" s="1034"/>
      <c r="AU124" s="1131" t="s">
        <v>477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441</v>
      </c>
      <c r="BR124" s="1098"/>
      <c r="BS124" s="1098"/>
      <c r="BT124" s="1098"/>
      <c r="BU124" s="1098"/>
      <c r="BV124" s="1098" t="s">
        <v>436</v>
      </c>
      <c r="BW124" s="1098"/>
      <c r="BX124" s="1098"/>
      <c r="BY124" s="1098"/>
      <c r="BZ124" s="1098"/>
      <c r="CA124" s="1098" t="s">
        <v>436</v>
      </c>
      <c r="CB124" s="1098"/>
      <c r="CC124" s="1098"/>
      <c r="CD124" s="1098"/>
      <c r="CE124" s="1098"/>
      <c r="CF124" s="1099"/>
      <c r="CG124" s="1100"/>
      <c r="CH124" s="1100"/>
      <c r="CI124" s="1100"/>
      <c r="CJ124" s="1101"/>
      <c r="CK124" s="1083"/>
      <c r="CL124" s="1083"/>
      <c r="CM124" s="1083"/>
      <c r="CN124" s="1083"/>
      <c r="CO124" s="1084"/>
      <c r="CP124" s="1090" t="s">
        <v>478</v>
      </c>
      <c r="CQ124" s="1091"/>
      <c r="CR124" s="1091"/>
      <c r="CS124" s="1091"/>
      <c r="CT124" s="1091"/>
      <c r="CU124" s="1091"/>
      <c r="CV124" s="1091"/>
      <c r="CW124" s="1091"/>
      <c r="CX124" s="1091"/>
      <c r="CY124" s="1091"/>
      <c r="CZ124" s="1091"/>
      <c r="DA124" s="1091"/>
      <c r="DB124" s="1091"/>
      <c r="DC124" s="1091"/>
      <c r="DD124" s="1091"/>
      <c r="DE124" s="1091"/>
      <c r="DF124" s="1092"/>
      <c r="DG124" s="1075" t="s">
        <v>439</v>
      </c>
      <c r="DH124" s="1054"/>
      <c r="DI124" s="1054"/>
      <c r="DJ124" s="1054"/>
      <c r="DK124" s="1055"/>
      <c r="DL124" s="1053" t="s">
        <v>449</v>
      </c>
      <c r="DM124" s="1054"/>
      <c r="DN124" s="1054"/>
      <c r="DO124" s="1054"/>
      <c r="DP124" s="1055"/>
      <c r="DQ124" s="1053" t="s">
        <v>479</v>
      </c>
      <c r="DR124" s="1054"/>
      <c r="DS124" s="1054"/>
      <c r="DT124" s="1054"/>
      <c r="DU124" s="1055"/>
      <c r="DV124" s="1056" t="s">
        <v>480</v>
      </c>
      <c r="DW124" s="1057"/>
      <c r="DX124" s="1057"/>
      <c r="DY124" s="1057"/>
      <c r="DZ124" s="1058"/>
    </row>
    <row r="125" spans="1:130" s="226" customFormat="1" ht="26.25" customHeight="1" x14ac:dyDescent="0.15">
      <c r="A125" s="1129"/>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479</v>
      </c>
      <c r="AB125" s="1029"/>
      <c r="AC125" s="1029"/>
      <c r="AD125" s="1029"/>
      <c r="AE125" s="1030"/>
      <c r="AF125" s="1031" t="s">
        <v>404</v>
      </c>
      <c r="AG125" s="1029"/>
      <c r="AH125" s="1029"/>
      <c r="AI125" s="1029"/>
      <c r="AJ125" s="1030"/>
      <c r="AK125" s="1031" t="s">
        <v>404</v>
      </c>
      <c r="AL125" s="1029"/>
      <c r="AM125" s="1029"/>
      <c r="AN125" s="1029"/>
      <c r="AO125" s="1030"/>
      <c r="AP125" s="1032" t="s">
        <v>439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481</v>
      </c>
      <c r="CL125" s="1078"/>
      <c r="CM125" s="1078"/>
      <c r="CN125" s="1078"/>
      <c r="CO125" s="1079"/>
      <c r="CP125" s="1010" t="s">
        <v>482</v>
      </c>
      <c r="CQ125" s="959"/>
      <c r="CR125" s="959"/>
      <c r="CS125" s="959"/>
      <c r="CT125" s="959"/>
      <c r="CU125" s="959"/>
      <c r="CV125" s="959"/>
      <c r="CW125" s="959"/>
      <c r="CX125" s="959"/>
      <c r="CY125" s="959"/>
      <c r="CZ125" s="959"/>
      <c r="DA125" s="959"/>
      <c r="DB125" s="959"/>
      <c r="DC125" s="959"/>
      <c r="DD125" s="959"/>
      <c r="DE125" s="959"/>
      <c r="DF125" s="960"/>
      <c r="DG125" s="996" t="s">
        <v>404</v>
      </c>
      <c r="DH125" s="997"/>
      <c r="DI125" s="997"/>
      <c r="DJ125" s="997"/>
      <c r="DK125" s="997"/>
      <c r="DL125" s="997" t="s">
        <v>439</v>
      </c>
      <c r="DM125" s="997"/>
      <c r="DN125" s="997"/>
      <c r="DO125" s="997"/>
      <c r="DP125" s="997"/>
      <c r="DQ125" s="997" t="s">
        <v>439</v>
      </c>
      <c r="DR125" s="997"/>
      <c r="DS125" s="997"/>
      <c r="DT125" s="997"/>
      <c r="DU125" s="997"/>
      <c r="DV125" s="998" t="s">
        <v>479</v>
      </c>
      <c r="DW125" s="998"/>
      <c r="DX125" s="998"/>
      <c r="DY125" s="998"/>
      <c r="DZ125" s="999"/>
    </row>
    <row r="126" spans="1:130" s="226" customFormat="1" ht="26.25" customHeight="1" thickBot="1" x14ac:dyDescent="0.2">
      <c r="A126" s="1129"/>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449</v>
      </c>
      <c r="AB126" s="1029"/>
      <c r="AC126" s="1029"/>
      <c r="AD126" s="1029"/>
      <c r="AE126" s="1030"/>
      <c r="AF126" s="1031" t="s">
        <v>480</v>
      </c>
      <c r="AG126" s="1029"/>
      <c r="AH126" s="1029"/>
      <c r="AI126" s="1029"/>
      <c r="AJ126" s="1030"/>
      <c r="AK126" s="1031" t="s">
        <v>404</v>
      </c>
      <c r="AL126" s="1029"/>
      <c r="AM126" s="1029"/>
      <c r="AN126" s="1029"/>
      <c r="AO126" s="1030"/>
      <c r="AP126" s="1032" t="s">
        <v>439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483</v>
      </c>
      <c r="CQ126" s="1020"/>
      <c r="CR126" s="1020"/>
      <c r="CS126" s="1020"/>
      <c r="CT126" s="1020"/>
      <c r="CU126" s="1020"/>
      <c r="CV126" s="1020"/>
      <c r="CW126" s="1020"/>
      <c r="CX126" s="1020"/>
      <c r="CY126" s="1020"/>
      <c r="CZ126" s="1020"/>
      <c r="DA126" s="1020"/>
      <c r="DB126" s="1020"/>
      <c r="DC126" s="1020"/>
      <c r="DD126" s="1020"/>
      <c r="DE126" s="1020"/>
      <c r="DF126" s="1021"/>
      <c r="DG126" s="989" t="s">
        <v>125</v>
      </c>
      <c r="DH126" s="990"/>
      <c r="DI126" s="990"/>
      <c r="DJ126" s="990"/>
      <c r="DK126" s="990"/>
      <c r="DL126" s="990" t="s">
        <v>439</v>
      </c>
      <c r="DM126" s="990"/>
      <c r="DN126" s="990"/>
      <c r="DO126" s="990"/>
      <c r="DP126" s="990"/>
      <c r="DQ126" s="990" t="s">
        <v>125</v>
      </c>
      <c r="DR126" s="990"/>
      <c r="DS126" s="990"/>
      <c r="DT126" s="990"/>
      <c r="DU126" s="990"/>
      <c r="DV126" s="991" t="s">
        <v>439</v>
      </c>
      <c r="DW126" s="991"/>
      <c r="DX126" s="991"/>
      <c r="DY126" s="991"/>
      <c r="DZ126" s="992"/>
    </row>
    <row r="127" spans="1:130" s="226" customFormat="1" ht="26.25" customHeight="1" x14ac:dyDescent="0.15">
      <c r="A127" s="1130"/>
      <c r="B127" s="1018"/>
      <c r="C127" s="1072" t="s">
        <v>484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439</v>
      </c>
      <c r="AB127" s="1029"/>
      <c r="AC127" s="1029"/>
      <c r="AD127" s="1029"/>
      <c r="AE127" s="1030"/>
      <c r="AF127" s="1031" t="s">
        <v>404</v>
      </c>
      <c r="AG127" s="1029"/>
      <c r="AH127" s="1029"/>
      <c r="AI127" s="1029"/>
      <c r="AJ127" s="1030"/>
      <c r="AK127" s="1031" t="s">
        <v>480</v>
      </c>
      <c r="AL127" s="1029"/>
      <c r="AM127" s="1029"/>
      <c r="AN127" s="1029"/>
      <c r="AO127" s="1030"/>
      <c r="AP127" s="1032" t="s">
        <v>125</v>
      </c>
      <c r="AQ127" s="1033"/>
      <c r="AR127" s="1033"/>
      <c r="AS127" s="1033"/>
      <c r="AT127" s="1034"/>
      <c r="AU127" s="262"/>
      <c r="AV127" s="262"/>
      <c r="AW127" s="262"/>
      <c r="AX127" s="1102" t="s">
        <v>485</v>
      </c>
      <c r="AY127" s="1103"/>
      <c r="AZ127" s="1103"/>
      <c r="BA127" s="1103"/>
      <c r="BB127" s="1103"/>
      <c r="BC127" s="1103"/>
      <c r="BD127" s="1103"/>
      <c r="BE127" s="1104"/>
      <c r="BF127" s="1105" t="s">
        <v>486</v>
      </c>
      <c r="BG127" s="1103"/>
      <c r="BH127" s="1103"/>
      <c r="BI127" s="1103"/>
      <c r="BJ127" s="1103"/>
      <c r="BK127" s="1103"/>
      <c r="BL127" s="1104"/>
      <c r="BM127" s="1105" t="s">
        <v>487</v>
      </c>
      <c r="BN127" s="1103"/>
      <c r="BO127" s="1103"/>
      <c r="BP127" s="1103"/>
      <c r="BQ127" s="1103"/>
      <c r="BR127" s="1103"/>
      <c r="BS127" s="1104"/>
      <c r="BT127" s="1105" t="s">
        <v>488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489</v>
      </c>
      <c r="CQ127" s="1020"/>
      <c r="CR127" s="1020"/>
      <c r="CS127" s="1020"/>
      <c r="CT127" s="1020"/>
      <c r="CU127" s="1020"/>
      <c r="CV127" s="1020"/>
      <c r="CW127" s="1020"/>
      <c r="CX127" s="1020"/>
      <c r="CY127" s="1020"/>
      <c r="CZ127" s="1020"/>
      <c r="DA127" s="1020"/>
      <c r="DB127" s="1020"/>
      <c r="DC127" s="1020"/>
      <c r="DD127" s="1020"/>
      <c r="DE127" s="1020"/>
      <c r="DF127" s="1021"/>
      <c r="DG127" s="989" t="s">
        <v>480</v>
      </c>
      <c r="DH127" s="990"/>
      <c r="DI127" s="990"/>
      <c r="DJ127" s="990"/>
      <c r="DK127" s="990"/>
      <c r="DL127" s="990" t="s">
        <v>479</v>
      </c>
      <c r="DM127" s="990"/>
      <c r="DN127" s="990"/>
      <c r="DO127" s="990"/>
      <c r="DP127" s="990"/>
      <c r="DQ127" s="990" t="s">
        <v>490</v>
      </c>
      <c r="DR127" s="990"/>
      <c r="DS127" s="990"/>
      <c r="DT127" s="990"/>
      <c r="DU127" s="990"/>
      <c r="DV127" s="991" t="s">
        <v>491</v>
      </c>
      <c r="DW127" s="991"/>
      <c r="DX127" s="991"/>
      <c r="DY127" s="991"/>
      <c r="DZ127" s="992"/>
    </row>
    <row r="128" spans="1:130" s="226" customFormat="1" ht="26.25" customHeight="1" thickBot="1" x14ac:dyDescent="0.2">
      <c r="A128" s="1113" t="s">
        <v>492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493</v>
      </c>
      <c r="X128" s="1115"/>
      <c r="Y128" s="1115"/>
      <c r="Z128" s="1116"/>
      <c r="AA128" s="1117" t="s">
        <v>125</v>
      </c>
      <c r="AB128" s="1118"/>
      <c r="AC128" s="1118"/>
      <c r="AD128" s="1118"/>
      <c r="AE128" s="1119"/>
      <c r="AF128" s="1120" t="s">
        <v>479</v>
      </c>
      <c r="AG128" s="1118"/>
      <c r="AH128" s="1118"/>
      <c r="AI128" s="1118"/>
      <c r="AJ128" s="1119"/>
      <c r="AK128" s="1120" t="s">
        <v>449</v>
      </c>
      <c r="AL128" s="1118"/>
      <c r="AM128" s="1118"/>
      <c r="AN128" s="1118"/>
      <c r="AO128" s="1119"/>
      <c r="AP128" s="1121"/>
      <c r="AQ128" s="1122"/>
      <c r="AR128" s="1122"/>
      <c r="AS128" s="1122"/>
      <c r="AT128" s="1123"/>
      <c r="AU128" s="262"/>
      <c r="AV128" s="262"/>
      <c r="AW128" s="262"/>
      <c r="AX128" s="958" t="s">
        <v>494</v>
      </c>
      <c r="AY128" s="959"/>
      <c r="AZ128" s="959"/>
      <c r="BA128" s="959"/>
      <c r="BB128" s="959"/>
      <c r="BC128" s="959"/>
      <c r="BD128" s="959"/>
      <c r="BE128" s="960"/>
      <c r="BF128" s="1124" t="s">
        <v>125</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495</v>
      </c>
      <c r="CQ128" s="1107"/>
      <c r="CR128" s="1107"/>
      <c r="CS128" s="1107"/>
      <c r="CT128" s="1107"/>
      <c r="CU128" s="1107"/>
      <c r="CV128" s="1107"/>
      <c r="CW128" s="1107"/>
      <c r="CX128" s="1107"/>
      <c r="CY128" s="1107"/>
      <c r="CZ128" s="1107"/>
      <c r="DA128" s="1107"/>
      <c r="DB128" s="1107"/>
      <c r="DC128" s="1107"/>
      <c r="DD128" s="1107"/>
      <c r="DE128" s="1107"/>
      <c r="DF128" s="1108"/>
      <c r="DG128" s="1109" t="s">
        <v>480</v>
      </c>
      <c r="DH128" s="1110"/>
      <c r="DI128" s="1110"/>
      <c r="DJ128" s="1110"/>
      <c r="DK128" s="1110"/>
      <c r="DL128" s="1110" t="s">
        <v>449</v>
      </c>
      <c r="DM128" s="1110"/>
      <c r="DN128" s="1110"/>
      <c r="DO128" s="1110"/>
      <c r="DP128" s="1110"/>
      <c r="DQ128" s="1110" t="s">
        <v>404</v>
      </c>
      <c r="DR128" s="1110"/>
      <c r="DS128" s="1110"/>
      <c r="DT128" s="1110"/>
      <c r="DU128" s="1110"/>
      <c r="DV128" s="1111" t="s">
        <v>479</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496</v>
      </c>
      <c r="X129" s="1144"/>
      <c r="Y129" s="1144"/>
      <c r="Z129" s="1145"/>
      <c r="AA129" s="1028">
        <v>1747534</v>
      </c>
      <c r="AB129" s="1029"/>
      <c r="AC129" s="1029"/>
      <c r="AD129" s="1029"/>
      <c r="AE129" s="1030"/>
      <c r="AF129" s="1031">
        <v>1705363</v>
      </c>
      <c r="AG129" s="1029"/>
      <c r="AH129" s="1029"/>
      <c r="AI129" s="1029"/>
      <c r="AJ129" s="1030"/>
      <c r="AK129" s="1031">
        <v>1642200</v>
      </c>
      <c r="AL129" s="1029"/>
      <c r="AM129" s="1029"/>
      <c r="AN129" s="1029"/>
      <c r="AO129" s="1030"/>
      <c r="AP129" s="1146"/>
      <c r="AQ129" s="1147"/>
      <c r="AR129" s="1147"/>
      <c r="AS129" s="1147"/>
      <c r="AT129" s="1148"/>
      <c r="AU129" s="264"/>
      <c r="AV129" s="264"/>
      <c r="AW129" s="264"/>
      <c r="AX129" s="1137" t="s">
        <v>497</v>
      </c>
      <c r="AY129" s="1020"/>
      <c r="AZ129" s="1020"/>
      <c r="BA129" s="1020"/>
      <c r="BB129" s="1020"/>
      <c r="BC129" s="1020"/>
      <c r="BD129" s="1020"/>
      <c r="BE129" s="1021"/>
      <c r="BF129" s="1138" t="s">
        <v>439</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499</v>
      </c>
      <c r="X130" s="1144"/>
      <c r="Y130" s="1144"/>
      <c r="Z130" s="1145"/>
      <c r="AA130" s="1028">
        <v>230627</v>
      </c>
      <c r="AB130" s="1029"/>
      <c r="AC130" s="1029"/>
      <c r="AD130" s="1029"/>
      <c r="AE130" s="1030"/>
      <c r="AF130" s="1031">
        <v>195913</v>
      </c>
      <c r="AG130" s="1029"/>
      <c r="AH130" s="1029"/>
      <c r="AI130" s="1029"/>
      <c r="AJ130" s="1030"/>
      <c r="AK130" s="1031">
        <v>164146</v>
      </c>
      <c r="AL130" s="1029"/>
      <c r="AM130" s="1029"/>
      <c r="AN130" s="1029"/>
      <c r="AO130" s="1030"/>
      <c r="AP130" s="1146"/>
      <c r="AQ130" s="1147"/>
      <c r="AR130" s="1147"/>
      <c r="AS130" s="1147"/>
      <c r="AT130" s="1148"/>
      <c r="AU130" s="264"/>
      <c r="AV130" s="264"/>
      <c r="AW130" s="264"/>
      <c r="AX130" s="1137" t="s">
        <v>500</v>
      </c>
      <c r="AY130" s="1020"/>
      <c r="AZ130" s="1020"/>
      <c r="BA130" s="1020"/>
      <c r="BB130" s="1020"/>
      <c r="BC130" s="1020"/>
      <c r="BD130" s="1020"/>
      <c r="BE130" s="1021"/>
      <c r="BF130" s="1174">
        <v>-4.5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501</v>
      </c>
      <c r="X131" s="1182"/>
      <c r="Y131" s="1182"/>
      <c r="Z131" s="1183"/>
      <c r="AA131" s="1075">
        <v>1516907</v>
      </c>
      <c r="AB131" s="1054"/>
      <c r="AC131" s="1054"/>
      <c r="AD131" s="1054"/>
      <c r="AE131" s="1055"/>
      <c r="AF131" s="1053">
        <v>1509450</v>
      </c>
      <c r="AG131" s="1054"/>
      <c r="AH131" s="1054"/>
      <c r="AI131" s="1054"/>
      <c r="AJ131" s="1055"/>
      <c r="AK131" s="1053">
        <v>1478054</v>
      </c>
      <c r="AL131" s="1054"/>
      <c r="AM131" s="1054"/>
      <c r="AN131" s="1054"/>
      <c r="AO131" s="1055"/>
      <c r="AP131" s="1184"/>
      <c r="AQ131" s="1185"/>
      <c r="AR131" s="1185"/>
      <c r="AS131" s="1185"/>
      <c r="AT131" s="1186"/>
      <c r="AU131" s="264"/>
      <c r="AV131" s="264"/>
      <c r="AW131" s="264"/>
      <c r="AX131" s="1156" t="s">
        <v>502</v>
      </c>
      <c r="AY131" s="1107"/>
      <c r="AZ131" s="1107"/>
      <c r="BA131" s="1107"/>
      <c r="BB131" s="1107"/>
      <c r="BC131" s="1107"/>
      <c r="BD131" s="1107"/>
      <c r="BE131" s="1108"/>
      <c r="BF131" s="1157" t="s">
        <v>491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504</v>
      </c>
      <c r="W132" s="1167"/>
      <c r="X132" s="1167"/>
      <c r="Y132" s="1167"/>
      <c r="Z132" s="1168"/>
      <c r="AA132" s="1169">
        <v>-6.4360570560000001</v>
      </c>
      <c r="AB132" s="1170"/>
      <c r="AC132" s="1170"/>
      <c r="AD132" s="1170"/>
      <c r="AE132" s="1171"/>
      <c r="AF132" s="1172">
        <v>-4.6033323399999997</v>
      </c>
      <c r="AG132" s="1170"/>
      <c r="AH132" s="1170"/>
      <c r="AI132" s="1170"/>
      <c r="AJ132" s="1171"/>
      <c r="AK132" s="1172">
        <v>-2.5058624379999999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505</v>
      </c>
      <c r="W133" s="1150"/>
      <c r="X133" s="1150"/>
      <c r="Y133" s="1150"/>
      <c r="Z133" s="1151"/>
      <c r="AA133" s="1152">
        <v>-6.6</v>
      </c>
      <c r="AB133" s="1153"/>
      <c r="AC133" s="1153"/>
      <c r="AD133" s="1153"/>
      <c r="AE133" s="1154"/>
      <c r="AF133" s="1152">
        <v>-6.1</v>
      </c>
      <c r="AG133" s="1153"/>
      <c r="AH133" s="1153"/>
      <c r="AI133" s="1153"/>
      <c r="AJ133" s="1154"/>
      <c r="AK133" s="1152">
        <v>-4.5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8KuMjcMF0y+MOUERTrA1OCcTLShtdri9NGdIWE+Gow1TnaLabmDF2avhL3ZotBNWs84yYoTria5l5OEJfN7+vg==" saltValue="30zzzMeU9Pxsx2mIhA+b9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EE0KJW3MCIx1FqN7ie3cGR4KxlyYK28J252uZpBuSk5XonN9A3PciOGWvGgtOxLhfdz6NeaE5mILF3vnOQKfQ==" saltValue="/nN2DBEe8QqCt98dOpFTI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K15ZXtVsMo6hoNPT/IzLFJYe+hdyUJu9Qx7v+7jV8BuzK1T6RcYgWXIkuZimxYfqKxbuOWeTFaBNuuy2bwqGQ==" saltValue="VIsi11uorD6NzjuwnOVFgw=="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509</v>
      </c>
      <c r="AP7" s="283"/>
      <c r="AQ7" s="284" t="s">
        <v>510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511</v>
      </c>
      <c r="AQ8" s="290" t="s">
        <v>512</v>
      </c>
      <c r="AR8" s="291" t="s">
        <v>513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514</v>
      </c>
      <c r="AL9" s="1193"/>
      <c r="AM9" s="1193"/>
      <c r="AN9" s="1194"/>
      <c r="AO9" s="292">
        <v>311072</v>
      </c>
      <c r="AP9" s="292">
        <v>81840</v>
      </c>
      <c r="AQ9" s="293">
        <v>189734</v>
      </c>
      <c r="AR9" s="294">
        <v>-56.9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515</v>
      </c>
      <c r="AL10" s="1193"/>
      <c r="AM10" s="1193"/>
      <c r="AN10" s="1194"/>
      <c r="AO10" s="295">
        <v>57695</v>
      </c>
      <c r="AP10" s="295">
        <v>15179</v>
      </c>
      <c r="AQ10" s="296">
        <v>22180</v>
      </c>
      <c r="AR10" s="297">
        <v>-31.6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516</v>
      </c>
      <c r="AL11" s="1193"/>
      <c r="AM11" s="1193"/>
      <c r="AN11" s="1194"/>
      <c r="AO11" s="295">
        <v>68158</v>
      </c>
      <c r="AP11" s="295">
        <v>17932</v>
      </c>
      <c r="AQ11" s="296">
        <v>28692</v>
      </c>
      <c r="AR11" s="297">
        <v>-37.5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517</v>
      </c>
      <c r="AL12" s="1193"/>
      <c r="AM12" s="1193"/>
      <c r="AN12" s="1194"/>
      <c r="AO12" s="295" t="s">
        <v>518</v>
      </c>
      <c r="AP12" s="295" t="s">
        <v>518</v>
      </c>
      <c r="AQ12" s="296">
        <v>4806</v>
      </c>
      <c r="AR12" s="297" t="s">
        <v>518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519</v>
      </c>
      <c r="AL13" s="1193"/>
      <c r="AM13" s="1193"/>
      <c r="AN13" s="1194"/>
      <c r="AO13" s="295" t="s">
        <v>518</v>
      </c>
      <c r="AP13" s="295" t="s">
        <v>518</v>
      </c>
      <c r="AQ13" s="296" t="s">
        <v>518</v>
      </c>
      <c r="AR13" s="297" t="s">
        <v>518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520</v>
      </c>
      <c r="AL14" s="1193"/>
      <c r="AM14" s="1193"/>
      <c r="AN14" s="1194"/>
      <c r="AO14" s="295">
        <v>23176</v>
      </c>
      <c r="AP14" s="295">
        <v>6097</v>
      </c>
      <c r="AQ14" s="296">
        <v>8976</v>
      </c>
      <c r="AR14" s="297">
        <v>-32.1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521</v>
      </c>
      <c r="AL15" s="1193"/>
      <c r="AM15" s="1193"/>
      <c r="AN15" s="1194"/>
      <c r="AO15" s="295">
        <v>15327</v>
      </c>
      <c r="AP15" s="295">
        <v>4032</v>
      </c>
      <c r="AQ15" s="296">
        <v>4161</v>
      </c>
      <c r="AR15" s="297">
        <v>-3.1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522</v>
      </c>
      <c r="AL16" s="1196"/>
      <c r="AM16" s="1196"/>
      <c r="AN16" s="1197"/>
      <c r="AO16" s="295">
        <v>-26317</v>
      </c>
      <c r="AP16" s="295">
        <v>-6924</v>
      </c>
      <c r="AQ16" s="296">
        <v>-17989</v>
      </c>
      <c r="AR16" s="297">
        <v>-61.5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187</v>
      </c>
      <c r="AL17" s="1196"/>
      <c r="AM17" s="1196"/>
      <c r="AN17" s="1197"/>
      <c r="AO17" s="295">
        <v>449111</v>
      </c>
      <c r="AP17" s="295">
        <v>118156</v>
      </c>
      <c r="AQ17" s="296">
        <v>240560</v>
      </c>
      <c r="AR17" s="297">
        <v>-50.9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527</v>
      </c>
      <c r="AL21" s="1188"/>
      <c r="AM21" s="1188"/>
      <c r="AN21" s="1189"/>
      <c r="AO21" s="307">
        <v>9.73</v>
      </c>
      <c r="AP21" s="308">
        <v>21.65</v>
      </c>
      <c r="AQ21" s="309">
        <v>-11.92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528</v>
      </c>
      <c r="AL22" s="1188"/>
      <c r="AM22" s="1188"/>
      <c r="AN22" s="1189"/>
      <c r="AO22" s="312">
        <v>93.1</v>
      </c>
      <c r="AP22" s="313">
        <v>95.4</v>
      </c>
      <c r="AQ22" s="314">
        <v>-2.2999999999999998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530</v>
      </c>
      <c r="AO27" s="273"/>
      <c r="AP27" s="273"/>
      <c r="AQ27" s="273"/>
      <c r="AR27" s="273"/>
      <c r="AS27" s="273"/>
      <c r="AT27" s="273"/>
    </row>
    <row r="28" spans="1:46" ht="17.25" x14ac:dyDescent="0.1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509</v>
      </c>
      <c r="AP30" s="283"/>
      <c r="AQ30" s="284" t="s">
        <v>510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511</v>
      </c>
      <c r="AQ31" s="290" t="s">
        <v>512</v>
      </c>
      <c r="AR31" s="291" t="s">
        <v>513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533</v>
      </c>
      <c r="AL32" s="1204"/>
      <c r="AM32" s="1204"/>
      <c r="AN32" s="1205"/>
      <c r="AO32" s="322">
        <v>93051</v>
      </c>
      <c r="AP32" s="322">
        <v>24481</v>
      </c>
      <c r="AQ32" s="323">
        <v>139228</v>
      </c>
      <c r="AR32" s="324">
        <v>-82.4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534</v>
      </c>
      <c r="AL33" s="1204"/>
      <c r="AM33" s="1204"/>
      <c r="AN33" s="1205"/>
      <c r="AO33" s="322" t="s">
        <v>518</v>
      </c>
      <c r="AP33" s="322" t="s">
        <v>518</v>
      </c>
      <c r="AQ33" s="323" t="s">
        <v>518</v>
      </c>
      <c r="AR33" s="324" t="s">
        <v>518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535</v>
      </c>
      <c r="AL34" s="1204"/>
      <c r="AM34" s="1204"/>
      <c r="AN34" s="1205"/>
      <c r="AO34" s="322" t="s">
        <v>518</v>
      </c>
      <c r="AP34" s="322" t="s">
        <v>518</v>
      </c>
      <c r="AQ34" s="323">
        <v>5</v>
      </c>
      <c r="AR34" s="324" t="s">
        <v>518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536</v>
      </c>
      <c r="AL35" s="1204"/>
      <c r="AM35" s="1204"/>
      <c r="AN35" s="1205"/>
      <c r="AO35" s="322">
        <v>29000</v>
      </c>
      <c r="AP35" s="322">
        <v>7630</v>
      </c>
      <c r="AQ35" s="323">
        <v>32095</v>
      </c>
      <c r="AR35" s="324">
        <v>-76.2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537</v>
      </c>
      <c r="AL36" s="1204"/>
      <c r="AM36" s="1204"/>
      <c r="AN36" s="1205"/>
      <c r="AO36" s="322">
        <v>5057</v>
      </c>
      <c r="AP36" s="322">
        <v>1330</v>
      </c>
      <c r="AQ36" s="323">
        <v>5254</v>
      </c>
      <c r="AR36" s="324">
        <v>-74.7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538</v>
      </c>
      <c r="AL37" s="1204"/>
      <c r="AM37" s="1204"/>
      <c r="AN37" s="1205"/>
      <c r="AO37" s="322" t="s">
        <v>518</v>
      </c>
      <c r="AP37" s="322" t="s">
        <v>518</v>
      </c>
      <c r="AQ37" s="323">
        <v>1384</v>
      </c>
      <c r="AR37" s="324" t="s">
        <v>518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539</v>
      </c>
      <c r="AL38" s="1207"/>
      <c r="AM38" s="1207"/>
      <c r="AN38" s="1208"/>
      <c r="AO38" s="325" t="s">
        <v>518</v>
      </c>
      <c r="AP38" s="325" t="s">
        <v>518</v>
      </c>
      <c r="AQ38" s="326">
        <v>32</v>
      </c>
      <c r="AR38" s="314" t="s">
        <v>518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540</v>
      </c>
      <c r="AL39" s="1207"/>
      <c r="AM39" s="1207"/>
      <c r="AN39" s="1208"/>
      <c r="AO39" s="322" t="s">
        <v>518</v>
      </c>
      <c r="AP39" s="322" t="s">
        <v>518</v>
      </c>
      <c r="AQ39" s="323">
        <v>-8131</v>
      </c>
      <c r="AR39" s="324" t="s">
        <v>518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541</v>
      </c>
      <c r="AL40" s="1204"/>
      <c r="AM40" s="1204"/>
      <c r="AN40" s="1205"/>
      <c r="AO40" s="322">
        <v>-164146</v>
      </c>
      <c r="AP40" s="322">
        <v>-43185</v>
      </c>
      <c r="AQ40" s="323">
        <v>-126394</v>
      </c>
      <c r="AR40" s="324">
        <v>-65.8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301</v>
      </c>
      <c r="AL41" s="1210"/>
      <c r="AM41" s="1210"/>
      <c r="AN41" s="1211"/>
      <c r="AO41" s="322">
        <v>-37038</v>
      </c>
      <c r="AP41" s="322">
        <v>-9744</v>
      </c>
      <c r="AQ41" s="323">
        <v>43473</v>
      </c>
      <c r="AR41" s="324">
        <v>-122.4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509</v>
      </c>
      <c r="AN49" s="1200" t="s">
        <v>545</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546</v>
      </c>
      <c r="AO50" s="339" t="s">
        <v>547</v>
      </c>
      <c r="AP50" s="340" t="s">
        <v>548</v>
      </c>
      <c r="AQ50" s="341" t="s">
        <v>549</v>
      </c>
      <c r="AR50" s="342" t="s">
        <v>550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511900</v>
      </c>
      <c r="AN51" s="344">
        <v>126677</v>
      </c>
      <c r="AO51" s="345">
        <v>250.8</v>
      </c>
      <c r="AP51" s="346">
        <v>316331</v>
      </c>
      <c r="AQ51" s="347">
        <v>38.6</v>
      </c>
      <c r="AR51" s="348">
        <v>212.2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194895</v>
      </c>
      <c r="AN52" s="352">
        <v>48229</v>
      </c>
      <c r="AO52" s="353">
        <v>99.2</v>
      </c>
      <c r="AP52" s="354">
        <v>106387</v>
      </c>
      <c r="AQ52" s="355">
        <v>22.8</v>
      </c>
      <c r="AR52" s="356">
        <v>76.400000000000006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403144</v>
      </c>
      <c r="AN53" s="344">
        <v>100485</v>
      </c>
      <c r="AO53" s="345">
        <v>-20.7</v>
      </c>
      <c r="AP53" s="346">
        <v>333013</v>
      </c>
      <c r="AQ53" s="347">
        <v>5.3</v>
      </c>
      <c r="AR53" s="348">
        <v>-26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365227</v>
      </c>
      <c r="AN54" s="352">
        <v>91034</v>
      </c>
      <c r="AO54" s="353">
        <v>88.8</v>
      </c>
      <c r="AP54" s="354">
        <v>126732</v>
      </c>
      <c r="AQ54" s="355">
        <v>19.100000000000001</v>
      </c>
      <c r="AR54" s="356">
        <v>69.7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243963</v>
      </c>
      <c r="AN55" s="344">
        <v>61904</v>
      </c>
      <c r="AO55" s="345">
        <v>-38.4</v>
      </c>
      <c r="AP55" s="346">
        <v>280458</v>
      </c>
      <c r="AQ55" s="347">
        <v>-15.8</v>
      </c>
      <c r="AR55" s="348">
        <v>-22.6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101928</v>
      </c>
      <c r="AN56" s="352">
        <v>25863</v>
      </c>
      <c r="AO56" s="353">
        <v>-71.599999999999994</v>
      </c>
      <c r="AP56" s="354">
        <v>127286</v>
      </c>
      <c r="AQ56" s="355">
        <v>0.4</v>
      </c>
      <c r="AR56" s="356">
        <v>-72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228177</v>
      </c>
      <c r="AN57" s="344">
        <v>59175</v>
      </c>
      <c r="AO57" s="345">
        <v>-4.4000000000000004</v>
      </c>
      <c r="AP57" s="346">
        <v>291945</v>
      </c>
      <c r="AQ57" s="347">
        <v>4.0999999999999996</v>
      </c>
      <c r="AR57" s="348">
        <v>-8.5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103767</v>
      </c>
      <c r="AN58" s="352">
        <v>26911</v>
      </c>
      <c r="AO58" s="353">
        <v>4.0999999999999996</v>
      </c>
      <c r="AP58" s="354">
        <v>127651</v>
      </c>
      <c r="AQ58" s="355">
        <v>0.3</v>
      </c>
      <c r="AR58" s="356">
        <v>3.8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486067</v>
      </c>
      <c r="AN59" s="344">
        <v>127879</v>
      </c>
      <c r="AO59" s="345">
        <v>116.1</v>
      </c>
      <c r="AP59" s="346">
        <v>291173</v>
      </c>
      <c r="AQ59" s="347">
        <v>-0.3</v>
      </c>
      <c r="AR59" s="348">
        <v>116.4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224226</v>
      </c>
      <c r="AN60" s="352">
        <v>58991</v>
      </c>
      <c r="AO60" s="353">
        <v>119.2</v>
      </c>
      <c r="AP60" s="354">
        <v>119071</v>
      </c>
      <c r="AQ60" s="355">
        <v>-6.7</v>
      </c>
      <c r="AR60" s="356">
        <v>125.9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374650</v>
      </c>
      <c r="AN61" s="359">
        <v>95224</v>
      </c>
      <c r="AO61" s="360">
        <v>60.7</v>
      </c>
      <c r="AP61" s="361">
        <v>302584</v>
      </c>
      <c r="AQ61" s="362">
        <v>6.4</v>
      </c>
      <c r="AR61" s="348">
        <v>54.3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198009</v>
      </c>
      <c r="AN62" s="352">
        <v>50206</v>
      </c>
      <c r="AO62" s="353">
        <v>47.9</v>
      </c>
      <c r="AP62" s="354">
        <v>121425</v>
      </c>
      <c r="AQ62" s="355">
        <v>7.2</v>
      </c>
      <c r="AR62" s="356">
        <v>40.700000000000003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3syk1+ZzQGrhqnbF1DDKf646GHcIqpvsGkEqXkKdBbjauvWc+b0KamEXAXyxjGgp4BiIROBZtvE+aCw1NhuJw==" saltValue="76Xyo7e/0LXTpLXVIJP79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40" zoomScaleNormal="4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AGHmLFsmWUwBeZcwBX3fHvArkpgVHiYQi4FXhH2aRS2xCBDGwawXzwTqOJNDDuziQUpZcgUBWSXjZGD39W03Q==" saltValue="GUY7AdqSafsZXw0puo3bo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pc78Lxu6/QTCphoSWDVnvbBsuA3VQCoJWJaE0KV3s82h2SInUeyfNZhaBv34aUqAtdnA6gCGEoSjVtGZk/B7g==" saltValue="I+rceLA5FHzqQdLy/Xve2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12" t="s">
        <v>3</v>
      </c>
      <c r="D47" s="1212"/>
      <c r="E47" s="1213"/>
      <c r="F47" s="11">
        <v>174.01</v>
      </c>
      <c r="G47" s="12">
        <v>195.03</v>
      </c>
      <c r="H47" s="12">
        <v>191.38</v>
      </c>
      <c r="I47" s="12">
        <v>196.56</v>
      </c>
      <c r="J47" s="13">
        <v>200.28</v>
      </c>
    </row>
    <row r="48" spans="2:10" ht="57.75" customHeight="1" x14ac:dyDescent="0.15">
      <c r="B48" s="14"/>
      <c r="C48" s="1214" t="s">
        <v>4</v>
      </c>
      <c r="D48" s="1214"/>
      <c r="E48" s="1215"/>
      <c r="F48" s="15">
        <v>26.95</v>
      </c>
      <c r="G48" s="16">
        <v>13.22</v>
      </c>
      <c r="H48" s="16">
        <v>17.04</v>
      </c>
      <c r="I48" s="16">
        <v>14.93</v>
      </c>
      <c r="J48" s="17">
        <v>14.44</v>
      </c>
    </row>
    <row r="49" spans="2:10" ht="57.75" customHeight="1" thickBot="1" x14ac:dyDescent="0.2">
      <c r="B49" s="18"/>
      <c r="C49" s="1216" t="s">
        <v>5</v>
      </c>
      <c r="D49" s="1216"/>
      <c r="E49" s="1217"/>
      <c r="F49" s="19">
        <v>13.48</v>
      </c>
      <c r="G49" s="20" t="s">
        <v>566</v>
      </c>
      <c r="H49" s="20">
        <v>10.86</v>
      </c>
      <c r="I49" s="20">
        <v>8.41</v>
      </c>
      <c r="J49" s="21">
        <v>11.39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K8xyp/swr37IUEbFKPPiMDUIkS6JZz3jYnmNyzamfWn+tfkbxD6/1XX4Bc15jgYU7BDwMgZqUzaLbWxOsUN1Q==" saltValue="OVFJenyQhrfTocAz/vo+h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2019-10-28T01:50:33Z</cp:lastPrinted>
  <dcterms:created xsi:type="dcterms:W3CDTF">2019-02-14T02:58:05Z</dcterms:created>
  <dcterms:modified xsi:type="dcterms:W3CDTF">2019-10-28T04:11:23Z</dcterms:modified>
  <cp:category/>
</cp:coreProperties>
</file>