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20490" windowHeight="74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<sst xmlns="http://schemas.openxmlformats.org/spreadsheetml/2006/main" count="1146" uniqueCount="596">
  <si>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</si>
  <si>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</si>
  <si>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</si>
  <si>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</si>
  <si>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</si>
  <si>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</si>
  <si>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</si>
  <si>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</si>
  <si>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</si>
  <si>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</si>
  <si>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</si>
  <si>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</si>
  <si>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</si>
  <si>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</si>
  <si>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</si>
  <si>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</si>
  <si>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</si>
  <si>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</si>
  <si>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</si>
  <si>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</si>
  <si>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</si>
  <si>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</si>
  <si>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</si>
  <si>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</si>
  <si>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</si>
  <si>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</si>
  <si>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</si>
  <si>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</si>
  <si>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</si>
  <si>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</si>
  <si>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</si>
  <si>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</si>
  <si>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</si>
  <si>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</si>
  <si>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</si>
  <si>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</si>
  <si>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</si>
  <si>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</si>
  <si>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</si>
  <si>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</si>
  <si>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</si>
  <si>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</si>
  <si>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</si>
  <si>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</si>
  <si>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</si>
  <si>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</si>
  <si>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</si>
  <si>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</si>
  <si>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</si>
  <si>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</si>
  <si>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</si>
  <si>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</si>
  <si>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</si>
  <si>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</si>
  <si>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</si>
  <si>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</si>
  <si>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</si>
  <si>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</si>
  <si>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</si>
  <si>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</si>
  <si>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</si>
  <si>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</si>
  <si>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</si>
  <si>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</si>
  <si>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</si>
  <si>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</si>
  <si>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</si>
  <si>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</si>
  <si>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</si>
  <si>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</si>
  <si>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</si>
  <si>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</si>
  <si>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</si>
  <si>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</si>
  <si>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</si>
  <si>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</si>
  <si>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</si>
  <si>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</si>
  <si>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</si>
  <si>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</si>
  <si>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</si>
  <si>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</si>
  <si>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</si>
  <si>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</si>
  <si>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</si>
  <si>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</si>
  <si>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</si>
  <si>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</si>
  <si>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</si>
  <si>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</si>
  <si>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</si>
  <si>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</si>
  <si>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</si>
  <si>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</si>
  <si>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</si>
  <si>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</si>
  <si>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</si>
  <si>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</si>
  <si>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</si>
  <si>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</si>
  <si>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</si>
  <si>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</si>
  <si>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</si>
  <si>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</si>
  <si>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</si>
  <si>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</si>
  <si>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</si>
  <si>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</si>
  <si>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</si>
  <si>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</si>
  <si>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</si>
  <si>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</si>
  <si>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</si>
  <si>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</si>
  <si>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</si>
  <si>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</si>
  <si>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</si>
  <si>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</si>
  <si>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</si>
  <si>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</si>
  <si>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</si>
  <si>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</si>
  <si>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</si>
  <si>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</si>
  <si>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</si>
  <si>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</si>
  <si>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</si>
  <si>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</si>
  <si>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</si>
  <si>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</si>
  <si>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</si>
  <si>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</si>
  <si>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</si>
  <si>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</si>
  <si>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</si>
  <si>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</si>
  <si>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</si>
  <si>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</si>
  <si>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</si>
  <si>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</si>
  <si>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</si>
  <si>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</si>
  <si>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</si>
  <si>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</si>
  <si>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</si>
  <si>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</si>
  <si>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</si>
  <si>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</si>
  <si>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</si>
  <si>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</si>
  <si>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</si>
  <si>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</si>
  <si>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</si>
  <si>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</si>
  <si>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</si>
  <si>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</si>
  <si>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</si>
  <si>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</si>
  <si>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</si>
  <si>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</si>
  <si>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</si>
  <si>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</si>
  <si>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</si>
  <si>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</si>
  <si>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</si>
  <si>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</si>
  <si>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</si>
  <si>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</si>
  <si>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</si>
  <si>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</si>
  <si>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</si>
  <si>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</si>
  <si>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</si>
  <si>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</si>
  <si>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</si>
  <si>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</si>
  <si>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</si>
  <si>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</si>
  <si>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</si>
  <si>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</si>
  <si>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</si>
  <si>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</si>
  <si>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</si>
  <si>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</si>
  <si>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</si>
  <si>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</si>
  <si>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</si>
  <si>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</si>
  <si>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</si>
  <si>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</si>
  <si>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</si>
  <si>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</si>
  <si>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</si>
  <si>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</si>
  <si>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</si>
  <si>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</si>
  <si>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</si>
  <si>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</si>
  <si>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</si>
  <si>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</si>
  <si>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</si>
  <si>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</si>
  <si>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</si>
  <si>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</si>
  <si>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</si>
  <si>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</si>
  <si>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</si>
  <si>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</si>
  <si>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</si>
  <si>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</si>
  <si>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</si>
  <si>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長野県阿智村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</si>
  <si>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</si>
  <si>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</si>
  <si>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</si>
  <si>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</si>
  <si>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</si>
  <si>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</si>
  <si>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</si>
  <si>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</si>
  <si>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</si>
  <si>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</si>
  <si>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</si>
  <si>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</si>
  <si>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</si>
  <si>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</si>
  <si>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</si>
  <si>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</si>
  <si>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</si>
  <si>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</si>
  <si>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</si>
  <si>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</si>
  <si>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</si>
  <si>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</si>
  <si>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</si>
  <si>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</si>
  <si>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</si>
  <si>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</si>
  <si>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</si>
  <si>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</si>
  <si>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</si>
  <si>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</si>
  <si>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</si>
  <si>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</si>
  <si>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</si>
  <si>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</si>
  <si>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</si>
  <si>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</si>
  <si>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</si>
  <si>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</si>
  <si>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</si>
  <si>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</si>
  <si>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</si>
  <si>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</si>
  <si>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</si>
  <si>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</si>
  <si>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</si>
  <si>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</si>
  <si>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</si>
  <si>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</si>
  <si>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</si>
  <si>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</si>
  <si>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</si>
  <si>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</si>
  <si>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</si>
  <si>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</si>
  <si>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</si>
  <si>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</si>
  <si>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</si>
  <si>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</si>
  <si>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</si>
  <si>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</si>
  <si>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</si>
  <si>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</si>
  <si>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</si>
  <si>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</si>
  <si>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</si>
  <si>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</si>
  <si>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</si>
  <si>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</si>
  <si>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</si>
  <si>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</si>
  <si>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</si>
  <si>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</si>
  <si>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</si>
  <si>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</si>
  <si>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</si>
  <si>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</si>
  <si>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</si>
  <si>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</si>
  <si>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</si>
  <si>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</si>
  <si>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</si>
  <si>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</si>
  <si>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</si>
  <si>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</si>
  <si>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</si>
  <si>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</si>
  <si>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</si>
  <si>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</si>
  <si>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</si>
  <si>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</si>
  <si>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</si>
  <si>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</si>
  <si>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</si>
  <si>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</si>
  <si>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</si>
  <si>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</si>
  <si>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</si>
  <si>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</si>
  <si>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</si>
  <si>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</si>
  <si>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</si>
  <si>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</si>
  <si>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</si>
  <si>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</si>
  <si>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</si>
  <si>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</si>
  <si>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</si>
  <si>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</si>
  <si>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</si>
  <si>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</si>
  <si>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</si>
  <si>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</si>
  <si>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</si>
  <si>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</si>
  <si>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</si>
  <si>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</si>
  <si>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</si>
  <si>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</si>
  <si>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</si>
  <si>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</si>
  <si>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</si>
  <si>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</si>
  <si>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</si>
  <si>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</si>
  <si>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</si>
  <si>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</si>
  <si>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</si>
  <si>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</si>
  <si>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</si>
  <si>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</si>
  <si>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</si>
  <si>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</si>
  <si>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</si>
  <si>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</si>
  <si>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</si>
  <si>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</si>
  <si>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</si>
  <si>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</si>
  <si>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</si>
  <si>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</si>
  <si>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</si>
  <si>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</si>
  <si>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</si>
  <si>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</si>
  <si>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</si>
  <si>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</si>
  <si>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</si>
  <si>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</si>
  <si>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</si>
  <si>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長野県阿智村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</si>
  <si>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</si>
  <si>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</si>
  <si>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</si>
  <si>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</si>
  <si>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</si>
  <si>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</si>
  <si>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</si>
  <si>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</si>
  <si>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</si>
  <si>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</si>
  <si>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</si>
  <si>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</si>
  <si>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</si>
  <si>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</si>
  <si>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</si>
  <si>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</si>
  <si>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</si>
  <si>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</si>
  <si>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</si>
  <si>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</si>
  <si>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</si>
  <si>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</si>
  <si>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</si>
  <si>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</si>
  <si>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</si>
  <si>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</si>
  <si>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</si>
  <si>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</si>
  <si>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</si>
  <si>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</si>
  <si>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</si>
  <si>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</si>
  <si>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</si>
  <si>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</si>
  <si>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</si>
  <si>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</si>
  <si>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</si>
  <si>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</si>
  <si>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</si>
  <si>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</si>
  <si>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</si>
  <si>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</si>
  <si>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</si>
  <si>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</si>
  <si>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</si>
  <si>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</si>
  <si>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</si>
  <si>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</si>
  <si>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</si>
  <si>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</si>
  <si>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</si>
  <si>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</si>
  <si>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</si>
  <si>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</si>
  <si>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</si>
  <si>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</si>
  <si>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</si>
  <si>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</si>
  <si>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</si>
  <si>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</si>
  <si>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</si>
  <si>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</si>
  <si>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</si>
  <si>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</si>
  <si>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</si>
  <si>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</si>
  <si>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</si>
  <si>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</si>
  <si>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</si>
  <si>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</si>
  <si>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</si>
  <si>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</si>
  <si>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</si>
  <si>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</si>
  <si>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</si>
  <si>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</si>
  <si>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</si>
  <si>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</si>
  <si>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</si>
  <si>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</si>
  <si>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</si>
  <si>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</si>
  <si>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</si>
  <si>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</si>
  <si>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</si>
  <si>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</si>
  <si>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</si>
  <si>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</si>
  <si>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</si>
  <si>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</si>
  <si>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</si>
  <si>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</si>
  <si>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</si>
  <si>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</si>
  <si>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</si>
  <si>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</si>
  <si>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</si>
  <si>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</si>
  <si>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</si>
  <si>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</si>
  <si>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</si>
  <si>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</si>
  <si>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</si>
  <si>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</si>
  <si>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</si>
  <si>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</si>
  <si>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</si>
  <si>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</si>
  <si>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</si>
  <si>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</si>
  <si>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</si>
  <si>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</si>
  <si>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</si>
  <si>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</si>
  <si>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</si>
  <si>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</si>
  <si>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</si>
  <si>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</si>
  <si>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</si>
  <si>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</si>
  <si>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</si>
  <si>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</si>
  <si>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</si>
  <si>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</si>
  <si>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</si>
  <si>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</si>
  <si>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</si>
  <si>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</si>
  <si>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</si>
  <si>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</si>
  <si>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</si>
  <si>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</si>
  <si>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</si>
  <si>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</si>
  <si>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</si>
  <si>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</si>
  <si>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</si>
  <si>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</si>
  <si>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</si>
  <si>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</si>
  <si>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</si>
  <si>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</si>
  <si>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</si>
  <si>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</si>
  <si>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</si>
  <si>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</si>
  <si>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</si>
  <si>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</si>
  <si>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</si>
  <si>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</si>
  <si>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</si>
  <si>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</si>
  <si>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</si>
  <si>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</si>
  <si>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</si>
  <si>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</si>
  <si>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</si>
  <si>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</si>
  <si>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</si>
  <si>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</si>
  <si>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</si>
  <si>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</si>
  <si>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</si>
  <si>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</si>
  <si>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</si>
  <si>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</si>
  <si>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</si>
  <si>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</si>
  <si>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</si>
  <si>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</si>
  <si>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</si>
  <si>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</si>
  <si>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</si>
  <si>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</si>
  <si>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</si>
  <si>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</si>
  <si>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</si>
  <si>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</si>
  <si>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</si>
  <si>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</si>
  <si>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</si>
  <si>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</si>
  <si>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</si>
  <si>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</si>
  <si>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</si>
  <si>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</si>
  <si>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</si>
  <si>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</si>
  <si>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6.45</t>
  </si>
  <si>
    <t>一般会計</t>
  </si>
  <si>
    <t>国民健康保険事業特別会計</t>
  </si>
  <si>
    <t>介護保険特別会計</t>
  </si>
  <si>
    <t>水道事業会計</t>
  </si>
  <si>
    <t>下水道事業特別会計</t>
  </si>
  <si>
    <t>農業集落排水事業特別会計</t>
  </si>
  <si>
    <t>後期高齢者医療特別会計</t>
  </si>
  <si>
    <t>その他会計（赤字）</t>
  </si>
  <si>
    <t>その他会計（黒字）</t>
  </si>
  <si>
    <t>（株）阿智昼神観光局</t>
    <rPh sb="0" eb="3">
      <t>カブ</t>
    </rPh>
    <rPh sb="3" eb="5">
      <t>アチ</t>
    </rPh>
    <rPh sb="5" eb="6">
      <t>ヒル</t>
    </rPh>
    <rPh sb="6" eb="7">
      <t>カミ</t>
    </rPh>
    <rPh sb="7" eb="9">
      <t>カンコウ</t>
    </rPh>
    <rPh sb="9" eb="10">
      <t>キョク</t>
    </rPh>
    <phoneticPr fontId="11"/>
  </si>
  <si>
    <t>-</t>
    <phoneticPr fontId="11"/>
  </si>
  <si>
    <t>-</t>
    <phoneticPr fontId="2"/>
  </si>
  <si>
    <t>公共施設整備基金</t>
    <rPh sb="0" eb="2">
      <t>コウキョウ</t>
    </rPh>
    <rPh sb="2" eb="4">
      <t>シセツ</t>
    </rPh>
    <rPh sb="4" eb="6">
      <t>セイビ</t>
    </rPh>
    <rPh sb="6" eb="8">
      <t>キキン</t>
    </rPh>
    <phoneticPr fontId="11"/>
  </si>
  <si>
    <t>阿智村地域振興基金</t>
    <rPh sb="0" eb="3">
      <t>アチムラ</t>
    </rPh>
    <rPh sb="3" eb="5">
      <t>チイキ</t>
    </rPh>
    <rPh sb="5" eb="7">
      <t>シンコウ</t>
    </rPh>
    <rPh sb="7" eb="9">
      <t>キキン</t>
    </rPh>
    <phoneticPr fontId="11"/>
  </si>
  <si>
    <t>阿智村温泉事業施設整備基金</t>
    <rPh sb="0" eb="3">
      <t>アチムラ</t>
    </rPh>
    <rPh sb="3" eb="5">
      <t>オンセン</t>
    </rPh>
    <rPh sb="5" eb="7">
      <t>ジギョウ</t>
    </rPh>
    <rPh sb="7" eb="9">
      <t>シセツ</t>
    </rPh>
    <rPh sb="9" eb="11">
      <t>セイビ</t>
    </rPh>
    <rPh sb="11" eb="13">
      <t>キキン</t>
    </rPh>
    <phoneticPr fontId="11"/>
  </si>
  <si>
    <t>阿智村地域福祉基金</t>
    <rPh sb="0" eb="3">
      <t>アチムラ</t>
    </rPh>
    <rPh sb="3" eb="5">
      <t>チイキ</t>
    </rPh>
    <rPh sb="5" eb="7">
      <t>フクシ</t>
    </rPh>
    <rPh sb="7" eb="9">
      <t>キキン</t>
    </rPh>
    <phoneticPr fontId="11"/>
  </si>
  <si>
    <t>阿智村ふるさと振興基金</t>
    <rPh sb="0" eb="3">
      <t>アチムラ</t>
    </rPh>
    <rPh sb="7" eb="9">
      <t>シンコウ</t>
    </rPh>
    <rPh sb="9" eb="11">
      <t>キキン</t>
    </rPh>
    <phoneticPr fontId="11"/>
  </si>
  <si>
    <t>下伊那郡西部衛生施設組合</t>
    <rPh sb="0" eb="4">
      <t>シモイナグン</t>
    </rPh>
    <rPh sb="4" eb="6">
      <t>セイブ</t>
    </rPh>
    <rPh sb="6" eb="8">
      <t>エイセイ</t>
    </rPh>
    <rPh sb="8" eb="10">
      <t>シセツ</t>
    </rPh>
    <rPh sb="10" eb="12">
      <t>クミアイ</t>
    </rPh>
    <phoneticPr fontId="2"/>
  </si>
  <si>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</si>
  <si>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南信州広域連合（広域振興基金特別会計）</t>
    <rPh sb="0" eb="1">
      <t>ミナミ</t>
    </rPh>
    <rPh sb="1" eb="3">
      <t>シンシュウ</t>
    </rPh>
    <rPh sb="3" eb="5">
      <t>コウイキ</t>
    </rPh>
    <rPh sb="5" eb="7">
      <t>レンゴウ</t>
    </rPh>
    <rPh sb="8" eb="10">
      <t>コウイキ</t>
    </rPh>
    <rPh sb="10" eb="12">
      <t>シンコウ</t>
    </rPh>
    <rPh sb="12" eb="14">
      <t>キキン</t>
    </rPh>
    <rPh sb="14" eb="16">
      <t>トクベツ</t>
    </rPh>
    <rPh sb="16" eb="18">
      <t>カイケイ</t>
    </rPh>
    <phoneticPr fontId="2"/>
  </si>
  <si>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
  </si>
  <si>
    <t>長野県後期高齢者医療広域連合（後期高齢者医療特別会計）</t>
    <phoneticPr fontId="2"/>
  </si>
  <si>
    <t>長野県後期高齢者医療広域連合（一般会計）</t>
    <rPh sb="15" eb="17">
      <t>イッパン</t>
    </rPh>
    <phoneticPr fontId="2"/>
  </si>
  <si>
    <t>長野県市町村自治振興組合</t>
    <phoneticPr fontId="2"/>
  </si>
  <si>
    <t>長野県市町村総合事務組合（非常勤職員公務災害補償特別会計）</t>
    <phoneticPr fontId="2"/>
  </si>
  <si>
    <t>長野県市町村総合事務組合（一般会計）</t>
    <rPh sb="13" eb="15">
      <t>イッパン</t>
    </rPh>
    <phoneticPr fontId="2"/>
  </si>
  <si>
    <t>下伊那郡町村総合事務組合</t>
    <phoneticPr fontId="2"/>
  </si>
  <si>
    <t>下伊那自治センター組合</t>
    <phoneticPr fontId="2"/>
  </si>
  <si>
    <t>下伊那郡土木技術センター組合</t>
    <phoneticPr fontId="2"/>
  </si>
  <si>
    <t>南信地域町村交通災害共済事務組合</t>
    <phoneticPr fontId="2"/>
  </si>
  <si>
    <t>長野県地方税滞納整理機構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</si>
  <si>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</si>
  <si>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</si>
  <si>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</si>
  <si>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</si>
  <si>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</si>
  <si>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</si>
  <si>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</si>
  <si>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</si>
  <si>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</si>
  <si>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</si>
  <si>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</si>
  <si>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</si>
  <si>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実質公債費比率は積極的に繰上償還を行ったことにより、平成29年度において0を下回った。主要な地方債の繰上償還について完了したため、今後は増加することが予想されるが、計画的な起債償還を行うことで公債費の抑制に努める。将来負担比率も計画的に事業を実施し、将来負担すべき実質的な負債を抑制することに取り組む。</t>
    <rPh sb="17" eb="18">
      <t>オコナ</t>
    </rPh>
    <rPh sb="26" eb="28">
      <t>ヘイセイ</t>
    </rPh>
    <rPh sb="30" eb="32">
      <t>ネンド</t>
    </rPh>
    <rPh sb="38" eb="40">
      <t>シタマワ</t>
    </rPh>
    <rPh sb="43" eb="45">
      <t>シュヨウ</t>
    </rPh>
    <rPh sb="46" eb="49">
      <t>チホウサイ</t>
    </rPh>
    <rPh sb="50" eb="52">
      <t>クリアゲ</t>
    </rPh>
    <rPh sb="52" eb="54">
      <t>ショウカン</t>
    </rPh>
    <rPh sb="58" eb="60">
      <t>カンリョウ</t>
    </rPh>
    <rPh sb="68" eb="70">
      <t>ゾウカ</t>
    </rPh>
    <rPh sb="75" eb="77">
      <t>ヨソウ</t>
    </rPh>
    <phoneticPr fontId="5"/>
  </si>
  <si>
    <t>将来負担額に対して充当可能財源等の方が多いため、将来負担比率は平成28年、29年とも0となっている。類似団体平均と比べると有形固定資産減価償却率が上回っているが、充当可能な基金も多いため、改修が必要な施設等について積極的に基金の取崩をすることで将来負担比率の抑制を図る。</t>
    <rPh sb="0" eb="2">
      <t>ショウライ</t>
    </rPh>
    <rPh sb="2" eb="4">
      <t>フタン</t>
    </rPh>
    <rPh sb="4" eb="5">
      <t>ガク</t>
    </rPh>
    <rPh sb="6" eb="7">
      <t>タイ</t>
    </rPh>
    <rPh sb="9" eb="11">
      <t>ジュウトウ</t>
    </rPh>
    <rPh sb="11" eb="13">
      <t>カノウ</t>
    </rPh>
    <rPh sb="13" eb="16">
      <t>ザイゲンナド</t>
    </rPh>
    <rPh sb="17" eb="18">
      <t>ホウ</t>
    </rPh>
    <rPh sb="19" eb="20">
      <t>オオ</t>
    </rPh>
    <rPh sb="24" eb="26">
      <t>ショウライ</t>
    </rPh>
    <rPh sb="26" eb="28">
      <t>フタン</t>
    </rPh>
    <rPh sb="28" eb="30">
      <t>ヒリツ</t>
    </rPh>
    <rPh sb="31" eb="33">
      <t>ヘイセイ</t>
    </rPh>
    <rPh sb="35" eb="36">
      <t>ネン</t>
    </rPh>
    <rPh sb="39" eb="40">
      <t>ネン</t>
    </rPh>
    <rPh sb="50" eb="52">
      <t>ルイジ</t>
    </rPh>
    <rPh sb="52" eb="54">
      <t>ダンタイ</t>
    </rPh>
    <rPh sb="54" eb="56">
      <t>ヘイキン</t>
    </rPh>
    <rPh sb="57" eb="58">
      <t>クラ</t>
    </rPh>
    <rPh sb="61" eb="63">
      <t>ユウケイ</t>
    </rPh>
    <rPh sb="63" eb="65">
      <t>コテイ</t>
    </rPh>
    <rPh sb="65" eb="67">
      <t>シサン</t>
    </rPh>
    <rPh sb="67" eb="69">
      <t>ゲンカ</t>
    </rPh>
    <rPh sb="69" eb="71">
      <t>ショウキャク</t>
    </rPh>
    <rPh sb="71" eb="72">
      <t>リツ</t>
    </rPh>
    <rPh sb="73" eb="75">
      <t>ウワマワ</t>
    </rPh>
    <rPh sb="81" eb="83">
      <t>ジュウトウ</t>
    </rPh>
    <rPh sb="83" eb="85">
      <t>カノウ</t>
    </rPh>
    <rPh sb="86" eb="88">
      <t>キキン</t>
    </rPh>
    <rPh sb="89" eb="90">
      <t>オオ</t>
    </rPh>
    <rPh sb="94" eb="96">
      <t>カイシュウ</t>
    </rPh>
    <rPh sb="97" eb="99">
      <t>ヒツヨウ</t>
    </rPh>
    <rPh sb="100" eb="102">
      <t>シセツ</t>
    </rPh>
    <rPh sb="102" eb="103">
      <t>トウ</t>
    </rPh>
    <rPh sb="107" eb="110">
      <t>セッキョクテキ</t>
    </rPh>
    <rPh sb="111" eb="113">
      <t>キキン</t>
    </rPh>
    <rPh sb="114" eb="115">
      <t>ト</t>
    </rPh>
    <rPh sb="115" eb="116">
      <t>クズ</t>
    </rPh>
    <rPh sb="122" eb="124">
      <t>ショウライ</t>
    </rPh>
    <rPh sb="124" eb="126">
      <t>フタン</t>
    </rPh>
    <rPh sb="126" eb="128">
      <t>ヒリツ</t>
    </rPh>
    <rPh sb="129" eb="131">
      <t>ヨクセイ</t>
    </rPh>
    <rPh sb="132" eb="13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</si>
</sst>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B022-4C32-837F-DF5657F294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101950</c:v>
                </c:pt>
                <c:pt idx="1">
                  <c:v>262524</c:v>
                </c:pt>
                <c:pt idx="2">
                  <c:v>109914</c:v>
                </c:pt>
                <c:pt idx="3">
                  <c:v>110218</c:v>
                </c:pt>
                <c:pt idx="4">
                  <c:v>82129</c:v>
                </c:pt>
              </c:numCache>
            </c:numRef>
          </c:val>
          <c:smooth val="0"/>
          <c:extLst>
            <c:ext xmlns:c16="http://schemas.microsoft.com/office/drawing/2014/chart" uri="{C3380CC4-5D6E-409C-BE32-E72D297353CC}">
              <c16:uniqueId val="{00000001-B022-4C32-837F-DF5657F29415}"/>
            </c:ext>
          </c:extLst>
        </c:ser>
        <c:dLbls>
          <c:showLegendKey val="0"/>
          <c:showVal val="0"/>
          <c:showCatName val="0"/>
          <c:showSerName val="0"/>
          <c:showPercent val="0"/>
          <c:showBubbleSize val="0"/>
        </c:dLbls>
        <c:marker val="1"/>
        <c:smooth val="0"/>
        <c:axId val="81061376"/>
        <c:axId val="81063296"/>
      </c:lineChart>
      <c:catAx>
        <c:axId val="8106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63296"/>
        <c:crosses val="autoZero"/>
        <c:auto val="1"/>
        <c:lblAlgn val="ctr"/>
        <c:lblOffset val="100"/>
        <c:tickLblSkip val="1"/>
        <c:tickMarkSkip val="1"/>
        <c:noMultiLvlLbl val="0"/>
      </c:catAx>
      <c:valAx>
        <c:axId val="810632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6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4.3099999999999996</c:v>
                </c:pt>
                <c:pt idx="1">
                  <c:v>9.34</c:v>
                </c:pt>
                <c:pt idx="2">
                  <c:v>11.32</c:v>
                </c:pt>
                <c:pt idx="3">
                  <c:v>15.03</c:v>
                </c:pt>
                <c:pt idx="4">
                  <c:v>11.28</c:v>
                </c:pt>
              </c:numCache>
            </c:numRef>
          </c:val>
          <c:extLst>
            <c:ext xmlns:c16="http://schemas.microsoft.com/office/drawing/2014/chart" uri="{C3380CC4-5D6E-409C-BE32-E72D297353CC}">
              <c16:uniqueId val="{00000000-C7FD-424F-B720-3F4DE737D2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38.54</c:v>
                </c:pt>
                <c:pt idx="1">
                  <c:v>43.52</c:v>
                </c:pt>
                <c:pt idx="2">
                  <c:v>51.29</c:v>
                </c:pt>
                <c:pt idx="3">
                  <c:v>59.95</c:v>
                </c:pt>
                <c:pt idx="4">
                  <c:v>71.290000000000006</c:v>
                </c:pt>
              </c:numCache>
            </c:numRef>
          </c:val>
          <c:extLst>
            <c:ext xmlns:c16="http://schemas.microsoft.com/office/drawing/2014/chart" uri="{C3380CC4-5D6E-409C-BE32-E72D297353CC}">
              <c16:uniqueId val="{00000001-C7FD-424F-B720-3F4DE737D256}"/>
            </c:ext>
          </c:extLst>
        </c:ser>
        <c:dLbls>
          <c:showLegendKey val="0"/>
          <c:showVal val="0"/>
          <c:showCatName val="0"/>
          <c:showSerName val="0"/>
          <c:showPercent val="0"/>
          <c:showBubbleSize val="0"/>
        </c:dLbls>
        <c:gapWidth val="250"/>
        <c:overlap val="100"/>
        <c:axId val="121418496"/>
        <c:axId val="12142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-6.45</c:v>
                </c:pt>
                <c:pt idx="1">
                  <c:v>19.100000000000001</c:v>
                </c:pt>
                <c:pt idx="2">
                  <c:v>18.829999999999998</c:v>
                </c:pt>
                <c:pt idx="3">
                  <c:v>10.44</c:v>
                </c:pt>
                <c:pt idx="4">
                  <c:v>4.05</c:v>
                </c:pt>
              </c:numCache>
            </c:numRef>
          </c:val>
          <c:smooth val="0"/>
          <c:extLst>
            <c:ext xmlns:c16="http://schemas.microsoft.com/office/drawing/2014/chart" uri="{C3380CC4-5D6E-409C-BE32-E72D297353CC}">
              <c16:uniqueId val="{00000002-C7FD-424F-B720-3F4DE737D256}"/>
            </c:ext>
          </c:extLst>
        </c:ser>
        <c:dLbls>
          <c:showLegendKey val="0"/>
          <c:showVal val="0"/>
          <c:showCatName val="0"/>
          <c:showSerName val="0"/>
          <c:showPercent val="0"/>
          <c:showBubbleSize val="0"/>
        </c:dLbls>
        <c:marker val="1"/>
        <c:smooth val="0"/>
        <c:axId val="121418496"/>
        <c:axId val="121420416"/>
      </c:lineChart>
      <c:catAx>
        <c:axId val="12141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420416"/>
        <c:crosses val="autoZero"/>
        <c:auto val="1"/>
        <c:lblAlgn val="ctr"/>
        <c:lblOffset val="100"/>
        <c:tickLblSkip val="1"/>
        <c:tickMarkSkip val="1"/>
        <c:noMultiLvlLbl val="0"/>
      </c:catAx>
      <c:valAx>
        <c:axId val="12142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1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0.57999999999999996</c:v>
                </c:pt>
                <c:pt idx="4">
                  <c:v>#N/A</c:v>
                </c:pt>
                <c:pt idx="5">
                  <c:v>0.21</c:v>
                </c:pt>
                <c:pt idx="6">
                  <c:v>#N/A</c:v>
                </c:pt>
                <c:pt idx="7">
                  <c:v>0.46</c:v>
                </c:pt>
                <c:pt idx="8">
                  <c:v>0</c:v>
                </c:pt>
                <c:pt idx="9">
                  <c:v>0</c:v>
                </c:pt>
              </c:numCache>
            </c:numRef>
          </c:val>
          <c:extLst>
            <c:ext xmlns:c16="http://schemas.microsoft.com/office/drawing/2014/chart" uri="{C3380CC4-5D6E-409C-BE32-E72D297353CC}">
              <c16:uniqueId val="{00000000-E6F7-43A7-AAD7-979D0911B3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F7-43A7-AAD7-979D0911B3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F7-43A7-AAD7-979D0911B3D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E6F7-43A7-AAD7-979D0911B3D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0.04</c:v>
                </c:pt>
                <c:pt idx="6">
                  <c:v>#N/A</c:v>
                </c:pt>
                <c:pt idx="7">
                  <c:v>0.09</c:v>
                </c:pt>
                <c:pt idx="8">
                  <c:v>#N/A</c:v>
                </c:pt>
                <c:pt idx="9">
                  <c:v>0.15</c:v>
                </c:pt>
              </c:numCache>
            </c:numRef>
          </c:val>
          <c:extLst>
            <c:ext xmlns:c16="http://schemas.microsoft.com/office/drawing/2014/chart" uri="{C3380CC4-5D6E-409C-BE32-E72D297353CC}">
              <c16:uniqueId val="{00000004-E6F7-43A7-AAD7-979D0911B3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0.32</c:v>
                </c:pt>
                <c:pt idx="4">
                  <c:v>#N/A</c:v>
                </c:pt>
                <c:pt idx="5">
                  <c:v>0.39</c:v>
                </c:pt>
                <c:pt idx="6">
                  <c:v>#N/A</c:v>
                </c:pt>
                <c:pt idx="7">
                  <c:v>0.33</c:v>
                </c:pt>
                <c:pt idx="8">
                  <c:v>#N/A</c:v>
                </c:pt>
                <c:pt idx="9">
                  <c:v>0.24</c:v>
                </c:pt>
              </c:numCache>
            </c:numRef>
          </c:val>
          <c:extLst>
            <c:ext xmlns:c16="http://schemas.microsoft.com/office/drawing/2014/chart" uri="{C3380CC4-5D6E-409C-BE32-E72D297353CC}">
              <c16:uniqueId val="{00000005-E6F7-43A7-AAD7-979D0911B3D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0.44</c:v>
                </c:pt>
              </c:numCache>
            </c:numRef>
          </c:val>
          <c:extLst>
            <c:ext xmlns:c16="http://schemas.microsoft.com/office/drawing/2014/chart" uri="{C3380CC4-5D6E-409C-BE32-E72D297353CC}">
              <c16:uniqueId val="{00000006-E6F7-43A7-AAD7-979D0911B3D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0.35</c:v>
                </c:pt>
                <c:pt idx="4">
                  <c:v>#N/A</c:v>
                </c:pt>
                <c:pt idx="5">
                  <c:v>0.24</c:v>
                </c:pt>
                <c:pt idx="6">
                  <c:v>#N/A</c:v>
                </c:pt>
                <c:pt idx="7">
                  <c:v>0.31</c:v>
                </c:pt>
                <c:pt idx="8">
                  <c:v>#N/A</c:v>
                </c:pt>
                <c:pt idx="9">
                  <c:v>0.44</c:v>
                </c:pt>
              </c:numCache>
            </c:numRef>
          </c:val>
          <c:extLst>
            <c:ext xmlns:c16="http://schemas.microsoft.com/office/drawing/2014/chart" uri="{C3380CC4-5D6E-409C-BE32-E72D297353CC}">
              <c16:uniqueId val="{00000007-E6F7-43A7-AAD7-979D0911B3D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1.19</c:v>
                </c:pt>
                <c:pt idx="2">
                  <c:v>#N/A</c:v>
                </c:pt>
                <c:pt idx="3">
                  <c:v>1.34</c:v>
                </c:pt>
                <c:pt idx="4">
                  <c:v>#N/A</c:v>
                </c:pt>
                <c:pt idx="5">
                  <c:v>1.4</c:v>
                </c:pt>
                <c:pt idx="6">
                  <c:v>#N/A</c:v>
                </c:pt>
                <c:pt idx="7">
                  <c:v>1.48</c:v>
                </c:pt>
                <c:pt idx="8">
                  <c:v>#N/A</c:v>
                </c:pt>
                <c:pt idx="9">
                  <c:v>1.45</c:v>
                </c:pt>
              </c:numCache>
            </c:numRef>
          </c:val>
          <c:extLst>
            <c:ext xmlns:c16="http://schemas.microsoft.com/office/drawing/2014/chart" uri="{C3380CC4-5D6E-409C-BE32-E72D297353CC}">
              <c16:uniqueId val="{00000008-E6F7-43A7-AAD7-979D0911B3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4.3099999999999996</c:v>
                </c:pt>
                <c:pt idx="2">
                  <c:v>#N/A</c:v>
                </c:pt>
                <c:pt idx="3">
                  <c:v>9.34</c:v>
                </c:pt>
                <c:pt idx="4">
                  <c:v>#N/A</c:v>
                </c:pt>
                <c:pt idx="5">
                  <c:v>11.31</c:v>
                </c:pt>
                <c:pt idx="6">
                  <c:v>#N/A</c:v>
                </c:pt>
                <c:pt idx="7">
                  <c:v>15.02</c:v>
                </c:pt>
                <c:pt idx="8">
                  <c:v>#N/A</c:v>
                </c:pt>
                <c:pt idx="9">
                  <c:v>11.27</c:v>
                </c:pt>
              </c:numCache>
            </c:numRef>
          </c:val>
          <c:extLst>
            <c:ext xmlns:c16="http://schemas.microsoft.com/office/drawing/2014/chart" uri="{C3380CC4-5D6E-409C-BE32-E72D297353CC}">
              <c16:uniqueId val="{00000009-E6F7-43A7-AAD7-979D0911B3D8}"/>
            </c:ext>
          </c:extLst>
        </c:ser>
        <c:dLbls>
          <c:showLegendKey val="0"/>
          <c:showVal val="0"/>
          <c:showCatName val="0"/>
          <c:showSerName val="0"/>
          <c:showPercent val="0"/>
          <c:showBubbleSize val="0"/>
        </c:dLbls>
        <c:gapWidth val="150"/>
        <c:overlap val="100"/>
        <c:axId val="121670272"/>
        <c:axId val="121692544"/>
      </c:barChart>
      <c:catAx>
        <c:axId val="1216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92544"/>
        <c:crosses val="autoZero"/>
        <c:auto val="1"/>
        <c:lblAlgn val="ctr"/>
        <c:lblOffset val="100"/>
        <c:tickLblSkip val="1"/>
        <c:tickMarkSkip val="1"/>
        <c:noMultiLvlLbl val="0"/>
      </c:catAx>
      <c:valAx>
        <c:axId val="12169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7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953</c:v>
                </c:pt>
                <c:pt idx="5">
                  <c:v>917</c:v>
                </c:pt>
                <c:pt idx="8">
                  <c:v>845</c:v>
                </c:pt>
                <c:pt idx="11">
                  <c:v>829</c:v>
                </c:pt>
                <c:pt idx="14">
                  <c:v>807</c:v>
                </c:pt>
              </c:numCache>
            </c:numRef>
          </c:val>
          <c:extLst>
            <c:ext xmlns:c16="http://schemas.microsoft.com/office/drawing/2014/chart" uri="{C3380CC4-5D6E-409C-BE32-E72D297353CC}">
              <c16:uniqueId val="{00000000-7FB0-4DA9-BE5B-746EE79CB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B0-4DA9-BE5B-746EE79CB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B0-4DA9-BE5B-746EE79CB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c:v>
                </c:pt>
                <c:pt idx="3">
                  <c:v>94</c:v>
                </c:pt>
                <c:pt idx="6">
                  <c:v>9</c:v>
                </c:pt>
                <c:pt idx="9">
                  <c:v>10</c:v>
                </c:pt>
                <c:pt idx="12">
                  <c:v>10</c:v>
                </c:pt>
              </c:numCache>
            </c:numRef>
          </c:val>
          <c:extLst>
            <c:ext xmlns:c16="http://schemas.microsoft.com/office/drawing/2014/chart" uri="{C3380CC4-5D6E-409C-BE32-E72D297353CC}">
              <c16:uniqueId val="{00000003-7FB0-4DA9-BE5B-746EE79CB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291</c:v>
                </c:pt>
                <c:pt idx="3">
                  <c:v>268</c:v>
                </c:pt>
                <c:pt idx="6">
                  <c:v>249</c:v>
                </c:pt>
                <c:pt idx="9">
                  <c:v>223</c:v>
                </c:pt>
                <c:pt idx="12">
                  <c:v>236</c:v>
                </c:pt>
              </c:numCache>
            </c:numRef>
          </c:val>
          <c:extLst>
            <c:ext xmlns:c16="http://schemas.microsoft.com/office/drawing/2014/chart" uri="{C3380CC4-5D6E-409C-BE32-E72D297353CC}">
              <c16:uniqueId val="{00000004-7FB0-4DA9-BE5B-746EE79CB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B0-4DA9-BE5B-746EE79CB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B0-4DA9-BE5B-746EE79CB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721</c:v>
                </c:pt>
                <c:pt idx="3">
                  <c:v>631</c:v>
                </c:pt>
                <c:pt idx="6">
                  <c:v>583</c:v>
                </c:pt>
                <c:pt idx="9">
                  <c:v>539</c:v>
                </c:pt>
                <c:pt idx="12">
                  <c:v>566</c:v>
                </c:pt>
              </c:numCache>
            </c:numRef>
          </c:val>
          <c:extLst>
            <c:ext xmlns:c16="http://schemas.microsoft.com/office/drawing/2014/chart" uri="{C3380CC4-5D6E-409C-BE32-E72D297353CC}">
              <c16:uniqueId val="{00000007-7FB0-4DA9-BE5B-746EE79CB264}"/>
            </c:ext>
          </c:extLst>
        </c:ser>
        <c:dLbls>
          <c:showLegendKey val="0"/>
          <c:showVal val="0"/>
          <c:showCatName val="0"/>
          <c:showSerName val="0"/>
          <c:showPercent val="0"/>
          <c:showBubbleSize val="0"/>
        </c:dLbls>
        <c:gapWidth val="100"/>
        <c:overlap val="100"/>
        <c:axId val="122041856"/>
        <c:axId val="12204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153</c:v>
                </c:pt>
                <c:pt idx="2">
                  <c:v>#N/A</c:v>
                </c:pt>
                <c:pt idx="3">
                  <c:v>#N/A</c:v>
                </c:pt>
                <c:pt idx="4">
                  <c:v>76</c:v>
                </c:pt>
                <c:pt idx="5">
                  <c:v>#N/A</c:v>
                </c:pt>
                <c:pt idx="6">
                  <c:v>#N/A</c:v>
                </c:pt>
                <c:pt idx="7">
                  <c:v>-4</c:v>
                </c:pt>
                <c:pt idx="8">
                  <c:v>#N/A</c:v>
                </c:pt>
                <c:pt idx="9">
                  <c:v>#N/A</c:v>
                </c:pt>
                <c:pt idx="10">
                  <c:v>-57</c:v>
                </c:pt>
                <c:pt idx="11">
                  <c:v>#N/A</c:v>
                </c:pt>
                <c:pt idx="12">
                  <c:v>#N/A</c:v>
                </c:pt>
                <c:pt idx="13">
                  <c:v>5</c:v>
                </c:pt>
                <c:pt idx="14">
                  <c:v>#N/A</c:v>
                </c:pt>
              </c:numCache>
            </c:numRef>
          </c:val>
          <c:smooth val="0"/>
          <c:extLst>
            <c:ext xmlns:c16="http://schemas.microsoft.com/office/drawing/2014/chart" uri="{C3380CC4-5D6E-409C-BE32-E72D297353CC}">
              <c16:uniqueId val="{00000008-7FB0-4DA9-BE5B-746EE79CB264}"/>
            </c:ext>
          </c:extLst>
        </c:ser>
        <c:dLbls>
          <c:showLegendKey val="0"/>
          <c:showVal val="0"/>
          <c:showCatName val="0"/>
          <c:showSerName val="0"/>
          <c:showPercent val="0"/>
          <c:showBubbleSize val="0"/>
        </c:dLbls>
        <c:marker val="1"/>
        <c:smooth val="0"/>
        <c:axId val="122041856"/>
        <c:axId val="122043776"/>
      </c:lineChart>
      <c:catAx>
        <c:axId val="12204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43776"/>
        <c:crosses val="autoZero"/>
        <c:auto val="1"/>
        <c:lblAlgn val="ctr"/>
        <c:lblOffset val="100"/>
        <c:tickLblSkip val="1"/>
        <c:tickMarkSkip val="1"/>
        <c:noMultiLvlLbl val="0"/>
      </c:catAx>
      <c:valAx>
        <c:axId val="12204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4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8268</c:v>
                </c:pt>
                <c:pt idx="5">
                  <c:v>7499</c:v>
                </c:pt>
                <c:pt idx="8">
                  <c:v>7173</c:v>
                </c:pt>
                <c:pt idx="11">
                  <c:v>6803</c:v>
                </c:pt>
                <c:pt idx="14">
                  <c:v>6290</c:v>
                </c:pt>
              </c:numCache>
            </c:numRef>
          </c:val>
          <c:extLst>
            <c:ext xmlns:c16="http://schemas.microsoft.com/office/drawing/2014/chart" uri="{C3380CC4-5D6E-409C-BE32-E72D297353CC}">
              <c16:uniqueId val="{00000000-C39A-432A-AD82-6F654A14F4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c:v>
                </c:pt>
                <c:pt idx="5">
                  <c:v>65</c:v>
                </c:pt>
                <c:pt idx="8">
                  <c:v>59</c:v>
                </c:pt>
                <c:pt idx="11">
                  <c:v>52</c:v>
                </c:pt>
                <c:pt idx="14">
                  <c:v>31</c:v>
                </c:pt>
              </c:numCache>
            </c:numRef>
          </c:val>
          <c:extLst>
            <c:ext xmlns:c16="http://schemas.microsoft.com/office/drawing/2014/chart" uri="{C3380CC4-5D6E-409C-BE32-E72D297353CC}">
              <c16:uniqueId val="{00000001-C39A-432A-AD82-6F654A14F4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4366</c:v>
                </c:pt>
                <c:pt idx="5">
                  <c:v>4633</c:v>
                </c:pt>
                <c:pt idx="8">
                  <c:v>4966</c:v>
                </c:pt>
                <c:pt idx="11">
                  <c:v>5293</c:v>
                </c:pt>
                <c:pt idx="14">
                  <c:v>5759</c:v>
                </c:pt>
              </c:numCache>
            </c:numRef>
          </c:val>
          <c:extLst>
            <c:ext xmlns:c16="http://schemas.microsoft.com/office/drawing/2014/chart" uri="{C3380CC4-5D6E-409C-BE32-E72D297353CC}">
              <c16:uniqueId val="{00000002-C39A-432A-AD82-6F654A14F4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9A-432A-AD82-6F654A14F4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9A-432A-AD82-6F654A14F4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9A-432A-AD82-6F654A14F4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1135</c:v>
                </c:pt>
                <c:pt idx="3">
                  <c:v>1041</c:v>
                </c:pt>
                <c:pt idx="6">
                  <c:v>1035</c:v>
                </c:pt>
                <c:pt idx="9">
                  <c:v>1028</c:v>
                </c:pt>
                <c:pt idx="12">
                  <c:v>1021</c:v>
                </c:pt>
              </c:numCache>
            </c:numRef>
          </c:val>
          <c:extLst>
            <c:ext xmlns:c16="http://schemas.microsoft.com/office/drawing/2014/chart" uri="{C3380CC4-5D6E-409C-BE32-E72D297353CC}">
              <c16:uniqueId val="{00000006-C39A-432A-AD82-6F654A14F4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139</c:v>
                </c:pt>
                <c:pt idx="3">
                  <c:v>45</c:v>
                </c:pt>
                <c:pt idx="6">
                  <c:v>45</c:v>
                </c:pt>
                <c:pt idx="9">
                  <c:v>196</c:v>
                </c:pt>
                <c:pt idx="12">
                  <c:v>167</c:v>
                </c:pt>
              </c:numCache>
            </c:numRef>
          </c:val>
          <c:extLst>
            <c:ext xmlns:c16="http://schemas.microsoft.com/office/drawing/2014/chart" uri="{C3380CC4-5D6E-409C-BE32-E72D297353CC}">
              <c16:uniqueId val="{00000007-C39A-432A-AD82-6F654A14F4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2881</c:v>
                </c:pt>
                <c:pt idx="3">
                  <c:v>2705</c:v>
                </c:pt>
                <c:pt idx="6">
                  <c:v>2535</c:v>
                </c:pt>
                <c:pt idx="9">
                  <c:v>2333</c:v>
                </c:pt>
                <c:pt idx="12">
                  <c:v>2185</c:v>
                </c:pt>
              </c:numCache>
            </c:numRef>
          </c:val>
          <c:extLst>
            <c:ext xmlns:c16="http://schemas.microsoft.com/office/drawing/2014/chart" uri="{C3380CC4-5D6E-409C-BE32-E72D297353CC}">
              <c16:uniqueId val="{00000008-C39A-432A-AD82-6F654A14F4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9A-432A-AD82-6F654A14F4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4515</c:v>
                </c:pt>
                <c:pt idx="3">
                  <c:v>4277</c:v>
                </c:pt>
                <c:pt idx="6">
                  <c:v>3557</c:v>
                </c:pt>
                <c:pt idx="9">
                  <c:v>3231</c:v>
                </c:pt>
                <c:pt idx="12">
                  <c:v>2819</c:v>
                </c:pt>
              </c:numCache>
            </c:numRef>
          </c:val>
          <c:extLst>
            <c:ext xmlns:c16="http://schemas.microsoft.com/office/drawing/2014/chart" uri="{C3380CC4-5D6E-409C-BE32-E72D297353CC}">
              <c16:uniqueId val="{0000000A-C39A-432A-AD82-6F654A14F434}"/>
            </c:ext>
          </c:extLst>
        </c:ser>
        <c:dLbls>
          <c:showLegendKey val="0"/>
          <c:showVal val="0"/>
          <c:showCatName val="0"/>
          <c:showSerName val="0"/>
          <c:showPercent val="0"/>
          <c:showBubbleSize val="0"/>
        </c:dLbls>
        <c:gapWidth val="100"/>
        <c:overlap val="100"/>
        <c:axId val="122507648"/>
        <c:axId val="12250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9A-432A-AD82-6F654A14F434}"/>
            </c:ext>
          </c:extLst>
        </c:ser>
        <c:dLbls>
          <c:showLegendKey val="0"/>
          <c:showVal val="0"/>
          <c:showCatName val="0"/>
          <c:showSerName val="0"/>
          <c:showPercent val="0"/>
          <c:showBubbleSize val="0"/>
        </c:dLbls>
        <c:marker val="1"/>
        <c:smooth val="0"/>
        <c:axId val="122507648"/>
        <c:axId val="122509568"/>
      </c:lineChart>
      <c:catAx>
        <c:axId val="1225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509568"/>
        <c:crosses val="autoZero"/>
        <c:auto val="1"/>
        <c:lblAlgn val="ctr"/>
        <c:lblOffset val="100"/>
        <c:tickLblSkip val="1"/>
        <c:tickMarkSkip val="1"/>
        <c:noMultiLvlLbl val="0"/>
      </c:catAx>
      <c:valAx>
        <c:axId val="12250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2036</c:v>
                </c:pt>
                <c:pt idx="1">
                  <c:v>2299</c:v>
                </c:pt>
                <c:pt idx="2">
                  <c:v>2611</c:v>
                </c:pt>
              </c:numCache>
            </c:numRef>
          </c:val>
          <c:extLst>
            <c:ext xmlns:c16="http://schemas.microsoft.com/office/drawing/2014/chart" uri="{C3380CC4-5D6E-409C-BE32-E72D297353CC}">
              <c16:uniqueId val="{00000000-91CE-4247-BB19-6F4FB9C143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465</c:v>
                </c:pt>
                <c:pt idx="1">
                  <c:v>491</c:v>
                </c:pt>
                <c:pt idx="2">
                  <c:v>492</c:v>
                </c:pt>
              </c:numCache>
            </c:numRef>
          </c:val>
          <c:extLst>
            <c:ext xmlns:c16="http://schemas.microsoft.com/office/drawing/2014/chart" uri="{C3380CC4-5D6E-409C-BE32-E72D297353CC}">
              <c16:uniqueId val="{00000001-91CE-4247-BB19-6F4FB9C143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2769</c:v>
                </c:pt>
                <c:pt idx="1">
                  <c:v>2800</c:v>
                </c:pt>
                <c:pt idx="2">
                  <c:v>3007</c:v>
                </c:pt>
              </c:numCache>
            </c:numRef>
          </c:val>
          <c:extLst>
            <c:ext xmlns:c16="http://schemas.microsoft.com/office/drawing/2014/chart" uri="{C3380CC4-5D6E-409C-BE32-E72D297353CC}">
              <c16:uniqueId val="{00000002-91CE-4247-BB19-6F4FB9C14378}"/>
            </c:ext>
          </c:extLst>
        </c:ser>
        <c:dLbls>
          <c:showLegendKey val="0"/>
          <c:showVal val="0"/>
          <c:showCatName val="0"/>
          <c:showSerName val="0"/>
          <c:showPercent val="0"/>
          <c:showBubbleSize val="0"/>
        </c:dLbls>
        <c:gapWidth val="120"/>
        <c:overlap val="100"/>
        <c:axId val="122881536"/>
        <c:axId val="122883072"/>
      </c:barChart>
      <c:catAx>
        <c:axId val="1228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883072"/>
        <c:crosses val="autoZero"/>
        <c:auto val="1"/>
        <c:lblAlgn val="ctr"/>
        <c:lblOffset val="100"/>
        <c:tickLblSkip val="1"/>
        <c:tickMarkSkip val="1"/>
        <c:noMultiLvlLbl val="0"/>
      </c:catAx>
      <c:valAx>
        <c:axId val="122883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88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{CCF99EF4-05B3-4B9A-8BF5-E8B9797ED5E6}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AC0-4419-A17F-5204FBEF93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{B4B64D9A-1E03-40DB-BCC4-035A49E2742A}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C0-4419-A17F-5204FBEF93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{AF2F006A-3E16-4AA6-8398-36BF139CE8F2}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C0-4419-A17F-5204FBEF93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{10D1C766-F3A7-4A96-A15A-EBF0B6676961}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C0-4419-A17F-5204FBEF93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{EF1FA785-4C60-46CC-ADF7-DC8B7D73DC84}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C0-4419-A17F-5204FBEF93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{157D89C6-CB7E-4042-A847-D2488D36126A}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AC0-4419-A17F-5204FBEF93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{23EA7811-E1E8-4AA9-9701-15F72948EA1F}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AC0-4419-A17F-5204FBEF93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{5481F3F7-33C8-4FD1-8B9D-B3FB3B0377A0}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AC0-4419-A17F-5204FBEF93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{8BA62068-9A43-4FF5-9EC7-6887DFFCDEB9}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AC0-4419-A17F-5204FBEF93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59.4</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AC0-4419-A17F-5204FBEF93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{866E3F7F-B56B-4502-9301-9BD4C1B26B1C}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AC0-4419-A17F-5204FBEF93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{235F6952-F35D-4401-AD02-98F5BD4C4C21}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C0-4419-A17F-5204FBEF93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{B232D068-D430-483F-9A66-8AE868191E8C}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C0-4419-A17F-5204FBEF93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{F310193B-F9F1-4E99-A5ED-BADCA0D821D7}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C0-4419-A17F-5204FBEF93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{3CC2502D-1B33-44E5-B340-A4ECAC6940B1}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C0-4419-A17F-5204FBEF93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{8567F4D2-6338-4EA7-93E5-771A25C8C0A5}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AC0-4419-A17F-5204FBEF93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{67DBFDA0-F321-4F08-81A5-0E875E8E2FD2}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AC0-4419-A17F-5204FBEF93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{64B36C4E-E971-49C8-B007-3BB959CBD809}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AC0-4419-A17F-5204FBEF93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{21A6738E-32BC-461E-8C94-2A9FBAB4D8F6}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AC0-4419-A17F-5204FBEF93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AC0-4419-A17F-5204FBEF9306}"/>
            </c:ext>
          </c:extLst>
        </c:ser>
        <c:dLbls>
          <c:showLegendKey val="0"/>
          <c:showVal val="1"/>
          <c:showCatName val="0"/>
          <c:showSerName val="0"/>
          <c:showPercent val="0"/>
          <c:showBubbleSize val="0"/>
        </c:dLbls>
        <c:axId val="46179840"/>
        <c:axId val="46181760"/>
      </c:scatterChart>
      <c:valAx>
        <c:axId val="46179840"/>
        <c:scaling>
          <c:orientation val="minMax"/>
          <c:max val="60.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{05A5A180-2170-46A6-98D3-6280C04C1C8E}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87B-4AA0-9319-E276F7E1BE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{830D6731-774D-4181-A628-4CBFFC51BB59}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7B-4AA0-9319-E276F7E1BE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{9CD478AF-330B-45DA-8E83-9C43D85C724D}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7B-4AA0-9319-E276F7E1BE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{B438F224-493B-4F9C-9A83-0E3B15554EB1}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7B-4AA0-9319-E276F7E1BE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{01B571A5-5482-44F2-A455-99EC0BC61B6C}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7B-4AA0-9319-E276F7E1BE6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{E29BB289-335E-4609-A0AC-C1C70EEE851C}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87B-4AA0-9319-E276F7E1BE6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{13B23764-447A-4FEB-8772-2C835EC16091}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87B-4AA0-9319-E276F7E1BE6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{74396FCC-9711-40AA-8E73-A04D14079384}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87B-4AA0-9319-E276F7E1BE6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{9AE6836D-0113-4E34-986B-7A0A84803422}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87B-4AA0-9319-E276F7E1BE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4.9000000000000004</c:v>
                </c:pt>
                <c:pt idx="16">
                  <c:v>2.2999999999999998</c:v>
                </c:pt>
                <c:pt idx="24">
                  <c:v>0.1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7B-4AA0-9319-E276F7E1BE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{8BCB0ECB-DCE9-40BD-A8DD-DA1303DE86A7}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87B-4AA0-9319-E276F7E1BE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{A00783A9-6F86-4B12-A3A8-03DC7C459E94}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7B-4AA0-9319-E276F7E1BE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{14BDBF9A-E6D1-43B7-97E3-262DC9DCABC8}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7B-4AA0-9319-E276F7E1BE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{AD7D49C8-D35C-4333-AF46-3A55C7CCBFD1}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7B-4AA0-9319-E276F7E1BE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{A53A6D12-AEFC-462F-A52D-604E0AFFAC53}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7B-4AA0-9319-E276F7E1BE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{5C0D3FBD-999F-44CA-82D6-F400D7A22422}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87B-4AA0-9319-E276F7E1BE6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{24A79976-7E54-4174-8EEF-FBD55576FFD4}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87B-4AA0-9319-E276F7E1BE60}"/>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{ED249692-AB48-46FF-94DA-E7B9856850AF}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87B-4AA0-9319-E276F7E1BE60}"/>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{8077704F-0C54-419E-B2FE-ECC84C761CF1}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87B-4AA0-9319-E276F7E1BE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187B-4AA0-9319-E276F7E1BE60}"/>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年度まで減少を続け、その後は低い数値を推移している。今後も計画的な起債償還を行い、公債費の抑制に努める。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・普通交付税の合併算定替による特例措置の影響により、「財政調整基金」などに計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百万円積み立てた一方、工業団地の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整備事業や宅地造成のための「土地開発基金」などに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検討していく中で改修に要する費用も増加するのが予想されるので、普通交付税の合併算定替による特例措置の影響により</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歳入に余裕のあるうちに積立てていく予定である。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・阿智村ふるさと振興基金：自ら考え自ら行う地域づくり事業費に充当する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・普通交付税の合併算定替による特例措置の影響により、利子分を含め計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検討していく中で改修に要する費用も増加するのが予想されるので、普通交付税の合併算定替による特例措置の影響で歳入に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余裕があるうちに積立てていく予定である。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・普通交付税の合併算定替による特例措置の影響により、利子分を含め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年度からは一本算定となる。その影響額は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千万円程の減額と見込んでいるが、財政需要ついてはあまり減少しないことが予想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されるため、特例措置の終了を見据えて財政調整基金への積立てを行っていく。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に近い数値だが、県平均や全国平均を上回っており、近隣と比べて耐用年数を迎える施設が多い状況にある。個別施設計画を策定することにより、施設の今後のあり方について計画的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95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77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183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43286</xdr:rowOff>
    </xdr:from>
    <xdr:to>
      <xdr:col>23</xdr:col>
      <xdr:colOff>136525</xdr:colOff>
      <xdr:row>30</xdr:row>
      <xdr:rowOff>144886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1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66163</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03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94086</xdr:rowOff>
    </xdr:from>
    <xdr:to>
      <xdr:col>23</xdr:col>
      <xdr:colOff>85725</xdr:colOff>
      <xdr:row>30</xdr:row>
      <xdr:rowOff>128270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237586"/>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繰上償還を行ってきたことにより全国平均や類似団体平均と比べ大きく下回っている。今後の借り入れについても、中・長期的な償還計画により、将来負担額の急激な上昇を抑えるよう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D00-000077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00000000-0008-0000-0D00-000079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a:extLst>
            <a:ext uri="{FF2B5EF4-FFF2-40B4-BE49-F238E27FC236}">
              <a16:creationId xmlns:a16="http://schemas.microsoft.com/office/drawing/2014/main" id="{00000000-0008-0000-0D00-00007B000000}"/>
            </a:ext>
          </a:extLst>
        </xdr:cNvPr>
        <xdr:cNvSpPr txBox="1"/>
      </xdr:nvSpPr>
      <xdr:spPr>
        <a:xfrm>
          <a:off x="14846300"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4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a:extLst>
            <a:ext uri="{FF2B5EF4-FFF2-40B4-BE49-F238E27FC236}">
              <a16:creationId xmlns:a16="http://schemas.microsoft.com/office/drawing/2014/main" id="{00000000-0008-0000-0D00-00007D000000}"/>
            </a:ext>
          </a:extLst>
        </xdr:cNvPr>
        <xdr:cNvSpPr txBox="1"/>
      </xdr:nvSpPr>
      <xdr:spPr>
        <a:xfrm>
          <a:off x="14846300" y="5205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535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76553</xdr:rowOff>
    </xdr:from>
    <xdr:to>
      <xdr:col>76</xdr:col>
      <xdr:colOff>73025</xdr:colOff>
      <xdr:row>35</xdr:row>
      <xdr:rowOff>6703</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59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162930</xdr:rowOff>
    </xdr:from>
    <xdr:ext cx="340478" cy="259045"/>
    <xdr:sp macro="" textlink="">
      <xdr:nvSpPr>
        <xdr:cNvPr id="133" name="債務償還可能年数該当値テキスト">
          <a:extLst>
            <a:ext uri="{FF2B5EF4-FFF2-40B4-BE49-F238E27FC236}">
              <a16:creationId xmlns:a16="http://schemas.microsoft.com/office/drawing/2014/main" id="{00000000-0008-0000-0D00-000085000000}"/>
            </a:ext>
          </a:extLst>
        </xdr:cNvPr>
        <xdr:cNvSpPr txBox="1"/>
      </xdr:nvSpPr>
      <xdr:spPr>
        <a:xfrm>
          <a:off x="14846300" y="5820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99695</xdr:rowOff>
    </xdr:from>
    <xdr:to>
      <xdr:col>24</xdr:col>
      <xdr:colOff>114300</xdr:colOff>
      <xdr:row>37</xdr:row>
      <xdr:rowOff>29845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122572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137795</xdr:rowOff>
    </xdr:from>
    <xdr:to>
      <xdr:col>20</xdr:col>
      <xdr:colOff>38100</xdr:colOff>
      <xdr:row>37</xdr:row>
      <xdr:rowOff>67945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150495</xdr:rowOff>
    </xdr:from>
    <xdr:to>
      <xdr:col>24</xdr:col>
      <xdr:colOff>63500</xdr:colOff>
      <xdr:row>37</xdr:row>
      <xdr:rowOff>17145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322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84472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a:extLst>
            <a:ext uri="{FF2B5EF4-FFF2-40B4-BE49-F238E27FC236}">
              <a16:creationId xmlns:a16="http://schemas.microsoft.com/office/drawing/2014/main" id="{00000000-0008-0000-0E00-000063000000}"/>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a:extLst>
            <a:ext uri="{FF2B5EF4-FFF2-40B4-BE49-F238E27FC236}">
              <a16:creationId xmlns:a16="http://schemas.microsoft.com/office/drawing/2014/main" id="{00000000-0008-0000-0E00-000065000000}"/>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a:extLst>
            <a:ext uri="{FF2B5EF4-FFF2-40B4-BE49-F238E27FC236}">
              <a16:creationId xmlns:a16="http://schemas.microsoft.com/office/drawing/2014/main" id="{00000000-0008-0000-0E00-000067000000}"/>
            </a:ext>
          </a:extLst>
        </xdr:cNvPr>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156776</xdr:rowOff>
    </xdr:from>
    <xdr:to>
      <xdr:col>55</xdr:col>
      <xdr:colOff>50800</xdr:colOff>
      <xdr:row>34</xdr:row>
      <xdr:rowOff>86926</xdr:rowOff>
    </xdr:to>
    <xdr:sp macro="" textlink="">
      <xdr:nvSpPr>
        <xdr:cNvPr id="112" name="楕円 111">
          <a:extLst>
            <a:ext uri="{FF2B5EF4-FFF2-40B4-BE49-F238E27FC236}">
              <a16:creationId xmlns:a16="http://schemas.microsoft.com/office/drawing/2014/main" id="{00000000-0008-0000-0E00-000070000000}"/>
            </a:ext>
          </a:extLst>
        </xdr:cNvPr>
        <xdr:cNvSpPr/>
      </xdr:nvSpPr>
      <xdr:spPr>
        <a:xfrm>
          <a:off x="10426700" y="58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71703</xdr:rowOff>
    </xdr:from>
    <xdr:ext cx="534377" cy="259045"/>
    <xdr:sp macro="" textlink="">
      <xdr:nvSpPr>
        <xdr:cNvPr id="113" name="【道路】&#10;一人当たり延長該当値テキスト">
          <a:extLst>
            <a:ext uri="{FF2B5EF4-FFF2-40B4-BE49-F238E27FC236}">
              <a16:creationId xmlns:a16="http://schemas.microsoft.com/office/drawing/2014/main" id="{00000000-0008-0000-0E00-000071000000}"/>
            </a:ext>
          </a:extLst>
        </xdr:cNvPr>
        <xdr:cNvSpPr txBox="1"/>
      </xdr:nvSpPr>
      <xdr:spPr>
        <a:xfrm>
          <a:off x="10515600" y="572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167795</xdr:rowOff>
    </xdr:from>
    <xdr:to>
      <xdr:col>50</xdr:col>
      <xdr:colOff>165100</xdr:colOff>
      <xdr:row>34</xdr:row>
      <xdr:rowOff>97945</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58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36126</xdr:rowOff>
    </xdr:from>
    <xdr:to>
      <xdr:col>55</xdr:col>
      <xdr:colOff>0</xdr:colOff>
      <xdr:row>34</xdr:row>
      <xdr:rowOff>47145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639300" y="5865426"/>
          <a:ext cx="8382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135615</xdr:rowOff>
    </xdr:from>
    <xdr:ext cx="534377"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59411" y="64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114472</xdr:rowOff>
    </xdr:from>
    <xdr:ext cx="534377" cy="259045"/>
    <xdr:sp macro="" textlink="">
      <xdr:nvSpPr>
        <xdr:cNvPr id="118" name="n_1mainValue【道路】&#10;一人当たり延長">
          <a:extLst>
            <a:ext uri="{FF2B5EF4-FFF2-40B4-BE49-F238E27FC236}">
              <a16:creationId xmlns:a16="http://schemas.microsoft.com/office/drawing/2014/main" id="{00000000-0008-0000-0E00-000076000000}"/>
            </a:ext>
          </a:extLst>
        </xdr:cNvPr>
        <xdr:cNvSpPr txBox="1"/>
      </xdr:nvSpPr>
      <xdr:spPr>
        <a:xfrm>
          <a:off x="9359411" y="56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00000000-0008-0000-0E00-000090000000}"/>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00000000-0008-0000-0E00-000092000000}"/>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00000000-0008-0000-0E00-000094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53975</xdr:rowOff>
    </xdr:from>
    <xdr:to>
      <xdr:col>24</xdr:col>
      <xdr:colOff>114300</xdr:colOff>
      <xdr:row>58</xdr:row>
      <xdr:rowOff>155575</xdr:rowOff>
    </xdr:to>
    <xdr:sp macro="" textlink="">
      <xdr:nvSpPr>
        <xdr:cNvPr id="157" name="楕円 156">
          <a:extLst>
            <a:ext uri="{FF2B5EF4-FFF2-40B4-BE49-F238E27FC236}">
              <a16:creationId xmlns:a16="http://schemas.microsoft.com/office/drawing/2014/main" id="{00000000-0008-0000-0E00-00009D000000}"/>
            </a:ext>
          </a:extLst>
        </xdr:cNvPr>
        <xdr:cNvSpPr/>
      </xdr:nvSpPr>
      <xdr:spPr>
        <a:xfrm>
          <a:off x="4584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76852</xdr:rowOff>
    </xdr:from>
    <xdr:ext cx="405111" cy="259045"/>
    <xdr:sp macro="" textlink="">
      <xdr:nvSpPr>
        <xdr:cNvPr id="158" name="【橋りょう・トンネル】&#10;有形固定資産減価償却率該当値テキスト">
          <a:extLst>
            <a:ext uri="{FF2B5EF4-FFF2-40B4-BE49-F238E27FC236}">
              <a16:creationId xmlns:a16="http://schemas.microsoft.com/office/drawing/2014/main" id="{00000000-0008-0000-0E00-00009E000000}"/>
            </a:ext>
          </a:extLst>
        </xdr:cNvPr>
        <xdr:cNvSpPr txBox="1"/>
      </xdr:nvSpPr>
      <xdr:spPr>
        <a:xfrm>
          <a:off x="4673600"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135255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3797300" y="100488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a:extLst>
            <a:ext uri="{FF2B5EF4-FFF2-40B4-BE49-F238E27FC236}">
              <a16:creationId xmlns:a16="http://schemas.microsoft.com/office/drawing/2014/main" id="{00000000-0008-0000-0E00-0000BA000000}"/>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a:extLst>
            <a:ext uri="{FF2B5EF4-FFF2-40B4-BE49-F238E27FC236}">
              <a16:creationId xmlns:a16="http://schemas.microsoft.com/office/drawing/2014/main" id="{00000000-0008-0000-0E00-0000BC000000}"/>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0" name="【橋りょう・トンネル】&#10;一人当たり有形固定資産（償却資産）額平均値テキスト">
          <a:extLst>
            <a:ext uri="{FF2B5EF4-FFF2-40B4-BE49-F238E27FC236}">
              <a16:creationId xmlns:a16="http://schemas.microsoft.com/office/drawing/2014/main" id="{00000000-0008-0000-0E00-0000BE000000}"/>
            </a:ext>
          </a:extLst>
        </xdr:cNvPr>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43871</xdr:rowOff>
    </xdr:from>
    <xdr:to>
      <xdr:col>55</xdr:col>
      <xdr:colOff>50800</xdr:colOff>
      <xdr:row>63</xdr:row>
      <xdr:rowOff>145471</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426700" y="108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130248</xdr:rowOff>
    </xdr:from>
    <xdr:ext cx="599010" cy="259045"/>
    <xdr:sp macro="" textlink="">
      <xdr:nvSpPr>
        <xdr:cNvPr id="200" name="【橋りょう・トンネル】&#10;一人当たり有形固定資産（償却資産）額該当値テキスト">
          <a:extLst>
            <a:ext uri="{FF2B5EF4-FFF2-40B4-BE49-F238E27FC236}">
              <a16:creationId xmlns:a16="http://schemas.microsoft.com/office/drawing/2014/main" id="{00000000-0008-0000-0E00-0000C8000000}"/>
            </a:ext>
          </a:extLst>
        </xdr:cNvPr>
        <xdr:cNvSpPr txBox="1"/>
      </xdr:nvSpPr>
      <xdr:spPr>
        <a:xfrm>
          <a:off x="10515600" y="1076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44600</xdr:rowOff>
    </xdr:from>
    <xdr:to>
      <xdr:col>50</xdr:col>
      <xdr:colOff>165100</xdr:colOff>
      <xdr:row>63</xdr:row>
      <xdr:rowOff>146200</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9588500" y="108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94671</xdr:rowOff>
    </xdr:from>
    <xdr:to>
      <xdr:col>55</xdr:col>
      <xdr:colOff>0</xdr:colOff>
      <xdr:row>63</xdr:row>
      <xdr:rowOff>95400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9639300" y="10896021"/>
          <a:ext cx="8382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3" name="n_1aveValue【橋りょう・トンネル】&#10;一人当たり有形固定資産（償却資産）額">
          <a:extLst>
            <a:ext uri="{FF2B5EF4-FFF2-40B4-BE49-F238E27FC236}">
              <a16:creationId xmlns:a16="http://schemas.microsoft.com/office/drawing/2014/main" id="{00000000-0008-0000-0E00-0000CB000000}"/>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137327</xdr:rowOff>
    </xdr:from>
    <xdr:ext cx="599010" cy="259045"/>
    <xdr:sp macro="" textlink="">
      <xdr:nvSpPr>
        <xdr:cNvPr id="205" name="n_1main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9327095" y="109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E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a:extLst>
            <a:ext uri="{FF2B5EF4-FFF2-40B4-BE49-F238E27FC236}">
              <a16:creationId xmlns:a16="http://schemas.microsoft.com/office/drawing/2014/main" id="{00000000-0008-0000-0E00-0000E8000000}"/>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00000000-0008-0000-0E00-0000EA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E00-0000EC000000}"/>
            </a:ext>
          </a:extLst>
        </xdr:cNvPr>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41184</xdr:rowOff>
    </xdr:from>
    <xdr:to>
      <xdr:col>24</xdr:col>
      <xdr:colOff>114300</xdr:colOff>
      <xdr:row>79</xdr:row>
      <xdr:rowOff>142784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4584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64061</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00000000-0008-0000-0E00-0000F6000000}"/>
            </a:ext>
          </a:extLst>
        </xdr:cNvPr>
        <xdr:cNvSpPr txBox="1"/>
      </xdr:nvSpPr>
      <xdr:spPr>
        <a:xfrm>
          <a:off x="4673600" y="1343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57513</xdr:rowOff>
    </xdr:from>
    <xdr:to>
      <xdr:col>20</xdr:col>
      <xdr:colOff>38100</xdr:colOff>
      <xdr:row>79</xdr:row>
      <xdr:rowOff>159113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3746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91984</xdr:rowOff>
    </xdr:from>
    <xdr:to>
      <xdr:col>24</xdr:col>
      <xdr:colOff>63500</xdr:colOff>
      <xdr:row>79</xdr:row>
      <xdr:rowOff>108313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3797300" y="136365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E00-0000F9000000}"/>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E00-0000FA000000}"/>
            </a:ext>
          </a:extLst>
        </xdr:cNvPr>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150240</xdr:rowOff>
    </xdr:from>
    <xdr:ext cx="405111" cy="259045"/>
    <xdr:sp macro="" textlink="">
      <xdr:nvSpPr>
        <xdr:cNvPr id="251" name="n_1mainValue【公営住宅】&#10;有形固定資産減価償却率">
          <a:extLst>
            <a:ext uri="{FF2B5EF4-FFF2-40B4-BE49-F238E27FC236}">
              <a16:creationId xmlns:a16="http://schemas.microsoft.com/office/drawing/2014/main" id="{00000000-0008-0000-0E00-0000FB000000}"/>
            </a:ext>
          </a:extLst>
        </xdr:cNvPr>
        <xdr:cNvSpPr txBox="1"/>
      </xdr:nvSpPr>
      <xdr:spPr>
        <a:xfrm>
          <a:off x="3582044" y="1369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00000000-0008-0000-0E00-00001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a:extLst>
            <a:ext uri="{FF2B5EF4-FFF2-40B4-BE49-F238E27FC236}">
              <a16:creationId xmlns:a16="http://schemas.microsoft.com/office/drawing/2014/main" id="{00000000-0008-0000-0E00-000016010000}"/>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a:extLst>
            <a:ext uri="{FF2B5EF4-FFF2-40B4-BE49-F238E27FC236}">
              <a16:creationId xmlns:a16="http://schemas.microsoft.com/office/drawing/2014/main" id="{00000000-0008-0000-0E00-000018010000}"/>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a:extLst>
            <a:ext uri="{FF2B5EF4-FFF2-40B4-BE49-F238E27FC236}">
              <a16:creationId xmlns:a16="http://schemas.microsoft.com/office/drawing/2014/main" id="{00000000-0008-0000-0E00-00001A010000}"/>
            </a:ext>
          </a:extLst>
        </xdr:cNvPr>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107314</xdr:rowOff>
    </xdr:from>
    <xdr:to>
      <xdr:col>55</xdr:col>
      <xdr:colOff>50800</xdr:colOff>
      <xdr:row>85</xdr:row>
      <xdr:rowOff>37464</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10426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130191</xdr:rowOff>
    </xdr:from>
    <xdr:ext cx="469744" cy="259045"/>
    <xdr:sp macro="" textlink="">
      <xdr:nvSpPr>
        <xdr:cNvPr id="292" name="【公営住宅】&#10;一人当たり面積該当値テキスト">
          <a:extLst>
            <a:ext uri="{FF2B5EF4-FFF2-40B4-BE49-F238E27FC236}">
              <a16:creationId xmlns:a16="http://schemas.microsoft.com/office/drawing/2014/main" id="{00000000-0008-0000-0E00-000024010000}"/>
            </a:ext>
          </a:extLst>
        </xdr:cNvPr>
        <xdr:cNvSpPr txBox="1"/>
      </xdr:nvSpPr>
      <xdr:spPr>
        <a:xfrm>
          <a:off x="10515600" y="1436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104866</xdr:rowOff>
    </xdr:from>
    <xdr:to>
      <xdr:col>50</xdr:col>
      <xdr:colOff>165100</xdr:colOff>
      <xdr:row>85</xdr:row>
      <xdr:rowOff>35016</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958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155666</xdr:rowOff>
    </xdr:from>
    <xdr:to>
      <xdr:col>55</xdr:col>
      <xdr:colOff>0</xdr:colOff>
      <xdr:row>84</xdr:row>
      <xdr:rowOff>158114</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9639300" y="14557466"/>
          <a:ext cx="8382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295" name="n_1aveValue【公営住宅】&#10;一人当たり面積">
          <a:extLst>
            <a:ext uri="{FF2B5EF4-FFF2-40B4-BE49-F238E27FC236}">
              <a16:creationId xmlns:a16="http://schemas.microsoft.com/office/drawing/2014/main" id="{00000000-0008-0000-0E00-000027010000}"/>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6" name="n_2aveValue【公営住宅】&#10;一人当たり面積">
          <a:extLst>
            <a:ext uri="{FF2B5EF4-FFF2-40B4-BE49-F238E27FC236}">
              <a16:creationId xmlns:a16="http://schemas.microsoft.com/office/drawing/2014/main" id="{00000000-0008-0000-0E00-000028010000}"/>
            </a:ext>
          </a:extLst>
        </xdr:cNvPr>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51543</xdr:rowOff>
    </xdr:from>
    <xdr:ext cx="469744" cy="259045"/>
    <xdr:sp macro="" textlink="">
      <xdr:nvSpPr>
        <xdr:cNvPr id="297" name="n_1mainValue【公営住宅】&#10;一人当たり面積">
          <a:extLst>
            <a:ext uri="{FF2B5EF4-FFF2-40B4-BE49-F238E27FC236}">
              <a16:creationId xmlns:a16="http://schemas.microsoft.com/office/drawing/2014/main" id="{00000000-0008-0000-0E00-000029010000}"/>
            </a:ext>
          </a:extLst>
        </xdr:cNvPr>
        <xdr:cNvSpPr txBox="1"/>
      </xdr:nvSpPr>
      <xdr:spPr>
        <a:xfrm>
          <a:off x="9391727" y="142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00000000-0008-0000-0E00-00005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a:extLst>
            <a:ext uri="{FF2B5EF4-FFF2-40B4-BE49-F238E27FC236}">
              <a16:creationId xmlns:a16="http://schemas.microsoft.com/office/drawing/2014/main" id="{00000000-0008-0000-0E00-000054010000}"/>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a:extLst>
            <a:ext uri="{FF2B5EF4-FFF2-40B4-BE49-F238E27FC236}">
              <a16:creationId xmlns:a16="http://schemas.microsoft.com/office/drawing/2014/main" id="{00000000-0008-0000-0E00-000056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00000000-0008-0000-0E00-000058010000}"/>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16268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144253</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00000000-0008-0000-0E00-000062010000}"/>
            </a:ext>
          </a:extLst>
        </xdr:cNvPr>
        <xdr:cNvSpPr txBox="1"/>
      </xdr:nvSpPr>
      <xdr:spPr>
        <a:xfrm>
          <a:off x="16357600"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64770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15481300" y="65602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57" name="n_1aveValue【認定こども園・幼稚園・保育所】&#10;有形固定資産減価償却率">
          <a:extLst>
            <a:ext uri="{FF2B5EF4-FFF2-40B4-BE49-F238E27FC236}">
              <a16:creationId xmlns:a16="http://schemas.microsoft.com/office/drawing/2014/main" id="{00000000-0008-0000-0E00-000065010000}"/>
            </a:ext>
          </a:extLst>
        </xdr:cNvPr>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8" name="n_2aveValue【認定こども園・幼稚園・保育所】&#10;有形固定資産減価償却率">
          <a:extLst>
            <a:ext uri="{FF2B5EF4-FFF2-40B4-BE49-F238E27FC236}">
              <a16:creationId xmlns:a16="http://schemas.microsoft.com/office/drawing/2014/main" id="{00000000-0008-0000-0E00-000066010000}"/>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359" name="n_1main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E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E00-000082010000}"/>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E00-000084010000}"/>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E00-000086010000}"/>
            </a:ext>
          </a:extLst>
        </xdr:cNvPr>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11249</xdr:rowOff>
    </xdr:from>
    <xdr:to>
      <xdr:col>116</xdr:col>
      <xdr:colOff>114300</xdr:colOff>
      <xdr:row>38</xdr:row>
      <xdr:rowOff>112849</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2110700" y="65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34126</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00000000-0008-0000-0E00-000090010000}"/>
            </a:ext>
          </a:extLst>
        </xdr:cNvPr>
        <xdr:cNvSpPr txBox="1"/>
      </xdr:nvSpPr>
      <xdr:spPr>
        <a:xfrm>
          <a:off x="22199600"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62049</xdr:rowOff>
    </xdr:from>
    <xdr:to>
      <xdr:col>116</xdr:col>
      <xdr:colOff>63500</xdr:colOff>
      <xdr:row>38</xdr:row>
      <xdr:rowOff>68580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21323300" y="65771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135907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00000000-0008-0000-0E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00000000-0008-0000-0E00-0000B0010000}"/>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00000000-0008-0000-0E00-0000B2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00000000-0008-0000-0E00-0000B4010000}"/>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6268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00000000-0008-0000-0E00-0000BE010000}"/>
            </a:ext>
          </a:extLst>
        </xdr:cNvPr>
        <xdr:cNvSpPr txBox="1"/>
      </xdr:nvSpPr>
      <xdr:spPr>
        <a:xfrm>
          <a:off x="16357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140426</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5481300" y="102167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49" name="n_1aveValue【学校施設】&#10;有形固定資産減価償却率">
          <a:extLst>
            <a:ext uri="{FF2B5EF4-FFF2-40B4-BE49-F238E27FC236}">
              <a16:creationId xmlns:a16="http://schemas.microsoft.com/office/drawing/2014/main" id="{00000000-0008-0000-0E00-0000C1010000}"/>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50" name="n_2aveValue【学校施設】&#10;有形固定資産減価償却率">
          <a:extLst>
            <a:ext uri="{FF2B5EF4-FFF2-40B4-BE49-F238E27FC236}">
              <a16:creationId xmlns:a16="http://schemas.microsoft.com/office/drawing/2014/main" id="{00000000-0008-0000-0E00-0000C2010000}"/>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10903</xdr:rowOff>
    </xdr:from>
    <xdr:ext cx="405111" cy="259045"/>
    <xdr:sp macro="" textlink="">
      <xdr:nvSpPr>
        <xdr:cNvPr id="451" name="n_1mainValue【学校施設】&#10;有形固定資産減価償却率">
          <a:extLst>
            <a:ext uri="{FF2B5EF4-FFF2-40B4-BE49-F238E27FC236}">
              <a16:creationId xmlns:a16="http://schemas.microsoft.com/office/drawing/2014/main" id="{00000000-0008-0000-0E00-0000C3010000}"/>
            </a:ext>
          </a:extLst>
        </xdr:cNvPr>
        <xdr:cNvSpPr txBox="1"/>
      </xdr:nvSpPr>
      <xdr:spPr>
        <a:xfrm>
          <a:off x="152660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a:extLst>
            <a:ext uri="{FF2B5EF4-FFF2-40B4-BE49-F238E27FC236}">
              <a16:creationId xmlns:a16="http://schemas.microsoft.com/office/drawing/2014/main" id="{00000000-0008-0000-0E00-0000D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a:extLst>
            <a:ext uri="{FF2B5EF4-FFF2-40B4-BE49-F238E27FC236}">
              <a16:creationId xmlns:a16="http://schemas.microsoft.com/office/drawing/2014/main" id="{00000000-0008-0000-0E00-0000DE010000}"/>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a:extLst>
            <a:ext uri="{FF2B5EF4-FFF2-40B4-BE49-F238E27FC236}">
              <a16:creationId xmlns:a16="http://schemas.microsoft.com/office/drawing/2014/main" id="{00000000-0008-0000-0E00-0000E0010000}"/>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2" name="【学校施設】&#10;一人当たり面積平均値テキスト">
          <a:extLst>
            <a:ext uri="{FF2B5EF4-FFF2-40B4-BE49-F238E27FC236}">
              <a16:creationId xmlns:a16="http://schemas.microsoft.com/office/drawing/2014/main" id="{00000000-0008-0000-0E00-0000E2010000}"/>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492" name="【学校施設】&#10;一人当たり面積該当値テキスト">
          <a:extLst>
            <a:ext uri="{FF2B5EF4-FFF2-40B4-BE49-F238E27FC236}">
              <a16:creationId xmlns:a16="http://schemas.microsoft.com/office/drawing/2014/main" id="{00000000-0008-0000-0E00-0000EC010000}"/>
            </a:ext>
          </a:extLst>
        </xdr:cNvPr>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160818</xdr:rowOff>
    </xdr:from>
    <xdr:to>
      <xdr:col>112</xdr:col>
      <xdr:colOff>38100</xdr:colOff>
      <xdr:row>61</xdr:row>
      <xdr:rowOff>90968</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10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40168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1323300" y="1049274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495" name="n_1aveValue【学校施設】&#10;一人当たり面積">
          <a:extLst>
            <a:ext uri="{FF2B5EF4-FFF2-40B4-BE49-F238E27FC236}">
              <a16:creationId xmlns:a16="http://schemas.microsoft.com/office/drawing/2014/main" id="{00000000-0008-0000-0E00-0000EF010000}"/>
            </a:ext>
          </a:extLst>
        </xdr:cNvPr>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6" name="n_2aveValue【学校施設】&#10;一人当たり面積">
          <a:extLst>
            <a:ext uri="{FF2B5EF4-FFF2-40B4-BE49-F238E27FC236}">
              <a16:creationId xmlns:a16="http://schemas.microsoft.com/office/drawing/2014/main" id="{00000000-0008-0000-0E00-0000F0010000}"/>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107495</xdr:rowOff>
    </xdr:from>
    <xdr:ext cx="469744" cy="259045"/>
    <xdr:sp macro="" textlink="">
      <xdr:nvSpPr>
        <xdr:cNvPr id="497" name="n_1mainValue【学校施設】&#10;一人当たり面積">
          <a:extLst>
            <a:ext uri="{FF2B5EF4-FFF2-40B4-BE49-F238E27FC236}">
              <a16:creationId xmlns:a16="http://schemas.microsoft.com/office/drawing/2014/main" id="{00000000-0008-0000-0E00-0000F1010000}"/>
            </a:ext>
          </a:extLst>
        </xdr:cNvPr>
        <xdr:cNvSpPr txBox="1"/>
      </xdr:nvSpPr>
      <xdr:spPr>
        <a:xfrm>
          <a:off x="21075727" y="102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a:extLst>
            <a:ext uri="{FF2B5EF4-FFF2-40B4-BE49-F238E27FC236}">
              <a16:creationId xmlns:a16="http://schemas.microsoft.com/office/drawing/2014/main" id="{00000000-0008-0000-0E00-00001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40" name="【公民館】&#10;有形固定資産減価償却率最小値テキスト">
          <a:extLst>
            <a:ext uri="{FF2B5EF4-FFF2-40B4-BE49-F238E27FC236}">
              <a16:creationId xmlns:a16="http://schemas.microsoft.com/office/drawing/2014/main" id="{00000000-0008-0000-0E00-00001C020000}"/>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公民館】&#10;有形固定資産減価償却率最大値テキスト">
          <a:extLst>
            <a:ext uri="{FF2B5EF4-FFF2-40B4-BE49-F238E27FC236}">
              <a16:creationId xmlns:a16="http://schemas.microsoft.com/office/drawing/2014/main" id="{00000000-0008-0000-0E00-00001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44" name="【公民館】&#10;有形固定資産減価償却率平均値テキスト">
          <a:extLst>
            <a:ext uri="{FF2B5EF4-FFF2-40B4-BE49-F238E27FC236}">
              <a16:creationId xmlns:a16="http://schemas.microsoft.com/office/drawing/2014/main" id="{00000000-0008-0000-0E00-000020020000}"/>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80918</xdr:rowOff>
    </xdr:from>
    <xdr:to>
      <xdr:col>85</xdr:col>
      <xdr:colOff>177800</xdr:colOff>
      <xdr:row>103</xdr:row>
      <xdr:rowOff>11068</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103795</xdr:rowOff>
    </xdr:from>
    <xdr:ext cx="405111" cy="259045"/>
    <xdr:sp macro="" textlink="">
      <xdr:nvSpPr>
        <xdr:cNvPr id="554" name="【公民館】&#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102</xdr:row>
      <xdr:rowOff>161108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5481300" y="1761961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557" name="n_1aveValue【公民館】&#10;有形固定資産減価償却率">
          <a:extLst>
            <a:ext uri="{FF2B5EF4-FFF2-40B4-BE49-F238E27FC236}">
              <a16:creationId xmlns:a16="http://schemas.microsoft.com/office/drawing/2014/main" id="{00000000-0008-0000-0E00-00002D020000}"/>
            </a:ext>
          </a:extLst>
        </xdr:cNvPr>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58" name="n_2aveValue【公民館】&#10;有形固定資産減価償却率">
          <a:extLst>
            <a:ext uri="{FF2B5EF4-FFF2-40B4-BE49-F238E27FC236}">
              <a16:creationId xmlns:a16="http://schemas.microsoft.com/office/drawing/2014/main" id="{00000000-0008-0000-0E00-00002E020000}"/>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559" name="n_1mainValue【公民館】&#10;有形固定資産減価償却率">
          <a:extLst>
            <a:ext uri="{FF2B5EF4-FFF2-40B4-BE49-F238E27FC236}">
              <a16:creationId xmlns:a16="http://schemas.microsoft.com/office/drawing/2014/main" id="{00000000-0008-0000-0E00-00002F020000}"/>
            </a:ext>
          </a:extLst>
        </xdr:cNvPr>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a:extLst>
            <a:ext uri="{FF2B5EF4-FFF2-40B4-BE49-F238E27FC236}">
              <a16:creationId xmlns:a16="http://schemas.microsoft.com/office/drawing/2014/main" id="{00000000-0008-0000-0E00-00004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86" name="【公民館】&#10;一人当たり面積最小値テキスト">
          <a:extLst>
            <a:ext uri="{FF2B5EF4-FFF2-40B4-BE49-F238E27FC236}">
              <a16:creationId xmlns:a16="http://schemas.microsoft.com/office/drawing/2014/main" id="{00000000-0008-0000-0E00-00004A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88" name="【公民館】&#10;一人当たり面積最大値テキスト">
          <a:extLst>
            <a:ext uri="{FF2B5EF4-FFF2-40B4-BE49-F238E27FC236}">
              <a16:creationId xmlns:a16="http://schemas.microsoft.com/office/drawing/2014/main" id="{00000000-0008-0000-0E00-00004C02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90" name="【公民館】&#10;一人当たり面積平均値テキスト">
          <a:extLst>
            <a:ext uri="{FF2B5EF4-FFF2-40B4-BE49-F238E27FC236}">
              <a16:creationId xmlns:a16="http://schemas.microsoft.com/office/drawing/2014/main" id="{00000000-0008-0000-0E00-00004E020000}"/>
            </a:ext>
          </a:extLst>
        </xdr:cNvPr>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4718</xdr:rowOff>
    </xdr:from>
    <xdr:to>
      <xdr:col>116</xdr:col>
      <xdr:colOff>114300</xdr:colOff>
      <xdr:row>104</xdr:row>
      <xdr:rowOff>106318</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2110700" y="178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27595</xdr:rowOff>
    </xdr:from>
    <xdr:ext cx="469744" cy="259045"/>
    <xdr:sp macro="" textlink="">
      <xdr:nvSpPr>
        <xdr:cNvPr id="600" name="【公民館】&#10;一人当たり面積該当値テキスト">
          <a:extLst>
            <a:ext uri="{FF2B5EF4-FFF2-40B4-BE49-F238E27FC236}">
              <a16:creationId xmlns:a16="http://schemas.microsoft.com/office/drawing/2014/main" id="{00000000-0008-0000-0E00-000058020000}"/>
            </a:ext>
          </a:extLst>
        </xdr:cNvPr>
        <xdr:cNvSpPr txBox="1"/>
      </xdr:nvSpPr>
      <xdr:spPr>
        <a:xfrm>
          <a:off x="22199600"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127181</xdr:rowOff>
    </xdr:from>
    <xdr:to>
      <xdr:col>112</xdr:col>
      <xdr:colOff>38100</xdr:colOff>
      <xdr:row>104</xdr:row>
      <xdr:rowOff>57331</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1272500" y="177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6531</xdr:rowOff>
    </xdr:from>
    <xdr:to>
      <xdr:col>116</xdr:col>
      <xdr:colOff>63500</xdr:colOff>
      <xdr:row>104</xdr:row>
      <xdr:rowOff>55518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1323300" y="178373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74584</xdr:rowOff>
    </xdr:from>
    <xdr:ext cx="469744" cy="259045"/>
    <xdr:sp macro="" textlink="">
      <xdr:nvSpPr>
        <xdr:cNvPr id="603" name="n_1aveValue【公民館】&#10;一人当たり面積">
          <a:extLst>
            <a:ext uri="{FF2B5EF4-FFF2-40B4-BE49-F238E27FC236}">
              <a16:creationId xmlns:a16="http://schemas.microsoft.com/office/drawing/2014/main" id="{00000000-0008-0000-0E00-00005B020000}"/>
            </a:ext>
          </a:extLst>
        </xdr:cNvPr>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04" name="n_2aveValue【公民館】&#10;一人当たり面積">
          <a:extLst>
            <a:ext uri="{FF2B5EF4-FFF2-40B4-BE49-F238E27FC236}">
              <a16:creationId xmlns:a16="http://schemas.microsoft.com/office/drawing/2014/main" id="{00000000-0008-0000-0E00-00005C020000}"/>
            </a:ext>
          </a:extLst>
        </xdr:cNvPr>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73858</xdr:rowOff>
    </xdr:from>
    <xdr:ext cx="469744" cy="259045"/>
    <xdr:sp macro="" textlink="">
      <xdr:nvSpPr>
        <xdr:cNvPr id="605" name="n_1mainValue【公民館】&#10;一人当たり面積">
          <a:extLst>
            <a:ext uri="{FF2B5EF4-FFF2-40B4-BE49-F238E27FC236}">
              <a16:creationId xmlns:a16="http://schemas.microsoft.com/office/drawing/2014/main" id="{00000000-0008-0000-0E00-00005D020000}"/>
            </a:ext>
          </a:extLst>
        </xdr:cNvPr>
        <xdr:cNvSpPr txBox="1"/>
      </xdr:nvSpPr>
      <xdr:spPr>
        <a:xfrm>
          <a:off x="210757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ほとんどの類型において、有形固定資産減価償却率は類似団体平均に近い一方、橋りょうや公営住宅について、類似団体平均を上回っている。これは、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てた公営住宅が耐用年数を経過しているためである。耐用年数を超過した公営住宅については、計画的に改修または取壊しを進めている状況である。また橋りょうについても、個別施設計画を策定し、計画的に改修等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では市町村合併を行ったことにより、一人当たりの施設面積や延長について全国平均や類似団体平均を上回っている施設が多い。今後人口減少も予想される中で、耐用年数の経過した施設については、取壊や集約化等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56441</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117022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0851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92001</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F00-000064000000}"/>
            </a:ext>
          </a:extLst>
        </xdr:cNvPr>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F00-000066000000}"/>
            </a:ext>
          </a:extLst>
        </xdr:cNvPr>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F00-000068000000}"/>
            </a:ext>
          </a:extLst>
        </xdr:cNvPr>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13" name="楕円 112">
          <a:extLst>
            <a:ext uri="{FF2B5EF4-FFF2-40B4-BE49-F238E27FC236}">
              <a16:creationId xmlns:a16="http://schemas.microsoft.com/office/drawing/2014/main" id="{00000000-0008-0000-0F00-000071000000}"/>
            </a:ext>
          </a:extLst>
        </xdr:cNvPr>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166133</xdr:rowOff>
    </xdr:from>
    <xdr:ext cx="469744" cy="259045"/>
    <xdr:sp macro="" textlink="">
      <xdr:nvSpPr>
        <xdr:cNvPr id="114" name="【図書館】&#10;一人当たり面積該当値テキスト">
          <a:extLst>
            <a:ext uri="{FF2B5EF4-FFF2-40B4-BE49-F238E27FC236}">
              <a16:creationId xmlns:a16="http://schemas.microsoft.com/office/drawing/2014/main" id="{00000000-0008-0000-0F00-000072000000}"/>
            </a:ext>
          </a:extLst>
        </xdr:cNvPr>
        <xdr:cNvSpPr txBox="1"/>
      </xdr:nvSpPr>
      <xdr:spPr>
        <a:xfrm>
          <a:off x="10515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163068</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9639300" y="69250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17" name="n_1aveValue【図書館】&#10;一人当たり面積">
          <a:extLst>
            <a:ext uri="{FF2B5EF4-FFF2-40B4-BE49-F238E27FC236}">
              <a16:creationId xmlns:a16="http://schemas.microsoft.com/office/drawing/2014/main" id="{00000000-0008-0000-0F00-000075000000}"/>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18" name="n_2aveValue【図書館】&#10;一人当たり面積">
          <a:extLst>
            <a:ext uri="{FF2B5EF4-FFF2-40B4-BE49-F238E27FC236}">
              <a16:creationId xmlns:a16="http://schemas.microsoft.com/office/drawing/2014/main" id="{00000000-0008-0000-0F00-000076000000}"/>
            </a:ext>
          </a:extLst>
        </xdr:cNvPr>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33545</xdr:rowOff>
    </xdr:from>
    <xdr:ext cx="469744" cy="259045"/>
    <xdr:sp macro="" textlink="">
      <xdr:nvSpPr>
        <xdr:cNvPr id="119" name="n_1mainValue【図書館】&#10;一人当たり面積">
          <a:extLst>
            <a:ext uri="{FF2B5EF4-FFF2-40B4-BE49-F238E27FC236}">
              <a16:creationId xmlns:a16="http://schemas.microsoft.com/office/drawing/2014/main" id="{00000000-0008-0000-0F00-000077000000}"/>
            </a:ext>
          </a:extLst>
        </xdr:cNvPr>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F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F00-00009100000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00000000-0008-0000-0F00-000093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F00-000095000000}"/>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71120</xdr:rowOff>
    </xdr:from>
    <xdr:to>
      <xdr:col>24</xdr:col>
      <xdr:colOff>114300</xdr:colOff>
      <xdr:row>65</xdr:row>
      <xdr:rowOff>1270</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45847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157497</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00000000-0008-0000-0F00-00009F000000}"/>
            </a:ext>
          </a:extLst>
        </xdr:cNvPr>
        <xdr:cNvSpPr txBox="1"/>
      </xdr:nvSpPr>
      <xdr:spPr>
        <a:xfrm>
          <a:off x="4673600" y="1095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113030</xdr:rowOff>
    </xdr:from>
    <xdr:to>
      <xdr:col>20</xdr:col>
      <xdr:colOff>38100</xdr:colOff>
      <xdr:row>65</xdr:row>
      <xdr:rowOff>43180</xdr:rowOff>
    </xdr:to>
    <xdr:sp macro="" textlink="">
      <xdr:nvSpPr>
        <xdr:cNvPr id="160" name="楕円 159">
          <a:extLst>
            <a:ext uri="{FF2B5EF4-FFF2-40B4-BE49-F238E27FC236}">
              <a16:creationId xmlns:a16="http://schemas.microsoft.com/office/drawing/2014/main" id="{00000000-0008-0000-0F00-0000A0000000}"/>
            </a:ext>
          </a:extLst>
        </xdr:cNvPr>
        <xdr:cNvSpPr/>
      </xdr:nvSpPr>
      <xdr:spPr>
        <a:xfrm>
          <a:off x="37465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121920</xdr:rowOff>
    </xdr:from>
    <xdr:to>
      <xdr:col>24</xdr:col>
      <xdr:colOff>63500</xdr:colOff>
      <xdr:row>64</xdr:row>
      <xdr:rowOff>163830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flipV="1">
          <a:off x="3797300" y="11094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62" name="n_1ave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63" name="n_2ave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65</xdr:row>
      <xdr:rowOff>34307</xdr:rowOff>
    </xdr:from>
    <xdr:ext cx="405111" cy="259045"/>
    <xdr:sp macro="" textlink="">
      <xdr:nvSpPr>
        <xdr:cNvPr id="164" name="n_1main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3582044" y="1117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F00-0000BB000000}"/>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F00-0000BD000000}"/>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F00-0000BF000000}"/>
            </a:ext>
          </a:extLst>
        </xdr:cNvPr>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133909</xdr:rowOff>
    </xdr:from>
    <xdr:to>
      <xdr:col>55</xdr:col>
      <xdr:colOff>50800</xdr:colOff>
      <xdr:row>63</xdr:row>
      <xdr:rowOff>64059</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4267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48836</xdr:rowOff>
    </xdr:from>
    <xdr:ext cx="469744" cy="259045"/>
    <xdr:sp macro="" textlink="">
      <xdr:nvSpPr>
        <xdr:cNvPr id="201" name="【体育館・プール】&#10;一人当たり面積該当値テキスト">
          <a:extLst>
            <a:ext uri="{FF2B5EF4-FFF2-40B4-BE49-F238E27FC236}">
              <a16:creationId xmlns:a16="http://schemas.microsoft.com/office/drawing/2014/main" id="{00000000-0008-0000-0F00-0000C9000000}"/>
            </a:ext>
          </a:extLst>
        </xdr:cNvPr>
        <xdr:cNvSpPr txBox="1"/>
      </xdr:nvSpPr>
      <xdr:spPr>
        <a:xfrm>
          <a:off x="10515600" y="106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135280</xdr:rowOff>
    </xdr:from>
    <xdr:to>
      <xdr:col>50</xdr:col>
      <xdr:colOff>165100</xdr:colOff>
      <xdr:row>63</xdr:row>
      <xdr:rowOff>65430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9588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13259</xdr:rowOff>
    </xdr:from>
    <xdr:to>
      <xdr:col>55</xdr:col>
      <xdr:colOff>0</xdr:colOff>
      <xdr:row>63</xdr:row>
      <xdr:rowOff>14630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9639300" y="1081460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04" name="n_1aveValue【体育館・プール】&#10;一人当たり面積">
          <a:extLst>
            <a:ext uri="{FF2B5EF4-FFF2-40B4-BE49-F238E27FC236}">
              <a16:creationId xmlns:a16="http://schemas.microsoft.com/office/drawing/2014/main" id="{00000000-0008-0000-0F00-0000CC000000}"/>
            </a:ext>
          </a:extLst>
        </xdr:cNvPr>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05" name="n_2aveValue【体育館・プール】&#10;一人当たり面積">
          <a:extLst>
            <a:ext uri="{FF2B5EF4-FFF2-40B4-BE49-F238E27FC236}">
              <a16:creationId xmlns:a16="http://schemas.microsoft.com/office/drawing/2014/main" id="{00000000-0008-0000-0F00-0000CD000000}"/>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56557</xdr:rowOff>
    </xdr:from>
    <xdr:ext cx="469744" cy="259045"/>
    <xdr:sp macro="" textlink="">
      <xdr:nvSpPr>
        <xdr:cNvPr id="206" name="n_1mainValue【体育館・プール】&#10;一人当たり面積">
          <a:extLst>
            <a:ext uri="{FF2B5EF4-FFF2-40B4-BE49-F238E27FC236}">
              <a16:creationId xmlns:a16="http://schemas.microsoft.com/office/drawing/2014/main" id="{00000000-0008-0000-0F00-0000CE000000}"/>
            </a:ext>
          </a:extLst>
        </xdr:cNvPr>
        <xdr:cNvSpPr txBox="1"/>
      </xdr:nvSpPr>
      <xdr:spPr>
        <a:xfrm>
          <a:off x="9391727" y="108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F00-0000E6000000}"/>
            </a:ext>
          </a:extLst>
        </xdr:cNvPr>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F00-0000E8000000}"/>
            </a:ext>
          </a:extLst>
        </xdr:cNvPr>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F00-0000EA000000}"/>
            </a:ext>
          </a:extLst>
        </xdr:cNvPr>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4584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150892</xdr:rowOff>
    </xdr:from>
    <xdr:ext cx="405111" cy="259045"/>
    <xdr:sp macro="" textlink="">
      <xdr:nvSpPr>
        <xdr:cNvPr id="244" name="【福祉施設】&#10;有形固定資産減価償却率該当値テキスト">
          <a:extLst>
            <a:ext uri="{FF2B5EF4-FFF2-40B4-BE49-F238E27FC236}">
              <a16:creationId xmlns:a16="http://schemas.microsoft.com/office/drawing/2014/main" id="{00000000-0008-0000-0F00-0000F4000000}"/>
            </a:ext>
          </a:extLst>
        </xdr:cNvPr>
        <xdr:cNvSpPr txBox="1"/>
      </xdr:nvSpPr>
      <xdr:spPr>
        <a:xfrm>
          <a:off x="4673600"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65024</xdr:rowOff>
    </xdr:from>
    <xdr:to>
      <xdr:col>20</xdr:col>
      <xdr:colOff>38100</xdr:colOff>
      <xdr:row>83</xdr:row>
      <xdr:rowOff>166624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3746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51815</xdr:rowOff>
    </xdr:from>
    <xdr:to>
      <xdr:col>24</xdr:col>
      <xdr:colOff>63500</xdr:colOff>
      <xdr:row>83</xdr:row>
      <xdr:rowOff>115824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3797300" y="1428216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47" name="n_1aveValue【福祉施設】&#10;有形固定資産減価償却率">
          <a:extLst>
            <a:ext uri="{FF2B5EF4-FFF2-40B4-BE49-F238E27FC236}">
              <a16:creationId xmlns:a16="http://schemas.microsoft.com/office/drawing/2014/main" id="{00000000-0008-0000-0F00-0000F7000000}"/>
            </a:ext>
          </a:extLst>
        </xdr:cNvPr>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48" name="n_2aveValue【福祉施設】&#10;有形固定資産減価償却率">
          <a:extLst>
            <a:ext uri="{FF2B5EF4-FFF2-40B4-BE49-F238E27FC236}">
              <a16:creationId xmlns:a16="http://schemas.microsoft.com/office/drawing/2014/main" id="{00000000-0008-0000-0F00-0000F8000000}"/>
            </a:ext>
          </a:extLst>
        </xdr:cNvPr>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157751</xdr:rowOff>
    </xdr:from>
    <xdr:ext cx="405111" cy="259045"/>
    <xdr:sp macro="" textlink="">
      <xdr:nvSpPr>
        <xdr:cNvPr id="249" name="n_1mainValue【福祉施設】&#10;有形固定資産減価償却率">
          <a:extLst>
            <a:ext uri="{FF2B5EF4-FFF2-40B4-BE49-F238E27FC236}">
              <a16:creationId xmlns:a16="http://schemas.microsoft.com/office/drawing/2014/main" id="{00000000-0008-0000-0F00-0000F9000000}"/>
            </a:ext>
          </a:extLst>
        </xdr:cNvPr>
        <xdr:cNvSpPr txBox="1"/>
      </xdr:nvSpPr>
      <xdr:spPr>
        <a:xfrm>
          <a:off x="3582044"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00000000-0008-0000-0F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a:extLst>
            <a:ext uri="{FF2B5EF4-FFF2-40B4-BE49-F238E27FC236}">
              <a16:creationId xmlns:a16="http://schemas.microsoft.com/office/drawing/2014/main" id="{00000000-0008-0000-0F00-000012010000}"/>
            </a:ext>
          </a:extLst>
        </xdr:cNvPr>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a:extLst>
            <a:ext uri="{FF2B5EF4-FFF2-40B4-BE49-F238E27FC236}">
              <a16:creationId xmlns:a16="http://schemas.microsoft.com/office/drawing/2014/main" id="{00000000-0008-0000-0F00-000014010000}"/>
            </a:ext>
          </a:extLst>
        </xdr:cNvPr>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78" name="【福祉施設】&#10;一人当たり面積平均値テキスト">
          <a:extLst>
            <a:ext uri="{FF2B5EF4-FFF2-40B4-BE49-F238E27FC236}">
              <a16:creationId xmlns:a16="http://schemas.microsoft.com/office/drawing/2014/main" id="{00000000-0008-0000-0F00-000016010000}"/>
            </a:ext>
          </a:extLst>
        </xdr:cNvPr>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35688</xdr:rowOff>
    </xdr:from>
    <xdr:to>
      <xdr:col>55</xdr:col>
      <xdr:colOff>50800</xdr:colOff>
      <xdr:row>84</xdr:row>
      <xdr:rowOff>137288</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10426700" y="144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58565</xdr:rowOff>
    </xdr:from>
    <xdr:ext cx="469744" cy="259045"/>
    <xdr:sp macro="" textlink="">
      <xdr:nvSpPr>
        <xdr:cNvPr id="288" name="【福祉施設】&#10;一人当たり面積該当値テキスト">
          <a:extLst>
            <a:ext uri="{FF2B5EF4-FFF2-40B4-BE49-F238E27FC236}">
              <a16:creationId xmlns:a16="http://schemas.microsoft.com/office/drawing/2014/main" id="{00000000-0008-0000-0F00-000020010000}"/>
            </a:ext>
          </a:extLst>
        </xdr:cNvPr>
        <xdr:cNvSpPr txBox="1"/>
      </xdr:nvSpPr>
      <xdr:spPr>
        <a:xfrm>
          <a:off x="10515600" y="14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39115</xdr:rowOff>
    </xdr:from>
    <xdr:to>
      <xdr:col>50</xdr:col>
      <xdr:colOff>165100</xdr:colOff>
      <xdr:row>84</xdr:row>
      <xdr:rowOff>140715</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95885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86488</xdr:rowOff>
    </xdr:from>
    <xdr:to>
      <xdr:col>55</xdr:col>
      <xdr:colOff>0</xdr:colOff>
      <xdr:row>84</xdr:row>
      <xdr:rowOff>89915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9639300" y="14488288"/>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165752</xdr:rowOff>
    </xdr:from>
    <xdr:ext cx="469744" cy="259045"/>
    <xdr:sp macro="" textlink="">
      <xdr:nvSpPr>
        <xdr:cNvPr id="291" name="n_1aveValue【福祉施設】&#10;一人当たり面積">
          <a:extLst>
            <a:ext uri="{FF2B5EF4-FFF2-40B4-BE49-F238E27FC236}">
              <a16:creationId xmlns:a16="http://schemas.microsoft.com/office/drawing/2014/main" id="{00000000-0008-0000-0F00-000023010000}"/>
            </a:ext>
          </a:extLst>
        </xdr:cNvPr>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97426</xdr:rowOff>
    </xdr:from>
    <xdr:ext cx="469744" cy="259045"/>
    <xdr:sp macro="" textlink="">
      <xdr:nvSpPr>
        <xdr:cNvPr id="292" name="n_2aveValue【福祉施設】&#10;一人当たり面積">
          <a:extLst>
            <a:ext uri="{FF2B5EF4-FFF2-40B4-BE49-F238E27FC236}">
              <a16:creationId xmlns:a16="http://schemas.microsoft.com/office/drawing/2014/main" id="{00000000-0008-0000-0F00-000024010000}"/>
            </a:ext>
          </a:extLst>
        </xdr:cNvPr>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157242</xdr:rowOff>
    </xdr:from>
    <xdr:ext cx="469744" cy="259045"/>
    <xdr:sp macro="" textlink="">
      <xdr:nvSpPr>
        <xdr:cNvPr id="293" name="n_1mainValue【福祉施設】&#10;一人当たり面積">
          <a:extLst>
            <a:ext uri="{FF2B5EF4-FFF2-40B4-BE49-F238E27FC236}">
              <a16:creationId xmlns:a16="http://schemas.microsoft.com/office/drawing/2014/main" id="{00000000-0008-0000-0F00-000025010000}"/>
            </a:ext>
          </a:extLst>
        </xdr:cNvPr>
        <xdr:cNvSpPr txBox="1"/>
      </xdr:nvSpPr>
      <xdr:spPr>
        <a:xfrm>
          <a:off x="9391727" y="142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a:extLst>
            <a:ext uri="{FF2B5EF4-FFF2-40B4-BE49-F238E27FC236}">
              <a16:creationId xmlns:a16="http://schemas.microsoft.com/office/drawing/2014/main" id="{00000000-0008-0000-0F00-00003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21" name="【市民会館】&#10;有形固定資産減価償却率最小値テキスト">
          <a:extLst>
            <a:ext uri="{FF2B5EF4-FFF2-40B4-BE49-F238E27FC236}">
              <a16:creationId xmlns:a16="http://schemas.microsoft.com/office/drawing/2014/main" id="{00000000-0008-0000-0F00-000041010000}"/>
            </a:ext>
          </a:extLst>
        </xdr:cNvPr>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23" name="【市民会館】&#10;有形固定資産減価償却率最大値テキスト">
          <a:extLst>
            <a:ext uri="{FF2B5EF4-FFF2-40B4-BE49-F238E27FC236}">
              <a16:creationId xmlns:a16="http://schemas.microsoft.com/office/drawing/2014/main" id="{00000000-0008-0000-0F00-000043010000}"/>
            </a:ext>
          </a:extLst>
        </xdr:cNvPr>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325" name="【市民会館】&#10;有形固定資産減価償却率平均値テキスト">
          <a:extLst>
            <a:ext uri="{FF2B5EF4-FFF2-40B4-BE49-F238E27FC236}">
              <a16:creationId xmlns:a16="http://schemas.microsoft.com/office/drawing/2014/main" id="{00000000-0008-0000-0F00-000045010000}"/>
            </a:ext>
          </a:extLst>
        </xdr:cNvPr>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90714</xdr:rowOff>
    </xdr:from>
    <xdr:to>
      <xdr:col>24</xdr:col>
      <xdr:colOff>114300</xdr:colOff>
      <xdr:row>107</xdr:row>
      <xdr:rowOff>20864</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4584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69141</xdr:rowOff>
    </xdr:from>
    <xdr:ext cx="405111" cy="259045"/>
    <xdr:sp macro="" textlink="">
      <xdr:nvSpPr>
        <xdr:cNvPr id="335" name="【市民会館】&#10;有形固定資産減価償却率該当値テキスト">
          <a:extLst>
            <a:ext uri="{FF2B5EF4-FFF2-40B4-BE49-F238E27FC236}">
              <a16:creationId xmlns:a16="http://schemas.microsoft.com/office/drawing/2014/main" id="{00000000-0008-0000-0F00-00004F010000}"/>
            </a:ext>
          </a:extLst>
        </xdr:cNvPr>
        <xdr:cNvSpPr txBox="1"/>
      </xdr:nvSpPr>
      <xdr:spPr>
        <a:xfrm>
          <a:off x="4673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141514</xdr:rowOff>
    </xdr:from>
    <xdr:to>
      <xdr:col>24</xdr:col>
      <xdr:colOff>63500</xdr:colOff>
      <xdr:row>107</xdr:row>
      <xdr:rowOff>51707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3797300" y="183152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338" name="n_1aveValue【市民会館】&#10;有形固定資産減価償却率">
          <a:extLst>
            <a:ext uri="{FF2B5EF4-FFF2-40B4-BE49-F238E27FC236}">
              <a16:creationId xmlns:a16="http://schemas.microsoft.com/office/drawing/2014/main" id="{00000000-0008-0000-0F00-000052010000}"/>
            </a:ext>
          </a:extLst>
        </xdr:cNvPr>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339" name="n_2aveValue【市民会館】&#10;有形固定資産減価償却率">
          <a:extLst>
            <a:ext uri="{FF2B5EF4-FFF2-40B4-BE49-F238E27FC236}">
              <a16:creationId xmlns:a16="http://schemas.microsoft.com/office/drawing/2014/main" id="{00000000-0008-0000-0F00-000053010000}"/>
            </a:ext>
          </a:extLst>
        </xdr:cNvPr>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340" name="n_1mainValue【市民会館】&#10;有形固定資産減価償却率">
          <a:extLst>
            <a:ext uri="{FF2B5EF4-FFF2-40B4-BE49-F238E27FC236}">
              <a16:creationId xmlns:a16="http://schemas.microsoft.com/office/drawing/2014/main" id="{00000000-0008-0000-0F00-000054010000}"/>
            </a:ext>
          </a:extLst>
        </xdr:cNvPr>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a:extLst>
            <a:ext uri="{FF2B5EF4-FFF2-40B4-BE49-F238E27FC236}">
              <a16:creationId xmlns:a16="http://schemas.microsoft.com/office/drawing/2014/main" id="{00000000-0008-0000-0F00-00006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68" name="【市民会館】&#10;一人当たり面積最小値テキスト">
          <a:extLst>
            <a:ext uri="{FF2B5EF4-FFF2-40B4-BE49-F238E27FC236}">
              <a16:creationId xmlns:a16="http://schemas.microsoft.com/office/drawing/2014/main" id="{00000000-0008-0000-0F00-000070010000}"/>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70" name="【市民会館】&#10;一人当たり面積最大値テキスト">
          <a:extLst>
            <a:ext uri="{FF2B5EF4-FFF2-40B4-BE49-F238E27FC236}">
              <a16:creationId xmlns:a16="http://schemas.microsoft.com/office/drawing/2014/main" id="{00000000-0008-0000-0F00-000072010000}"/>
            </a:ext>
          </a:extLst>
        </xdr:cNvPr>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72" name="【市民会館】&#10;一人当たり面積平均値テキスト">
          <a:extLst>
            <a:ext uri="{FF2B5EF4-FFF2-40B4-BE49-F238E27FC236}">
              <a16:creationId xmlns:a16="http://schemas.microsoft.com/office/drawing/2014/main" id="{00000000-0008-0000-0F00-000074010000}"/>
            </a:ext>
          </a:extLst>
        </xdr:cNvPr>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167458</xdr:rowOff>
    </xdr:from>
    <xdr:to>
      <xdr:col>55</xdr:col>
      <xdr:colOff>50800</xdr:colOff>
      <xdr:row>108</xdr:row>
      <xdr:rowOff>97608</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0426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82385</xdr:rowOff>
    </xdr:from>
    <xdr:ext cx="469744" cy="259045"/>
    <xdr:sp macro="" textlink="">
      <xdr:nvSpPr>
        <xdr:cNvPr id="382" name="【市民会館】&#10;一人当たり面積該当値テキスト">
          <a:extLst>
            <a:ext uri="{FF2B5EF4-FFF2-40B4-BE49-F238E27FC236}">
              <a16:creationId xmlns:a16="http://schemas.microsoft.com/office/drawing/2014/main" id="{00000000-0008-0000-0F00-00007E010000}"/>
            </a:ext>
          </a:extLst>
        </xdr:cNvPr>
        <xdr:cNvSpPr txBox="1"/>
      </xdr:nvSpPr>
      <xdr:spPr>
        <a:xfrm>
          <a:off x="10515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46808</xdr:rowOff>
    </xdr:from>
    <xdr:to>
      <xdr:col>55</xdr:col>
      <xdr:colOff>0</xdr:colOff>
      <xdr:row>108</xdr:row>
      <xdr:rowOff>53339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9639300" y="185634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385" name="n_1aveValue【市民会館】&#10;一人当たり面積">
          <a:extLst>
            <a:ext uri="{FF2B5EF4-FFF2-40B4-BE49-F238E27FC236}">
              <a16:creationId xmlns:a16="http://schemas.microsoft.com/office/drawing/2014/main" id="{00000000-0008-0000-0F00-000081010000}"/>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386" name="n_2aveValue【市民会館】&#10;一人当たり面積">
          <a:extLst>
            <a:ext uri="{FF2B5EF4-FFF2-40B4-BE49-F238E27FC236}">
              <a16:creationId xmlns:a16="http://schemas.microsoft.com/office/drawing/2014/main" id="{00000000-0008-0000-0F00-000082010000}"/>
            </a:ext>
          </a:extLst>
        </xdr:cNvPr>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387" name="n_1mainValue【市民会館】&#10;一人当たり面積">
          <a:extLst>
            <a:ext uri="{FF2B5EF4-FFF2-40B4-BE49-F238E27FC236}">
              <a16:creationId xmlns:a16="http://schemas.microsoft.com/office/drawing/2014/main" id="{00000000-0008-0000-0F00-000083010000}"/>
            </a:ext>
          </a:extLst>
        </xdr:cNvPr>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a:extLst>
            <a:ext uri="{FF2B5EF4-FFF2-40B4-BE49-F238E27FC236}">
              <a16:creationId xmlns:a16="http://schemas.microsoft.com/office/drawing/2014/main" id="{00000000-0008-0000-0F00-00009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13" name="【一般廃棄物処理施設】&#10;有形固定資産減価償却率最小値テキスト">
          <a:extLst>
            <a:ext uri="{FF2B5EF4-FFF2-40B4-BE49-F238E27FC236}">
              <a16:creationId xmlns:a16="http://schemas.microsoft.com/office/drawing/2014/main" id="{00000000-0008-0000-0F00-00009D010000}"/>
            </a:ext>
          </a:extLst>
        </xdr:cNvPr>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5" name="【一般廃棄物処理施設】&#10;有形固定資産減価償却率最大値テキスト">
          <a:extLst>
            <a:ext uri="{FF2B5EF4-FFF2-40B4-BE49-F238E27FC236}">
              <a16:creationId xmlns:a16="http://schemas.microsoft.com/office/drawing/2014/main" id="{00000000-0008-0000-0F00-00009F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31132</xdr:rowOff>
    </xdr:from>
    <xdr:ext cx="405111" cy="259045"/>
    <xdr:sp macro="" textlink="">
      <xdr:nvSpPr>
        <xdr:cNvPr id="417" name="【一般廃棄物処理施設】&#10;有形固定資産減価償却率平均値テキスト">
          <a:extLst>
            <a:ext uri="{FF2B5EF4-FFF2-40B4-BE49-F238E27FC236}">
              <a16:creationId xmlns:a16="http://schemas.microsoft.com/office/drawing/2014/main" id="{00000000-0008-0000-0F00-0000A1010000}"/>
            </a:ext>
          </a:extLst>
        </xdr:cNvPr>
        <xdr:cNvSpPr txBox="1"/>
      </xdr:nvSpPr>
      <xdr:spPr>
        <a:xfrm>
          <a:off x="16357600" y="7060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33020</xdr:rowOff>
    </xdr:from>
    <xdr:to>
      <xdr:col>85</xdr:col>
      <xdr:colOff>177800</xdr:colOff>
      <xdr:row>42</xdr:row>
      <xdr:rowOff>134620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6268700" y="72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158132</xdr:rowOff>
    </xdr:from>
    <xdr:ext cx="405111" cy="259045"/>
    <xdr:sp macro="" textlink="">
      <xdr:nvSpPr>
        <xdr:cNvPr id="427" name="【一般廃棄物処理施設】&#10;有形固定資産減価償却率該当値テキスト">
          <a:extLst>
            <a:ext uri="{FF2B5EF4-FFF2-40B4-BE49-F238E27FC236}">
              <a16:creationId xmlns:a16="http://schemas.microsoft.com/office/drawing/2014/main" id="{00000000-0008-0000-0F00-0000AB010000}"/>
            </a:ext>
          </a:extLst>
        </xdr:cNvPr>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156845</xdr:rowOff>
    </xdr:from>
    <xdr:to>
      <xdr:col>81</xdr:col>
      <xdr:colOff>101600</xdr:colOff>
      <xdr:row>40</xdr:row>
      <xdr:rowOff>86995</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5430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36195</xdr:rowOff>
    </xdr:from>
    <xdr:to>
      <xdr:col>85</xdr:col>
      <xdr:colOff>127000</xdr:colOff>
      <xdr:row>42</xdr:row>
      <xdr:rowOff>83820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5481300" y="6894195"/>
          <a:ext cx="8382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61612</xdr:rowOff>
    </xdr:from>
    <xdr:ext cx="405111" cy="259045"/>
    <xdr:sp macro="" textlink="">
      <xdr:nvSpPr>
        <xdr:cNvPr id="430" name="n_1aveValue【一般廃棄物処理施設】&#10;有形固定資産減価償却率">
          <a:extLst>
            <a:ext uri="{FF2B5EF4-FFF2-40B4-BE49-F238E27FC236}">
              <a16:creationId xmlns:a16="http://schemas.microsoft.com/office/drawing/2014/main" id="{00000000-0008-0000-0F00-0000AE010000}"/>
            </a:ext>
          </a:extLst>
        </xdr:cNvPr>
        <xdr:cNvSpPr txBox="1"/>
      </xdr:nvSpPr>
      <xdr:spPr>
        <a:xfrm>
          <a:off x="15266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431" name="n_2aveValue【一般廃棄物処理施設】&#10;有形固定資産減価償却率">
          <a:extLst>
            <a:ext uri="{FF2B5EF4-FFF2-40B4-BE49-F238E27FC236}">
              <a16:creationId xmlns:a16="http://schemas.microsoft.com/office/drawing/2014/main" id="{00000000-0008-0000-0F00-0000AF010000}"/>
            </a:ext>
          </a:extLst>
        </xdr:cNvPr>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78122</xdr:rowOff>
    </xdr:from>
    <xdr:ext cx="405111" cy="259045"/>
    <xdr:sp macro="" textlink="">
      <xdr:nvSpPr>
        <xdr:cNvPr id="432" name="n_1mainValue【一般廃棄物処理施設】&#10;有形固定資産減価償却率">
          <a:extLst>
            <a:ext uri="{FF2B5EF4-FFF2-40B4-BE49-F238E27FC236}">
              <a16:creationId xmlns:a16="http://schemas.microsoft.com/office/drawing/2014/main" id="{00000000-0008-0000-0F00-0000B0010000}"/>
            </a:ext>
          </a:extLst>
        </xdr:cNvPr>
        <xdr:cNvSpPr txBox="1"/>
      </xdr:nvSpPr>
      <xdr:spPr>
        <a:xfrm>
          <a:off x="152660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a:extLst>
            <a:ext uri="{FF2B5EF4-FFF2-40B4-BE49-F238E27FC236}">
              <a16:creationId xmlns:a16="http://schemas.microsoft.com/office/drawing/2014/main" id="{00000000-0008-0000-0F00-0000C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59" name="【一般廃棄物処理施設】&#10;一人当たり有形固定資産（償却資産）額最小値テキスト">
          <a:extLst>
            <a:ext uri="{FF2B5EF4-FFF2-40B4-BE49-F238E27FC236}">
              <a16:creationId xmlns:a16="http://schemas.microsoft.com/office/drawing/2014/main" id="{00000000-0008-0000-0F00-0000CB010000}"/>
            </a:ext>
          </a:extLst>
        </xdr:cNvPr>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61" name="【一般廃棄物処理施設】&#10;一人当たり有形固定資産（償却資産）額最大値テキスト">
          <a:extLst>
            <a:ext uri="{FF2B5EF4-FFF2-40B4-BE49-F238E27FC236}">
              <a16:creationId xmlns:a16="http://schemas.microsoft.com/office/drawing/2014/main" id="{00000000-0008-0000-0F00-0000CD010000}"/>
            </a:ext>
          </a:extLst>
        </xdr:cNvPr>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463" name="【一般廃棄物処理施設】&#10;一人当たり有形固定資産（償却資産）額平均値テキスト">
          <a:extLst>
            <a:ext uri="{FF2B5EF4-FFF2-40B4-BE49-F238E27FC236}">
              <a16:creationId xmlns:a16="http://schemas.microsoft.com/office/drawing/2014/main" id="{00000000-0008-0000-0F00-0000CF010000}"/>
            </a:ext>
          </a:extLst>
        </xdr:cNvPr>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67268</xdr:rowOff>
    </xdr:from>
    <xdr:to>
      <xdr:col>116</xdr:col>
      <xdr:colOff>114300</xdr:colOff>
      <xdr:row>33</xdr:row>
      <xdr:rowOff>168868</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2110700" y="57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20295</xdr:rowOff>
    </xdr:from>
    <xdr:ext cx="754822" cy="259045"/>
    <xdr:sp macro="" textlink="">
      <xdr:nvSpPr>
        <xdr:cNvPr id="473" name="【一般廃棄物処理施設】&#10;一人当たり有形固定資産（償却資産）額該当値テキスト">
          <a:extLst>
            <a:ext uri="{FF2B5EF4-FFF2-40B4-BE49-F238E27FC236}">
              <a16:creationId xmlns:a16="http://schemas.microsoft.com/office/drawing/2014/main" id="{00000000-0008-0000-0F00-0000D9010000}"/>
            </a:ext>
          </a:extLst>
        </xdr:cNvPr>
        <xdr:cNvSpPr txBox="1"/>
      </xdr:nvSpPr>
      <xdr:spPr>
        <a:xfrm>
          <a:off x="22199600" y="5678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78712</xdr:rowOff>
    </xdr:from>
    <xdr:to>
      <xdr:col>112</xdr:col>
      <xdr:colOff>38100</xdr:colOff>
      <xdr:row>39</xdr:row>
      <xdr:rowOff>8862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21272500" y="65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118068</xdr:rowOff>
    </xdr:from>
    <xdr:to>
      <xdr:col>116</xdr:col>
      <xdr:colOff>63500</xdr:colOff>
      <xdr:row>38</xdr:row>
      <xdr:rowOff>129512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1323300" y="5775918"/>
          <a:ext cx="838200" cy="8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42</xdr:row>
      <xdr:rowOff>115979</xdr:rowOff>
    </xdr:from>
    <xdr:ext cx="690189" cy="259045"/>
    <xdr:sp macro="" textlink="">
      <xdr:nvSpPr>
        <xdr:cNvPr id="476" name="n_1aveValue【一般廃棄物処理施設】&#10;一人当たり有形固定資産（償却資産）額">
          <a:extLst>
            <a:ext uri="{FF2B5EF4-FFF2-40B4-BE49-F238E27FC236}">
              <a16:creationId xmlns:a16="http://schemas.microsoft.com/office/drawing/2014/main" id="{00000000-0008-0000-0F00-0000DC010000}"/>
            </a:ext>
          </a:extLst>
        </xdr:cNvPr>
        <xdr:cNvSpPr txBox="1"/>
      </xdr:nvSpPr>
      <xdr:spPr>
        <a:xfrm>
          <a:off x="20965505" y="7316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158270</xdr:rowOff>
    </xdr:from>
    <xdr:ext cx="534377" cy="259045"/>
    <xdr:sp macro="" textlink="">
      <xdr:nvSpPr>
        <xdr:cNvPr id="477" name="n_2aveValue【一般廃棄物処理施設】&#10;一人当たり有形固定資産（償却資産）額">
          <a:extLst>
            <a:ext uri="{FF2B5EF4-FFF2-40B4-BE49-F238E27FC236}">
              <a16:creationId xmlns:a16="http://schemas.microsoft.com/office/drawing/2014/main" id="{00000000-0008-0000-0F00-0000DD010000}"/>
            </a:ext>
          </a:extLst>
        </xdr:cNvPr>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109</xdr:col>
      <xdr:colOff>168688</xdr:colOff>
      <xdr:row>37</xdr:row>
      <xdr:rowOff>25390</xdr:rowOff>
    </xdr:from>
    <xdr:ext cx="754822" cy="259045"/>
    <xdr:sp macro="" textlink="">
      <xdr:nvSpPr>
        <xdr:cNvPr id="478" name="n_1mainValue【一般廃棄物処理施設】&#10;一人当たり有形固定資産（償却資産）額">
          <a:extLst>
            <a:ext uri="{FF2B5EF4-FFF2-40B4-BE49-F238E27FC236}">
              <a16:creationId xmlns:a16="http://schemas.microsoft.com/office/drawing/2014/main" id="{00000000-0008-0000-0F00-0000DE010000}"/>
            </a:ext>
          </a:extLst>
        </xdr:cNvPr>
        <xdr:cNvSpPr txBox="1"/>
      </xdr:nvSpPr>
      <xdr:spPr>
        <a:xfrm>
          <a:off x="20933188" y="636904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00000000-0008-0000-0F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00000000-0008-0000-0F00-0000F801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00000000-0008-0000-0F00-0000FA010000}"/>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0000000-0008-0000-0F00-0000FC01000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6268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114952</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F00-000006020000}"/>
            </a:ext>
          </a:extLst>
        </xdr:cNvPr>
        <xdr:cNvSpPr txBox="1"/>
      </xdr:nvSpPr>
      <xdr:spPr>
        <a:xfrm>
          <a:off x="16357600"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61</xdr:row>
      <xdr:rowOff>17145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5481300" y="104298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123842</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00000000-0008-0000-0F00-000009020000}"/>
            </a:ext>
          </a:extLst>
        </xdr:cNvPr>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00000000-0008-0000-0F00-00000A02000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84472</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00000000-0008-0000-0F00-00000B020000}"/>
            </a:ext>
          </a:extLst>
        </xdr:cNvPr>
        <xdr:cNvSpPr txBox="1"/>
      </xdr:nvSpPr>
      <xdr:spPr>
        <a:xfrm>
          <a:off x="152660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00000000-0008-0000-0F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00000000-0008-0000-0F00-000024020000}"/>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00000000-0008-0000-0F00-000026020000}"/>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00000000-0008-0000-0F00-000028020000}"/>
            </a:ext>
          </a:extLst>
        </xdr:cNvPr>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562" name="【保健センター・保健所】&#10;一人当たり面積該当値テキスト">
          <a:extLst>
            <a:ext uri="{FF2B5EF4-FFF2-40B4-BE49-F238E27FC236}">
              <a16:creationId xmlns:a16="http://schemas.microsoft.com/office/drawing/2014/main" id="{00000000-0008-0000-0F00-000032020000}"/>
            </a:ext>
          </a:extLst>
        </xdr:cNvPr>
        <xdr:cNvSpPr txBox="1"/>
      </xdr:nvSpPr>
      <xdr:spPr>
        <a:xfrm>
          <a:off x="221996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65405</xdr:rowOff>
    </xdr:from>
    <xdr:to>
      <xdr:col>112</xdr:col>
      <xdr:colOff>38100</xdr:colOff>
      <xdr:row>62</xdr:row>
      <xdr:rowOff>167005</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1272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116205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1323300" y="10744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1922</xdr:rowOff>
    </xdr:from>
    <xdr:ext cx="469744" cy="259045"/>
    <xdr:sp macro="" textlink="">
      <xdr:nvSpPr>
        <xdr:cNvPr id="565" name="n_1aveValue【保健センター・保健所】&#10;一人当たり面積">
          <a:extLst>
            <a:ext uri="{FF2B5EF4-FFF2-40B4-BE49-F238E27FC236}">
              <a16:creationId xmlns:a16="http://schemas.microsoft.com/office/drawing/2014/main" id="{00000000-0008-0000-0F00-000035020000}"/>
            </a:ext>
          </a:extLst>
        </xdr:cNvPr>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566" name="n_2aveValue【保健センター・保健所】&#10;一人当たり面積">
          <a:extLst>
            <a:ext uri="{FF2B5EF4-FFF2-40B4-BE49-F238E27FC236}">
              <a16:creationId xmlns:a16="http://schemas.microsoft.com/office/drawing/2014/main" id="{00000000-0008-0000-0F00-000036020000}"/>
            </a:ext>
          </a:extLst>
        </xdr:cNvPr>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12082</xdr:rowOff>
    </xdr:from>
    <xdr:ext cx="469744" cy="259045"/>
    <xdr:sp macro="" textlink="">
      <xdr:nvSpPr>
        <xdr:cNvPr id="567" name="n_1mainValue【保健センター・保健所】&#10;一人当たり面積">
          <a:extLst>
            <a:ext uri="{FF2B5EF4-FFF2-40B4-BE49-F238E27FC236}">
              <a16:creationId xmlns:a16="http://schemas.microsoft.com/office/drawing/2014/main" id="{00000000-0008-0000-0F00-000037020000}"/>
            </a:ext>
          </a:extLst>
        </xdr:cNvPr>
        <xdr:cNvSpPr txBox="1"/>
      </xdr:nvSpPr>
      <xdr:spPr>
        <a:xfrm>
          <a:off x="21075727"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a:extLst>
            <a:ext uri="{FF2B5EF4-FFF2-40B4-BE49-F238E27FC236}">
              <a16:creationId xmlns:a16="http://schemas.microsoft.com/office/drawing/2014/main" id="{00000000-0008-0000-0F00-00005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94" name="【消防施設】&#10;有形固定資産減価償却率最小値テキスト">
          <a:extLst>
            <a:ext uri="{FF2B5EF4-FFF2-40B4-BE49-F238E27FC236}">
              <a16:creationId xmlns:a16="http://schemas.microsoft.com/office/drawing/2014/main" id="{00000000-0008-0000-0F00-000052020000}"/>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96" name="【消防施設】&#10;有形固定資産減価償却率最大値テキスト">
          <a:extLst>
            <a:ext uri="{FF2B5EF4-FFF2-40B4-BE49-F238E27FC236}">
              <a16:creationId xmlns:a16="http://schemas.microsoft.com/office/drawing/2014/main" id="{00000000-0008-0000-0F00-000054020000}"/>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598" name="【消防施設】&#10;有形固定資産減価償却率平均値テキスト">
          <a:extLst>
            <a:ext uri="{FF2B5EF4-FFF2-40B4-BE49-F238E27FC236}">
              <a16:creationId xmlns:a16="http://schemas.microsoft.com/office/drawing/2014/main" id="{00000000-0008-0000-0F00-000056020000}"/>
            </a:ext>
          </a:extLst>
        </xdr:cNvPr>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111051</xdr:rowOff>
    </xdr:from>
    <xdr:ext cx="405111" cy="259045"/>
    <xdr:sp macro="" textlink="">
      <xdr:nvSpPr>
        <xdr:cNvPr id="608" name="【消防施設】&#10;有形固定資産減価償却率該当値テキスト">
          <a:extLst>
            <a:ext uri="{FF2B5EF4-FFF2-40B4-BE49-F238E27FC236}">
              <a16:creationId xmlns:a16="http://schemas.microsoft.com/office/drawing/2014/main" id="{00000000-0008-0000-0F00-000060020000}"/>
            </a:ext>
          </a:extLst>
        </xdr:cNvPr>
        <xdr:cNvSpPr txBox="1"/>
      </xdr:nvSpPr>
      <xdr:spPr>
        <a:xfrm>
          <a:off x="16357600"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11974</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5481300" y="140512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611" name="n_1aveValue【消防施設】&#10;有形固定資産減価償却率">
          <a:extLst>
            <a:ext uri="{FF2B5EF4-FFF2-40B4-BE49-F238E27FC236}">
              <a16:creationId xmlns:a16="http://schemas.microsoft.com/office/drawing/2014/main" id="{00000000-0008-0000-0F00-000063020000}"/>
            </a:ext>
          </a:extLst>
        </xdr:cNvPr>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12" name="n_2aveValue【消防施設】&#10;有形固定資産減価償却率">
          <a:extLst>
            <a:ext uri="{FF2B5EF4-FFF2-40B4-BE49-F238E27FC236}">
              <a16:creationId xmlns:a16="http://schemas.microsoft.com/office/drawing/2014/main" id="{00000000-0008-0000-0F00-000064020000}"/>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613" name="n_1mainValue【消防施設】&#10;有形固定資産減価償却率">
          <a:extLst>
            <a:ext uri="{FF2B5EF4-FFF2-40B4-BE49-F238E27FC236}">
              <a16:creationId xmlns:a16="http://schemas.microsoft.com/office/drawing/2014/main" id="{00000000-0008-0000-0F00-000065020000}"/>
            </a:ext>
          </a:extLst>
        </xdr:cNvPr>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a:extLst>
            <a:ext uri="{FF2B5EF4-FFF2-40B4-BE49-F238E27FC236}">
              <a16:creationId xmlns:a16="http://schemas.microsoft.com/office/drawing/2014/main" id="{00000000-0008-0000-0F00-00007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636" name="【消防施設】&#10;一人当たり面積最小値テキスト">
          <a:extLst>
            <a:ext uri="{FF2B5EF4-FFF2-40B4-BE49-F238E27FC236}">
              <a16:creationId xmlns:a16="http://schemas.microsoft.com/office/drawing/2014/main" id="{00000000-0008-0000-0F00-00007C020000}"/>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38" name="【消防施設】&#10;一人当たり面積最大値テキスト">
          <a:extLst>
            <a:ext uri="{FF2B5EF4-FFF2-40B4-BE49-F238E27FC236}">
              <a16:creationId xmlns:a16="http://schemas.microsoft.com/office/drawing/2014/main" id="{00000000-0008-0000-0F00-00007E020000}"/>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640" name="【消防施設】&#10;一人当たり面積平均値テキスト">
          <a:extLst>
            <a:ext uri="{FF2B5EF4-FFF2-40B4-BE49-F238E27FC236}">
              <a16:creationId xmlns:a16="http://schemas.microsoft.com/office/drawing/2014/main" id="{00000000-0008-0000-0F00-000080020000}"/>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44466</xdr:rowOff>
    </xdr:from>
    <xdr:ext cx="469744" cy="259045"/>
    <xdr:sp macro="" textlink="">
      <xdr:nvSpPr>
        <xdr:cNvPr id="650" name="【消防施設】&#10;一人当たり面積該当値テキスト">
          <a:extLst>
            <a:ext uri="{FF2B5EF4-FFF2-40B4-BE49-F238E27FC236}">
              <a16:creationId xmlns:a16="http://schemas.microsoft.com/office/drawing/2014/main" id="{00000000-0008-0000-0F00-00008A020000}"/>
            </a:ext>
          </a:extLst>
        </xdr:cNvPr>
        <xdr:cNvSpPr txBox="1"/>
      </xdr:nvSpPr>
      <xdr:spPr>
        <a:xfrm>
          <a:off x="221996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1323300" y="14645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168724</xdr:rowOff>
    </xdr:from>
    <xdr:ext cx="469744" cy="259045"/>
    <xdr:sp macro="" textlink="">
      <xdr:nvSpPr>
        <xdr:cNvPr id="653" name="n_1aveValue【消防施設】&#10;一人当たり面積">
          <a:extLst>
            <a:ext uri="{FF2B5EF4-FFF2-40B4-BE49-F238E27FC236}">
              <a16:creationId xmlns:a16="http://schemas.microsoft.com/office/drawing/2014/main" id="{00000000-0008-0000-0F00-00008D020000}"/>
            </a:ext>
          </a:extLst>
        </xdr:cNvPr>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654" name="n_2aveValue【消防施設】&#10;一人当たり面積">
          <a:extLst>
            <a:ext uri="{FF2B5EF4-FFF2-40B4-BE49-F238E27FC236}">
              <a16:creationId xmlns:a16="http://schemas.microsoft.com/office/drawing/2014/main" id="{00000000-0008-0000-0F00-00008E020000}"/>
            </a:ext>
          </a:extLst>
        </xdr:cNvPr>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144290</xdr:rowOff>
    </xdr:from>
    <xdr:ext cx="469744" cy="259045"/>
    <xdr:sp macro="" textlink="">
      <xdr:nvSpPr>
        <xdr:cNvPr id="655" name="n_1mainValue【消防施設】&#10;一人当たり面積">
          <a:extLst>
            <a:ext uri="{FF2B5EF4-FFF2-40B4-BE49-F238E27FC236}">
              <a16:creationId xmlns:a16="http://schemas.microsoft.com/office/drawing/2014/main" id="{00000000-0008-0000-0F00-00008F020000}"/>
            </a:ext>
          </a:extLst>
        </xdr:cNvPr>
        <xdr:cNvSpPr txBox="1"/>
      </xdr:nvSpPr>
      <xdr:spPr>
        <a:xfrm>
          <a:off x="210757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a:extLst>
            <a:ext uri="{FF2B5EF4-FFF2-40B4-BE49-F238E27FC236}">
              <a16:creationId xmlns:a16="http://schemas.microsoft.com/office/drawing/2014/main" id="{00000000-0008-0000-0F00-0000A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82" name="【庁舎】&#10;有形固定資産減価償却率最小値テキスト">
          <a:extLst>
            <a:ext uri="{FF2B5EF4-FFF2-40B4-BE49-F238E27FC236}">
              <a16:creationId xmlns:a16="http://schemas.microsoft.com/office/drawing/2014/main" id="{00000000-0008-0000-0F00-0000AA020000}"/>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4" name="【庁舎】&#10;有形固定資産減価償却率最大値テキスト">
          <a:extLst>
            <a:ext uri="{FF2B5EF4-FFF2-40B4-BE49-F238E27FC236}">
              <a16:creationId xmlns:a16="http://schemas.microsoft.com/office/drawing/2014/main" id="{00000000-0008-0000-0F00-0000A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686" name="【庁舎】&#10;有形固定資産減価償却率平均値テキスト">
          <a:extLst>
            <a:ext uri="{FF2B5EF4-FFF2-40B4-BE49-F238E27FC236}">
              <a16:creationId xmlns:a16="http://schemas.microsoft.com/office/drawing/2014/main" id="{00000000-0008-0000-0F00-0000AE020000}"/>
            </a:ext>
          </a:extLst>
        </xdr:cNvPr>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696" name="【庁舎】&#10;有形固定資産減価償却率該当値テキスト">
          <a:extLst>
            <a:ext uri="{FF2B5EF4-FFF2-40B4-BE49-F238E27FC236}">
              <a16:creationId xmlns:a16="http://schemas.microsoft.com/office/drawing/2014/main" id="{00000000-0008-0000-0F00-0000B8020000}"/>
            </a:ext>
          </a:extLst>
        </xdr:cNvPr>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157843</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5481300" y="177845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99" name="n_1aveValue【庁舎】&#10;有形固定資産減価償却率">
          <a:extLst>
            <a:ext uri="{FF2B5EF4-FFF2-40B4-BE49-F238E27FC236}">
              <a16:creationId xmlns:a16="http://schemas.microsoft.com/office/drawing/2014/main" id="{00000000-0008-0000-0F00-0000BB020000}"/>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700" name="n_2aveValue【庁舎】&#10;有形固定資産減価償却率">
          <a:extLst>
            <a:ext uri="{FF2B5EF4-FFF2-40B4-BE49-F238E27FC236}">
              <a16:creationId xmlns:a16="http://schemas.microsoft.com/office/drawing/2014/main" id="{00000000-0008-0000-0F00-0000BC020000}"/>
            </a:ext>
          </a:extLst>
        </xdr:cNvPr>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701" name="n_1mainValue【庁舎】&#10;有形固定資産減価償却率">
          <a:extLst>
            <a:ext uri="{FF2B5EF4-FFF2-40B4-BE49-F238E27FC236}">
              <a16:creationId xmlns:a16="http://schemas.microsoft.com/office/drawing/2014/main" id="{00000000-0008-0000-0F00-0000BD020000}"/>
            </a:ext>
          </a:extLst>
        </xdr:cNvPr>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00000000-0008-0000-0F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726" name="【庁舎】&#10;一人当たり面積最小値テキスト">
          <a:extLst>
            <a:ext uri="{FF2B5EF4-FFF2-40B4-BE49-F238E27FC236}">
              <a16:creationId xmlns:a16="http://schemas.microsoft.com/office/drawing/2014/main" id="{00000000-0008-0000-0F00-0000D6020000}"/>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728" name="【庁舎】&#10;一人当たり面積最大値テキスト">
          <a:extLst>
            <a:ext uri="{FF2B5EF4-FFF2-40B4-BE49-F238E27FC236}">
              <a16:creationId xmlns:a16="http://schemas.microsoft.com/office/drawing/2014/main" id="{00000000-0008-0000-0F00-0000D8020000}"/>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730" name="【庁舎】&#10;一人当たり面積平均値テキスト">
          <a:extLst>
            <a:ext uri="{FF2B5EF4-FFF2-40B4-BE49-F238E27FC236}">
              <a16:creationId xmlns:a16="http://schemas.microsoft.com/office/drawing/2014/main" id="{00000000-0008-0000-0F00-0000DA020000}"/>
            </a:ext>
          </a:extLst>
        </xdr:cNvPr>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136843</xdr:rowOff>
    </xdr:from>
    <xdr:to>
      <xdr:col>116</xdr:col>
      <xdr:colOff>114300</xdr:colOff>
      <xdr:row>108</xdr:row>
      <xdr:rowOff>66993</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2110700" y="184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96220</xdr:rowOff>
    </xdr:from>
    <xdr:ext cx="469744" cy="259045"/>
    <xdr:sp macro="" textlink="">
      <xdr:nvSpPr>
        <xdr:cNvPr id="740" name="【庁舎】&#10;一人当たり面積該当値テキスト">
          <a:extLst>
            <a:ext uri="{FF2B5EF4-FFF2-40B4-BE49-F238E27FC236}">
              <a16:creationId xmlns:a16="http://schemas.microsoft.com/office/drawing/2014/main" id="{00000000-0008-0000-0F00-0000E4020000}"/>
            </a:ext>
          </a:extLst>
        </xdr:cNvPr>
        <xdr:cNvSpPr txBox="1"/>
      </xdr:nvSpPr>
      <xdr:spPr>
        <a:xfrm>
          <a:off x="22199600" y="182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137985</xdr:rowOff>
    </xdr:from>
    <xdr:to>
      <xdr:col>112</xdr:col>
      <xdr:colOff>38100</xdr:colOff>
      <xdr:row>108</xdr:row>
      <xdr:rowOff>68135</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1272500" y="184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16193</xdr:rowOff>
    </xdr:from>
    <xdr:to>
      <xdr:col>116</xdr:col>
      <xdr:colOff>63500</xdr:colOff>
      <xdr:row>108</xdr:row>
      <xdr:rowOff>17335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1323300" y="1853279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91839</xdr:rowOff>
    </xdr:from>
    <xdr:ext cx="469744" cy="259045"/>
    <xdr:sp macro="" textlink="">
      <xdr:nvSpPr>
        <xdr:cNvPr id="743" name="n_1aveValue【庁舎】&#10;一人当たり面積">
          <a:extLst>
            <a:ext uri="{FF2B5EF4-FFF2-40B4-BE49-F238E27FC236}">
              <a16:creationId xmlns:a16="http://schemas.microsoft.com/office/drawing/2014/main" id="{00000000-0008-0000-0F00-0000E7020000}"/>
            </a:ext>
          </a:extLst>
        </xdr:cNvPr>
        <xdr:cNvSpPr txBox="1"/>
      </xdr:nvSpPr>
      <xdr:spPr>
        <a:xfrm>
          <a:off x="21075727" y="186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744" name="n_2aveValue【庁舎】&#10;一人当たり面積">
          <a:extLst>
            <a:ext uri="{FF2B5EF4-FFF2-40B4-BE49-F238E27FC236}">
              <a16:creationId xmlns:a16="http://schemas.microsoft.com/office/drawing/2014/main" id="{00000000-0008-0000-0F00-0000E8020000}"/>
            </a:ext>
          </a:extLst>
        </xdr:cNvPr>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84662</xdr:rowOff>
    </xdr:from>
    <xdr:ext cx="469744" cy="259045"/>
    <xdr:sp macro="" textlink="">
      <xdr:nvSpPr>
        <xdr:cNvPr id="745" name="n_1mainValue【庁舎】&#10;一人当たり面積">
          <a:extLst>
            <a:ext uri="{FF2B5EF4-FFF2-40B4-BE49-F238E27FC236}">
              <a16:creationId xmlns:a16="http://schemas.microsoft.com/office/drawing/2014/main" id="{00000000-0008-0000-0F00-0000E9020000}"/>
            </a:ext>
          </a:extLst>
        </xdr:cNvPr>
        <xdr:cNvSpPr txBox="1"/>
      </xdr:nvSpPr>
      <xdr:spPr>
        <a:xfrm>
          <a:off x="21075727" y="182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ついて、類似団体平均と比べ大きく上回っている。これはもともと公民館の中にあった図書室を図書館に改修したものであり、公民館の老朽化は進んでいるが、図書館については適宜改修工事等を行っているので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一般廃棄物処理施設について、新たに建設があったため有形固定資産減価償却率が少なく、一人当たりの有形固定資産額が多くなっている。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・長引く景気低迷による個人・法人関係税の減収などから</a:t>
          </a:r>
          <a:r>
            <a:rPr kumimoji="1"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と類似団体平均を下回っているため、必要な事業を選別し、投資的経費を抑制する等、歳出の見直しを実施するとともに、税収の徴収率向上対策を中心とする歳入確保に努める。</a:t>
          </a:r>
          <a:endParaRPr lang="ja-JP" altLang="ja-JP" sz="1800" b="0" i="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・公債費について、繰上償還を行ったことにより経常収支比率</a:t>
          </a:r>
          <a:r>
            <a:rPr kumimoji="1" lang="en-US" altLang="ja-JP" sz="1300">
              <a:latin typeface="ＭＳ Ｐゴシック" panose="020B0600070205080204" pitchFamily="50" charset="-128"/>
              <a:ea typeface="ＭＳ Ｐゴシック" panose="020B0600070205080204" pitchFamily="50" charset="-128"/>
            </a:rPr>
            <a:t>80.9</a:t>
          </a:r>
          <a:r>
            <a:rPr kumimoji="1" lang="ja-JP" altLang="en-US" sz="1300">
              <a:latin typeface="ＭＳ Ｐゴシック" panose="020B0600070205080204" pitchFamily="50" charset="-128"/>
              <a:ea typeface="ＭＳ Ｐゴシック" panose="020B0600070205080204" pitchFamily="50" charset="-128"/>
            </a:rPr>
            <a:t>％は類似団体でも上位に入る。今後とも全ての事務事業について事業評価を行い、優先度の低い事業については計画的に廃止・縮小を進め、経常経費の抑制に努める。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128481</xdr:rowOff>
    </xdr:from>
    <xdr:to>
      <xdr:col>23</xdr:col>
      <xdr:colOff>133350</xdr:colOff>
      <xdr:row>60</xdr:row>
      <xdr:rowOff>142029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244031"/>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155152</xdr:rowOff>
    </xdr:from>
    <xdr:to>
      <xdr:col>19</xdr:col>
      <xdr:colOff>133350</xdr:colOff>
      <xdr:row>59</xdr:row>
      <xdr:rowOff>128481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09925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155152</xdr:rowOff>
    </xdr:from>
    <xdr:to>
      <xdr:col>15</xdr:col>
      <xdr:colOff>82550</xdr:colOff>
      <xdr:row>59</xdr:row>
      <xdr:rowOff>116417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09925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116417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434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107756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77681</xdr:rowOff>
    </xdr:from>
    <xdr:to>
      <xdr:col>19</xdr:col>
      <xdr:colOff>184150</xdr:colOff>
      <xdr:row>60</xdr:row>
      <xdr:rowOff>7831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18008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104352</xdr:rowOff>
    </xdr:from>
    <xdr:to>
      <xdr:col>15</xdr:col>
      <xdr:colOff>133350</xdr:colOff>
      <xdr:row>59</xdr:row>
      <xdr:rowOff>34502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44679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あたり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16909</xdr:rowOff>
    </xdr:from>
    <xdr:to>
      <xdr:col>23</xdr:col>
      <xdr:colOff>133350</xdr:colOff>
      <xdr:row>83</xdr:row>
      <xdr:rowOff>65362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47259"/>
          <a:ext cx="838200" cy="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133443</xdr:rowOff>
    </xdr:from>
    <xdr:to>
      <xdr:col>19</xdr:col>
      <xdr:colOff>133350</xdr:colOff>
      <xdr:row>83</xdr:row>
      <xdr:rowOff>16909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92343"/>
          <a:ext cx="889000" cy="5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133443</xdr:rowOff>
    </xdr:from>
    <xdr:to>
      <xdr:col>15</xdr:col>
      <xdr:colOff>82550</xdr:colOff>
      <xdr:row>82</xdr:row>
      <xdr:rowOff>135153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92343"/>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86920</xdr:rowOff>
    </xdr:from>
    <xdr:to>
      <xdr:col>11</xdr:col>
      <xdr:colOff>31750</xdr:colOff>
      <xdr:row>82</xdr:row>
      <xdr:rowOff>135153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5820"/>
          <a:ext cx="889000" cy="4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89661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14562</xdr:rowOff>
    </xdr:from>
    <xdr:to>
      <xdr:col>23</xdr:col>
      <xdr:colOff>184150</xdr:colOff>
      <xdr:row>83</xdr:row>
      <xdr:rowOff>116162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158089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137559</xdr:rowOff>
    </xdr:from>
    <xdr:to>
      <xdr:col>19</xdr:col>
      <xdr:colOff>184150</xdr:colOff>
      <xdr:row>83</xdr:row>
      <xdr:rowOff>67709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52486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8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82643</xdr:rowOff>
    </xdr:from>
    <xdr:to>
      <xdr:col>15</xdr:col>
      <xdr:colOff>133350</xdr:colOff>
      <xdr:row>83</xdr:row>
      <xdr:rowOff>12793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169020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84353</xdr:rowOff>
    </xdr:from>
    <xdr:to>
      <xdr:col>11</xdr:col>
      <xdr:colOff>82550</xdr:colOff>
      <xdr:row>83</xdr:row>
      <xdr:rowOff>14503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170730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2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36120</xdr:rowOff>
    </xdr:from>
    <xdr:to>
      <xdr:col>7</xdr:col>
      <xdr:colOff>31750</xdr:colOff>
      <xdr:row>82</xdr:row>
      <xdr:rowOff>137720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122497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年度から類似団体平均値より低い数値で推移しており、今後も職務、職責、成果等により給与の適正化に努める。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132443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9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86482</xdr:rowOff>
    </xdr:from>
    <xdr:to>
      <xdr:col>77</xdr:col>
      <xdr:colOff>44450</xdr:colOff>
      <xdr:row>82</xdr:row>
      <xdr:rowOff>132443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453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86482</xdr:rowOff>
    </xdr:from>
    <xdr:to>
      <xdr:col>72</xdr:col>
      <xdr:colOff>203200</xdr:colOff>
      <xdr:row>83</xdr:row>
      <xdr:rowOff>110368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1453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120952</xdr:rowOff>
    </xdr:from>
    <xdr:to>
      <xdr:col>68</xdr:col>
      <xdr:colOff>152400</xdr:colOff>
      <xdr:row>83</xdr:row>
      <xdr:rowOff>110368</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17985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81643</xdr:rowOff>
    </xdr:from>
    <xdr:to>
      <xdr:col>77</xdr:col>
      <xdr:colOff>95250</xdr:colOff>
      <xdr:row>83</xdr:row>
      <xdr:rowOff>11793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21970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35682</xdr:rowOff>
    </xdr:from>
    <xdr:to>
      <xdr:col>73</xdr:col>
      <xdr:colOff>44450</xdr:colOff>
      <xdr:row>82</xdr:row>
      <xdr:rowOff>137282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147459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59568</xdr:rowOff>
    </xdr:from>
    <xdr:to>
      <xdr:col>68</xdr:col>
      <xdr:colOff>203200</xdr:colOff>
      <xdr:row>83</xdr:row>
      <xdr:rowOff>161168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145945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70152</xdr:rowOff>
    </xdr:from>
    <xdr:to>
      <xdr:col>64</xdr:col>
      <xdr:colOff>152400</xdr:colOff>
      <xdr:row>83</xdr:row>
      <xdr:rowOff>302</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10479</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について、全国平均、県内平均を大きく上回っている要因について、市町村合併により旧村に振興室（支所）を設置している点、保育園・小学校を各地域に配置している点が挙げられる。一方で、類似団体で比較してみると平均値を推移しており、今後も職務、職責、成果等により適正な人員配置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110458</xdr:rowOff>
    </xdr:from>
    <xdr:to>
      <xdr:col>81</xdr:col>
      <xdr:colOff>44450</xdr:colOff>
      <xdr:row>60</xdr:row>
      <xdr:rowOff>117697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9745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86931</xdr:rowOff>
    </xdr:from>
    <xdr:to>
      <xdr:col>77</xdr:col>
      <xdr:colOff>44450</xdr:colOff>
      <xdr:row>60</xdr:row>
      <xdr:rowOff>110458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73931"/>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38671</xdr:rowOff>
    </xdr:from>
    <xdr:to>
      <xdr:col>72</xdr:col>
      <xdr:colOff>203200</xdr:colOff>
      <xdr:row>60</xdr:row>
      <xdr:rowOff>86931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2567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13335</xdr:rowOff>
    </xdr:from>
    <xdr:to>
      <xdr:col>68</xdr:col>
      <xdr:colOff>152400</xdr:colOff>
      <xdr:row>60</xdr:row>
      <xdr:rowOff>38671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0033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66897</xdr:rowOff>
    </xdr:from>
    <xdr:to>
      <xdr:col>81</xdr:col>
      <xdr:colOff>95250</xdr:colOff>
      <xdr:row>60</xdr:row>
      <xdr:rowOff>168497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38974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2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59658</xdr:rowOff>
    </xdr:from>
    <xdr:to>
      <xdr:col>77</xdr:col>
      <xdr:colOff>95250</xdr:colOff>
      <xdr:row>60</xdr:row>
      <xdr:rowOff>161258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36131</xdr:rowOff>
    </xdr:from>
    <xdr:to>
      <xdr:col>73</xdr:col>
      <xdr:colOff>44450</xdr:colOff>
      <xdr:row>60</xdr:row>
      <xdr:rowOff>137731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2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122508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159321</xdr:rowOff>
    </xdr:from>
    <xdr:to>
      <xdr:col>68</xdr:col>
      <xdr:colOff>203200</xdr:colOff>
      <xdr:row>60</xdr:row>
      <xdr:rowOff>89471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99648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74312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53522</xdr:rowOff>
    </xdr:from>
    <xdr:to>
      <xdr:col>81</xdr:col>
      <xdr:colOff>44450</xdr:colOff>
      <xdr:row>35</xdr:row>
      <xdr:rowOff>133955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0542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133955</xdr:rowOff>
    </xdr:from>
    <xdr:to>
      <xdr:col>77</xdr:col>
      <xdr:colOff>44450</xdr:colOff>
      <xdr:row>37</xdr:row>
      <xdr:rowOff>43845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13470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38</xdr:row>
      <xdr:rowOff>171148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87495"/>
          <a:ext cx="8890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40</xdr:row>
      <xdr:rowOff>23585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86248"/>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2722</xdr:rowOff>
    </xdr:from>
    <xdr:to>
      <xdr:col>81</xdr:col>
      <xdr:colOff>95250</xdr:colOff>
      <xdr:row>35</xdr:row>
      <xdr:rowOff>104322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95449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83155</xdr:rowOff>
    </xdr:from>
    <xdr:to>
      <xdr:col>77</xdr:col>
      <xdr:colOff>95250</xdr:colOff>
      <xdr:row>36</xdr:row>
      <xdr:rowOff>13305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23482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85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・将来負担比率について、ここ２年数値なしという状況が続いている。今後も公債費等義務的経費の削減を中心とする行財政改革を進め、財政の健全化に努める。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より低い数値で推移しているが、公営企業会計等の人件費に充てる繰り出金といった人件費に準ずる費用を合計した場合は、数値が大きくなることが考えられるため、今後も人件費関係経費全体を見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06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0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7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・物件費に係る経常収支比率は類似団体平均値に近い数値を推移しており、今後も経常経費の抑制に努める。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15</xdr:row>
      <xdr:rowOff>155575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587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15</xdr:row>
      <xdr:rowOff>86995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8442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155575</xdr:rowOff>
    </xdr:from>
    <xdr:to>
      <xdr:col>73</xdr:col>
      <xdr:colOff>180975</xdr:colOff>
      <xdr:row>14</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8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149860</xdr:rowOff>
    </xdr:from>
    <xdr:to>
      <xdr:col>69</xdr:col>
      <xdr:colOff>92075</xdr:colOff>
      <xdr:row>14</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78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76852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99060</xdr:rowOff>
    </xdr:from>
    <xdr:to>
      <xdr:col>65</xdr:col>
      <xdr:colOff>53975</xdr:colOff>
      <xdr:row>14</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・その他に係る経常収支比率が類似団体平均値と比較して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ポイント上回っている。水道事業会計等の事業会計において、事業の見直しを行い、普通会計の負担額を減らしていくよう努める。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101854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150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42418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51562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01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51562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73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・補助費等に係る経常収支比率は類似団体平均より低い数値で推移している。今後は観光事業等への補助金等について、補助の効果等を見極めて検討していく。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・公債費に係る経常収支比率は類似団体平均に近い数値で推移している。今後も任意の繰上償還の実施等により数値の適正に努める。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97282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239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56135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170435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ポイント低くなっている。今後も経常経費の削減に努める。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76</xdr:row>
      <xdr:rowOff>62230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667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1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46990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814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46990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760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57150</xdr:rowOff>
    </xdr:from>
    <xdr:to>
      <xdr:col>78</xdr:col>
      <xdr:colOff>120650</xdr:colOff>
      <xdr:row>75</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168927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135461</xdr:rowOff>
    </xdr:from>
    <xdr:to>
      <xdr:col>29</xdr:col>
      <xdr:colOff>127000</xdr:colOff>
      <xdr:row>16</xdr:row>
      <xdr:rowOff>141542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26286"/>
          <a:ext cx="6477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141542</xdr:rowOff>
    </xdr:from>
    <xdr:to>
      <xdr:col>26</xdr:col>
      <xdr:colOff>50800</xdr:colOff>
      <xdr:row>16</xdr:row>
      <xdr:rowOff>167273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2367"/>
          <a:ext cx="698500" cy="2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167273</xdr:rowOff>
    </xdr:from>
    <xdr:to>
      <xdr:col>22</xdr:col>
      <xdr:colOff>114300</xdr:colOff>
      <xdr:row>17</xdr:row>
      <xdr:rowOff>18327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58098"/>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18327</xdr:rowOff>
    </xdr:from>
    <xdr:to>
      <xdr:col>18</xdr:col>
      <xdr:colOff>177800</xdr:colOff>
      <xdr:row>17</xdr:row>
      <xdr:rowOff>65555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80602"/>
          <a:ext cx="698500" cy="4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69137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104955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84661</xdr:rowOff>
    </xdr:from>
    <xdr:to>
      <xdr:col>29</xdr:col>
      <xdr:colOff>177800</xdr:colOff>
      <xdr:row>17</xdr:row>
      <xdr:rowOff>14811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101188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2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90742</xdr:rowOff>
    </xdr:from>
    <xdr:to>
      <xdr:col>26</xdr:col>
      <xdr:colOff>101600</xdr:colOff>
      <xdr:row>17</xdr:row>
      <xdr:rowOff>20892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31069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5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116473</xdr:rowOff>
    </xdr:from>
    <xdr:to>
      <xdr:col>22</xdr:col>
      <xdr:colOff>165100</xdr:colOff>
      <xdr:row>17</xdr:row>
      <xdr:rowOff>46623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7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56800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138977</xdr:rowOff>
    </xdr:from>
    <xdr:to>
      <xdr:col>19</xdr:col>
      <xdr:colOff>38100</xdr:colOff>
      <xdr:row>17</xdr:row>
      <xdr:rowOff>69127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79304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14755</xdr:rowOff>
    </xdr:from>
    <xdr:to>
      <xdr:col>15</xdr:col>
      <xdr:colOff>101600</xdr:colOff>
      <xdr:row>17</xdr:row>
      <xdr:rowOff>116355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126532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4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60973</xdr:rowOff>
    </xdr:from>
    <xdr:to>
      <xdr:col>29</xdr:col>
      <xdr:colOff>127000</xdr:colOff>
      <xdr:row>37</xdr:row>
      <xdr:rowOff>65640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85523"/>
          <a:ext cx="0" cy="1204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48309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7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65640</xdr:rowOff>
    </xdr:from>
    <xdr:to>
      <xdr:col>30</xdr:col>
      <xdr:colOff>25400</xdr:colOff>
      <xdr:row>37</xdr:row>
      <xdr:rowOff>65640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90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318800</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60973</xdr:rowOff>
    </xdr:from>
    <xdr:to>
      <xdr:col>30</xdr:col>
      <xdr:colOff>25400</xdr:colOff>
      <xdr:row>33</xdr:row>
      <xdr:rowOff>60973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855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38132</xdr:rowOff>
    </xdr:from>
    <xdr:to>
      <xdr:col>29</xdr:col>
      <xdr:colOff>127000</xdr:colOff>
      <xdr:row>37</xdr:row>
      <xdr:rowOff>217012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62832"/>
          <a:ext cx="647700" cy="17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223334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07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35357</xdr:rowOff>
    </xdr:from>
    <xdr:to>
      <xdr:col>29</xdr:col>
      <xdr:colOff>177800</xdr:colOff>
      <xdr:row>35</xdr:row>
      <xdr:rowOff>136957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58306</xdr:rowOff>
    </xdr:from>
    <xdr:to>
      <xdr:col>26</xdr:col>
      <xdr:colOff>50800</xdr:colOff>
      <xdr:row>37</xdr:row>
      <xdr:rowOff>217012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83006"/>
          <a:ext cx="698500" cy="15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32480</xdr:rowOff>
    </xdr:from>
    <xdr:to>
      <xdr:col>26</xdr:col>
      <xdr:colOff>101600</xdr:colOff>
      <xdr:row>35</xdr:row>
      <xdr:rowOff>134080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144257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5956</xdr:rowOff>
    </xdr:from>
    <xdr:to>
      <xdr:col>22</xdr:col>
      <xdr:colOff>114300</xdr:colOff>
      <xdr:row>37</xdr:row>
      <xdr:rowOff>58306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59206"/>
          <a:ext cx="698500" cy="22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37071</xdr:rowOff>
    </xdr:from>
    <xdr:to>
      <xdr:col>22</xdr:col>
      <xdr:colOff>165100</xdr:colOff>
      <xdr:row>35</xdr:row>
      <xdr:rowOff>138671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148848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141363</xdr:rowOff>
    </xdr:from>
    <xdr:to>
      <xdr:col>18</xdr:col>
      <xdr:colOff>177800</xdr:colOff>
      <xdr:row>36</xdr:row>
      <xdr:rowOff>5956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51713"/>
          <a:ext cx="698500" cy="20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322612</xdr:rowOff>
    </xdr:from>
    <xdr:to>
      <xdr:col>19</xdr:col>
      <xdr:colOff>38100</xdr:colOff>
      <xdr:row>35</xdr:row>
      <xdr:rowOff>81312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91489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260338</xdr:rowOff>
    </xdr:from>
    <xdr:to>
      <xdr:col>15</xdr:col>
      <xdr:colOff>101600</xdr:colOff>
      <xdr:row>35</xdr:row>
      <xdr:rowOff>19038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29214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158782</xdr:rowOff>
    </xdr:from>
    <xdr:to>
      <xdr:col>29</xdr:col>
      <xdr:colOff>177800</xdr:colOff>
      <xdr:row>37</xdr:row>
      <xdr:rowOff>88932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1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67359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166212</xdr:rowOff>
    </xdr:from>
    <xdr:to>
      <xdr:col>26</xdr:col>
      <xdr:colOff>101600</xdr:colOff>
      <xdr:row>37</xdr:row>
      <xdr:rowOff>267812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9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252589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77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7506</xdr:rowOff>
    </xdr:from>
    <xdr:to>
      <xdr:col>22</xdr:col>
      <xdr:colOff>165100</xdr:colOff>
      <xdr:row>37</xdr:row>
      <xdr:rowOff>109106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93883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298056</xdr:rowOff>
    </xdr:from>
    <xdr:to>
      <xdr:col>19</xdr:col>
      <xdr:colOff>38100</xdr:colOff>
      <xdr:row>36</xdr:row>
      <xdr:rowOff>56756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90563</xdr:rowOff>
    </xdr:from>
    <xdr:to>
      <xdr:col>15</xdr:col>
      <xdr:colOff>101600</xdr:colOff>
      <xdr:row>35</xdr:row>
      <xdr:rowOff>192163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176940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45882</xdr:rowOff>
    </xdr:from>
    <xdr:to>
      <xdr:col>24</xdr:col>
      <xdr:colOff>63500</xdr:colOff>
      <xdr:row>36</xdr:row>
      <xdr:rowOff>53541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8082"/>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164557</xdr:rowOff>
    </xdr:from>
    <xdr:to>
      <xdr:col>19</xdr:col>
      <xdr:colOff>177800</xdr:colOff>
      <xdr:row>36</xdr:row>
      <xdr:rowOff>53541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65307"/>
          <a:ext cx="889000" cy="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164557</xdr:rowOff>
    </xdr:from>
    <xdr:to>
      <xdr:col>15</xdr:col>
      <xdr:colOff>50800</xdr:colOff>
      <xdr:row>36</xdr:row>
      <xdr:rowOff>31420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5307"/>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31420</xdr:rowOff>
    </xdr:from>
    <xdr:to>
      <xdr:col>10</xdr:col>
      <xdr:colOff>114300</xdr:colOff>
      <xdr:row>36</xdr:row>
      <xdr:rowOff>58631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3620"/>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142003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159834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166532</xdr:rowOff>
    </xdr:from>
    <xdr:to>
      <xdr:col>24</xdr:col>
      <xdr:colOff>114300</xdr:colOff>
      <xdr:row>36</xdr:row>
      <xdr:rowOff>96682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17959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2741</xdr:rowOff>
    </xdr:from>
    <xdr:to>
      <xdr:col>20</xdr:col>
      <xdr:colOff>38100</xdr:colOff>
      <xdr:row>36</xdr:row>
      <xdr:rowOff>104341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120868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5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113757</xdr:rowOff>
    </xdr:from>
    <xdr:to>
      <xdr:col>15</xdr:col>
      <xdr:colOff>101600</xdr:colOff>
      <xdr:row>36</xdr:row>
      <xdr:rowOff>43907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60434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152070</xdr:rowOff>
    </xdr:from>
    <xdr:to>
      <xdr:col>10</xdr:col>
      <xdr:colOff>165100</xdr:colOff>
      <xdr:row>36</xdr:row>
      <xdr:rowOff>82220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98747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7831</xdr:rowOff>
    </xdr:from>
    <xdr:to>
      <xdr:col>6</xdr:col>
      <xdr:colOff>38100</xdr:colOff>
      <xdr:row>36</xdr:row>
      <xdr:rowOff>109431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125958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5342</xdr:rowOff>
    </xdr:from>
    <xdr:to>
      <xdr:col>24</xdr:col>
      <xdr:colOff>63500</xdr:colOff>
      <xdr:row>57</xdr:row>
      <xdr:rowOff>39286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77992"/>
          <a:ext cx="8382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39286</xdr:rowOff>
    </xdr:from>
    <xdr:to>
      <xdr:col>19</xdr:col>
      <xdr:colOff>177800</xdr:colOff>
      <xdr:row>57</xdr:row>
      <xdr:rowOff>118078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11936"/>
          <a:ext cx="889000" cy="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88177</xdr:rowOff>
    </xdr:from>
    <xdr:to>
      <xdr:col>15</xdr:col>
      <xdr:colOff>50800</xdr:colOff>
      <xdr:row>57</xdr:row>
      <xdr:rowOff>118078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60827"/>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88177</xdr:rowOff>
    </xdr:from>
    <xdr:to>
      <xdr:col>10</xdr:col>
      <xdr:colOff>114300</xdr:colOff>
      <xdr:row>57</xdr:row>
      <xdr:rowOff>111014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60827"/>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125992</xdr:rowOff>
    </xdr:from>
    <xdr:to>
      <xdr:col>24</xdr:col>
      <xdr:colOff>114300</xdr:colOff>
      <xdr:row>57</xdr:row>
      <xdr:rowOff>56142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148869</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159936</xdr:rowOff>
    </xdr:from>
    <xdr:to>
      <xdr:col>20</xdr:col>
      <xdr:colOff>38100</xdr:colOff>
      <xdr:row>57</xdr:row>
      <xdr:rowOff>90086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106613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3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67278</xdr:rowOff>
    </xdr:from>
    <xdr:to>
      <xdr:col>15</xdr:col>
      <xdr:colOff>101600</xdr:colOff>
      <xdr:row>57</xdr:row>
      <xdr:rowOff>168878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160005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37377</xdr:rowOff>
    </xdr:from>
    <xdr:to>
      <xdr:col>10</xdr:col>
      <xdr:colOff>165100</xdr:colOff>
      <xdr:row>57</xdr:row>
      <xdr:rowOff>138977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155504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8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60214</xdr:rowOff>
    </xdr:from>
    <xdr:to>
      <xdr:col>6</xdr:col>
      <xdr:colOff>38100</xdr:colOff>
      <xdr:row>57</xdr:row>
      <xdr:rowOff>161814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6891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60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100437</xdr:rowOff>
    </xdr:from>
    <xdr:to>
      <xdr:col>24</xdr:col>
      <xdr:colOff>63500</xdr:colOff>
      <xdr:row>77</xdr:row>
      <xdr:rowOff>150064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02087"/>
          <a:ext cx="838200" cy="4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150064</xdr:rowOff>
    </xdr:from>
    <xdr:to>
      <xdr:col>19</xdr:col>
      <xdr:colOff>177800</xdr:colOff>
      <xdr:row>77</xdr:row>
      <xdr:rowOff>152578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5171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152578</xdr:rowOff>
    </xdr:from>
    <xdr:to>
      <xdr:col>15</xdr:col>
      <xdr:colOff>50800</xdr:colOff>
      <xdr:row>78</xdr:row>
      <xdr:rowOff>59537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54228"/>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59537</xdr:rowOff>
    </xdr:from>
    <xdr:to>
      <xdr:col>10</xdr:col>
      <xdr:colOff>114300</xdr:colOff>
      <xdr:row>78</xdr:row>
      <xdr:rowOff>128879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32637"/>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109865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49637</xdr:rowOff>
    </xdr:from>
    <xdr:to>
      <xdr:col>24</xdr:col>
      <xdr:colOff>114300</xdr:colOff>
      <xdr:row>77</xdr:row>
      <xdr:rowOff>151237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72514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0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99264</xdr:rowOff>
    </xdr:from>
    <xdr:to>
      <xdr:col>20</xdr:col>
      <xdr:colOff>38100</xdr:colOff>
      <xdr:row>78</xdr:row>
      <xdr:rowOff>29414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45941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101778</xdr:rowOff>
    </xdr:from>
    <xdr:to>
      <xdr:col>15</xdr:col>
      <xdr:colOff>101600</xdr:colOff>
      <xdr:row>78</xdr:row>
      <xdr:rowOff>31928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48455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8737</xdr:rowOff>
    </xdr:from>
    <xdr:to>
      <xdr:col>10</xdr:col>
      <xdr:colOff>165100</xdr:colOff>
      <xdr:row>78</xdr:row>
      <xdr:rowOff>110337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126864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78079</xdr:rowOff>
    </xdr:from>
    <xdr:to>
      <xdr:col>6</xdr:col>
      <xdr:colOff>38100</xdr:colOff>
      <xdr:row>79</xdr:row>
      <xdr:rowOff>8229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170806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46850</xdr:rowOff>
    </xdr:from>
    <xdr:to>
      <xdr:col>24</xdr:col>
      <xdr:colOff>63500</xdr:colOff>
      <xdr:row>97</xdr:row>
      <xdr:rowOff>74118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77500"/>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51003</xdr:rowOff>
    </xdr:from>
    <xdr:to>
      <xdr:col>19</xdr:col>
      <xdr:colOff>177800</xdr:colOff>
      <xdr:row>97</xdr:row>
      <xdr:rowOff>74118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81653"/>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49085</xdr:rowOff>
    </xdr:from>
    <xdr:to>
      <xdr:col>15</xdr:col>
      <xdr:colOff>50800</xdr:colOff>
      <xdr:row>97</xdr:row>
      <xdr:rowOff>51003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79735"/>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49085</xdr:rowOff>
    </xdr:from>
    <xdr:to>
      <xdr:col>10</xdr:col>
      <xdr:colOff>114300</xdr:colOff>
      <xdr:row>97</xdr:row>
      <xdr:rowOff>96177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79735"/>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167500</xdr:rowOff>
    </xdr:from>
    <xdr:to>
      <xdr:col>24</xdr:col>
      <xdr:colOff>114300</xdr:colOff>
      <xdr:row>97</xdr:row>
      <xdr:rowOff>97650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145927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23318</xdr:rowOff>
    </xdr:from>
    <xdr:to>
      <xdr:col>20</xdr:col>
      <xdr:colOff>38100</xdr:colOff>
      <xdr:row>97</xdr:row>
      <xdr:rowOff>124918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203</xdr:rowOff>
    </xdr:from>
    <xdr:to>
      <xdr:col>15</xdr:col>
      <xdr:colOff>101600</xdr:colOff>
      <xdr:row>97</xdr:row>
      <xdr:rowOff>101803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118330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169735</xdr:rowOff>
    </xdr:from>
    <xdr:to>
      <xdr:col>10</xdr:col>
      <xdr:colOff>165100</xdr:colOff>
      <xdr:row>97</xdr:row>
      <xdr:rowOff>99885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91012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2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45377</xdr:rowOff>
    </xdr:from>
    <xdr:to>
      <xdr:col>6</xdr:col>
      <xdr:colOff>38100</xdr:colOff>
      <xdr:row>97</xdr:row>
      <xdr:rowOff>146977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138104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7293</xdr:rowOff>
    </xdr:from>
    <xdr:to>
      <xdr:col>55</xdr:col>
      <xdr:colOff>0</xdr:colOff>
      <xdr:row>37</xdr:row>
      <xdr:rowOff>46678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50943"/>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7293</xdr:rowOff>
    </xdr:from>
    <xdr:to>
      <xdr:col>50</xdr:col>
      <xdr:colOff>114300</xdr:colOff>
      <xdr:row>37</xdr:row>
      <xdr:rowOff>61615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50943"/>
          <a:ext cx="8890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23013</xdr:rowOff>
    </xdr:from>
    <xdr:to>
      <xdr:col>45</xdr:col>
      <xdr:colOff>177800</xdr:colOff>
      <xdr:row>37</xdr:row>
      <xdr:rowOff>61615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66663"/>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23013</xdr:rowOff>
    </xdr:from>
    <xdr:to>
      <xdr:col>41</xdr:col>
      <xdr:colOff>50800</xdr:colOff>
      <xdr:row>37</xdr:row>
      <xdr:rowOff>74135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6663"/>
          <a:ext cx="889000" cy="5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144701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157204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167328</xdr:rowOff>
    </xdr:from>
    <xdr:to>
      <xdr:col>55</xdr:col>
      <xdr:colOff>50800</xdr:colOff>
      <xdr:row>37</xdr:row>
      <xdr:rowOff>97478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18755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127943</xdr:rowOff>
    </xdr:from>
    <xdr:to>
      <xdr:col>50</xdr:col>
      <xdr:colOff>165100</xdr:colOff>
      <xdr:row>37</xdr:row>
      <xdr:rowOff>58093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74620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7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10815</xdr:rowOff>
    </xdr:from>
    <xdr:to>
      <xdr:col>46</xdr:col>
      <xdr:colOff>38100</xdr:colOff>
      <xdr:row>37</xdr:row>
      <xdr:rowOff>112415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128942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143663</xdr:rowOff>
    </xdr:from>
    <xdr:to>
      <xdr:col>41</xdr:col>
      <xdr:colOff>101600</xdr:colOff>
      <xdr:row>37</xdr:row>
      <xdr:rowOff>73813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90340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23335</xdr:rowOff>
    </xdr:from>
    <xdr:to>
      <xdr:col>36</xdr:col>
      <xdr:colOff>165100</xdr:colOff>
      <xdr:row>37</xdr:row>
      <xdr:rowOff>124935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141462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114504</xdr:rowOff>
    </xdr:from>
    <xdr:to>
      <xdr:col>55</xdr:col>
      <xdr:colOff>0</xdr:colOff>
      <xdr:row>58</xdr:row>
      <xdr:rowOff>120925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8604"/>
          <a:ext cx="8382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114504</xdr:rowOff>
    </xdr:from>
    <xdr:to>
      <xdr:col>50</xdr:col>
      <xdr:colOff>114300</xdr:colOff>
      <xdr:row>58</xdr:row>
      <xdr:rowOff>114574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58604"/>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79687</xdr:rowOff>
    </xdr:from>
    <xdr:to>
      <xdr:col>45</xdr:col>
      <xdr:colOff>177800</xdr:colOff>
      <xdr:row>58</xdr:row>
      <xdr:rowOff>114574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3787"/>
          <a:ext cx="8890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79687</xdr:rowOff>
    </xdr:from>
    <xdr:to>
      <xdr:col>41</xdr:col>
      <xdr:colOff>50800</xdr:colOff>
      <xdr:row>58</xdr:row>
      <xdr:rowOff>116394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3787"/>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70125</xdr:rowOff>
    </xdr:from>
    <xdr:to>
      <xdr:col>55</xdr:col>
      <xdr:colOff>50800</xdr:colOff>
      <xdr:row>59</xdr:row>
      <xdr:rowOff>275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63704</xdr:rowOff>
    </xdr:from>
    <xdr:to>
      <xdr:col>50</xdr:col>
      <xdr:colOff>165100</xdr:colOff>
      <xdr:row>58</xdr:row>
      <xdr:rowOff>165304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0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63774</xdr:rowOff>
    </xdr:from>
    <xdr:to>
      <xdr:col>46</xdr:col>
      <xdr:colOff>38100</xdr:colOff>
      <xdr:row>58</xdr:row>
      <xdr:rowOff>165374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156501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0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28887</xdr:rowOff>
    </xdr:from>
    <xdr:to>
      <xdr:col>41</xdr:col>
      <xdr:colOff>101600</xdr:colOff>
      <xdr:row>58</xdr:row>
      <xdr:rowOff>130487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147014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65594</xdr:rowOff>
    </xdr:from>
    <xdr:to>
      <xdr:col>36</xdr:col>
      <xdr:colOff>165100</xdr:colOff>
      <xdr:row>58</xdr:row>
      <xdr:rowOff>167194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158321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0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137668</xdr:rowOff>
    </xdr:from>
    <xdr:to>
      <xdr:col>55</xdr:col>
      <xdr:colOff>0</xdr:colOff>
      <xdr:row>78</xdr:row>
      <xdr:rowOff>138568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10768"/>
          <a:ext cx="8382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134978</xdr:rowOff>
    </xdr:from>
    <xdr:to>
      <xdr:col>50</xdr:col>
      <xdr:colOff>114300</xdr:colOff>
      <xdr:row>78</xdr:row>
      <xdr:rowOff>138568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8078"/>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114292</xdr:rowOff>
    </xdr:from>
    <xdr:to>
      <xdr:col>45</xdr:col>
      <xdr:colOff>177800</xdr:colOff>
      <xdr:row>78</xdr:row>
      <xdr:rowOff>134978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7392"/>
          <a:ext cx="889000" cy="2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86868</xdr:rowOff>
    </xdr:from>
    <xdr:to>
      <xdr:col>55</xdr:col>
      <xdr:colOff>50800</xdr:colOff>
      <xdr:row>79</xdr:row>
      <xdr:rowOff>17018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87768</xdr:rowOff>
    </xdr:from>
    <xdr:to>
      <xdr:col>50</xdr:col>
      <xdr:colOff>165100</xdr:colOff>
      <xdr:row>79</xdr:row>
      <xdr:rowOff>17918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9045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5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84178</xdr:rowOff>
    </xdr:from>
    <xdr:to>
      <xdr:col>46</xdr:col>
      <xdr:colOff>38100</xdr:colOff>
      <xdr:row>79</xdr:row>
      <xdr:rowOff>14328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63492</xdr:rowOff>
    </xdr:from>
    <xdr:to>
      <xdr:col>41</xdr:col>
      <xdr:colOff>101600</xdr:colOff>
      <xdr:row>78</xdr:row>
      <xdr:rowOff>165092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10169</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21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170614</xdr:rowOff>
    </xdr:from>
    <xdr:to>
      <xdr:col>55</xdr:col>
      <xdr:colOff>0</xdr:colOff>
      <xdr:row>97</xdr:row>
      <xdr:rowOff>149361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29814"/>
          <a:ext cx="838200" cy="1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170614</xdr:rowOff>
    </xdr:from>
    <xdr:to>
      <xdr:col>50</xdr:col>
      <xdr:colOff>114300</xdr:colOff>
      <xdr:row>97</xdr:row>
      <xdr:rowOff>73368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29814"/>
          <a:ext cx="8890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67774</xdr:rowOff>
    </xdr:from>
    <xdr:to>
      <xdr:col>45</xdr:col>
      <xdr:colOff>177800</xdr:colOff>
      <xdr:row>97</xdr:row>
      <xdr:rowOff>73368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26974"/>
          <a:ext cx="889000" cy="1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71251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98561</xdr:rowOff>
    </xdr:from>
    <xdr:to>
      <xdr:col>55</xdr:col>
      <xdr:colOff>50800</xdr:colOff>
      <xdr:row>98</xdr:row>
      <xdr:rowOff>28711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121438</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5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119814</xdr:rowOff>
    </xdr:from>
    <xdr:to>
      <xdr:col>50</xdr:col>
      <xdr:colOff>165100</xdr:colOff>
      <xdr:row>97</xdr:row>
      <xdr:rowOff>49964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66491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5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22568</xdr:rowOff>
    </xdr:from>
    <xdr:to>
      <xdr:col>46</xdr:col>
      <xdr:colOff>38100</xdr:colOff>
      <xdr:row>97</xdr:row>
      <xdr:rowOff>124168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140695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16974</xdr:rowOff>
    </xdr:from>
    <xdr:to>
      <xdr:col>41</xdr:col>
      <xdr:colOff>101600</xdr:colOff>
      <xdr:row>96</xdr:row>
      <xdr:rowOff>118574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135101</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5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39154</xdr:rowOff>
    </xdr:from>
    <xdr:to>
      <xdr:col>85</xdr:col>
      <xdr:colOff>127000</xdr:colOff>
      <xdr:row>39</xdr:row>
      <xdr:rowOff>44079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25704"/>
          <a:ext cx="8382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44079</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30629"/>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36373</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551473"/>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36373</xdr:rowOff>
    </xdr:from>
    <xdr:to>
      <xdr:col>71</xdr:col>
      <xdr:colOff>177800</xdr:colOff>
      <xdr:row>38</xdr:row>
      <xdr:rowOff>145217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551473"/>
          <a:ext cx="889000" cy="10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63009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68872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159804</xdr:rowOff>
    </xdr:from>
    <xdr:to>
      <xdr:col>85</xdr:col>
      <xdr:colOff>177800</xdr:colOff>
      <xdr:row>39</xdr:row>
      <xdr:rowOff>89954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164729</xdr:rowOff>
    </xdr:from>
    <xdr:to>
      <xdr:col>81</xdr:col>
      <xdr:colOff>101600</xdr:colOff>
      <xdr:row>39</xdr:row>
      <xdr:rowOff>94879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86006</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7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157023</xdr:rowOff>
    </xdr:from>
    <xdr:to>
      <xdr:col>72</xdr:col>
      <xdr:colOff>38100</xdr:colOff>
      <xdr:row>38</xdr:row>
      <xdr:rowOff>87173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103700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94417</xdr:rowOff>
    </xdr:from>
    <xdr:to>
      <xdr:col>67</xdr:col>
      <xdr:colOff>101600</xdr:colOff>
      <xdr:row>39</xdr:row>
      <xdr:rowOff>24567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41094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88778</xdr:rowOff>
    </xdr:from>
    <xdr:to>
      <xdr:col>85</xdr:col>
      <xdr:colOff>127000</xdr:colOff>
      <xdr:row>76</xdr:row>
      <xdr:rowOff>104313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3118978"/>
          <a:ext cx="8382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161293</xdr:rowOff>
    </xdr:from>
    <xdr:to>
      <xdr:col>81</xdr:col>
      <xdr:colOff>50800</xdr:colOff>
      <xdr:row>76</xdr:row>
      <xdr:rowOff>104313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2848593"/>
          <a:ext cx="889000" cy="28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110906</xdr:rowOff>
    </xdr:from>
    <xdr:to>
      <xdr:col>76</xdr:col>
      <xdr:colOff>114300</xdr:colOff>
      <xdr:row>74</xdr:row>
      <xdr:rowOff>161293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279820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110906</xdr:rowOff>
    </xdr:from>
    <xdr:to>
      <xdr:col>71</xdr:col>
      <xdr:colOff>177800</xdr:colOff>
      <xdr:row>75</xdr:row>
      <xdr:rowOff>13449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2798206"/>
          <a:ext cx="889000" cy="7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37978</xdr:rowOff>
    </xdr:from>
    <xdr:to>
      <xdr:col>85</xdr:col>
      <xdr:colOff>177800</xdr:colOff>
      <xdr:row>76</xdr:row>
      <xdr:rowOff>139578</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0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60854</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9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53513</xdr:rowOff>
    </xdr:from>
    <xdr:to>
      <xdr:col>81</xdr:col>
      <xdr:colOff>101600</xdr:colOff>
      <xdr:row>76</xdr:row>
      <xdr:rowOff>155113</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190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110493</xdr:rowOff>
    </xdr:from>
    <xdr:to>
      <xdr:col>76</xdr:col>
      <xdr:colOff>165100</xdr:colOff>
      <xdr:row>75</xdr:row>
      <xdr:rowOff>40643</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7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57170</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57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60106</xdr:rowOff>
    </xdr:from>
    <xdr:to>
      <xdr:col>72</xdr:col>
      <xdr:colOff>38100</xdr:colOff>
      <xdr:row>74</xdr:row>
      <xdr:rowOff>161706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7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6783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252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134099</xdr:rowOff>
    </xdr:from>
    <xdr:to>
      <xdr:col>67</xdr:col>
      <xdr:colOff>101600</xdr:colOff>
      <xdr:row>75</xdr:row>
      <xdr:rowOff>64249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2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80776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14795" y="1259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111347</xdr:rowOff>
    </xdr:from>
    <xdr:to>
      <xdr:col>85</xdr:col>
      <xdr:colOff>127000</xdr:colOff>
      <xdr:row>98</xdr:row>
      <xdr:rowOff>143421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5481300" y="16913447"/>
          <a:ext cx="8382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143421</xdr:rowOff>
    </xdr:from>
    <xdr:to>
      <xdr:col>81</xdr:col>
      <xdr:colOff>50800</xdr:colOff>
      <xdr:row>98</xdr:row>
      <xdr:rowOff>149600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4592300" y="16945521"/>
          <a:ext cx="8890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148489</xdr:rowOff>
    </xdr:from>
    <xdr:to>
      <xdr:col>76</xdr:col>
      <xdr:colOff>114300</xdr:colOff>
      <xdr:row>98</xdr:row>
      <xdr:rowOff>149600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3703300" y="16950589"/>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119030</xdr:rowOff>
    </xdr:from>
    <xdr:to>
      <xdr:col>71</xdr:col>
      <xdr:colOff>177800</xdr:colOff>
      <xdr:row>98</xdr:row>
      <xdr:rowOff>148489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6921130"/>
          <a:ext cx="8890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34400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70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60547</xdr:rowOff>
    </xdr:from>
    <xdr:to>
      <xdr:col>85</xdr:col>
      <xdr:colOff>177800</xdr:colOff>
      <xdr:row>98</xdr:row>
      <xdr:rowOff>162147</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8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19924</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6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92621</xdr:rowOff>
    </xdr:from>
    <xdr:to>
      <xdr:col>81</xdr:col>
      <xdr:colOff>101600</xdr:colOff>
      <xdr:row>99</xdr:row>
      <xdr:rowOff>22771</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8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39298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98800</xdr:rowOff>
    </xdr:from>
    <xdr:to>
      <xdr:col>76</xdr:col>
      <xdr:colOff>165100</xdr:colOff>
      <xdr:row>99</xdr:row>
      <xdr:rowOff>28950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45477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97689</xdr:rowOff>
    </xdr:from>
    <xdr:to>
      <xdr:col>72</xdr:col>
      <xdr:colOff>38100</xdr:colOff>
      <xdr:row>99</xdr:row>
      <xdr:rowOff>27839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8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18966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68230</xdr:rowOff>
    </xdr:from>
    <xdr:to>
      <xdr:col>67</xdr:col>
      <xdr:colOff>101600</xdr:colOff>
      <xdr:row>98</xdr:row>
      <xdr:rowOff>169830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8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14907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69291</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1323300" y="6412941"/>
          <a:ext cx="8382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18491</xdr:rowOff>
    </xdr:from>
    <xdr:to>
      <xdr:col>116</xdr:col>
      <xdr:colOff>114300</xdr:colOff>
      <xdr:row>37</xdr:row>
      <xdr:rowOff>120091</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3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41368</xdr:rowOff>
    </xdr:from>
    <xdr:ext cx="469744"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2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97389</xdr:rowOff>
    </xdr:from>
    <xdr:to>
      <xdr:col>116</xdr:col>
      <xdr:colOff>63500</xdr:colOff>
      <xdr:row>59</xdr:row>
      <xdr:rowOff>98189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21293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97314</xdr:rowOff>
    </xdr:from>
    <xdr:to>
      <xdr:col>111</xdr:col>
      <xdr:colOff>177800</xdr:colOff>
      <xdr:row>59</xdr:row>
      <xdr:rowOff>98189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212864"/>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95799</xdr:rowOff>
    </xdr:from>
    <xdr:to>
      <xdr:col>107</xdr:col>
      <xdr:colOff>50800</xdr:colOff>
      <xdr:row>59</xdr:row>
      <xdr:rowOff>97314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211349"/>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94264</xdr:rowOff>
    </xdr:from>
    <xdr:to>
      <xdr:col>102</xdr:col>
      <xdr:colOff>114300</xdr:colOff>
      <xdr:row>59</xdr:row>
      <xdr:rowOff>95799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20981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46589</xdr:rowOff>
    </xdr:from>
    <xdr:to>
      <xdr:col>116</xdr:col>
      <xdr:colOff>114300</xdr:colOff>
      <xdr:row>59</xdr:row>
      <xdr:rowOff>148189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1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47389</xdr:rowOff>
    </xdr:from>
    <xdr:to>
      <xdr:col>112</xdr:col>
      <xdr:colOff>38100</xdr:colOff>
      <xdr:row>59</xdr:row>
      <xdr:rowOff>148989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140116</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25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46514</xdr:rowOff>
    </xdr:from>
    <xdr:to>
      <xdr:col>107</xdr:col>
      <xdr:colOff>101600</xdr:colOff>
      <xdr:row>59</xdr:row>
      <xdr:rowOff>148114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1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139241</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25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44999</xdr:rowOff>
    </xdr:from>
    <xdr:to>
      <xdr:col>102</xdr:col>
      <xdr:colOff>165100</xdr:colOff>
      <xdr:row>59</xdr:row>
      <xdr:rowOff>146599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137726</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6017" y="1025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43464</xdr:rowOff>
    </xdr:from>
    <xdr:to>
      <xdr:col>98</xdr:col>
      <xdr:colOff>38100</xdr:colOff>
      <xdr:row>59</xdr:row>
      <xdr:rowOff>145064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136191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84836</xdr:rowOff>
    </xdr:from>
    <xdr:to>
      <xdr:col>116</xdr:col>
      <xdr:colOff>63500</xdr:colOff>
      <xdr:row>75</xdr:row>
      <xdr:rowOff>99060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943586"/>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127597</xdr:rowOff>
    </xdr:from>
    <xdr:to>
      <xdr:col>111</xdr:col>
      <xdr:colOff>177800</xdr:colOff>
      <xdr:row>75</xdr:row>
      <xdr:rowOff>84836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814897"/>
          <a:ext cx="889000" cy="1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102718</xdr:rowOff>
    </xdr:from>
    <xdr:to>
      <xdr:col>107</xdr:col>
      <xdr:colOff>50800</xdr:colOff>
      <xdr:row>74</xdr:row>
      <xdr:rowOff>127597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2790018"/>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102718</xdr:rowOff>
    </xdr:from>
    <xdr:to>
      <xdr:col>102</xdr:col>
      <xdr:colOff>114300</xdr:colOff>
      <xdr:row>74</xdr:row>
      <xdr:rowOff>145631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790018"/>
          <a:ext cx="889000" cy="4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48260</xdr:rowOff>
    </xdr:from>
    <xdr:to>
      <xdr:col>116</xdr:col>
      <xdr:colOff>114300</xdr:colOff>
      <xdr:row>75</xdr:row>
      <xdr:rowOff>149861</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90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71137</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75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34036</xdr:rowOff>
    </xdr:from>
    <xdr:to>
      <xdr:col>112</xdr:col>
      <xdr:colOff>38100</xdr:colOff>
      <xdr:row>75</xdr:row>
      <xdr:rowOff>135636</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152163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6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76797</xdr:rowOff>
    </xdr:from>
    <xdr:to>
      <xdr:col>107</xdr:col>
      <xdr:colOff>101600</xdr:colOff>
      <xdr:row>75</xdr:row>
      <xdr:rowOff>6947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7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23474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51918</xdr:rowOff>
    </xdr:from>
    <xdr:to>
      <xdr:col>102</xdr:col>
      <xdr:colOff>165100</xdr:colOff>
      <xdr:row>74</xdr:row>
      <xdr:rowOff>153518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7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170045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5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94831</xdr:rowOff>
    </xdr:from>
    <xdr:to>
      <xdr:col>98</xdr:col>
      <xdr:colOff>38100</xdr:colOff>
      <xdr:row>75</xdr:row>
      <xdr:rowOff>24981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7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41508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5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777,336</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円となっている。類似団体平均と比較して多い項目である積立金は住民一人当たり</a:t>
          </a:r>
          <a:r>
            <a:rPr kumimoji="1" lang="en-US" altLang="ja-JP" sz="1300">
              <a:latin typeface="ＭＳ Ｐゴシック" panose="020B0600070205080204" pitchFamily="50" charset="-128"/>
              <a:ea typeface="ＭＳ Ｐゴシック" panose="020B0600070205080204" pitchFamily="50" charset="-128"/>
            </a:rPr>
            <a:t>82,326</a:t>
          </a:r>
          <a:r>
            <a:rPr kumimoji="1" lang="ja-JP" altLang="en-US" sz="1300">
              <a:latin typeface="ＭＳ Ｐゴシック" panose="020B0600070205080204" pitchFamily="50" charset="-128"/>
              <a:ea typeface="ＭＳ Ｐゴシック" panose="020B0600070205080204" pitchFamily="50" charset="-128"/>
            </a:rPr>
            <a:t>円と平均より</a:t>
          </a:r>
          <a:r>
            <a:rPr kumimoji="1" lang="en-US" altLang="ja-JP" sz="1300">
              <a:latin typeface="ＭＳ Ｐゴシック" panose="020B0600070205080204" pitchFamily="50" charset="-128"/>
              <a:ea typeface="ＭＳ Ｐゴシック" panose="020B0600070205080204" pitchFamily="50" charset="-128"/>
            </a:rPr>
            <a:t>51,173</a:t>
          </a:r>
          <a:r>
            <a:rPr kumimoji="1" lang="ja-JP" altLang="en-US" sz="1300">
              <a:latin typeface="ＭＳ Ｐゴシック" panose="020B0600070205080204" pitchFamily="50" charset="-128"/>
              <a:ea typeface="ＭＳ Ｐゴシック" panose="020B0600070205080204" pitchFamily="50" charset="-128"/>
            </a:rPr>
            <a:t>円多い。一方で普通建設事業費は住民一人当たり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82,129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円となっており、類似団体と比較して一人当たりのコストが低い状況となっている。特に新規整備については平均より</a:t>
          </a:r>
          <a:r>
            <a:rPr kumimoji="1" lang="en-US" altLang="ja-JP" sz="1300">
              <a:latin typeface="ＭＳ Ｐゴシック" panose="020B0600070205080204" pitchFamily="50" charset="-128"/>
              <a:ea typeface="ＭＳ Ｐゴシック" panose="020B0600070205080204" pitchFamily="50" charset="-128"/>
            </a:rPr>
            <a:t>40,010</a:t>
          </a:r>
          <a:r>
            <a:rPr kumimoji="1" lang="ja-JP" altLang="en-US" sz="1300">
              <a:latin typeface="ＭＳ Ｐゴシック" panose="020B0600070205080204" pitchFamily="50" charset="-128"/>
              <a:ea typeface="ＭＳ Ｐゴシック" panose="020B0600070205080204" pitchFamily="50" charset="-128"/>
            </a:rPr>
            <a:t>円も低く、新たな公共施設整備にかかる費用は抑えられている状況である。今後は公共施設等総合管理計画に基づき、適正な施設管理に努める。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6,576
6,430
214.43
5,670,912
5,111,759
413,057
3,662,267
2,818,617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167295</xdr:rowOff>
    </xdr:from>
    <xdr:to>
      <xdr:col>24</xdr:col>
      <xdr:colOff>63500</xdr:colOff>
      <xdr:row>34</xdr:row>
      <xdr:rowOff>4826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25145"/>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23114</xdr:rowOff>
    </xdr:from>
    <xdr:to>
      <xdr:col>19</xdr:col>
      <xdr:colOff>177800</xdr:colOff>
      <xdr:row>34</xdr:row>
      <xdr:rowOff>4826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8096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23114</xdr:rowOff>
    </xdr:from>
    <xdr:to>
      <xdr:col>15</xdr:col>
      <xdr:colOff>50800</xdr:colOff>
      <xdr:row>33</xdr:row>
      <xdr:rowOff>158315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80964"/>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158315</xdr:rowOff>
    </xdr:from>
    <xdr:to>
      <xdr:col>10</xdr:col>
      <xdr:colOff>114300</xdr:colOff>
      <xdr:row>34</xdr:row>
      <xdr:rowOff>36993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16165"/>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40385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83982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116495</xdr:rowOff>
    </xdr:from>
    <xdr:to>
      <xdr:col>24</xdr:col>
      <xdr:colOff>114300</xdr:colOff>
      <xdr:row>34</xdr:row>
      <xdr:rowOff>46645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139372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125476</xdr:rowOff>
    </xdr:from>
    <xdr:to>
      <xdr:col>20</xdr:col>
      <xdr:colOff>38100</xdr:colOff>
      <xdr:row>34</xdr:row>
      <xdr:rowOff>55626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72153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143764</xdr:rowOff>
    </xdr:from>
    <xdr:to>
      <xdr:col>15</xdr:col>
      <xdr:colOff>101600</xdr:colOff>
      <xdr:row>33</xdr:row>
      <xdr:rowOff>73914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90441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4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107515</xdr:rowOff>
    </xdr:from>
    <xdr:to>
      <xdr:col>10</xdr:col>
      <xdr:colOff>165100</xdr:colOff>
      <xdr:row>34</xdr:row>
      <xdr:rowOff>37665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54192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4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157643</xdr:rowOff>
    </xdr:from>
    <xdr:to>
      <xdr:col>6</xdr:col>
      <xdr:colOff>38100</xdr:colOff>
      <xdr:row>34</xdr:row>
      <xdr:rowOff>87793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104320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57967</xdr:rowOff>
    </xdr:from>
    <xdr:to>
      <xdr:col>24</xdr:col>
      <xdr:colOff>63500</xdr:colOff>
      <xdr:row>58</xdr:row>
      <xdr:rowOff>81573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2067"/>
          <a:ext cx="8382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81573</xdr:rowOff>
    </xdr:from>
    <xdr:to>
      <xdr:col>19</xdr:col>
      <xdr:colOff>177800</xdr:colOff>
      <xdr:row>58</xdr:row>
      <xdr:rowOff>84440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25673"/>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80870</xdr:rowOff>
    </xdr:from>
    <xdr:to>
      <xdr:col>15</xdr:col>
      <xdr:colOff>50800</xdr:colOff>
      <xdr:row>58</xdr:row>
      <xdr:rowOff>84440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24970"/>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80870</xdr:rowOff>
    </xdr:from>
    <xdr:to>
      <xdr:col>10</xdr:col>
      <xdr:colOff>114300</xdr:colOff>
      <xdr:row>58</xdr:row>
      <xdr:rowOff>124026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24970"/>
          <a:ext cx="889000" cy="4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3363</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7167</xdr:rowOff>
    </xdr:from>
    <xdr:to>
      <xdr:col>24</xdr:col>
      <xdr:colOff>114300</xdr:colOff>
      <xdr:row>58</xdr:row>
      <xdr:rowOff>108767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30044</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0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30773</xdr:rowOff>
    </xdr:from>
    <xdr:to>
      <xdr:col>20</xdr:col>
      <xdr:colOff>38100</xdr:colOff>
      <xdr:row>58</xdr:row>
      <xdr:rowOff>132373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148900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33640</xdr:rowOff>
    </xdr:from>
    <xdr:to>
      <xdr:col>15</xdr:col>
      <xdr:colOff>101600</xdr:colOff>
      <xdr:row>58</xdr:row>
      <xdr:rowOff>135240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151767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30070</xdr:rowOff>
    </xdr:from>
    <xdr:to>
      <xdr:col>10</xdr:col>
      <xdr:colOff>165100</xdr:colOff>
      <xdr:row>58</xdr:row>
      <xdr:rowOff>131670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122797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0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73226</xdr:rowOff>
    </xdr:from>
    <xdr:to>
      <xdr:col>6</xdr:col>
      <xdr:colOff>38100</xdr:colOff>
      <xdr:row>59</xdr:row>
      <xdr:rowOff>3376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19903</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9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59331</xdr:rowOff>
    </xdr:from>
    <xdr:to>
      <xdr:col>24</xdr:col>
      <xdr:colOff>63500</xdr:colOff>
      <xdr:row>76</xdr:row>
      <xdr:rowOff>101051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89531"/>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59331</xdr:rowOff>
    </xdr:from>
    <xdr:to>
      <xdr:col>19</xdr:col>
      <xdr:colOff>177800</xdr:colOff>
      <xdr:row>76</xdr:row>
      <xdr:rowOff>134313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9531"/>
          <a:ext cx="889000" cy="7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134313</xdr:rowOff>
    </xdr:from>
    <xdr:to>
      <xdr:col>15</xdr:col>
      <xdr:colOff>50800</xdr:colOff>
      <xdr:row>76</xdr:row>
      <xdr:rowOff>160883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64513"/>
          <a:ext cx="889000" cy="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160883</xdr:rowOff>
    </xdr:from>
    <xdr:to>
      <xdr:col>10</xdr:col>
      <xdr:colOff>114300</xdr:colOff>
      <xdr:row>77</xdr:row>
      <xdr:rowOff>82497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91083"/>
          <a:ext cx="889000" cy="9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50251</xdr:rowOff>
    </xdr:from>
    <xdr:to>
      <xdr:col>24</xdr:col>
      <xdr:colOff>114300</xdr:colOff>
      <xdr:row>76</xdr:row>
      <xdr:rowOff>151851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73128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3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8531</xdr:rowOff>
    </xdr:from>
    <xdr:to>
      <xdr:col>20</xdr:col>
      <xdr:colOff>38100</xdr:colOff>
      <xdr:row>76</xdr:row>
      <xdr:rowOff>110131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126659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83513</xdr:rowOff>
    </xdr:from>
    <xdr:to>
      <xdr:col>15</xdr:col>
      <xdr:colOff>101600</xdr:colOff>
      <xdr:row>77</xdr:row>
      <xdr:rowOff>13663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0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110083</xdr:rowOff>
    </xdr:from>
    <xdr:to>
      <xdr:col>10</xdr:col>
      <xdr:colOff>165100</xdr:colOff>
      <xdr:row>77</xdr:row>
      <xdr:rowOff>40233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31360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31697</xdr:rowOff>
    </xdr:from>
    <xdr:to>
      <xdr:col>6</xdr:col>
      <xdr:colOff>38100</xdr:colOff>
      <xdr:row>77</xdr:row>
      <xdr:rowOff>133297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149824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00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17552</xdr:rowOff>
    </xdr:from>
    <xdr:to>
      <xdr:col>24</xdr:col>
      <xdr:colOff>63500</xdr:colOff>
      <xdr:row>98</xdr:row>
      <xdr:rowOff>19751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19652"/>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17552</xdr:rowOff>
    </xdr:from>
    <xdr:to>
      <xdr:col>19</xdr:col>
      <xdr:colOff>177800</xdr:colOff>
      <xdr:row>98</xdr:row>
      <xdr:rowOff>23960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9652"/>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264</xdr:rowOff>
    </xdr:from>
    <xdr:to>
      <xdr:col>15</xdr:col>
      <xdr:colOff>50800</xdr:colOff>
      <xdr:row>98</xdr:row>
      <xdr:rowOff>23960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2364"/>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264</xdr:rowOff>
    </xdr:from>
    <xdr:to>
      <xdr:col>10</xdr:col>
      <xdr:colOff>114300</xdr:colOff>
      <xdr:row>98</xdr:row>
      <xdr:rowOff>8139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236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140401</xdr:rowOff>
    </xdr:from>
    <xdr:to>
      <xdr:col>24</xdr:col>
      <xdr:colOff>114300</xdr:colOff>
      <xdr:row>98</xdr:row>
      <xdr:rowOff>70551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138202</xdr:rowOff>
    </xdr:from>
    <xdr:to>
      <xdr:col>20</xdr:col>
      <xdr:colOff>38100</xdr:colOff>
      <xdr:row>98</xdr:row>
      <xdr:rowOff>68352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59479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144610</xdr:rowOff>
    </xdr:from>
    <xdr:to>
      <xdr:col>15</xdr:col>
      <xdr:colOff>101600</xdr:colOff>
      <xdr:row>98</xdr:row>
      <xdr:rowOff>74760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65887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120914</xdr:rowOff>
    </xdr:from>
    <xdr:to>
      <xdr:col>10</xdr:col>
      <xdr:colOff>165100</xdr:colOff>
      <xdr:row>98</xdr:row>
      <xdr:rowOff>51064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128789</xdr:rowOff>
    </xdr:from>
    <xdr:to>
      <xdr:col>6</xdr:col>
      <xdr:colOff>38100</xdr:colOff>
      <xdr:row>98</xdr:row>
      <xdr:rowOff>58939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50066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116459</xdr:rowOff>
    </xdr:from>
    <xdr:to>
      <xdr:col>55</xdr:col>
      <xdr:colOff>0</xdr:colOff>
      <xdr:row>38</xdr:row>
      <xdr:rowOff>149987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1559"/>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94361</xdr:rowOff>
    </xdr:from>
    <xdr:to>
      <xdr:col>50</xdr:col>
      <xdr:colOff>114300</xdr:colOff>
      <xdr:row>38</xdr:row>
      <xdr:rowOff>149987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946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94361</xdr:rowOff>
    </xdr:from>
    <xdr:to>
      <xdr:col>45</xdr:col>
      <xdr:colOff>177800</xdr:colOff>
      <xdr:row>38</xdr:row>
      <xdr:rowOff>94742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94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94742</xdr:rowOff>
    </xdr:from>
    <xdr:to>
      <xdr:col>41</xdr:col>
      <xdr:colOff>50800</xdr:colOff>
      <xdr:row>38</xdr:row>
      <xdr:rowOff>166751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0984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65659</xdr:rowOff>
    </xdr:from>
    <xdr:to>
      <xdr:col>55</xdr:col>
      <xdr:colOff>50800</xdr:colOff>
      <xdr:row>38</xdr:row>
      <xdr:rowOff>167259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152036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99187</xdr:rowOff>
    </xdr:from>
    <xdr:to>
      <xdr:col>50</xdr:col>
      <xdr:colOff>165100</xdr:colOff>
      <xdr:row>39</xdr:row>
      <xdr:rowOff>29337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20464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43561</xdr:rowOff>
    </xdr:from>
    <xdr:to>
      <xdr:col>46</xdr:col>
      <xdr:colOff>38100</xdr:colOff>
      <xdr:row>38</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136288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43942</xdr:rowOff>
    </xdr:from>
    <xdr:to>
      <xdr:col>41</xdr:col>
      <xdr:colOff>101600</xdr:colOff>
      <xdr:row>38</xdr:row>
      <xdr:rowOff>145542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136669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51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115951</xdr:rowOff>
    </xdr:from>
    <xdr:to>
      <xdr:col>36</xdr:col>
      <xdr:colOff>165100</xdr:colOff>
      <xdr:row>39</xdr:row>
      <xdr:rowOff>46101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37228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38458</xdr:rowOff>
    </xdr:from>
    <xdr:to>
      <xdr:col>55</xdr:col>
      <xdr:colOff>0</xdr:colOff>
      <xdr:row>59</xdr:row>
      <xdr:rowOff>38473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54008"/>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28429</xdr:rowOff>
    </xdr:from>
    <xdr:to>
      <xdr:col>50</xdr:col>
      <xdr:colOff>114300</xdr:colOff>
      <xdr:row>59</xdr:row>
      <xdr:rowOff>38473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43979"/>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166221</xdr:rowOff>
    </xdr:from>
    <xdr:to>
      <xdr:col>45</xdr:col>
      <xdr:colOff>177800</xdr:colOff>
      <xdr:row>59</xdr:row>
      <xdr:rowOff>28429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10321"/>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166221</xdr:rowOff>
    </xdr:from>
    <xdr:to>
      <xdr:col>41</xdr:col>
      <xdr:colOff>50800</xdr:colOff>
      <xdr:row>59</xdr:row>
      <xdr:rowOff>18486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10321"/>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159108</xdr:rowOff>
    </xdr:from>
    <xdr:to>
      <xdr:col>55</xdr:col>
      <xdr:colOff>50800</xdr:colOff>
      <xdr:row>59</xdr:row>
      <xdr:rowOff>89258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159123</xdr:rowOff>
    </xdr:from>
    <xdr:to>
      <xdr:col>50</xdr:col>
      <xdr:colOff>165100</xdr:colOff>
      <xdr:row>59</xdr:row>
      <xdr:rowOff>89273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80400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9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149079</xdr:rowOff>
    </xdr:from>
    <xdr:to>
      <xdr:col>46</xdr:col>
      <xdr:colOff>38100</xdr:colOff>
      <xdr:row>59</xdr:row>
      <xdr:rowOff>79229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70356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115421</xdr:rowOff>
    </xdr:from>
    <xdr:to>
      <xdr:col>41</xdr:col>
      <xdr:colOff>101600</xdr:colOff>
      <xdr:row>59</xdr:row>
      <xdr:rowOff>45571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62098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139136</xdr:rowOff>
    </xdr:from>
    <xdr:to>
      <xdr:col>36</xdr:col>
      <xdr:colOff>165100</xdr:colOff>
      <xdr:row>59</xdr:row>
      <xdr:rowOff>69286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85813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2940</xdr:rowOff>
    </xdr:from>
    <xdr:to>
      <xdr:col>55</xdr:col>
      <xdr:colOff>0</xdr:colOff>
      <xdr:row>72</xdr:row>
      <xdr:rowOff>137357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347340"/>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137357</xdr:rowOff>
    </xdr:from>
    <xdr:to>
      <xdr:col>50</xdr:col>
      <xdr:colOff>114300</xdr:colOff>
      <xdr:row>74</xdr:row>
      <xdr:rowOff>20485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481757"/>
          <a:ext cx="889000" cy="2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147492</xdr:rowOff>
    </xdr:from>
    <xdr:to>
      <xdr:col>45</xdr:col>
      <xdr:colOff>177800</xdr:colOff>
      <xdr:row>74</xdr:row>
      <xdr:rowOff>20485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491892"/>
          <a:ext cx="889000" cy="2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13951</xdr:rowOff>
    </xdr:from>
    <xdr:to>
      <xdr:col>41</xdr:col>
      <xdr:colOff>50800</xdr:colOff>
      <xdr:row>72</xdr:row>
      <xdr:rowOff>147492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015451"/>
          <a:ext cx="889000" cy="4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31760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91634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123590</xdr:rowOff>
    </xdr:from>
    <xdr:to>
      <xdr:col>55</xdr:col>
      <xdr:colOff>50800</xdr:colOff>
      <xdr:row>72</xdr:row>
      <xdr:rowOff>53740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146467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1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86557</xdr:rowOff>
    </xdr:from>
    <xdr:to>
      <xdr:col>50</xdr:col>
      <xdr:colOff>165100</xdr:colOff>
      <xdr:row>73</xdr:row>
      <xdr:rowOff>16707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43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33234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20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141135</xdr:rowOff>
    </xdr:from>
    <xdr:to>
      <xdr:col>46</xdr:col>
      <xdr:colOff>38100</xdr:colOff>
      <xdr:row>74</xdr:row>
      <xdr:rowOff>71285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87812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4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96692</xdr:rowOff>
    </xdr:from>
    <xdr:to>
      <xdr:col>41</xdr:col>
      <xdr:colOff>101600</xdr:colOff>
      <xdr:row>73</xdr:row>
      <xdr:rowOff>26842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4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43369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21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134601</xdr:rowOff>
    </xdr:from>
    <xdr:to>
      <xdr:col>36</xdr:col>
      <xdr:colOff>165100</xdr:colOff>
      <xdr:row>70</xdr:row>
      <xdr:rowOff>64751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19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81278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17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70624</xdr:rowOff>
    </xdr:from>
    <xdr:to>
      <xdr:col>55</xdr:col>
      <xdr:colOff>0</xdr:colOff>
      <xdr:row>99</xdr:row>
      <xdr:rowOff>71366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7044174"/>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70624</xdr:rowOff>
    </xdr:from>
    <xdr:to>
      <xdr:col>50</xdr:col>
      <xdr:colOff>114300</xdr:colOff>
      <xdr:row>99</xdr:row>
      <xdr:rowOff>71138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704417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68292</xdr:rowOff>
    </xdr:from>
    <xdr:to>
      <xdr:col>45</xdr:col>
      <xdr:colOff>177800</xdr:colOff>
      <xdr:row>99</xdr:row>
      <xdr:rowOff>71138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7041842"/>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68292</xdr:rowOff>
    </xdr:from>
    <xdr:to>
      <xdr:col>41</xdr:col>
      <xdr:colOff>50800</xdr:colOff>
      <xdr:row>99</xdr:row>
      <xdr:rowOff>75250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7041842"/>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20566</xdr:rowOff>
    </xdr:from>
    <xdr:to>
      <xdr:col>55</xdr:col>
      <xdr:colOff>50800</xdr:colOff>
      <xdr:row>99</xdr:row>
      <xdr:rowOff>122166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9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151393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19824</xdr:rowOff>
    </xdr:from>
    <xdr:to>
      <xdr:col>50</xdr:col>
      <xdr:colOff>165100</xdr:colOff>
      <xdr:row>99</xdr:row>
      <xdr:rowOff>121424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9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112551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20338</xdr:rowOff>
    </xdr:from>
    <xdr:to>
      <xdr:col>46</xdr:col>
      <xdr:colOff>38100</xdr:colOff>
      <xdr:row>99</xdr:row>
      <xdr:rowOff>121938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113065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17492</xdr:rowOff>
    </xdr:from>
    <xdr:to>
      <xdr:col>41</xdr:col>
      <xdr:colOff>101600</xdr:colOff>
      <xdr:row>99</xdr:row>
      <xdr:rowOff>119092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135619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24450</xdr:rowOff>
    </xdr:from>
    <xdr:to>
      <xdr:col>36</xdr:col>
      <xdr:colOff>165100</xdr:colOff>
      <xdr:row>99</xdr:row>
      <xdr:rowOff>126050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117177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152665</xdr:rowOff>
    </xdr:from>
    <xdr:to>
      <xdr:col>85</xdr:col>
      <xdr:colOff>127000</xdr:colOff>
      <xdr:row>37</xdr:row>
      <xdr:rowOff>78871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24865"/>
          <a:ext cx="838200" cy="9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152665</xdr:rowOff>
    </xdr:from>
    <xdr:to>
      <xdr:col>81</xdr:col>
      <xdr:colOff>50800</xdr:colOff>
      <xdr:row>37</xdr:row>
      <xdr:rowOff>48771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24865"/>
          <a:ext cx="889000" cy="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68681</xdr:rowOff>
    </xdr:from>
    <xdr:to>
      <xdr:col>76</xdr:col>
      <xdr:colOff>114300</xdr:colOff>
      <xdr:row>37</xdr:row>
      <xdr:rowOff>48771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897981"/>
          <a:ext cx="889000" cy="49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68681</xdr:rowOff>
    </xdr:from>
    <xdr:to>
      <xdr:col>71</xdr:col>
      <xdr:colOff>177800</xdr:colOff>
      <xdr:row>36</xdr:row>
      <xdr:rowOff>47291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897981"/>
          <a:ext cx="889000" cy="3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116520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125478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28071</xdr:rowOff>
    </xdr:from>
    <xdr:to>
      <xdr:col>85</xdr:col>
      <xdr:colOff>177800</xdr:colOff>
      <xdr:row>37</xdr:row>
      <xdr:rowOff>129671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50948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101865</xdr:rowOff>
    </xdr:from>
    <xdr:to>
      <xdr:col>81</xdr:col>
      <xdr:colOff>101600</xdr:colOff>
      <xdr:row>37</xdr:row>
      <xdr:rowOff>32015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48542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0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169421</xdr:rowOff>
    </xdr:from>
    <xdr:to>
      <xdr:col>76</xdr:col>
      <xdr:colOff>165100</xdr:colOff>
      <xdr:row>37</xdr:row>
      <xdr:rowOff>99571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116098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1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17881</xdr:rowOff>
    </xdr:from>
    <xdr:to>
      <xdr:col>72</xdr:col>
      <xdr:colOff>38100</xdr:colOff>
      <xdr:row>34</xdr:row>
      <xdr:rowOff>119481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136008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6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167941</xdr:rowOff>
    </xdr:from>
    <xdr:to>
      <xdr:col>67</xdr:col>
      <xdr:colOff>101600</xdr:colOff>
      <xdr:row>36</xdr:row>
      <xdr:rowOff>98091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114618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29552</xdr:rowOff>
    </xdr:from>
    <xdr:to>
      <xdr:col>85</xdr:col>
      <xdr:colOff>127000</xdr:colOff>
      <xdr:row>57</xdr:row>
      <xdr:rowOff>78504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02202"/>
          <a:ext cx="838200" cy="4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29552</xdr:rowOff>
    </xdr:from>
    <xdr:to>
      <xdr:col>81</xdr:col>
      <xdr:colOff>50800</xdr:colOff>
      <xdr:row>57</xdr:row>
      <xdr:rowOff>54011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02202"/>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42394</xdr:rowOff>
    </xdr:from>
    <xdr:to>
      <xdr:col>76</xdr:col>
      <xdr:colOff>114300</xdr:colOff>
      <xdr:row>57</xdr:row>
      <xdr:rowOff>54011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72144"/>
          <a:ext cx="889000" cy="3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42394</xdr:rowOff>
    </xdr:from>
    <xdr:to>
      <xdr:col>71</xdr:col>
      <xdr:colOff>177800</xdr:colOff>
      <xdr:row>57</xdr:row>
      <xdr:rowOff>85399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72144"/>
          <a:ext cx="889000" cy="38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27704</xdr:rowOff>
    </xdr:from>
    <xdr:to>
      <xdr:col>85</xdr:col>
      <xdr:colOff>177800</xdr:colOff>
      <xdr:row>57</xdr:row>
      <xdr:rowOff>129304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114081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150202</xdr:rowOff>
    </xdr:from>
    <xdr:to>
      <xdr:col>81</xdr:col>
      <xdr:colOff>101600</xdr:colOff>
      <xdr:row>57</xdr:row>
      <xdr:rowOff>80352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71479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3211</xdr:rowOff>
    </xdr:from>
    <xdr:to>
      <xdr:col>76</xdr:col>
      <xdr:colOff>165100</xdr:colOff>
      <xdr:row>57</xdr:row>
      <xdr:rowOff>104811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95938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163044</xdr:rowOff>
    </xdr:from>
    <xdr:to>
      <xdr:col>72</xdr:col>
      <xdr:colOff>38100</xdr:colOff>
      <xdr:row>55</xdr:row>
      <xdr:rowOff>93194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109721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19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34599</xdr:rowOff>
    </xdr:from>
    <xdr:to>
      <xdr:col>67</xdr:col>
      <xdr:colOff>101600</xdr:colOff>
      <xdr:row>57</xdr:row>
      <xdr:rowOff>136199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127326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39154</xdr:rowOff>
    </xdr:from>
    <xdr:to>
      <xdr:col>85</xdr:col>
      <xdr:colOff>127000</xdr:colOff>
      <xdr:row>79</xdr:row>
      <xdr:rowOff>44078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3704"/>
          <a:ext cx="8382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44078</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88628"/>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36373</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09473"/>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36373</xdr:rowOff>
    </xdr:from>
    <xdr:to>
      <xdr:col>71</xdr:col>
      <xdr:colOff>177800</xdr:colOff>
      <xdr:row>78</xdr:row>
      <xdr:rowOff>145217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09473"/>
          <a:ext cx="889000" cy="10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62949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6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159804</xdr:rowOff>
    </xdr:from>
    <xdr:to>
      <xdr:col>85</xdr:col>
      <xdr:colOff>177800</xdr:colOff>
      <xdr:row>79</xdr:row>
      <xdr:rowOff>89954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164728</xdr:rowOff>
    </xdr:from>
    <xdr:to>
      <xdr:col>81</xdr:col>
      <xdr:colOff>101600</xdr:colOff>
      <xdr:row>79</xdr:row>
      <xdr:rowOff>94878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86005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3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157023</xdr:rowOff>
    </xdr:from>
    <xdr:to>
      <xdr:col>72</xdr:col>
      <xdr:colOff>38100</xdr:colOff>
      <xdr:row>78</xdr:row>
      <xdr:rowOff>87173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103700</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94417</xdr:rowOff>
    </xdr:from>
    <xdr:to>
      <xdr:col>67</xdr:col>
      <xdr:colOff>101600</xdr:colOff>
      <xdr:row>79</xdr:row>
      <xdr:rowOff>24567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41094</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2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88778</xdr:rowOff>
    </xdr:from>
    <xdr:to>
      <xdr:col>85</xdr:col>
      <xdr:colOff>127000</xdr:colOff>
      <xdr:row>96</xdr:row>
      <xdr:rowOff>104313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47978"/>
          <a:ext cx="8382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161294</xdr:rowOff>
    </xdr:from>
    <xdr:to>
      <xdr:col>81</xdr:col>
      <xdr:colOff>50800</xdr:colOff>
      <xdr:row>96</xdr:row>
      <xdr:rowOff>104313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277594"/>
          <a:ext cx="889000" cy="28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110905</xdr:rowOff>
    </xdr:from>
    <xdr:to>
      <xdr:col>76</xdr:col>
      <xdr:colOff>114300</xdr:colOff>
      <xdr:row>94</xdr:row>
      <xdr:rowOff>161294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27205"/>
          <a:ext cx="889000" cy="5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110905</xdr:rowOff>
    </xdr:from>
    <xdr:to>
      <xdr:col>71</xdr:col>
      <xdr:colOff>177800</xdr:colOff>
      <xdr:row>95</xdr:row>
      <xdr:rowOff>13449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27205"/>
          <a:ext cx="889000" cy="7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37978</xdr:rowOff>
    </xdr:from>
    <xdr:to>
      <xdr:col>85</xdr:col>
      <xdr:colOff>177800</xdr:colOff>
      <xdr:row>96</xdr:row>
      <xdr:rowOff>139578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60855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4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53513</xdr:rowOff>
    </xdr:from>
    <xdr:to>
      <xdr:col>81</xdr:col>
      <xdr:colOff>101600</xdr:colOff>
      <xdr:row>96</xdr:row>
      <xdr:rowOff>155113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110494</xdr:rowOff>
    </xdr:from>
    <xdr:to>
      <xdr:col>76</xdr:col>
      <xdr:colOff>165100</xdr:colOff>
      <xdr:row>95</xdr:row>
      <xdr:rowOff>40644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57171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00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60105</xdr:rowOff>
    </xdr:from>
    <xdr:to>
      <xdr:col>72</xdr:col>
      <xdr:colOff>38100</xdr:colOff>
      <xdr:row>94</xdr:row>
      <xdr:rowOff>161705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6782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595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134099</xdr:rowOff>
    </xdr:from>
    <xdr:to>
      <xdr:col>67</xdr:col>
      <xdr:colOff>101600</xdr:colOff>
      <xdr:row>95</xdr:row>
      <xdr:rowOff>64249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80776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02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65,179</a:t>
          </a:r>
          <a:r>
            <a:rPr kumimoji="1" lang="ja-JP" altLang="en-US" sz="1300">
              <a:latin typeface="ＭＳ Ｐゴシック" panose="020B0600070205080204" pitchFamily="50" charset="-128"/>
              <a:ea typeface="ＭＳ Ｐゴシック" panose="020B0600070205080204" pitchFamily="50" charset="-128"/>
            </a:rPr>
            <a:t>円と類似団体平均と比較して</a:t>
          </a:r>
          <a:r>
            <a:rPr kumimoji="1" lang="en-US" altLang="ja-JP" sz="1300">
              <a:latin typeface="ＭＳ Ｐゴシック" panose="020B0600070205080204" pitchFamily="50" charset="-128"/>
              <a:ea typeface="ＭＳ Ｐゴシック" panose="020B0600070205080204" pitchFamily="50" charset="-128"/>
            </a:rPr>
            <a:t>43,879</a:t>
          </a:r>
          <a:r>
            <a:rPr kumimoji="1" lang="ja-JP" altLang="en-US" sz="1300">
              <a:latin typeface="ＭＳ Ｐゴシック" panose="020B0600070205080204" pitchFamily="50" charset="-128"/>
              <a:ea typeface="ＭＳ Ｐゴシック" panose="020B0600070205080204" pitchFamily="50" charset="-128"/>
            </a:rPr>
            <a:t>円も多い。これは阿智村が観光の充実を図るため、他の経費を見直し、観光事業に重点的に取り組んできたことによるものである。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により、取崩しを回避している。実質収支も引き続き黒字を確保している。今後も事務事業の見直し・統配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年度までのその他会計は水道事業特別会計を示している。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5670912</v>
      </c>
      <c r="BO4" s="410"/>
      <c r="BP4" s="410"/>
      <c r="BQ4" s="410"/>
      <c r="BR4" s="410"/>
      <c r="BS4" s="410"/>
      <c r="BT4" s="410"/>
      <c r="BU4" s="411"/>
      <c r="BV4" s="409">
        <v>5789013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11.3</v>
      </c>
      <c r="CU4" s="416"/>
      <c r="CV4" s="416"/>
      <c r="CW4" s="416"/>
      <c r="CX4" s="416"/>
      <c r="CY4" s="416"/>
      <c r="CZ4" s="416"/>
      <c r="DA4" s="417"/>
      <c r="DB4" s="415">
        <v>15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5111759</v>
      </c>
      <c r="BO5" s="447"/>
      <c r="BP5" s="447"/>
      <c r="BQ5" s="447"/>
      <c r="BR5" s="447"/>
      <c r="BS5" s="447"/>
      <c r="BT5" s="447"/>
      <c r="BU5" s="448"/>
      <c r="BV5" s="446">
        <v>5117668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80.900000000000006</v>
      </c>
      <c r="CU5" s="444"/>
      <c r="CV5" s="444"/>
      <c r="CW5" s="444"/>
      <c r="CX5" s="444"/>
      <c r="CY5" s="444"/>
      <c r="CZ5" s="444"/>
      <c r="DA5" s="445"/>
      <c r="DB5" s="443">
        <v>76.3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559153</v>
      </c>
      <c r="BO6" s="447"/>
      <c r="BP6" s="447"/>
      <c r="BQ6" s="447"/>
      <c r="BR6" s="447"/>
      <c r="BS6" s="447"/>
      <c r="BT6" s="447"/>
      <c r="BU6" s="448"/>
      <c r="BV6" s="446">
        <v>671345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80.900000000000006</v>
      </c>
      <c r="CU6" s="484"/>
      <c r="CV6" s="484"/>
      <c r="CW6" s="484"/>
      <c r="CX6" s="484"/>
      <c r="CY6" s="484"/>
      <c r="CZ6" s="484"/>
      <c r="DA6" s="485"/>
      <c r="DB6" s="483">
        <v>76.3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146096</v>
      </c>
      <c r="BO7" s="447"/>
      <c r="BP7" s="447"/>
      <c r="BQ7" s="447"/>
      <c r="BR7" s="447"/>
      <c r="BS7" s="447"/>
      <c r="BT7" s="447"/>
      <c r="BU7" s="448"/>
      <c r="BV7" s="446">
        <v>95147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3662267</v>
      </c>
      <c r="CU7" s="447"/>
      <c r="CV7" s="447"/>
      <c r="CW7" s="447"/>
      <c r="CX7" s="447"/>
      <c r="CY7" s="447"/>
      <c r="CZ7" s="447"/>
      <c r="DA7" s="448"/>
      <c r="DB7" s="446">
        <v>3834914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413057</v>
      </c>
      <c r="BO8" s="447"/>
      <c r="BP8" s="447"/>
      <c r="BQ8" s="447"/>
      <c r="BR8" s="447"/>
      <c r="BS8" s="447"/>
      <c r="BT8" s="447"/>
      <c r="BU8" s="448"/>
      <c r="BV8" s="446">
        <v>576198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6538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-163141</v>
      </c>
      <c r="BO9" s="447"/>
      <c r="BP9" s="447"/>
      <c r="BQ9" s="447"/>
      <c r="BR9" s="447"/>
      <c r="BS9" s="447"/>
      <c r="BT9" s="447"/>
      <c r="BU9" s="448"/>
      <c r="BV9" s="446">
        <v>127013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7036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311556</v>
      </c>
      <c r="BO10" s="447"/>
      <c r="BP10" s="447"/>
      <c r="BQ10" s="447"/>
      <c r="BR10" s="447"/>
      <c r="BS10" s="447"/>
      <c r="BT10" s="447"/>
      <c r="BU10" s="448"/>
      <c r="BV10" s="446">
        <v>263434</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9850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6576</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6430</v>
      </c>
      <c r="S13" s="528"/>
      <c r="T13" s="528"/>
      <c r="U13" s="528"/>
      <c r="V13" s="529"/>
      <c r="W13" s="462" t="s">
        <v>134</v>
      </c>
      <c r="X13" s="463"/>
      <c r="Y13" s="463"/>
      <c r="Z13" s="463"/>
      <c r="AA13" s="463"/>
      <c r="AB13" s="453"/>
      <c r="AC13" s="497">
        <v>513</v>
      </c>
      <c r="AD13" s="498"/>
      <c r="AE13" s="498"/>
      <c r="AF13" s="498"/>
      <c r="AG13" s="537"/>
      <c r="AH13" s="497">
        <v>509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148415</v>
      </c>
      <c r="BO13" s="447"/>
      <c r="BP13" s="447"/>
      <c r="BQ13" s="447"/>
      <c r="BR13" s="447"/>
      <c r="BS13" s="447"/>
      <c r="BT13" s="447"/>
      <c r="BU13" s="448"/>
      <c r="BV13" s="446">
        <v>400297</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-0.6</v>
      </c>
      <c r="CU13" s="444"/>
      <c r="CV13" s="444"/>
      <c r="CW13" s="444"/>
      <c r="CX13" s="444"/>
      <c r="CY13" s="444"/>
      <c r="CZ13" s="444"/>
      <c r="DA13" s="445"/>
      <c r="DB13" s="443">
        <v>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6639</v>
      </c>
      <c r="S14" s="528"/>
      <c r="T14" s="528"/>
      <c r="U14" s="528"/>
      <c r="V14" s="529"/>
      <c r="W14" s="436"/>
      <c r="X14" s="437"/>
      <c r="Y14" s="437"/>
      <c r="Z14" s="437"/>
      <c r="AA14" s="437"/>
      <c r="AB14" s="426"/>
      <c r="AC14" s="530">
        <v>14.6</v>
      </c>
      <c r="AD14" s="531"/>
      <c r="AE14" s="531"/>
      <c r="AF14" s="531"/>
      <c r="AG14" s="532"/>
      <c r="AH14" s="530">
        <v>14.1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6498</v>
      </c>
      <c r="S15" s="528"/>
      <c r="T15" s="528"/>
      <c r="U15" s="528"/>
      <c r="V15" s="529"/>
      <c r="W15" s="462" t="s">
        <v>142</v>
      </c>
      <c r="X15" s="463"/>
      <c r="Y15" s="463"/>
      <c r="Z15" s="463"/>
      <c r="AA15" s="463"/>
      <c r="AB15" s="453"/>
      <c r="AC15" s="497">
        <v>991</v>
      </c>
      <c r="AD15" s="498"/>
      <c r="AE15" s="498"/>
      <c r="AF15" s="498"/>
      <c r="AG15" s="537"/>
      <c r="AH15" s="497">
        <v>1012</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733448</v>
      </c>
      <c r="BO15" s="410"/>
      <c r="BP15" s="410"/>
      <c r="BQ15" s="410"/>
      <c r="BR15" s="410"/>
      <c r="BS15" s="410"/>
      <c r="BT15" s="410"/>
      <c r="BU15" s="411"/>
      <c r="BV15" s="409">
        <v>753068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28.2</v>
      </c>
      <c r="AD16" s="531"/>
      <c r="AE16" s="531"/>
      <c r="AF16" s="531"/>
      <c r="AG16" s="532"/>
      <c r="AH16" s="530">
        <v>28.1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3163054</v>
      </c>
      <c r="BO16" s="447"/>
      <c r="BP16" s="447"/>
      <c r="BQ16" s="447"/>
      <c r="BR16" s="447"/>
      <c r="BS16" s="447"/>
      <c r="BT16" s="447"/>
      <c r="BU16" s="448"/>
      <c r="BV16" s="446">
        <v>3214502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2005</v>
      </c>
      <c r="AD17" s="498"/>
      <c r="AE17" s="498"/>
      <c r="AF17" s="498"/>
      <c r="AG17" s="537"/>
      <c r="AH17" s="497">
        <v>2081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922314</v>
      </c>
      <c r="BO17" s="447"/>
      <c r="BP17" s="447"/>
      <c r="BQ17" s="447"/>
      <c r="BR17" s="447"/>
      <c r="BS17" s="447"/>
      <c r="BT17" s="447"/>
      <c r="BU17" s="448"/>
      <c r="BV17" s="446">
        <v>946871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214.43</v>
      </c>
      <c r="M18" s="559"/>
      <c r="N18" s="559"/>
      <c r="O18" s="559"/>
      <c r="P18" s="559"/>
      <c r="Q18" s="559"/>
      <c r="R18" s="560"/>
      <c r="S18" s="560"/>
      <c r="T18" s="560"/>
      <c r="U18" s="560"/>
      <c r="V18" s="561"/>
      <c r="W18" s="464"/>
      <c r="X18" s="465"/>
      <c r="Y18" s="465"/>
      <c r="Z18" s="465"/>
      <c r="AA18" s="465"/>
      <c r="AB18" s="456"/>
      <c r="AC18" s="562">
        <v>57.1</v>
      </c>
      <c r="AD18" s="563"/>
      <c r="AE18" s="563"/>
      <c r="AF18" s="563"/>
      <c r="AG18" s="564"/>
      <c r="AH18" s="562">
        <v>57.8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2901453</v>
      </c>
      <c r="BO18" s="447"/>
      <c r="BP18" s="447"/>
      <c r="BQ18" s="447"/>
      <c r="BR18" s="447"/>
      <c r="BS18" s="447"/>
      <c r="BT18" s="447"/>
      <c r="BU18" s="448"/>
      <c r="BV18" s="446">
        <v>2828254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30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4513183</v>
      </c>
      <c r="BO19" s="447"/>
      <c r="BP19" s="447"/>
      <c r="BQ19" s="447"/>
      <c r="BR19" s="447"/>
      <c r="BS19" s="447"/>
      <c r="BT19" s="447"/>
      <c r="BU19" s="448"/>
      <c r="BV19" s="446">
        <v>4476747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2188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2818617</v>
      </c>
      <c r="BO23" s="447"/>
      <c r="BP23" s="447"/>
      <c r="BQ23" s="447"/>
      <c r="BR23" s="447"/>
      <c r="BS23" s="447"/>
      <c r="BT23" s="447"/>
      <c r="BU23" s="448"/>
      <c r="BV23" s="446">
        <v>3230525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6390</v>
      </c>
      <c r="R24" s="498"/>
      <c r="S24" s="498"/>
      <c r="T24" s="498"/>
      <c r="U24" s="498"/>
      <c r="V24" s="537"/>
      <c r="W24" s="596"/>
      <c r="X24" s="584"/>
      <c r="Y24" s="585"/>
      <c r="Z24" s="496" t="s">
        <v>166</v>
      </c>
      <c r="AA24" s="476"/>
      <c r="AB24" s="476"/>
      <c r="AC24" s="476"/>
      <c r="AD24" s="476"/>
      <c r="AE24" s="476"/>
      <c r="AF24" s="476"/>
      <c r="AG24" s="477"/>
      <c r="AH24" s="497">
        <v>89</v>
      </c>
      <c r="AI24" s="498"/>
      <c r="AJ24" s="498"/>
      <c r="AK24" s="498"/>
      <c r="AL24" s="537"/>
      <c r="AM24" s="497">
        <v>253739</v>
      </c>
      <c r="AN24" s="498"/>
      <c r="AO24" s="498"/>
      <c r="AP24" s="498"/>
      <c r="AQ24" s="498"/>
      <c r="AR24" s="537"/>
      <c r="AS24" s="497">
        <v>2851</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1036308</v>
      </c>
      <c r="BO24" s="447"/>
      <c r="BP24" s="447"/>
      <c r="BQ24" s="447"/>
      <c r="BR24" s="447"/>
      <c r="BS24" s="447"/>
      <c r="BT24" s="447"/>
      <c r="BU24" s="448"/>
      <c r="BV24" s="446">
        <v>1252842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5750</v>
      </c>
      <c r="R25" s="498"/>
      <c r="S25" s="498"/>
      <c r="T25" s="498"/>
      <c r="U25" s="498"/>
      <c r="V25" s="537"/>
      <c r="W25" s="596"/>
      <c r="X25" s="584"/>
      <c r="Y25" s="585"/>
      <c r="Z25" s="496" t="s">
        <v>169</v>
      </c>
      <c r="AA25" s="476"/>
      <c r="AB25" s="476"/>
      <c r="AC25" s="476"/>
      <c r="AD25" s="476"/>
      <c r="AE25" s="476"/>
      <c r="AF25" s="476"/>
      <c r="AG25" s="477"/>
      <c r="AH25" s="497" t="s">
        <v>123</v>
      </c>
      <c r="AI25" s="498"/>
      <c r="AJ25" s="498"/>
      <c r="AK25" s="498"/>
      <c r="AL25" s="537"/>
      <c r="AM25" s="497" t="s">
        <v>123</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t="s">
        <v>132</v>
      </c>
      <c r="BO25" s="410"/>
      <c r="BP25" s="410"/>
      <c r="BQ25" s="410"/>
      <c r="BR25" s="410"/>
      <c r="BS25" s="410"/>
      <c r="BT25" s="410"/>
      <c r="BU25" s="411"/>
      <c r="BV25" s="409" t="s">
        <v>132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4990</v>
      </c>
      <c r="R26" s="498"/>
      <c r="S26" s="498"/>
      <c r="T26" s="498"/>
      <c r="U26" s="498"/>
      <c r="V26" s="537"/>
      <c r="W26" s="596"/>
      <c r="X26" s="584"/>
      <c r="Y26" s="585"/>
      <c r="Z26" s="496" t="s">
        <v>172</v>
      </c>
      <c r="AA26" s="606"/>
      <c r="AB26" s="606"/>
      <c r="AC26" s="606"/>
      <c r="AD26" s="606"/>
      <c r="AE26" s="606"/>
      <c r="AF26" s="606"/>
      <c r="AG26" s="607"/>
      <c r="AH26" s="497" t="s">
        <v>123</v>
      </c>
      <c r="AI26" s="498"/>
      <c r="AJ26" s="498"/>
      <c r="AK26" s="498"/>
      <c r="AL26" s="537"/>
      <c r="AM26" s="497" t="s">
        <v>132</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2730</v>
      </c>
      <c r="R27" s="498"/>
      <c r="S27" s="498"/>
      <c r="T27" s="498"/>
      <c r="U27" s="498"/>
      <c r="V27" s="537"/>
      <c r="W27" s="596"/>
      <c r="X27" s="584"/>
      <c r="Y27" s="585"/>
      <c r="Z27" s="496" t="s">
        <v>177</v>
      </c>
      <c r="AA27" s="476"/>
      <c r="AB27" s="476"/>
      <c r="AC27" s="476"/>
      <c r="AD27" s="476"/>
      <c r="AE27" s="476"/>
      <c r="AF27" s="476"/>
      <c r="AG27" s="477"/>
      <c r="AH27" s="497" t="s">
        <v>123</v>
      </c>
      <c r="AI27" s="498"/>
      <c r="AJ27" s="498"/>
      <c r="AK27" s="498"/>
      <c r="AL27" s="537"/>
      <c r="AM27" s="497" t="s">
        <v>132</v>
      </c>
      <c r="AN27" s="498"/>
      <c r="AO27" s="498"/>
      <c r="AP27" s="498"/>
      <c r="AQ27" s="498"/>
      <c r="AR27" s="537"/>
      <c r="AS27" s="497" t="s">
        <v>123</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436645</v>
      </c>
      <c r="BO27" s="620"/>
      <c r="BP27" s="620"/>
      <c r="BQ27" s="620"/>
      <c r="BR27" s="620"/>
      <c r="BS27" s="620"/>
      <c r="BT27" s="620"/>
      <c r="BU27" s="621"/>
      <c r="BV27" s="619">
        <v>474425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2028</v>
      </c>
      <c r="R28" s="498"/>
      <c r="S28" s="498"/>
      <c r="T28" s="498"/>
      <c r="U28" s="498"/>
      <c r="V28" s="537"/>
      <c r="W28" s="596"/>
      <c r="X28" s="584"/>
      <c r="Y28" s="585"/>
      <c r="Z28" s="496" t="s">
        <v>180</v>
      </c>
      <c r="AA28" s="476"/>
      <c r="AB28" s="476"/>
      <c r="AC28" s="476"/>
      <c r="AD28" s="476"/>
      <c r="AE28" s="476"/>
      <c r="AF28" s="476"/>
      <c r="AG28" s="477"/>
      <c r="AH28" s="497" t="s">
        <v>123</v>
      </c>
      <c r="AI28" s="498"/>
      <c r="AJ28" s="498"/>
      <c r="AK28" s="498"/>
      <c r="AL28" s="537"/>
      <c r="AM28" s="497" t="s">
        <v>123</v>
      </c>
      <c r="AN28" s="498"/>
      <c r="AO28" s="498"/>
      <c r="AP28" s="498"/>
      <c r="AQ28" s="498"/>
      <c r="AR28" s="537"/>
      <c r="AS28" s="497" t="s">
        <v>132</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2610718</v>
      </c>
      <c r="BO28" s="410"/>
      <c r="BP28" s="410"/>
      <c r="BQ28" s="410"/>
      <c r="BR28" s="410"/>
      <c r="BS28" s="410"/>
      <c r="BT28" s="410"/>
      <c r="BU28" s="411"/>
      <c r="BV28" s="409">
        <v>2299162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10</v>
      </c>
      <c r="M29" s="498"/>
      <c r="N29" s="498"/>
      <c r="O29" s="498"/>
      <c r="P29" s="537"/>
      <c r="Q29" s="497">
        <v>1716</v>
      </c>
      <c r="R29" s="498"/>
      <c r="S29" s="498"/>
      <c r="T29" s="498"/>
      <c r="U29" s="498"/>
      <c r="V29" s="537"/>
      <c r="W29" s="597"/>
      <c r="X29" s="598"/>
      <c r="Y29" s="599"/>
      <c r="Z29" s="496" t="s">
        <v>183</v>
      </c>
      <c r="AA29" s="476"/>
      <c r="AB29" s="476"/>
      <c r="AC29" s="476"/>
      <c r="AD29" s="476"/>
      <c r="AE29" s="476"/>
      <c r="AF29" s="476"/>
      <c r="AG29" s="477"/>
      <c r="AH29" s="497">
        <v>89</v>
      </c>
      <c r="AI29" s="498"/>
      <c r="AJ29" s="498"/>
      <c r="AK29" s="498"/>
      <c r="AL29" s="537"/>
      <c r="AM29" s="497">
        <v>253739</v>
      </c>
      <c r="AN29" s="498"/>
      <c r="AO29" s="498"/>
      <c r="AP29" s="498"/>
      <c r="AQ29" s="498"/>
      <c r="AR29" s="537"/>
      <c r="AS29" s="497">
        <v>2851</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492382</v>
      </c>
      <c r="BO29" s="447"/>
      <c r="BP29" s="447"/>
      <c r="BQ29" s="447"/>
      <c r="BR29" s="447"/>
      <c r="BS29" s="447"/>
      <c r="BT29" s="447"/>
      <c r="BU29" s="448"/>
      <c r="BV29" s="446">
        <v>490713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93.9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3006625</v>
      </c>
      <c r="BO30" s="620"/>
      <c r="BP30" s="620"/>
      <c r="BQ30" s="620"/>
      <c r="BR30" s="620"/>
      <c r="BS30" s="620"/>
      <c r="BT30" s="620"/>
      <c r="BU30" s="621"/>
      <c r="BV30" s="619">
        <v>2799806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下伊那郡西部衛生施設組合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（株）阿智昼神観光局</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南信州広域連合（一般会計）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南信州広域連合（広域振興基金特別会計）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南信州広域連合（飯田広域消防特別会計）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長野県後期高齢者医療広域連合（一般会計）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長野県後期高齢者医療広域連合（後期高齢者医療特別会計）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長野県市町村自治振興組合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長野県市町村総合事務組合（一般会計）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長野県市町村総合事務組合（非常勤職員公務災害補償特別会計）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下伊那郡町村総合事務組合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4e92ui1PW/7oweCKQSZHNArGfpd9u+emy+59PKQh2JzmgKuQ7anroQgQ8wVEVKSpj1zBSodhtfbo3KMSz4KnqA==" saltValue="WCSjlCkzMSrqPvWkdEuO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8" zoomScaleNormal="6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7" t="s">
        <v>551</v>
      </c>
      <c r="D34" s="1227"/>
      <c r="E34" s="1228"/>
      <c r="F34" s="32">
        <v>4.3099999999999996</v>
      </c>
      <c r="G34" s="33">
        <v>9.34</v>
      </c>
      <c r="H34" s="33">
        <v>11.31</v>
      </c>
      <c r="I34" s="33">
        <v>15.02</v>
      </c>
      <c r="J34" s="34">
        <v>11.27</v>
      </c>
      <c r="K34" s="22"/>
      <c r="L34" s="22"/>
      <c r="M34" s="22"/>
      <c r="N34" s="22"/>
      <c r="O34" s="22"/>
      <c r="P34" s="22"/>
    </row>
    <row r="35" spans="1:16" ht="39" customHeight="1">
      <c r="A35" s="22"/>
      <c r="B35" s="35"/>
      <c r="C35" s="1221" t="s">
        <v>552</v>
      </c>
      <c r="D35" s="1222"/>
      <c r="E35" s="1223"/>
      <c r="F35" s="36">
        <v>1.19</v>
      </c>
      <c r="G35" s="37">
        <v>1.34</v>
      </c>
      <c r="H35" s="37">
        <v>1.4</v>
      </c>
      <c r="I35" s="37">
        <v>1.48</v>
      </c>
      <c r="J35" s="38">
        <v>1.45</v>
      </c>
      <c r="K35" s="22"/>
      <c r="L35" s="22"/>
      <c r="M35" s="22"/>
      <c r="N35" s="22"/>
      <c r="O35" s="22"/>
      <c r="P35" s="22"/>
    </row>
    <row r="36" spans="1:16" ht="39" customHeight="1">
      <c r="A36" s="22"/>
      <c r="B36" s="35"/>
      <c r="C36" s="1221" t="s">
        <v>553</v>
      </c>
      <c r="D36" s="1222"/>
      <c r="E36" s="1223"/>
      <c r="F36" s="36">
        <v>0.28000000000000003</v>
      </c>
      <c r="G36" s="37">
        <v>0.35</v>
      </c>
      <c r="H36" s="37">
        <v>0.24</v>
      </c>
      <c r="I36" s="37">
        <v>0.31</v>
      </c>
      <c r="J36" s="38">
        <v>0.44</v>
      </c>
      <c r="K36" s="22"/>
      <c r="L36" s="22"/>
      <c r="M36" s="22"/>
      <c r="N36" s="22"/>
      <c r="O36" s="22"/>
      <c r="P36" s="22"/>
    </row>
    <row r="37" spans="1:16" ht="39" customHeight="1">
      <c r="A37" s="22"/>
      <c r="B37" s="35"/>
      <c r="C37" s="1221" t="s">
        <v>554</v>
      </c>
      <c r="D37" s="1222"/>
      <c r="E37" s="1223"/>
      <c r="F37" s="36" t="s">
        <v>502</v>
      </c>
      <c r="G37" s="37" t="s">
        <v>502</v>
      </c>
      <c r="H37" s="37" t="s">
        <v>502</v>
      </c>
      <c r="I37" s="37" t="s">
        <v>502</v>
      </c>
      <c r="J37" s="38">
        <v>0.44</v>
      </c>
      <c r="K37" s="22"/>
      <c r="L37" s="22"/>
      <c r="M37" s="22"/>
      <c r="N37" s="22"/>
      <c r="O37" s="22"/>
      <c r="P37" s="22"/>
    </row>
    <row r="38" spans="1:16" ht="39" customHeight="1">
      <c r="A38" s="22"/>
      <c r="B38" s="35"/>
      <c r="C38" s="1221" t="s">
        <v>555</v>
      </c>
      <c r="D38" s="1222"/>
      <c r="E38" s="1223"/>
      <c r="F38" s="36">
        <v>0.1</v>
      </c>
      <c r="G38" s="37">
        <v>0.32</v>
      </c>
      <c r="H38" s="37">
        <v>0.39</v>
      </c>
      <c r="I38" s="37">
        <v>0.33</v>
      </c>
      <c r="J38" s="38">
        <v>0.24</v>
      </c>
      <c r="K38" s="22"/>
      <c r="L38" s="22"/>
      <c r="M38" s="22"/>
      <c r="N38" s="22"/>
      <c r="O38" s="22"/>
      <c r="P38" s="22"/>
    </row>
    <row r="39" spans="1:16" ht="39" customHeight="1">
      <c r="A39" s="22"/>
      <c r="B39" s="35"/>
      <c r="C39" s="1221" t="s">
        <v>556</v>
      </c>
      <c r="D39" s="1222"/>
      <c r="E39" s="1223"/>
      <c r="F39" s="36">
        <v>0</v>
      </c>
      <c r="G39" s="37">
        <v>0.02</v>
      </c>
      <c r="H39" s="37">
        <v>0.04</v>
      </c>
      <c r="I39" s="37">
        <v>0.09</v>
      </c>
      <c r="J39" s="38">
        <v>0.15</v>
      </c>
      <c r="K39" s="22"/>
      <c r="L39" s="22"/>
      <c r="M39" s="22"/>
      <c r="N39" s="22"/>
      <c r="O39" s="22"/>
      <c r="P39" s="22"/>
    </row>
    <row r="40" spans="1:16" ht="39" customHeight="1">
      <c r="A40" s="22"/>
      <c r="B40" s="35"/>
      <c r="C40" s="1221" t="s">
        <v>557</v>
      </c>
      <c r="D40" s="1222"/>
      <c r="E40" s="1223"/>
      <c r="F40" s="36">
        <v>0.01</v>
      </c>
      <c r="G40" s="37">
        <v>0.01</v>
      </c>
      <c r="H40" s="37">
        <v>0.01</v>
      </c>
      <c r="I40" s="37">
        <v>0.02</v>
      </c>
      <c r="J40" s="38">
        <v>0.01</v>
      </c>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558</v>
      </c>
      <c r="D42" s="1222"/>
      <c r="E42" s="1223"/>
      <c r="F42" s="36" t="s">
        <v>502</v>
      </c>
      <c r="G42" s="37" t="s">
        <v>502</v>
      </c>
      <c r="H42" s="37" t="s">
        <v>502</v>
      </c>
      <c r="I42" s="37" t="s">
        <v>502</v>
      </c>
      <c r="J42" s="38" t="s">
        <v>502</v>
      </c>
      <c r="K42" s="22"/>
      <c r="L42" s="22"/>
      <c r="M42" s="22"/>
      <c r="N42" s="22"/>
      <c r="O42" s="22"/>
      <c r="P42" s="22"/>
    </row>
    <row r="43" spans="1:16" ht="39" customHeight="1" thickBot="1">
      <c r="A43" s="22"/>
      <c r="B43" s="40"/>
      <c r="C43" s="1224" t="s">
        <v>559</v>
      </c>
      <c r="D43" s="1225"/>
      <c r="E43" s="1226"/>
      <c r="F43" s="41">
        <v>0.27</v>
      </c>
      <c r="G43" s="42">
        <v>0.57999999999999996</v>
      </c>
      <c r="H43" s="42">
        <v>0.21</v>
      </c>
      <c r="I43" s="42">
        <v>0.46</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nBW3jxNLlXNaRiMDZ6UQ2idEgrmklG/QVLEqqmmzokDOkxYmWzG3Ys7qCPJx8a/jcSTI42WOAaoCYz9ukPwjw==" saltValue="bi9Omv7WJSscWg3Le8E0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9" zoomScaleNormal="6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7" t="s">
        <v>11</v>
      </c>
      <c r="C45" s="1238"/>
      <c r="D45" s="58"/>
      <c r="E45" s="1243" t="s">
        <v>12</v>
      </c>
      <c r="F45" s="1243"/>
      <c r="G45" s="1243"/>
      <c r="H45" s="1243"/>
      <c r="I45" s="1243"/>
      <c r="J45" s="1244"/>
      <c r="K45" s="59">
        <v>721</v>
      </c>
      <c r="L45" s="60">
        <v>631</v>
      </c>
      <c r="M45" s="60">
        <v>583</v>
      </c>
      <c r="N45" s="60">
        <v>539</v>
      </c>
      <c r="O45" s="61">
        <v>566</v>
      </c>
      <c r="P45" s="48"/>
      <c r="Q45" s="48"/>
      <c r="R45" s="48"/>
      <c r="S45" s="48"/>
      <c r="T45" s="48"/>
      <c r="U45" s="48"/>
    </row>
    <row r="46" spans="1:21" ht="30.75" customHeight="1">
      <c r="A46" s="48"/>
      <c r="B46" s="1239"/>
      <c r="C46" s="1240"/>
      <c r="D46" s="62"/>
      <c r="E46" s="1231" t="s">
        <v>13</v>
      </c>
      <c r="F46" s="1231"/>
      <c r="G46" s="1231"/>
      <c r="H46" s="1231"/>
      <c r="I46" s="1231"/>
      <c r="J46" s="1232"/>
      <c r="K46" s="63" t="s">
        <v>502</v>
      </c>
      <c r="L46" s="64" t="s">
        <v>502</v>
      </c>
      <c r="M46" s="64" t="s">
        <v>502</v>
      </c>
      <c r="N46" s="64" t="s">
        <v>502</v>
      </c>
      <c r="O46" s="65" t="s">
        <v>502</v>
      </c>
      <c r="P46" s="48"/>
      <c r="Q46" s="48"/>
      <c r="R46" s="48"/>
      <c r="S46" s="48"/>
      <c r="T46" s="48"/>
      <c r="U46" s="48"/>
    </row>
    <row r="47" spans="1:21" ht="30.75" customHeight="1">
      <c r="A47" s="48"/>
      <c r="B47" s="1239"/>
      <c r="C47" s="1240"/>
      <c r="D47" s="62"/>
      <c r="E47" s="1231" t="s">
        <v>14</v>
      </c>
      <c r="F47" s="1231"/>
      <c r="G47" s="1231"/>
      <c r="H47" s="1231"/>
      <c r="I47" s="1231"/>
      <c r="J47" s="1232"/>
      <c r="K47" s="63" t="s">
        <v>502</v>
      </c>
      <c r="L47" s="64" t="s">
        <v>502</v>
      </c>
      <c r="M47" s="64" t="s">
        <v>502</v>
      </c>
      <c r="N47" s="64" t="s">
        <v>502</v>
      </c>
      <c r="O47" s="65" t="s">
        <v>502</v>
      </c>
      <c r="P47" s="48"/>
      <c r="Q47" s="48"/>
      <c r="R47" s="48"/>
      <c r="S47" s="48"/>
      <c r="T47" s="48"/>
      <c r="U47" s="48"/>
    </row>
    <row r="48" spans="1:21" ht="30.75" customHeight="1">
      <c r="A48" s="48"/>
      <c r="B48" s="1239"/>
      <c r="C48" s="1240"/>
      <c r="D48" s="62"/>
      <c r="E48" s="1231" t="s">
        <v>15</v>
      </c>
      <c r="F48" s="1231"/>
      <c r="G48" s="1231"/>
      <c r="H48" s="1231"/>
      <c r="I48" s="1231"/>
      <c r="J48" s="1232"/>
      <c r="K48" s="63">
        <v>291</v>
      </c>
      <c r="L48" s="64">
        <v>268</v>
      </c>
      <c r="M48" s="64">
        <v>249</v>
      </c>
      <c r="N48" s="64">
        <v>223</v>
      </c>
      <c r="O48" s="65">
        <v>236</v>
      </c>
      <c r="P48" s="48"/>
      <c r="Q48" s="48"/>
      <c r="R48" s="48"/>
      <c r="S48" s="48"/>
      <c r="T48" s="48"/>
      <c r="U48" s="48"/>
    </row>
    <row r="49" spans="1:21" ht="30.75" customHeight="1">
      <c r="A49" s="48"/>
      <c r="B49" s="1239"/>
      <c r="C49" s="1240"/>
      <c r="D49" s="62"/>
      <c r="E49" s="1231" t="s">
        <v>16</v>
      </c>
      <c r="F49" s="1231"/>
      <c r="G49" s="1231"/>
      <c r="H49" s="1231"/>
      <c r="I49" s="1231"/>
      <c r="J49" s="1232"/>
      <c r="K49" s="63">
        <v>94</v>
      </c>
      <c r="L49" s="64">
        <v>94</v>
      </c>
      <c r="M49" s="64">
        <v>9</v>
      </c>
      <c r="N49" s="64">
        <v>10</v>
      </c>
      <c r="O49" s="65">
        <v>10</v>
      </c>
      <c r="P49" s="48"/>
      <c r="Q49" s="48"/>
      <c r="R49" s="48"/>
      <c r="S49" s="48"/>
      <c r="T49" s="48"/>
      <c r="U49" s="48"/>
    </row>
    <row r="50" spans="1:21" ht="30.75" customHeight="1">
      <c r="A50" s="48"/>
      <c r="B50" s="1239"/>
      <c r="C50" s="1240"/>
      <c r="D50" s="62"/>
      <c r="E50" s="1231" t="s">
        <v>17</v>
      </c>
      <c r="F50" s="1231"/>
      <c r="G50" s="1231"/>
      <c r="H50" s="1231"/>
      <c r="I50" s="1231"/>
      <c r="J50" s="1232"/>
      <c r="K50" s="63" t="s">
        <v>502</v>
      </c>
      <c r="L50" s="64" t="s">
        <v>502</v>
      </c>
      <c r="M50" s="64" t="s">
        <v>502</v>
      </c>
      <c r="N50" s="64" t="s">
        <v>502</v>
      </c>
      <c r="O50" s="65" t="s">
        <v>502</v>
      </c>
      <c r="P50" s="48"/>
      <c r="Q50" s="48"/>
      <c r="R50" s="48"/>
      <c r="S50" s="48"/>
      <c r="T50" s="48"/>
      <c r="U50" s="48"/>
    </row>
    <row r="51" spans="1:21" ht="30.75" customHeight="1">
      <c r="A51" s="48"/>
      <c r="B51" s="1241"/>
      <c r="C51" s="1242"/>
      <c r="D51" s="66"/>
      <c r="E51" s="1231" t="s">
        <v>18</v>
      </c>
      <c r="F51" s="1231"/>
      <c r="G51" s="1231"/>
      <c r="H51" s="1231"/>
      <c r="I51" s="1231"/>
      <c r="J51" s="1232"/>
      <c r="K51" s="63" t="s">
        <v>502</v>
      </c>
      <c r="L51" s="64" t="s">
        <v>502</v>
      </c>
      <c r="M51" s="64" t="s">
        <v>502</v>
      </c>
      <c r="N51" s="64" t="s">
        <v>502</v>
      </c>
      <c r="O51" s="65" t="s">
        <v>502</v>
      </c>
      <c r="P51" s="48"/>
      <c r="Q51" s="48"/>
      <c r="R51" s="48"/>
      <c r="S51" s="48"/>
      <c r="T51" s="48"/>
      <c r="U51" s="48"/>
    </row>
    <row r="52" spans="1:21" ht="30.75" customHeight="1">
      <c r="A52" s="48"/>
      <c r="B52" s="1229" t="s">
        <v>19</v>
      </c>
      <c r="C52" s="1230"/>
      <c r="D52" s="66"/>
      <c r="E52" s="1231" t="s">
        <v>20</v>
      </c>
      <c r="F52" s="1231"/>
      <c r="G52" s="1231"/>
      <c r="H52" s="1231"/>
      <c r="I52" s="1231"/>
      <c r="J52" s="1232"/>
      <c r="K52" s="63">
        <v>953</v>
      </c>
      <c r="L52" s="64">
        <v>917</v>
      </c>
      <c r="M52" s="64">
        <v>845</v>
      </c>
      <c r="N52" s="64">
        <v>829</v>
      </c>
      <c r="O52" s="65">
        <v>807</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153</v>
      </c>
      <c r="L53" s="69">
        <v>76</v>
      </c>
      <c r="M53" s="69">
        <v>-4</v>
      </c>
      <c r="N53" s="69">
        <v>-57</v>
      </c>
      <c r="O53" s="70">
        <v>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VLXjG1m+4ivPXc06QTZtnCOZ7NsNQLedSk0uGD46i+pCpiHb+jqLeIIJ/c6ROui9PCXnWHl/ZgyRVhxVaohrA==" saltValue="sv7/RG2hHyoxfsbYykTO8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8" zoomScaleNormal="6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45" t="s">
        <v>24</v>
      </c>
      <c r="C41" s="1246"/>
      <c r="D41" s="81"/>
      <c r="E41" s="1251" t="s">
        <v>25</v>
      </c>
      <c r="F41" s="1251"/>
      <c r="G41" s="1251"/>
      <c r="H41" s="1252"/>
      <c r="I41" s="82">
        <v>4515</v>
      </c>
      <c r="J41" s="83">
        <v>4277</v>
      </c>
      <c r="K41" s="83">
        <v>3557</v>
      </c>
      <c r="L41" s="83">
        <v>3231</v>
      </c>
      <c r="M41" s="84">
        <v>2819</v>
      </c>
    </row>
    <row r="42" spans="2:13" ht="27.75" customHeight="1">
      <c r="B42" s="1247"/>
      <c r="C42" s="1248"/>
      <c r="D42" s="85"/>
      <c r="E42" s="1253" t="s">
        <v>26</v>
      </c>
      <c r="F42" s="1253"/>
      <c r="G42" s="1253"/>
      <c r="H42" s="1254"/>
      <c r="I42" s="86" t="s">
        <v>502</v>
      </c>
      <c r="J42" s="87" t="s">
        <v>502</v>
      </c>
      <c r="K42" s="87" t="s">
        <v>502</v>
      </c>
      <c r="L42" s="87" t="s">
        <v>502</v>
      </c>
      <c r="M42" s="88" t="s">
        <v>502</v>
      </c>
    </row>
    <row r="43" spans="2:13" ht="27.75" customHeight="1">
      <c r="B43" s="1247"/>
      <c r="C43" s="1248"/>
      <c r="D43" s="85"/>
      <c r="E43" s="1253" t="s">
        <v>27</v>
      </c>
      <c r="F43" s="1253"/>
      <c r="G43" s="1253"/>
      <c r="H43" s="1254"/>
      <c r="I43" s="86">
        <v>2881</v>
      </c>
      <c r="J43" s="87">
        <v>2705</v>
      </c>
      <c r="K43" s="87">
        <v>2535</v>
      </c>
      <c r="L43" s="87">
        <v>2333</v>
      </c>
      <c r="M43" s="88">
        <v>2185</v>
      </c>
    </row>
    <row r="44" spans="2:13" ht="27.75" customHeight="1">
      <c r="B44" s="1247"/>
      <c r="C44" s="1248"/>
      <c r="D44" s="85"/>
      <c r="E44" s="1253" t="s">
        <v>28</v>
      </c>
      <c r="F44" s="1253"/>
      <c r="G44" s="1253"/>
      <c r="H44" s="1254"/>
      <c r="I44" s="86">
        <v>139</v>
      </c>
      <c r="J44" s="87">
        <v>45</v>
      </c>
      <c r="K44" s="87">
        <v>45</v>
      </c>
      <c r="L44" s="87">
        <v>196</v>
      </c>
      <c r="M44" s="88">
        <v>167</v>
      </c>
    </row>
    <row r="45" spans="2:13" ht="27.75" customHeight="1">
      <c r="B45" s="1247"/>
      <c r="C45" s="1248"/>
      <c r="D45" s="85"/>
      <c r="E45" s="1253" t="s">
        <v>29</v>
      </c>
      <c r="F45" s="1253"/>
      <c r="G45" s="1253"/>
      <c r="H45" s="1254"/>
      <c r="I45" s="86">
        <v>1135</v>
      </c>
      <c r="J45" s="87">
        <v>1041</v>
      </c>
      <c r="K45" s="87">
        <v>1035</v>
      </c>
      <c r="L45" s="87">
        <v>1028</v>
      </c>
      <c r="M45" s="88">
        <v>1021</v>
      </c>
    </row>
    <row r="46" spans="2:13" ht="27.75" customHeight="1">
      <c r="B46" s="1247"/>
      <c r="C46" s="1248"/>
      <c r="D46" s="89"/>
      <c r="E46" s="1253" t="s">
        <v>30</v>
      </c>
      <c r="F46" s="1253"/>
      <c r="G46" s="1253"/>
      <c r="H46" s="1254"/>
      <c r="I46" s="86" t="s">
        <v>502</v>
      </c>
      <c r="J46" s="87" t="s">
        <v>502</v>
      </c>
      <c r="K46" s="87" t="s">
        <v>502</v>
      </c>
      <c r="L46" s="87" t="s">
        <v>502</v>
      </c>
      <c r="M46" s="88" t="s">
        <v>502</v>
      </c>
    </row>
    <row r="47" spans="2:13" ht="27.75" customHeight="1">
      <c r="B47" s="1247"/>
      <c r="C47" s="1248"/>
      <c r="D47" s="90"/>
      <c r="E47" s="1255" t="s">
        <v>31</v>
      </c>
      <c r="F47" s="1256"/>
      <c r="G47" s="1256"/>
      <c r="H47" s="1257"/>
      <c r="I47" s="86" t="s">
        <v>502</v>
      </c>
      <c r="J47" s="87" t="s">
        <v>502</v>
      </c>
      <c r="K47" s="87" t="s">
        <v>502</v>
      </c>
      <c r="L47" s="87" t="s">
        <v>502</v>
      </c>
      <c r="M47" s="88" t="s">
        <v>502</v>
      </c>
    </row>
    <row r="48" spans="2:13" ht="27.75" customHeight="1">
      <c r="B48" s="1247"/>
      <c r="C48" s="1248"/>
      <c r="D48" s="85"/>
      <c r="E48" s="1253" t="s">
        <v>32</v>
      </c>
      <c r="F48" s="1253"/>
      <c r="G48" s="1253"/>
      <c r="H48" s="1254"/>
      <c r="I48" s="86" t="s">
        <v>502</v>
      </c>
      <c r="J48" s="87" t="s">
        <v>502</v>
      </c>
      <c r="K48" s="87" t="s">
        <v>502</v>
      </c>
      <c r="L48" s="87" t="s">
        <v>502</v>
      </c>
      <c r="M48" s="88" t="s">
        <v>502</v>
      </c>
    </row>
    <row r="49" spans="2:13" ht="27.75" customHeight="1">
      <c r="B49" s="1249"/>
      <c r="C49" s="1250"/>
      <c r="D49" s="85"/>
      <c r="E49" s="1253" t="s">
        <v>33</v>
      </c>
      <c r="F49" s="1253"/>
      <c r="G49" s="1253"/>
      <c r="H49" s="1254"/>
      <c r="I49" s="86" t="s">
        <v>502</v>
      </c>
      <c r="J49" s="87" t="s">
        <v>502</v>
      </c>
      <c r="K49" s="87" t="s">
        <v>502</v>
      </c>
      <c r="L49" s="87" t="s">
        <v>502</v>
      </c>
      <c r="M49" s="88" t="s">
        <v>502</v>
      </c>
    </row>
    <row r="50" spans="2:13" ht="27.75" customHeight="1">
      <c r="B50" s="1258" t="s">
        <v>34</v>
      </c>
      <c r="C50" s="1259"/>
      <c r="D50" s="91"/>
      <c r="E50" s="1253" t="s">
        <v>35</v>
      </c>
      <c r="F50" s="1253"/>
      <c r="G50" s="1253"/>
      <c r="H50" s="1254"/>
      <c r="I50" s="86">
        <v>4366</v>
      </c>
      <c r="J50" s="87">
        <v>4633</v>
      </c>
      <c r="K50" s="87">
        <v>4966</v>
      </c>
      <c r="L50" s="87">
        <v>5293</v>
      </c>
      <c r="M50" s="88">
        <v>5759</v>
      </c>
    </row>
    <row r="51" spans="2:13" ht="27.75" customHeight="1">
      <c r="B51" s="1247"/>
      <c r="C51" s="1248"/>
      <c r="D51" s="85"/>
      <c r="E51" s="1253" t="s">
        <v>36</v>
      </c>
      <c r="F51" s="1253"/>
      <c r="G51" s="1253"/>
      <c r="H51" s="1254"/>
      <c r="I51" s="86">
        <v>51</v>
      </c>
      <c r="J51" s="87">
        <v>65</v>
      </c>
      <c r="K51" s="87">
        <v>59</v>
      </c>
      <c r="L51" s="87">
        <v>52</v>
      </c>
      <c r="M51" s="88">
        <v>31</v>
      </c>
    </row>
    <row r="52" spans="2:13" ht="27.75" customHeight="1">
      <c r="B52" s="1249"/>
      <c r="C52" s="1250"/>
      <c r="D52" s="85"/>
      <c r="E52" s="1253" t="s">
        <v>37</v>
      </c>
      <c r="F52" s="1253"/>
      <c r="G52" s="1253"/>
      <c r="H52" s="1254"/>
      <c r="I52" s="86">
        <v>8268</v>
      </c>
      <c r="J52" s="87">
        <v>7499</v>
      </c>
      <c r="K52" s="87">
        <v>7173</v>
      </c>
      <c r="L52" s="87">
        <v>6803</v>
      </c>
      <c r="M52" s="88">
        <v>6290</v>
      </c>
    </row>
    <row r="53" spans="2:13" ht="27.75" customHeight="1" thickBot="1">
      <c r="B53" s="1260" t="s">
        <v>38</v>
      </c>
      <c r="C53" s="1261"/>
      <c r="D53" s="92"/>
      <c r="E53" s="1262" t="s">
        <v>39</v>
      </c>
      <c r="F53" s="1262"/>
      <c r="G53" s="1262"/>
      <c r="H53" s="1263"/>
      <c r="I53" s="93">
        <v>-4015</v>
      </c>
      <c r="J53" s="94">
        <v>-4128</v>
      </c>
      <c r="K53" s="94">
        <v>-5026</v>
      </c>
      <c r="L53" s="94">
        <v>-5362</v>
      </c>
      <c r="M53" s="95">
        <v>-5888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4uFbbb7V+MZud4XWZopg3CsooUwTHBF8utP7hIWXGtKZciw32wErWWcDqF4Aja1oFtNyk8+dqZg5+4ownZ8gw==" saltValue="EKWoY+SkYOjCIRFUa/At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72" t="s">
        <v>42</v>
      </c>
      <c r="D55" s="1272"/>
      <c r="E55" s="1273"/>
      <c r="F55" s="107">
        <v>2036</v>
      </c>
      <c r="G55" s="107">
        <v>2299</v>
      </c>
      <c r="H55" s="108">
        <v>2611</v>
      </c>
    </row>
    <row r="56" spans="2:8" ht="52.5" customHeight="1">
      <c r="B56" s="109"/>
      <c r="C56" s="1274" t="s">
        <v>43</v>
      </c>
      <c r="D56" s="1274"/>
      <c r="E56" s="1275"/>
      <c r="F56" s="110">
        <v>465</v>
      </c>
      <c r="G56" s="110">
        <v>491</v>
      </c>
      <c r="H56" s="111">
        <v>492</v>
      </c>
    </row>
    <row r="57" spans="2:8" ht="53.25" customHeight="1">
      <c r="B57" s="109"/>
      <c r="C57" s="1276" t="s">
        <v>44</v>
      </c>
      <c r="D57" s="1276"/>
      <c r="E57" s="1277"/>
      <c r="F57" s="112">
        <v>2769</v>
      </c>
      <c r="G57" s="112">
        <v>2800</v>
      </c>
      <c r="H57" s="113">
        <v>3007</v>
      </c>
    </row>
    <row r="58" spans="2:8" ht="45.75" customHeight="1">
      <c r="B58" s="114"/>
      <c r="C58" s="1264" t="s">
        <v>563</v>
      </c>
      <c r="D58" s="1265"/>
      <c r="E58" s="1266"/>
      <c r="F58" s="115">
        <v>750</v>
      </c>
      <c r="G58" s="115">
        <v>759</v>
      </c>
      <c r="H58" s="116">
        <v>910</v>
      </c>
    </row>
    <row r="59" spans="2:8" ht="45.75" customHeight="1">
      <c r="B59" s="114"/>
      <c r="C59" s="1264" t="s">
        <v>564</v>
      </c>
      <c r="D59" s="1265"/>
      <c r="E59" s="1266"/>
      <c r="F59" s="115">
        <v>900</v>
      </c>
      <c r="G59" s="115">
        <v>900</v>
      </c>
      <c r="H59" s="116">
        <v>900</v>
      </c>
    </row>
    <row r="60" spans="2:8" ht="45.75" customHeight="1">
      <c r="B60" s="114"/>
      <c r="C60" s="1264" t="s">
        <v>565</v>
      </c>
      <c r="D60" s="1265"/>
      <c r="E60" s="1266"/>
      <c r="F60" s="115">
        <v>339</v>
      </c>
      <c r="G60" s="115">
        <v>342</v>
      </c>
      <c r="H60" s="116">
        <v>351</v>
      </c>
    </row>
    <row r="61" spans="2:8" ht="45.75" customHeight="1">
      <c r="B61" s="114"/>
      <c r="C61" s="1264" t="s">
        <v>566</v>
      </c>
      <c r="D61" s="1265"/>
      <c r="E61" s="1266"/>
      <c r="F61" s="115">
        <v>344</v>
      </c>
      <c r="G61" s="115">
        <v>344</v>
      </c>
      <c r="H61" s="116">
        <v>344</v>
      </c>
    </row>
    <row r="62" spans="2:8" ht="45.75" customHeight="1" thickBot="1">
      <c r="B62" s="117"/>
      <c r="C62" s="1267" t="s">
        <v>567</v>
      </c>
      <c r="D62" s="1268"/>
      <c r="E62" s="1269"/>
      <c r="F62" s="118">
        <v>141</v>
      </c>
      <c r="G62" s="118">
        <v>149</v>
      </c>
      <c r="H62" s="119">
        <v>158</v>
      </c>
    </row>
    <row r="63" spans="2:8" ht="52.5" customHeight="1" thickBot="1">
      <c r="B63" s="120"/>
      <c r="C63" s="1270" t="s">
        <v>45</v>
      </c>
      <c r="D63" s="1270"/>
      <c r="E63" s="1271"/>
      <c r="F63" s="121">
        <v>5270</v>
      </c>
      <c r="G63" s="121">
        <v>5590</v>
      </c>
      <c r="H63" s="122">
        <v>6110</v>
      </c>
    </row>
    <row r="64" spans="2:8" ht="15" customHeight="1"/>
    <row r="65" ht="0" hidden="1" customHeight="1"/>
    <row r="66" ht="0" hidden="1" customHeight="1"/>
  </sheetData>
  <sheetProtection algorithmName="SHA-512" hashValue="x/fUoQ4kSKc2/tQGDXj/+naMVlDY1LL/ekAW/3A88U5Epmj/DBhpeGJS48xzzAzA89Wq1c1XMz7DihHNggWoJQ==" saltValue="g+Kpue8hGgbNBw9vP6PM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92" t="s">
        <v>595</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5">
      <c r="B44" s="366"/>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5">
      <c r="B45" s="366"/>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5">
      <c r="B46" s="366"/>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5">
      <c r="B47" s="366"/>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587</v>
      </c>
    </row>
    <row r="50" spans="1:109" ht="13.5">
      <c r="B50" s="366"/>
      <c r="G50" s="1281"/>
      <c r="H50" s="1281"/>
      <c r="I50" s="1281"/>
      <c r="J50" s="1281"/>
      <c r="K50" s="375"/>
      <c r="L50" s="375"/>
      <c r="M50" s="374"/>
      <c r="N50" s="374"/>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5" t="s">
        <v>545</v>
      </c>
      <c r="BQ50" s="1285"/>
      <c r="BR50" s="1285"/>
      <c r="BS50" s="1285"/>
      <c r="BT50" s="1285"/>
      <c r="BU50" s="1285"/>
      <c r="BV50" s="1285"/>
      <c r="BW50" s="1285"/>
      <c r="BX50" s="1285" t="s">
        <v>546</v>
      </c>
      <c r="BY50" s="1285"/>
      <c r="BZ50" s="1285"/>
      <c r="CA50" s="1285"/>
      <c r="CB50" s="1285"/>
      <c r="CC50" s="1285"/>
      <c r="CD50" s="1285"/>
      <c r="CE50" s="1285"/>
      <c r="CF50" s="1285" t="s">
        <v>547</v>
      </c>
      <c r="CG50" s="1285"/>
      <c r="CH50" s="1285"/>
      <c r="CI50" s="1285"/>
      <c r="CJ50" s="1285"/>
      <c r="CK50" s="1285"/>
      <c r="CL50" s="1285"/>
      <c r="CM50" s="1285"/>
      <c r="CN50" s="1285" t="s">
        <v>548</v>
      </c>
      <c r="CO50" s="1285"/>
      <c r="CP50" s="1285"/>
      <c r="CQ50" s="1285"/>
      <c r="CR50" s="1285"/>
      <c r="CS50" s="1285"/>
      <c r="CT50" s="1285"/>
      <c r="CU50" s="1285"/>
      <c r="CV50" s="1285" t="s">
        <v>549</v>
      </c>
      <c r="CW50" s="1285"/>
      <c r="CX50" s="1285"/>
      <c r="CY50" s="1285"/>
      <c r="CZ50" s="1285"/>
      <c r="DA50" s="1285"/>
      <c r="DB50" s="1285"/>
      <c r="DC50" s="1285"/>
    </row>
    <row r="51" spans="1:109" ht="13.5" customHeight="1">
      <c r="B51" s="366"/>
      <c r="G51" s="1289"/>
      <c r="H51" s="1289"/>
      <c r="I51" s="1290"/>
      <c r="J51" s="1290"/>
      <c r="K51" s="1280"/>
      <c r="L51" s="1280"/>
      <c r="M51" s="1280"/>
      <c r="N51" s="1280"/>
      <c r="AM51" s="373"/>
      <c r="AN51" s="1278" t="s">
        <v>586</v>
      </c>
      <c r="AO51" s="1278"/>
      <c r="AP51" s="1278"/>
      <c r="AQ51" s="1278"/>
      <c r="AR51" s="1278"/>
      <c r="AS51" s="1278"/>
      <c r="AT51" s="1278"/>
      <c r="AU51" s="1278"/>
      <c r="AV51" s="1278"/>
      <c r="AW51" s="1278"/>
      <c r="AX51" s="1278"/>
      <c r="AY51" s="1278"/>
      <c r="AZ51" s="1278"/>
      <c r="BA51" s="1278"/>
      <c r="BB51" s="1278" t="s">
        <v>584</v>
      </c>
      <c r="BC51" s="1278"/>
      <c r="BD51" s="1278"/>
      <c r="BE51" s="1278"/>
      <c r="BF51" s="1278"/>
      <c r="BG51" s="1278"/>
      <c r="BH51" s="1278"/>
      <c r="BI51" s="1278"/>
      <c r="BJ51" s="1278"/>
      <c r="BK51" s="1278"/>
      <c r="BL51" s="1278"/>
      <c r="BM51" s="1278"/>
      <c r="BN51" s="1278"/>
      <c r="BO51" s="1278"/>
      <c r="BP51" s="1291"/>
      <c r="BQ51" s="1279"/>
      <c r="BR51" s="1279"/>
      <c r="BS51" s="1279"/>
      <c r="BT51" s="1279"/>
      <c r="BU51" s="1279"/>
      <c r="BV51" s="1279"/>
      <c r="BW51" s="1279"/>
      <c r="BX51" s="1291"/>
      <c r="BY51" s="1279"/>
      <c r="BZ51" s="1279"/>
      <c r="CA51" s="1279"/>
      <c r="CB51" s="1279"/>
      <c r="CC51" s="1279"/>
      <c r="CD51" s="1279"/>
      <c r="CE51" s="1279"/>
      <c r="CF51" s="1291"/>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c r="B52" s="366"/>
      <c r="G52" s="1289"/>
      <c r="H52" s="1289"/>
      <c r="I52" s="1290"/>
      <c r="J52" s="1290"/>
      <c r="K52" s="1280"/>
      <c r="L52" s="1280"/>
      <c r="M52" s="1280"/>
      <c r="N52" s="1280"/>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381"/>
      <c r="B53" s="366"/>
      <c r="G53" s="1289"/>
      <c r="H53" s="1289"/>
      <c r="I53" s="1281"/>
      <c r="J53" s="1281"/>
      <c r="K53" s="1280"/>
      <c r="L53" s="1280"/>
      <c r="M53" s="1280"/>
      <c r="N53" s="1280"/>
      <c r="AM53" s="373"/>
      <c r="AN53" s="1278"/>
      <c r="AO53" s="1278"/>
      <c r="AP53" s="1278"/>
      <c r="AQ53" s="1278"/>
      <c r="AR53" s="1278"/>
      <c r="AS53" s="1278"/>
      <c r="AT53" s="1278"/>
      <c r="AU53" s="1278"/>
      <c r="AV53" s="1278"/>
      <c r="AW53" s="1278"/>
      <c r="AX53" s="1278"/>
      <c r="AY53" s="1278"/>
      <c r="AZ53" s="1278"/>
      <c r="BA53" s="1278"/>
      <c r="BB53" s="1278" t="s">
        <v>590</v>
      </c>
      <c r="BC53" s="1278"/>
      <c r="BD53" s="1278"/>
      <c r="BE53" s="1278"/>
      <c r="BF53" s="1278"/>
      <c r="BG53" s="1278"/>
      <c r="BH53" s="1278"/>
      <c r="BI53" s="1278"/>
      <c r="BJ53" s="1278"/>
      <c r="BK53" s="1278"/>
      <c r="BL53" s="1278"/>
      <c r="BM53" s="1278"/>
      <c r="BN53" s="1278"/>
      <c r="BO53" s="1278"/>
      <c r="BP53" s="1291"/>
      <c r="BQ53" s="1279"/>
      <c r="BR53" s="1279"/>
      <c r="BS53" s="1279"/>
      <c r="BT53" s="1279"/>
      <c r="BU53" s="1279"/>
      <c r="BV53" s="1279"/>
      <c r="BW53" s="1279"/>
      <c r="BX53" s="1291"/>
      <c r="BY53" s="1279"/>
      <c r="BZ53" s="1279"/>
      <c r="CA53" s="1279"/>
      <c r="CB53" s="1279"/>
      <c r="CC53" s="1279"/>
      <c r="CD53" s="1279"/>
      <c r="CE53" s="1279"/>
      <c r="CF53" s="1291"/>
      <c r="CG53" s="1279"/>
      <c r="CH53" s="1279"/>
      <c r="CI53" s="1279"/>
      <c r="CJ53" s="1279"/>
      <c r="CK53" s="1279"/>
      <c r="CL53" s="1279"/>
      <c r="CM53" s="1279"/>
      <c r="CN53" s="1279">
        <v>59.4</v>
      </c>
      <c r="CO53" s="1279"/>
      <c r="CP53" s="1279"/>
      <c r="CQ53" s="1279"/>
      <c r="CR53" s="1279"/>
      <c r="CS53" s="1279"/>
      <c r="CT53" s="1279"/>
      <c r="CU53" s="1279"/>
      <c r="CV53" s="1279">
        <v>61.3</v>
      </c>
      <c r="CW53" s="1279"/>
      <c r="CX53" s="1279"/>
      <c r="CY53" s="1279"/>
      <c r="CZ53" s="1279"/>
      <c r="DA53" s="1279"/>
      <c r="DB53" s="1279"/>
      <c r="DC53" s="1279"/>
    </row>
    <row r="54" spans="1:109" ht="13.5">
      <c r="A54" s="381"/>
      <c r="B54" s="366"/>
      <c r="G54" s="1289"/>
      <c r="H54" s="1289"/>
      <c r="I54" s="1281"/>
      <c r="J54" s="1281"/>
      <c r="K54" s="1280"/>
      <c r="L54" s="1280"/>
      <c r="M54" s="1280"/>
      <c r="N54" s="1280"/>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381"/>
      <c r="B55" s="366"/>
      <c r="G55" s="1281"/>
      <c r="H55" s="1281"/>
      <c r="I55" s="1281"/>
      <c r="J55" s="1281"/>
      <c r="K55" s="1280"/>
      <c r="L55" s="1280"/>
      <c r="M55" s="1280"/>
      <c r="N55" s="1280"/>
      <c r="AN55" s="1285" t="s">
        <v>585</v>
      </c>
      <c r="AO55" s="1285"/>
      <c r="AP55" s="1285"/>
      <c r="AQ55" s="1285"/>
      <c r="AR55" s="1285"/>
      <c r="AS55" s="1285"/>
      <c r="AT55" s="1285"/>
      <c r="AU55" s="1285"/>
      <c r="AV55" s="1285"/>
      <c r="AW55" s="1285"/>
      <c r="AX55" s="1285"/>
      <c r="AY55" s="1285"/>
      <c r="AZ55" s="1285"/>
      <c r="BA55" s="1285"/>
      <c r="BB55" s="1278" t="s">
        <v>584</v>
      </c>
      <c r="BC55" s="1278"/>
      <c r="BD55" s="1278"/>
      <c r="BE55" s="1278"/>
      <c r="BF55" s="1278"/>
      <c r="BG55" s="1278"/>
      <c r="BH55" s="1278"/>
      <c r="BI55" s="1278"/>
      <c r="BJ55" s="1278"/>
      <c r="BK55" s="1278"/>
      <c r="BL55" s="1278"/>
      <c r="BM55" s="1278"/>
      <c r="BN55" s="1278"/>
      <c r="BO55" s="1278"/>
      <c r="BP55" s="1291"/>
      <c r="BQ55" s="1279"/>
      <c r="BR55" s="1279"/>
      <c r="BS55" s="1279"/>
      <c r="BT55" s="1279"/>
      <c r="BU55" s="1279"/>
      <c r="BV55" s="1279"/>
      <c r="BW55" s="1279"/>
      <c r="BX55" s="1291"/>
      <c r="BY55" s="1279"/>
      <c r="BZ55" s="1279"/>
      <c r="CA55" s="1279"/>
      <c r="CB55" s="1279"/>
      <c r="CC55" s="1279"/>
      <c r="CD55" s="1279"/>
      <c r="CE55" s="1279"/>
      <c r="CF55" s="1291"/>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c r="A56" s="381"/>
      <c r="B56" s="366"/>
      <c r="G56" s="1281"/>
      <c r="H56" s="1281"/>
      <c r="I56" s="1281"/>
      <c r="J56" s="1281"/>
      <c r="K56" s="1280"/>
      <c r="L56" s="1280"/>
      <c r="M56" s="1280"/>
      <c r="N56" s="1280"/>
      <c r="AN56" s="1285"/>
      <c r="AO56" s="1285"/>
      <c r="AP56" s="1285"/>
      <c r="AQ56" s="1285"/>
      <c r="AR56" s="1285"/>
      <c r="AS56" s="1285"/>
      <c r="AT56" s="1285"/>
      <c r="AU56" s="1285"/>
      <c r="AV56" s="1285"/>
      <c r="AW56" s="1285"/>
      <c r="AX56" s="1285"/>
      <c r="AY56" s="1285"/>
      <c r="AZ56" s="1285"/>
      <c r="BA56" s="1285"/>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1" customFormat="1" ht="13.5">
      <c r="B57" s="387"/>
      <c r="G57" s="1281"/>
      <c r="H57" s="1281"/>
      <c r="I57" s="1283"/>
      <c r="J57" s="1283"/>
      <c r="K57" s="1280"/>
      <c r="L57" s="1280"/>
      <c r="M57" s="1280"/>
      <c r="N57" s="1280"/>
      <c r="AM57" s="365"/>
      <c r="AN57" s="1285"/>
      <c r="AO57" s="1285"/>
      <c r="AP57" s="1285"/>
      <c r="AQ57" s="1285"/>
      <c r="AR57" s="1285"/>
      <c r="AS57" s="1285"/>
      <c r="AT57" s="1285"/>
      <c r="AU57" s="1285"/>
      <c r="AV57" s="1285"/>
      <c r="AW57" s="1285"/>
      <c r="AX57" s="1285"/>
      <c r="AY57" s="1285"/>
      <c r="AZ57" s="1285"/>
      <c r="BA57" s="1285"/>
      <c r="BB57" s="1278" t="s">
        <v>590</v>
      </c>
      <c r="BC57" s="1278"/>
      <c r="BD57" s="1278"/>
      <c r="BE57" s="1278"/>
      <c r="BF57" s="1278"/>
      <c r="BG57" s="1278"/>
      <c r="BH57" s="1278"/>
      <c r="BI57" s="1278"/>
      <c r="BJ57" s="1278"/>
      <c r="BK57" s="1278"/>
      <c r="BL57" s="1278"/>
      <c r="BM57" s="1278"/>
      <c r="BN57" s="1278"/>
      <c r="BO57" s="1278"/>
      <c r="BP57" s="1291"/>
      <c r="BQ57" s="1279"/>
      <c r="BR57" s="1279"/>
      <c r="BS57" s="1279"/>
      <c r="BT57" s="1279"/>
      <c r="BU57" s="1279"/>
      <c r="BV57" s="1279"/>
      <c r="BW57" s="1279"/>
      <c r="BX57" s="1291"/>
      <c r="BY57" s="1279"/>
      <c r="BZ57" s="1279"/>
      <c r="CA57" s="1279"/>
      <c r="CB57" s="1279"/>
      <c r="CC57" s="1279"/>
      <c r="CD57" s="1279"/>
      <c r="CE57" s="1279"/>
      <c r="CF57" s="1291"/>
      <c r="CG57" s="1279"/>
      <c r="CH57" s="1279"/>
      <c r="CI57" s="1279"/>
      <c r="CJ57" s="1279"/>
      <c r="CK57" s="1279"/>
      <c r="CL57" s="1279"/>
      <c r="CM57" s="1279"/>
      <c r="CN57" s="1279">
        <v>58.6</v>
      </c>
      <c r="CO57" s="1279"/>
      <c r="CP57" s="1279"/>
      <c r="CQ57" s="1279"/>
      <c r="CR57" s="1279"/>
      <c r="CS57" s="1279"/>
      <c r="CT57" s="1279"/>
      <c r="CU57" s="1279"/>
      <c r="CV57" s="1279">
        <v>60.3</v>
      </c>
      <c r="CW57" s="1279"/>
      <c r="CX57" s="1279"/>
      <c r="CY57" s="1279"/>
      <c r="CZ57" s="1279"/>
      <c r="DA57" s="1279"/>
      <c r="DB57" s="1279"/>
      <c r="DC57" s="1279"/>
      <c r="DD57" s="392"/>
      <c r="DE57" s="387"/>
    </row>
    <row r="58" spans="1:109" s="381" customFormat="1" ht="13.5">
      <c r="A58" s="365"/>
      <c r="B58" s="387"/>
      <c r="G58" s="1281"/>
      <c r="H58" s="1281"/>
      <c r="I58" s="1283"/>
      <c r="J58" s="1283"/>
      <c r="K58" s="1280"/>
      <c r="L58" s="1280"/>
      <c r="M58" s="1280"/>
      <c r="N58" s="1280"/>
      <c r="AM58" s="365"/>
      <c r="AN58" s="1285"/>
      <c r="AO58" s="1285"/>
      <c r="AP58" s="1285"/>
      <c r="AQ58" s="1285"/>
      <c r="AR58" s="1285"/>
      <c r="AS58" s="1285"/>
      <c r="AT58" s="1285"/>
      <c r="AU58" s="1285"/>
      <c r="AV58" s="1285"/>
      <c r="AW58" s="1285"/>
      <c r="AX58" s="1285"/>
      <c r="AY58" s="1285"/>
      <c r="AZ58" s="1285"/>
      <c r="BA58" s="1285"/>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589</v>
      </c>
    </row>
    <row r="64" spans="1:109" ht="13.5">
      <c r="B64" s="366"/>
      <c r="G64" s="382"/>
      <c r="I64" s="384"/>
      <c r="J64" s="384"/>
      <c r="K64" s="384"/>
      <c r="L64" s="384"/>
      <c r="M64" s="384"/>
      <c r="N64" s="383"/>
      <c r="AM64" s="382"/>
      <c r="AN64" s="382" t="s">
        <v>588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92" t="s">
        <v>594</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5">
      <c r="B66" s="36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5">
      <c r="B67" s="36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5">
      <c r="B68" s="36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5">
      <c r="B69" s="36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587</v>
      </c>
    </row>
    <row r="72" spans="2:107" ht="13.5">
      <c r="B72" s="366"/>
      <c r="G72" s="1281"/>
      <c r="H72" s="1281"/>
      <c r="I72" s="1281"/>
      <c r="J72" s="1281"/>
      <c r="K72" s="375"/>
      <c r="L72" s="375"/>
      <c r="M72" s="374"/>
      <c r="N72" s="374"/>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5" t="s">
        <v>545</v>
      </c>
      <c r="BQ72" s="1285"/>
      <c r="BR72" s="1285"/>
      <c r="BS72" s="1285"/>
      <c r="BT72" s="1285"/>
      <c r="BU72" s="1285"/>
      <c r="BV72" s="1285"/>
      <c r="BW72" s="1285"/>
      <c r="BX72" s="1285" t="s">
        <v>546</v>
      </c>
      <c r="BY72" s="1285"/>
      <c r="BZ72" s="1285"/>
      <c r="CA72" s="1285"/>
      <c r="CB72" s="1285"/>
      <c r="CC72" s="1285"/>
      <c r="CD72" s="1285"/>
      <c r="CE72" s="1285"/>
      <c r="CF72" s="1285" t="s">
        <v>547</v>
      </c>
      <c r="CG72" s="1285"/>
      <c r="CH72" s="1285"/>
      <c r="CI72" s="1285"/>
      <c r="CJ72" s="1285"/>
      <c r="CK72" s="1285"/>
      <c r="CL72" s="1285"/>
      <c r="CM72" s="1285"/>
      <c r="CN72" s="1285" t="s">
        <v>548</v>
      </c>
      <c r="CO72" s="1285"/>
      <c r="CP72" s="1285"/>
      <c r="CQ72" s="1285"/>
      <c r="CR72" s="1285"/>
      <c r="CS72" s="1285"/>
      <c r="CT72" s="1285"/>
      <c r="CU72" s="1285"/>
      <c r="CV72" s="1285" t="s">
        <v>549</v>
      </c>
      <c r="CW72" s="1285"/>
      <c r="CX72" s="1285"/>
      <c r="CY72" s="1285"/>
      <c r="CZ72" s="1285"/>
      <c r="DA72" s="1285"/>
      <c r="DB72" s="1285"/>
      <c r="DC72" s="1285"/>
    </row>
    <row r="73" spans="2:107" ht="13.5">
      <c r="B73" s="366"/>
      <c r="G73" s="1289"/>
      <c r="H73" s="1289"/>
      <c r="I73" s="1289"/>
      <c r="J73" s="1289"/>
      <c r="K73" s="1282"/>
      <c r="L73" s="1282"/>
      <c r="M73" s="1282"/>
      <c r="N73" s="1282"/>
      <c r="AM73" s="373"/>
      <c r="AN73" s="1278" t="s">
        <v>586</v>
      </c>
      <c r="AO73" s="1278"/>
      <c r="AP73" s="1278"/>
      <c r="AQ73" s="1278"/>
      <c r="AR73" s="1278"/>
      <c r="AS73" s="1278"/>
      <c r="AT73" s="1278"/>
      <c r="AU73" s="1278"/>
      <c r="AV73" s="1278"/>
      <c r="AW73" s="1278"/>
      <c r="AX73" s="1278"/>
      <c r="AY73" s="1278"/>
      <c r="AZ73" s="1278"/>
      <c r="BA73" s="1278"/>
      <c r="BB73" s="1278" t="s">
        <v>584</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c r="B74" s="366"/>
      <c r="G74" s="1289"/>
      <c r="H74" s="1289"/>
      <c r="I74" s="1289"/>
      <c r="J74" s="1289"/>
      <c r="K74" s="1282"/>
      <c r="L74" s="1282"/>
      <c r="M74" s="1282"/>
      <c r="N74" s="1282"/>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366"/>
      <c r="G75" s="1289"/>
      <c r="H75" s="1289"/>
      <c r="I75" s="1281"/>
      <c r="J75" s="1281"/>
      <c r="K75" s="1280"/>
      <c r="L75" s="1280"/>
      <c r="M75" s="1280"/>
      <c r="N75" s="1280"/>
      <c r="AM75" s="373"/>
      <c r="AN75" s="1278"/>
      <c r="AO75" s="1278"/>
      <c r="AP75" s="1278"/>
      <c r="AQ75" s="1278"/>
      <c r="AR75" s="1278"/>
      <c r="AS75" s="1278"/>
      <c r="AT75" s="1278"/>
      <c r="AU75" s="1278"/>
      <c r="AV75" s="1278"/>
      <c r="AW75" s="1278"/>
      <c r="AX75" s="1278"/>
      <c r="AY75" s="1278"/>
      <c r="AZ75" s="1278"/>
      <c r="BA75" s="1278"/>
      <c r="BB75" s="1278" t="s">
        <v>583</v>
      </c>
      <c r="BC75" s="1278"/>
      <c r="BD75" s="1278"/>
      <c r="BE75" s="1278"/>
      <c r="BF75" s="1278"/>
      <c r="BG75" s="1278"/>
      <c r="BH75" s="1278"/>
      <c r="BI75" s="1278"/>
      <c r="BJ75" s="1278"/>
      <c r="BK75" s="1278"/>
      <c r="BL75" s="1278"/>
      <c r="BM75" s="1278"/>
      <c r="BN75" s="1278"/>
      <c r="BO75" s="1278"/>
      <c r="BP75" s="1279">
        <v>6.6</v>
      </c>
      <c r="BQ75" s="1279"/>
      <c r="BR75" s="1279"/>
      <c r="BS75" s="1279"/>
      <c r="BT75" s="1279"/>
      <c r="BU75" s="1279"/>
      <c r="BV75" s="1279"/>
      <c r="BW75" s="1279"/>
      <c r="BX75" s="1279">
        <v>4.9000000000000004</v>
      </c>
      <c r="BY75" s="1279"/>
      <c r="BZ75" s="1279"/>
      <c r="CA75" s="1279"/>
      <c r="CB75" s="1279"/>
      <c r="CC75" s="1279"/>
      <c r="CD75" s="1279"/>
      <c r="CE75" s="1279"/>
      <c r="CF75" s="1279">
        <v>2.2999999999999998</v>
      </c>
      <c r="CG75" s="1279"/>
      <c r="CH75" s="1279"/>
      <c r="CI75" s="1279"/>
      <c r="CJ75" s="1279"/>
      <c r="CK75" s="1279"/>
      <c r="CL75" s="1279"/>
      <c r="CM75" s="1279"/>
      <c r="CN75" s="1279">
        <v>0.1</v>
      </c>
      <c r="CO75" s="1279"/>
      <c r="CP75" s="1279"/>
      <c r="CQ75" s="1279"/>
      <c r="CR75" s="1279"/>
      <c r="CS75" s="1279"/>
      <c r="CT75" s="1279"/>
      <c r="CU75" s="1279"/>
      <c r="CV75" s="1279">
        <v>-0.6</v>
      </c>
      <c r="CW75" s="1279"/>
      <c r="CX75" s="1279"/>
      <c r="CY75" s="1279"/>
      <c r="CZ75" s="1279"/>
      <c r="DA75" s="1279"/>
      <c r="DB75" s="1279"/>
      <c r="DC75" s="1279"/>
    </row>
    <row r="76" spans="2:107" ht="13.5">
      <c r="B76" s="366"/>
      <c r="G76" s="1289"/>
      <c r="H76" s="1289"/>
      <c r="I76" s="1281"/>
      <c r="J76" s="1281"/>
      <c r="K76" s="1280"/>
      <c r="L76" s="1280"/>
      <c r="M76" s="1280"/>
      <c r="N76" s="1280"/>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366"/>
      <c r="G77" s="1281"/>
      <c r="H77" s="1281"/>
      <c r="I77" s="1281"/>
      <c r="J77" s="1281"/>
      <c r="K77" s="1282"/>
      <c r="L77" s="1282"/>
      <c r="M77" s="1282"/>
      <c r="N77" s="1282"/>
      <c r="AN77" s="1285" t="s">
        <v>585</v>
      </c>
      <c r="AO77" s="1285"/>
      <c r="AP77" s="1285"/>
      <c r="AQ77" s="1285"/>
      <c r="AR77" s="1285"/>
      <c r="AS77" s="1285"/>
      <c r="AT77" s="1285"/>
      <c r="AU77" s="1285"/>
      <c r="AV77" s="1285"/>
      <c r="AW77" s="1285"/>
      <c r="AX77" s="1285"/>
      <c r="AY77" s="1285"/>
      <c r="AZ77" s="1285"/>
      <c r="BA77" s="1285"/>
      <c r="BB77" s="1278" t="s">
        <v>584</v>
      </c>
      <c r="BC77" s="1278"/>
      <c r="BD77" s="1278"/>
      <c r="BE77" s="1278"/>
      <c r="BF77" s="1278"/>
      <c r="BG77" s="1278"/>
      <c r="BH77" s="1278"/>
      <c r="BI77" s="1278"/>
      <c r="BJ77" s="1278"/>
      <c r="BK77" s="1278"/>
      <c r="BL77" s="1278"/>
      <c r="BM77" s="1278"/>
      <c r="BN77" s="1278"/>
      <c r="BO77" s="1278"/>
      <c r="BP77" s="1279">
        <v>20.5</v>
      </c>
      <c r="BQ77" s="1279"/>
      <c r="BR77" s="1279"/>
      <c r="BS77" s="1279"/>
      <c r="BT77" s="1279"/>
      <c r="BU77" s="1279"/>
      <c r="BV77" s="1279"/>
      <c r="BW77" s="1279"/>
      <c r="BX77" s="1279">
        <v>17.899999999999999</v>
      </c>
      <c r="BY77" s="1279"/>
      <c r="BZ77" s="1279"/>
      <c r="CA77" s="1279"/>
      <c r="CB77" s="1279"/>
      <c r="CC77" s="1279"/>
      <c r="CD77" s="1279"/>
      <c r="CE77" s="1279"/>
      <c r="CF77" s="1279">
        <v>0.8</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c r="B78" s="366"/>
      <c r="G78" s="1281"/>
      <c r="H78" s="1281"/>
      <c r="I78" s="1281"/>
      <c r="J78" s="1281"/>
      <c r="K78" s="1282"/>
      <c r="L78" s="1282"/>
      <c r="M78" s="1282"/>
      <c r="N78" s="1282"/>
      <c r="AN78" s="1285"/>
      <c r="AO78" s="1285"/>
      <c r="AP78" s="1285"/>
      <c r="AQ78" s="1285"/>
      <c r="AR78" s="1285"/>
      <c r="AS78" s="1285"/>
      <c r="AT78" s="1285"/>
      <c r="AU78" s="1285"/>
      <c r="AV78" s="1285"/>
      <c r="AW78" s="1285"/>
      <c r="AX78" s="1285"/>
      <c r="AY78" s="1285"/>
      <c r="AZ78" s="1285"/>
      <c r="BA78" s="1285"/>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366"/>
      <c r="G79" s="1281"/>
      <c r="H79" s="1281"/>
      <c r="I79" s="1283"/>
      <c r="J79" s="1283"/>
      <c r="K79" s="1284"/>
      <c r="L79" s="1284"/>
      <c r="M79" s="1284"/>
      <c r="N79" s="1284"/>
      <c r="AN79" s="1285"/>
      <c r="AO79" s="1285"/>
      <c r="AP79" s="1285"/>
      <c r="AQ79" s="1285"/>
      <c r="AR79" s="1285"/>
      <c r="AS79" s="1285"/>
      <c r="AT79" s="1285"/>
      <c r="AU79" s="1285"/>
      <c r="AV79" s="1285"/>
      <c r="AW79" s="1285"/>
      <c r="AX79" s="1285"/>
      <c r="AY79" s="1285"/>
      <c r="AZ79" s="1285"/>
      <c r="BA79" s="1285"/>
      <c r="BB79" s="1278" t="s">
        <v>583</v>
      </c>
      <c r="BC79" s="1278"/>
      <c r="BD79" s="1278"/>
      <c r="BE79" s="1278"/>
      <c r="BF79" s="1278"/>
      <c r="BG79" s="1278"/>
      <c r="BH79" s="1278"/>
      <c r="BI79" s="1278"/>
      <c r="BJ79" s="1278"/>
      <c r="BK79" s="1278"/>
      <c r="BL79" s="1278"/>
      <c r="BM79" s="1278"/>
      <c r="BN79" s="1278"/>
      <c r="BO79" s="1278"/>
      <c r="BP79" s="1279">
        <v>10.5</v>
      </c>
      <c r="BQ79" s="1279"/>
      <c r="BR79" s="1279"/>
      <c r="BS79" s="1279"/>
      <c r="BT79" s="1279"/>
      <c r="BU79" s="1279"/>
      <c r="BV79" s="1279"/>
      <c r="BW79" s="1279"/>
      <c r="BX79" s="1279">
        <v>9.5</v>
      </c>
      <c r="BY79" s="1279"/>
      <c r="BZ79" s="1279"/>
      <c r="CA79" s="1279"/>
      <c r="CB79" s="1279"/>
      <c r="CC79" s="1279"/>
      <c r="CD79" s="1279"/>
      <c r="CE79" s="1279"/>
      <c r="CF79" s="1279">
        <v>8.1</v>
      </c>
      <c r="CG79" s="1279"/>
      <c r="CH79" s="1279"/>
      <c r="CI79" s="1279"/>
      <c r="CJ79" s="1279"/>
      <c r="CK79" s="1279"/>
      <c r="CL79" s="1279"/>
      <c r="CM79" s="1279"/>
      <c r="CN79" s="1279">
        <v>7.3</v>
      </c>
      <c r="CO79" s="1279"/>
      <c r="CP79" s="1279"/>
      <c r="CQ79" s="1279"/>
      <c r="CR79" s="1279"/>
      <c r="CS79" s="1279"/>
      <c r="CT79" s="1279"/>
      <c r="CU79" s="1279"/>
      <c r="CV79" s="1279">
        <v>7.2</v>
      </c>
      <c r="CW79" s="1279"/>
      <c r="CX79" s="1279"/>
      <c r="CY79" s="1279"/>
      <c r="CZ79" s="1279"/>
      <c r="DA79" s="1279"/>
      <c r="DB79" s="1279"/>
      <c r="DC79" s="1279"/>
    </row>
    <row r="80" spans="2:107" ht="13.5">
      <c r="B80" s="366"/>
      <c r="G80" s="1281"/>
      <c r="H80" s="1281"/>
      <c r="I80" s="1283"/>
      <c r="J80" s="1283"/>
      <c r="K80" s="1284"/>
      <c r="L80" s="1284"/>
      <c r="M80" s="1284"/>
      <c r="N80" s="1284"/>
      <c r="AN80" s="1285"/>
      <c r="AO80" s="1285"/>
      <c r="AP80" s="1285"/>
      <c r="AQ80" s="1285"/>
      <c r="AR80" s="1285"/>
      <c r="AS80" s="1285"/>
      <c r="AT80" s="1285"/>
      <c r="AU80" s="1285"/>
      <c r="AV80" s="1285"/>
      <c r="AW80" s="1285"/>
      <c r="AX80" s="1285"/>
      <c r="AY80" s="1285"/>
      <c r="AZ80" s="1285"/>
      <c r="BA80" s="1285"/>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jw+SoxJTV+v/th/D2xlAmVFsqkvxCXBAJhQB4atmcAK4CQ/Qz+z7lVTuDUSkOoaUIJXbZ5b5WZUcpR24y3T0A==" saltValue="7ZLHU0ZbLIcwYbScXdE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AeybrZ3jFVnDCbrhiQhiHnnOYh/jYsGkzMFQIcuBWeDKc1Qexu00GQjp1zJOOnJPIbrxuJeFGiEOv5qsJXwpQ==" saltValue="10o2Zuexd6W9sLlfmxKW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tdFlZXhVVhPtL2yfl29AvJOiRgFKm3GsDtr0AOBFr0y84wPRWaktyk25hFy4aUyCsXN2Jd6OjB2SSmKKquNIg==" saltValue="OpyUPSL7wgnpmuvUmyKH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101950</v>
      </c>
      <c r="E3" s="141"/>
      <c r="F3" s="142">
        <v>119674</v>
      </c>
      <c r="G3" s="143"/>
      <c r="H3" s="144"/>
    </row>
    <row r="4" spans="1:8">
      <c r="A4" s="145"/>
      <c r="B4" s="146"/>
      <c r="C4" s="147"/>
      <c r="D4" s="148">
        <v>66380</v>
      </c>
      <c r="E4" s="149"/>
      <c r="F4" s="150">
        <v>57803</v>
      </c>
      <c r="G4" s="151"/>
      <c r="H4" s="152"/>
    </row>
    <row r="5" spans="1:8">
      <c r="A5" s="133" t="s">
        <v>537</v>
      </c>
      <c r="B5" s="138"/>
      <c r="C5" s="139"/>
      <c r="D5" s="140">
        <v>262524</v>
      </c>
      <c r="E5" s="141"/>
      <c r="F5" s="142">
        <v>119685</v>
      </c>
      <c r="G5" s="143"/>
      <c r="H5" s="144"/>
    </row>
    <row r="6" spans="1:8">
      <c r="A6" s="145"/>
      <c r="B6" s="146"/>
      <c r="C6" s="147"/>
      <c r="D6" s="148">
        <v>169325</v>
      </c>
      <c r="E6" s="149"/>
      <c r="F6" s="150">
        <v>68464</v>
      </c>
      <c r="G6" s="151"/>
      <c r="H6" s="152"/>
    </row>
    <row r="7" spans="1:8">
      <c r="A7" s="133" t="s">
        <v>538</v>
      </c>
      <c r="B7" s="138"/>
      <c r="C7" s="139"/>
      <c r="D7" s="140">
        <v>109914</v>
      </c>
      <c r="E7" s="141"/>
      <c r="F7" s="142">
        <v>128611</v>
      </c>
      <c r="G7" s="143"/>
      <c r="H7" s="144"/>
    </row>
    <row r="8" spans="1:8">
      <c r="A8" s="145"/>
      <c r="B8" s="146"/>
      <c r="C8" s="147"/>
      <c r="D8" s="148">
        <v>80478</v>
      </c>
      <c r="E8" s="149"/>
      <c r="F8" s="150">
        <v>61552</v>
      </c>
      <c r="G8" s="151"/>
      <c r="H8" s="152"/>
    </row>
    <row r="9" spans="1:8">
      <c r="A9" s="133" t="s">
        <v>539</v>
      </c>
      <c r="B9" s="138"/>
      <c r="C9" s="139"/>
      <c r="D9" s="140">
        <v>110218</v>
      </c>
      <c r="E9" s="141"/>
      <c r="F9" s="142">
        <v>138651</v>
      </c>
      <c r="G9" s="143"/>
      <c r="H9" s="144"/>
    </row>
    <row r="10" spans="1:8">
      <c r="A10" s="145"/>
      <c r="B10" s="146"/>
      <c r="C10" s="147"/>
      <c r="D10" s="148">
        <v>77419</v>
      </c>
      <c r="E10" s="149"/>
      <c r="F10" s="150">
        <v>71211</v>
      </c>
      <c r="G10" s="151"/>
      <c r="H10" s="152"/>
    </row>
    <row r="11" spans="1:8">
      <c r="A11" s="133" t="s">
        <v>540</v>
      </c>
      <c r="B11" s="138"/>
      <c r="C11" s="139"/>
      <c r="D11" s="140">
        <v>82129</v>
      </c>
      <c r="E11" s="141"/>
      <c r="F11" s="142">
        <v>122882</v>
      </c>
      <c r="G11" s="143"/>
      <c r="H11" s="144"/>
    </row>
    <row r="12" spans="1:8">
      <c r="A12" s="145"/>
      <c r="B12" s="146"/>
      <c r="C12" s="153"/>
      <c r="D12" s="148">
        <v>50478</v>
      </c>
      <c r="E12" s="149"/>
      <c r="F12" s="150">
        <v>65785</v>
      </c>
      <c r="G12" s="151"/>
      <c r="H12" s="152"/>
    </row>
    <row r="13" spans="1:8">
      <c r="A13" s="133"/>
      <c r="B13" s="138"/>
      <c r="C13" s="154"/>
      <c r="D13" s="155">
        <v>133347</v>
      </c>
      <c r="E13" s="156"/>
      <c r="F13" s="157">
        <v>125901</v>
      </c>
      <c r="G13" s="158"/>
      <c r="H13" s="144"/>
    </row>
    <row r="14" spans="1:8">
      <c r="A14" s="145"/>
      <c r="B14" s="146"/>
      <c r="C14" s="147"/>
      <c r="D14" s="148">
        <v>88816</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4.3099999999999996</v>
      </c>
      <c r="C19" s="159">
        <f>ROUND(VALUE(SUBSTITUTE(実質収支比率等に係る経年分析!G$48,"▲","-")),2)</f>
        <v>9.34</v>
      </c>
      <c r="D19" s="159">
        <f>ROUND(VALUE(SUBSTITUTE(実質収支比率等に係る経年分析!H$48,"▲","-")),2)</f>
        <v>11.32</v>
      </c>
      <c r="E19" s="159">
        <f>ROUND(VALUE(SUBSTITUTE(実質収支比率等に係る経年分析!I$48,"▲","-")),2)</f>
        <v>15.03</v>
      </c>
      <c r="F19" s="159">
        <f>ROUND(VALUE(SUBSTITUTE(実質収支比率等に係る経年分析!J$48,"▲","-")),2)</f>
        <v>11.28</v>
      </c>
    </row>
    <row r="20" spans="1:11">
      <c r="A20" s="159" t="s">
        <v>49</v>
      </c>
      <c r="B20" s="159">
        <f>ROUND(VALUE(SUBSTITUTE(実質収支比率等に係る経年分析!F$47,"▲","-")),2)</f>
        <v>38.54</v>
      </c>
      <c r="C20" s="159">
        <f>ROUND(VALUE(SUBSTITUTE(実質収支比率等に係る経年分析!G$47,"▲","-")),2)</f>
        <v>43.52</v>
      </c>
      <c r="D20" s="159">
        <f>ROUND(VALUE(SUBSTITUTE(実質収支比率等に係る経年分析!H$47,"▲","-")),2)</f>
        <v>51.29</v>
      </c>
      <c r="E20" s="159">
        <f>ROUND(VALUE(SUBSTITUTE(実質収支比率等に係る経年分析!I$47,"▲","-")),2)</f>
        <v>59.95</v>
      </c>
      <c r="F20" s="159">
        <f>ROUND(VALUE(SUBSTITUTE(実質収支比率等に係る経年分析!J$47,"▲","-")),2)</f>
        <v>71.290000000000006</v>
      </c>
    </row>
    <row r="21" spans="1:11">
      <c r="A21" s="159" t="s">
        <v>50</v>
      </c>
      <c r="B21" s="159">
        <f>IF(ISNUMBER(VALUE(SUBSTITUTE(実質収支比率等に係る経年分析!F$49,"▲","-"))),ROUND(VALUE(SUBSTITUTE(実質収支比率等に係る経年分析!F$49,"▲","-")),2),NA())</f>
        <v>-6.45</v>
      </c>
      <c r="C21" s="159">
        <f>IF(ISNUMBER(VALUE(SUBSTITUTE(実質収支比率等に係る経年分析!G$49,"▲","-"))),ROUND(VALUE(SUBSTITUTE(実質収支比率等に係る経年分析!G$49,"▲","-")),2),NA())</f>
        <v>19.100000000000001</v>
      </c>
      <c r="D21" s="159">
        <f>IF(ISNUMBER(VALUE(SUBSTITUTE(実質収支比率等に係る経年分析!H$49,"▲","-"))),ROUND(VALUE(SUBSTITUTE(実質収支比率等に係る経年分析!H$49,"▲","-")),2),NA())</f>
        <v>18.829999999999998</v>
      </c>
      <c r="E21" s="159">
        <f>IF(ISNUMBER(VALUE(SUBSTITUTE(実質収支比率等に係る経年分析!I$49,"▲","-"))),ROUND(VALUE(SUBSTITUTE(実質収支比率等に係る経年分析!I$49,"▲","-")),2),NA())</f>
        <v>10.44</v>
      </c>
      <c r="F21" s="159">
        <f>IF(ISNUMBER(VALUE(SUBSTITUTE(実質収支比率等に係る経年分析!J$49,"▲","-"))),ROUND(VALUE(SUBSTITUTE(実質収支比率等に係る経年分析!J$49,"▲","-")),2),NA())</f>
        <v>4.05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0.57999999999999996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0.46</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0.44</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4.3099999999999996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11.31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11.27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953</v>
      </c>
      <c r="E42" s="161"/>
      <c r="F42" s="161"/>
      <c r="G42" s="161">
        <f>'実質公債費比率（分子）の構造'!L$52</f>
        <v>917</v>
      </c>
      <c r="H42" s="161"/>
      <c r="I42" s="161"/>
      <c r="J42" s="161">
        <f>'実質公債費比率（分子）の構造'!M$52</f>
        <v>845</v>
      </c>
      <c r="K42" s="161"/>
      <c r="L42" s="161"/>
      <c r="M42" s="161">
        <f>'実質公債費比率（分子）の構造'!N$52</f>
        <v>829</v>
      </c>
      <c r="N42" s="161"/>
      <c r="O42" s="161"/>
      <c r="P42" s="161">
        <f>'実質公債費比率（分子）の構造'!O$52</f>
        <v>807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94</v>
      </c>
      <c r="C45" s="161"/>
      <c r="D45" s="161"/>
      <c r="E45" s="161">
        <f>'実質公債費比率（分子）の構造'!L$49</f>
        <v>94</v>
      </c>
      <c r="F45" s="161"/>
      <c r="G45" s="161"/>
      <c r="H45" s="161">
        <f>'実質公債費比率（分子）の構造'!M$49</f>
        <v>9</v>
      </c>
      <c r="I45" s="161"/>
      <c r="J45" s="161"/>
      <c r="K45" s="161">
        <f>'実質公債費比率（分子）の構造'!N$49</f>
        <v>10</v>
      </c>
      <c r="L45" s="161"/>
      <c r="M45" s="161"/>
      <c r="N45" s="161">
        <f>'実質公債費比率（分子）の構造'!O$49</f>
        <v>10</v>
      </c>
      <c r="O45" s="161"/>
      <c r="P45" s="161"/>
    </row>
    <row r="46" spans="1:16">
      <c r="A46" s="161" t="s">
        <v>61</v>
      </c>
      <c r="B46" s="161">
        <f>'実質公債費比率（分子）の構造'!K$48</f>
        <v>291</v>
      </c>
      <c r="C46" s="161"/>
      <c r="D46" s="161"/>
      <c r="E46" s="161">
        <f>'実質公債費比率（分子）の構造'!L$48</f>
        <v>268</v>
      </c>
      <c r="F46" s="161"/>
      <c r="G46" s="161"/>
      <c r="H46" s="161">
        <f>'実質公債費比率（分子）の構造'!M$48</f>
        <v>249</v>
      </c>
      <c r="I46" s="161"/>
      <c r="J46" s="161"/>
      <c r="K46" s="161">
        <f>'実質公債費比率（分子）の構造'!N$48</f>
        <v>223</v>
      </c>
      <c r="L46" s="161"/>
      <c r="M46" s="161"/>
      <c r="N46" s="161">
        <f>'実質公債費比率（分子）の構造'!O$48</f>
        <v>236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721</v>
      </c>
      <c r="C49" s="161"/>
      <c r="D49" s="161"/>
      <c r="E49" s="161">
        <f>'実質公債費比率（分子）の構造'!L$45</f>
        <v>631</v>
      </c>
      <c r="F49" s="161"/>
      <c r="G49" s="161"/>
      <c r="H49" s="161">
        <f>'実質公債費比率（分子）の構造'!M$45</f>
        <v>583</v>
      </c>
      <c r="I49" s="161"/>
      <c r="J49" s="161"/>
      <c r="K49" s="161">
        <f>'実質公債費比率（分子）の構造'!N$45</f>
        <v>539</v>
      </c>
      <c r="L49" s="161"/>
      <c r="M49" s="161"/>
      <c r="N49" s="161">
        <f>'実質公債費比率（分子）の構造'!O$45</f>
        <v>566</v>
      </c>
      <c r="O49" s="161"/>
      <c r="P49" s="161"/>
    </row>
    <row r="50" spans="1:16">
      <c r="A50" s="161" t="s">
        <v>65</v>
      </c>
      <c r="B50" s="161" t="e">
        <f>NA()</f>
        <v>#N/A</v>
      </c>
      <c r="C50" s="161">
        <f>IF(ISNUMBER('実質公債費比率（分子）の構造'!K$53),'実質公債費比率（分子）の構造'!K$53,NA())</f>
        <v>153</v>
      </c>
      <c r="D50" s="161" t="e">
        <f>NA()</f>
        <v>#N/A</v>
      </c>
      <c r="E50" s="161" t="e">
        <f>NA()</f>
        <v>#N/A</v>
      </c>
      <c r="F50" s="161">
        <f>IF(ISNUMBER('実質公債費比率（分子）の構造'!L$53),'実質公債費比率（分子）の構造'!L$53,NA())</f>
        <v>76</v>
      </c>
      <c r="G50" s="161" t="e">
        <f>NA()</f>
        <v>#N/A</v>
      </c>
      <c r="H50" s="161" t="e">
        <f>NA()</f>
        <v>#N/A</v>
      </c>
      <c r="I50" s="161">
        <f>IF(ISNUMBER('実質公債費比率（分子）の構造'!M$53),'実質公債費比率（分子）の構造'!M$53,NA())</f>
        <v>-4</v>
      </c>
      <c r="J50" s="161" t="e">
        <f>NA()</f>
        <v>#N/A</v>
      </c>
      <c r="K50" s="161" t="e">
        <f>NA()</f>
        <v>#N/A</v>
      </c>
      <c r="L50" s="161">
        <f>IF(ISNUMBER('実質公債費比率（分子）の構造'!N$53),'実質公債費比率（分子）の構造'!N$53,NA())</f>
        <v>-57</v>
      </c>
      <c r="M50" s="161" t="e">
        <f>NA()</f>
        <v>#N/A</v>
      </c>
      <c r="N50" s="161" t="e">
        <f>NA()</f>
        <v>#N/A</v>
      </c>
      <c r="O50" s="161">
        <f>IF(ISNUMBER('実質公債費比率（分子）の構造'!O$53),'実質公債費比率（分子）の構造'!O$53,NA())</f>
        <v>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8268</v>
      </c>
      <c r="E56" s="160"/>
      <c r="F56" s="160"/>
      <c r="G56" s="160">
        <f>'将来負担比率（分子）の構造'!J$52</f>
        <v>7499</v>
      </c>
      <c r="H56" s="160"/>
      <c r="I56" s="160"/>
      <c r="J56" s="160">
        <f>'将来負担比率（分子）の構造'!K$52</f>
        <v>7173</v>
      </c>
      <c r="K56" s="160"/>
      <c r="L56" s="160"/>
      <c r="M56" s="160">
        <f>'将来負担比率（分子）の構造'!L$52</f>
        <v>6803</v>
      </c>
      <c r="N56" s="160"/>
      <c r="O56" s="160"/>
      <c r="P56" s="160">
        <f>'将来負担比率（分子）の構造'!M$52</f>
        <v>6290</v>
      </c>
    </row>
    <row r="57" spans="1:16">
      <c r="A57" s="160" t="s">
        <v>36</v>
      </c>
      <c r="B57" s="160"/>
      <c r="C57" s="160"/>
      <c r="D57" s="160">
        <f>'将来負担比率（分子）の構造'!I$51</f>
        <v>51</v>
      </c>
      <c r="E57" s="160"/>
      <c r="F57" s="160"/>
      <c r="G57" s="160">
        <f>'将来負担比率（分子）の構造'!J$51</f>
        <v>65</v>
      </c>
      <c r="H57" s="160"/>
      <c r="I57" s="160"/>
      <c r="J57" s="160">
        <f>'将来負担比率（分子）の構造'!K$51</f>
        <v>59</v>
      </c>
      <c r="K57" s="160"/>
      <c r="L57" s="160"/>
      <c r="M57" s="160">
        <f>'将来負担比率（分子）の構造'!L$51</f>
        <v>52</v>
      </c>
      <c r="N57" s="160"/>
      <c r="O57" s="160"/>
      <c r="P57" s="160">
        <f>'将来負担比率（分子）の構造'!M$51</f>
        <v>31</v>
      </c>
    </row>
    <row r="58" spans="1:16">
      <c r="A58" s="160" t="s">
        <v>35</v>
      </c>
      <c r="B58" s="160"/>
      <c r="C58" s="160"/>
      <c r="D58" s="160">
        <f>'将来負担比率（分子）の構造'!I$50</f>
        <v>4366</v>
      </c>
      <c r="E58" s="160"/>
      <c r="F58" s="160"/>
      <c r="G58" s="160">
        <f>'将来負担比率（分子）の構造'!J$50</f>
        <v>4633</v>
      </c>
      <c r="H58" s="160"/>
      <c r="I58" s="160"/>
      <c r="J58" s="160">
        <f>'将来負担比率（分子）の構造'!K$50</f>
        <v>4966</v>
      </c>
      <c r="K58" s="160"/>
      <c r="L58" s="160"/>
      <c r="M58" s="160">
        <f>'将来負担比率（分子）の構造'!L$50</f>
        <v>5293</v>
      </c>
      <c r="N58" s="160"/>
      <c r="O58" s="160"/>
      <c r="P58" s="160">
        <f>'将来負担比率（分子）の構造'!M$50</f>
        <v>5759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1135</v>
      </c>
      <c r="C62" s="160"/>
      <c r="D62" s="160"/>
      <c r="E62" s="160">
        <f>'将来負担比率（分子）の構造'!J$45</f>
        <v>1041</v>
      </c>
      <c r="F62" s="160"/>
      <c r="G62" s="160"/>
      <c r="H62" s="160">
        <f>'将来負担比率（分子）の構造'!K$45</f>
        <v>1035</v>
      </c>
      <c r="I62" s="160"/>
      <c r="J62" s="160"/>
      <c r="K62" s="160">
        <f>'将来負担比率（分子）の構造'!L$45</f>
        <v>1028</v>
      </c>
      <c r="L62" s="160"/>
      <c r="M62" s="160"/>
      <c r="N62" s="160">
        <f>'将来負担比率（分子）の構造'!M$45</f>
        <v>1021</v>
      </c>
      <c r="O62" s="160"/>
      <c r="P62" s="160"/>
    </row>
    <row r="63" spans="1:16">
      <c r="A63" s="160" t="s">
        <v>28</v>
      </c>
      <c r="B63" s="160">
        <f>'将来負担比率（分子）の構造'!I$44</f>
        <v>139</v>
      </c>
      <c r="C63" s="160"/>
      <c r="D63" s="160"/>
      <c r="E63" s="160">
        <f>'将来負担比率（分子）の構造'!J$44</f>
        <v>45</v>
      </c>
      <c r="F63" s="160"/>
      <c r="G63" s="160"/>
      <c r="H63" s="160">
        <f>'将来負担比率（分子）の構造'!K$44</f>
        <v>45</v>
      </c>
      <c r="I63" s="160"/>
      <c r="J63" s="160"/>
      <c r="K63" s="160">
        <f>'将来負担比率（分子）の構造'!L$44</f>
        <v>196</v>
      </c>
      <c r="L63" s="160"/>
      <c r="M63" s="160"/>
      <c r="N63" s="160">
        <f>'将来負担比率（分子）の構造'!M$44</f>
        <v>167</v>
      </c>
      <c r="O63" s="160"/>
      <c r="P63" s="160"/>
    </row>
    <row r="64" spans="1:16">
      <c r="A64" s="160" t="s">
        <v>27</v>
      </c>
      <c r="B64" s="160">
        <f>'将来負担比率（分子）の構造'!I$43</f>
        <v>2881</v>
      </c>
      <c r="C64" s="160"/>
      <c r="D64" s="160"/>
      <c r="E64" s="160">
        <f>'将来負担比率（分子）の構造'!J$43</f>
        <v>2705</v>
      </c>
      <c r="F64" s="160"/>
      <c r="G64" s="160"/>
      <c r="H64" s="160">
        <f>'将来負担比率（分子）の構造'!K$43</f>
        <v>2535</v>
      </c>
      <c r="I64" s="160"/>
      <c r="J64" s="160"/>
      <c r="K64" s="160">
        <f>'将来負担比率（分子）の構造'!L$43</f>
        <v>2333</v>
      </c>
      <c r="L64" s="160"/>
      <c r="M64" s="160"/>
      <c r="N64" s="160">
        <f>'将来負担比率（分子）の構造'!M$43</f>
        <v>2185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4515</v>
      </c>
      <c r="C66" s="160"/>
      <c r="D66" s="160"/>
      <c r="E66" s="160">
        <f>'将来負担比率（分子）の構造'!J$41</f>
        <v>4277</v>
      </c>
      <c r="F66" s="160"/>
      <c r="G66" s="160"/>
      <c r="H66" s="160">
        <f>'将来負担比率（分子）の構造'!K$41</f>
        <v>3557</v>
      </c>
      <c r="I66" s="160"/>
      <c r="J66" s="160"/>
      <c r="K66" s="160">
        <f>'将来負担比率（分子）の構造'!L$41</f>
        <v>3231</v>
      </c>
      <c r="L66" s="160"/>
      <c r="M66" s="160"/>
      <c r="N66" s="160">
        <f>'将来負担比率（分子）の構造'!M$41</f>
        <v>2819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2036</v>
      </c>
      <c r="C72" s="164">
        <f>基金残高に係る経年分析!G55</f>
        <v>2299</v>
      </c>
      <c r="D72" s="164">
        <f>基金残高に係る経年分析!H55</f>
        <v>2611</v>
      </c>
    </row>
    <row r="73" spans="1:16">
      <c r="A73" s="163" t="s">
        <v>72</v>
      </c>
      <c r="B73" s="164">
        <f>基金残高に係る経年分析!F56</f>
        <v>465</v>
      </c>
      <c r="C73" s="164">
        <f>基金残高に係る経年分析!G56</f>
        <v>491</v>
      </c>
      <c r="D73" s="164">
        <f>基金残高に係る経年分析!H56</f>
        <v>492</v>
      </c>
    </row>
    <row r="74" spans="1:16">
      <c r="A74" s="163" t="s">
        <v>73</v>
      </c>
      <c r="B74" s="164">
        <f>基金残高に係る経年分析!F57</f>
        <v>2769</v>
      </c>
      <c r="C74" s="164">
        <f>基金残高に係る経年分析!G57</f>
        <v>2800</v>
      </c>
      <c r="D74" s="164">
        <f>基金残高に係る経年分析!H57</f>
        <v>3007</v>
      </c>
    </row>
  </sheetData>
  <sheetProtection algorithmName="SHA-512" hashValue="G7O1w84DZD/wUkGjZucm1DrcimFJWIx6zyt3WOm10Wc7M+y/oC6Kb/2NOR3WbWM8GuGj5nHDKdOSRYdft1ZyVA==" saltValue="ZornUTS3QgQqobmAzaV3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753251</v>
      </c>
      <c r="S5" s="649"/>
      <c r="T5" s="649"/>
      <c r="U5" s="649"/>
      <c r="V5" s="649"/>
      <c r="W5" s="649"/>
      <c r="X5" s="649"/>
      <c r="Y5" s="650"/>
      <c r="Z5" s="651">
        <v>13.3</v>
      </c>
      <c r="AA5" s="651"/>
      <c r="AB5" s="651"/>
      <c r="AC5" s="651"/>
      <c r="AD5" s="652">
        <v>753251</v>
      </c>
      <c r="AE5" s="652"/>
      <c r="AF5" s="652"/>
      <c r="AG5" s="652"/>
      <c r="AH5" s="652"/>
      <c r="AI5" s="652"/>
      <c r="AJ5" s="652"/>
      <c r="AK5" s="652"/>
      <c r="AL5" s="653">
        <v>21</v>
      </c>
      <c r="AM5" s="654"/>
      <c r="AN5" s="654"/>
      <c r="AO5" s="655"/>
      <c r="AP5" s="645" t="s">
        <v>224</v>
      </c>
      <c r="AQ5" s="646"/>
      <c r="AR5" s="646"/>
      <c r="AS5" s="646"/>
      <c r="AT5" s="646"/>
      <c r="AU5" s="646"/>
      <c r="AV5" s="646"/>
      <c r="AW5" s="646"/>
      <c r="AX5" s="646"/>
      <c r="AY5" s="646"/>
      <c r="AZ5" s="646"/>
      <c r="BA5" s="646"/>
      <c r="BB5" s="646"/>
      <c r="BC5" s="646"/>
      <c r="BD5" s="646"/>
      <c r="BE5" s="646"/>
      <c r="BF5" s="647"/>
      <c r="BG5" s="659">
        <v>708510</v>
      </c>
      <c r="BH5" s="660"/>
      <c r="BI5" s="660"/>
      <c r="BJ5" s="660"/>
      <c r="BK5" s="660"/>
      <c r="BL5" s="660"/>
      <c r="BM5" s="660"/>
      <c r="BN5" s="661"/>
      <c r="BO5" s="662">
        <v>94.1</v>
      </c>
      <c r="BP5" s="662"/>
      <c r="BQ5" s="662"/>
      <c r="BR5" s="662"/>
      <c r="BS5" s="663">
        <v>-8</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57993</v>
      </c>
      <c r="S6" s="660"/>
      <c r="T6" s="660"/>
      <c r="U6" s="660"/>
      <c r="V6" s="660"/>
      <c r="W6" s="660"/>
      <c r="X6" s="660"/>
      <c r="Y6" s="661"/>
      <c r="Z6" s="662">
        <v>1</v>
      </c>
      <c r="AA6" s="662"/>
      <c r="AB6" s="662"/>
      <c r="AC6" s="662"/>
      <c r="AD6" s="663">
        <v>57993</v>
      </c>
      <c r="AE6" s="663"/>
      <c r="AF6" s="663"/>
      <c r="AG6" s="663"/>
      <c r="AH6" s="663"/>
      <c r="AI6" s="663"/>
      <c r="AJ6" s="663"/>
      <c r="AK6" s="663"/>
      <c r="AL6" s="664">
        <v>1.6</v>
      </c>
      <c r="AM6" s="665"/>
      <c r="AN6" s="665"/>
      <c r="AO6" s="666"/>
      <c r="AP6" s="656" t="s">
        <v>229</v>
      </c>
      <c r="AQ6" s="657"/>
      <c r="AR6" s="657"/>
      <c r="AS6" s="657"/>
      <c r="AT6" s="657"/>
      <c r="AU6" s="657"/>
      <c r="AV6" s="657"/>
      <c r="AW6" s="657"/>
      <c r="AX6" s="657"/>
      <c r="AY6" s="657"/>
      <c r="AZ6" s="657"/>
      <c r="BA6" s="657"/>
      <c r="BB6" s="657"/>
      <c r="BC6" s="657"/>
      <c r="BD6" s="657"/>
      <c r="BE6" s="657"/>
      <c r="BF6" s="658"/>
      <c r="BG6" s="659">
        <v>708510</v>
      </c>
      <c r="BH6" s="660"/>
      <c r="BI6" s="660"/>
      <c r="BJ6" s="660"/>
      <c r="BK6" s="660"/>
      <c r="BL6" s="660"/>
      <c r="BM6" s="660"/>
      <c r="BN6" s="661"/>
      <c r="BO6" s="662">
        <v>94.1</v>
      </c>
      <c r="BP6" s="662"/>
      <c r="BQ6" s="662"/>
      <c r="BR6" s="662"/>
      <c r="BS6" s="663">
        <v>-8</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64975</v>
      </c>
      <c r="CS6" s="660"/>
      <c r="CT6" s="660"/>
      <c r="CU6" s="660"/>
      <c r="CV6" s="660"/>
      <c r="CW6" s="660"/>
      <c r="CX6" s="660"/>
      <c r="CY6" s="661"/>
      <c r="CZ6" s="653">
        <v>1.3</v>
      </c>
      <c r="DA6" s="654"/>
      <c r="DB6" s="654"/>
      <c r="DC6" s="673"/>
      <c r="DD6" s="668" t="s">
        <v>123</v>
      </c>
      <c r="DE6" s="660"/>
      <c r="DF6" s="660"/>
      <c r="DG6" s="660"/>
      <c r="DH6" s="660"/>
      <c r="DI6" s="660"/>
      <c r="DJ6" s="660"/>
      <c r="DK6" s="660"/>
      <c r="DL6" s="660"/>
      <c r="DM6" s="660"/>
      <c r="DN6" s="660"/>
      <c r="DO6" s="660"/>
      <c r="DP6" s="661"/>
      <c r="DQ6" s="668">
        <v>64975</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992</v>
      </c>
      <c r="S7" s="660"/>
      <c r="T7" s="660"/>
      <c r="U7" s="660"/>
      <c r="V7" s="660"/>
      <c r="W7" s="660"/>
      <c r="X7" s="660"/>
      <c r="Y7" s="661"/>
      <c r="Z7" s="662">
        <v>0</v>
      </c>
      <c r="AA7" s="662"/>
      <c r="AB7" s="662"/>
      <c r="AC7" s="662"/>
      <c r="AD7" s="663">
        <v>992</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264230</v>
      </c>
      <c r="BH7" s="660"/>
      <c r="BI7" s="660"/>
      <c r="BJ7" s="660"/>
      <c r="BK7" s="660"/>
      <c r="BL7" s="660"/>
      <c r="BM7" s="660"/>
      <c r="BN7" s="661"/>
      <c r="BO7" s="662">
        <v>35.1</v>
      </c>
      <c r="BP7" s="662"/>
      <c r="BQ7" s="662"/>
      <c r="BR7" s="662"/>
      <c r="BS7" s="663">
        <v>-8</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1282869</v>
      </c>
      <c r="CS7" s="660"/>
      <c r="CT7" s="660"/>
      <c r="CU7" s="660"/>
      <c r="CV7" s="660"/>
      <c r="CW7" s="660"/>
      <c r="CX7" s="660"/>
      <c r="CY7" s="661"/>
      <c r="CZ7" s="662">
        <v>25.1</v>
      </c>
      <c r="DA7" s="662"/>
      <c r="DB7" s="662"/>
      <c r="DC7" s="662"/>
      <c r="DD7" s="668">
        <v>108772</v>
      </c>
      <c r="DE7" s="660"/>
      <c r="DF7" s="660"/>
      <c r="DG7" s="660"/>
      <c r="DH7" s="660"/>
      <c r="DI7" s="660"/>
      <c r="DJ7" s="660"/>
      <c r="DK7" s="660"/>
      <c r="DL7" s="660"/>
      <c r="DM7" s="660"/>
      <c r="DN7" s="660"/>
      <c r="DO7" s="660"/>
      <c r="DP7" s="661"/>
      <c r="DQ7" s="668">
        <v>1117519</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2364</v>
      </c>
      <c r="S8" s="660"/>
      <c r="T8" s="660"/>
      <c r="U8" s="660"/>
      <c r="V8" s="660"/>
      <c r="W8" s="660"/>
      <c r="X8" s="660"/>
      <c r="Y8" s="661"/>
      <c r="Z8" s="662">
        <v>0</v>
      </c>
      <c r="AA8" s="662"/>
      <c r="AB8" s="662"/>
      <c r="AC8" s="662"/>
      <c r="AD8" s="663">
        <v>2364</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11788</v>
      </c>
      <c r="BH8" s="660"/>
      <c r="BI8" s="660"/>
      <c r="BJ8" s="660"/>
      <c r="BK8" s="660"/>
      <c r="BL8" s="660"/>
      <c r="BM8" s="660"/>
      <c r="BN8" s="661"/>
      <c r="BO8" s="662">
        <v>1.6</v>
      </c>
      <c r="BP8" s="662"/>
      <c r="BQ8" s="662"/>
      <c r="BR8" s="662"/>
      <c r="BS8" s="668" t="s">
        <v>123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1052631</v>
      </c>
      <c r="CS8" s="660"/>
      <c r="CT8" s="660"/>
      <c r="CU8" s="660"/>
      <c r="CV8" s="660"/>
      <c r="CW8" s="660"/>
      <c r="CX8" s="660"/>
      <c r="CY8" s="661"/>
      <c r="CZ8" s="662">
        <v>20.6</v>
      </c>
      <c r="DA8" s="662"/>
      <c r="DB8" s="662"/>
      <c r="DC8" s="662"/>
      <c r="DD8" s="668">
        <v>29523</v>
      </c>
      <c r="DE8" s="660"/>
      <c r="DF8" s="660"/>
      <c r="DG8" s="660"/>
      <c r="DH8" s="660"/>
      <c r="DI8" s="660"/>
      <c r="DJ8" s="660"/>
      <c r="DK8" s="660"/>
      <c r="DL8" s="660"/>
      <c r="DM8" s="660"/>
      <c r="DN8" s="660"/>
      <c r="DO8" s="660"/>
      <c r="DP8" s="661"/>
      <c r="DQ8" s="668">
        <v>624272</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2553</v>
      </c>
      <c r="S9" s="660"/>
      <c r="T9" s="660"/>
      <c r="U9" s="660"/>
      <c r="V9" s="660"/>
      <c r="W9" s="660"/>
      <c r="X9" s="660"/>
      <c r="Y9" s="661"/>
      <c r="Z9" s="662">
        <v>0</v>
      </c>
      <c r="AA9" s="662"/>
      <c r="AB9" s="662"/>
      <c r="AC9" s="662"/>
      <c r="AD9" s="663">
        <v>2553</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207337</v>
      </c>
      <c r="BH9" s="660"/>
      <c r="BI9" s="660"/>
      <c r="BJ9" s="660"/>
      <c r="BK9" s="660"/>
      <c r="BL9" s="660"/>
      <c r="BM9" s="660"/>
      <c r="BN9" s="661"/>
      <c r="BO9" s="662">
        <v>27.5</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345049</v>
      </c>
      <c r="CS9" s="660"/>
      <c r="CT9" s="660"/>
      <c r="CU9" s="660"/>
      <c r="CV9" s="660"/>
      <c r="CW9" s="660"/>
      <c r="CX9" s="660"/>
      <c r="CY9" s="661"/>
      <c r="CZ9" s="662">
        <v>6.8</v>
      </c>
      <c r="DA9" s="662"/>
      <c r="DB9" s="662"/>
      <c r="DC9" s="662"/>
      <c r="DD9" s="668">
        <v>9182</v>
      </c>
      <c r="DE9" s="660"/>
      <c r="DF9" s="660"/>
      <c r="DG9" s="660"/>
      <c r="DH9" s="660"/>
      <c r="DI9" s="660"/>
      <c r="DJ9" s="660"/>
      <c r="DK9" s="660"/>
      <c r="DL9" s="660"/>
      <c r="DM9" s="660"/>
      <c r="DN9" s="660"/>
      <c r="DO9" s="660"/>
      <c r="DP9" s="661"/>
      <c r="DQ9" s="668">
        <v>293903</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239</v>
      </c>
      <c r="AE10" s="663"/>
      <c r="AF10" s="663"/>
      <c r="AG10" s="663"/>
      <c r="AH10" s="663"/>
      <c r="AI10" s="663"/>
      <c r="AJ10" s="663"/>
      <c r="AK10" s="663"/>
      <c r="AL10" s="664" t="s">
        <v>239</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24213</v>
      </c>
      <c r="BH10" s="660"/>
      <c r="BI10" s="660"/>
      <c r="BJ10" s="660"/>
      <c r="BK10" s="660"/>
      <c r="BL10" s="660"/>
      <c r="BM10" s="660"/>
      <c r="BN10" s="661"/>
      <c r="BO10" s="662">
        <v>3.2</v>
      </c>
      <c r="BP10" s="662"/>
      <c r="BQ10" s="662"/>
      <c r="BR10" s="662"/>
      <c r="BS10" s="668" t="s">
        <v>123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1718</v>
      </c>
      <c r="CS10" s="660"/>
      <c r="CT10" s="660"/>
      <c r="CU10" s="660"/>
      <c r="CV10" s="660"/>
      <c r="CW10" s="660"/>
      <c r="CX10" s="660"/>
      <c r="CY10" s="661"/>
      <c r="CZ10" s="662">
        <v>0</v>
      </c>
      <c r="DA10" s="662"/>
      <c r="DB10" s="662"/>
      <c r="DC10" s="662"/>
      <c r="DD10" s="668" t="s">
        <v>239</v>
      </c>
      <c r="DE10" s="660"/>
      <c r="DF10" s="660"/>
      <c r="DG10" s="660"/>
      <c r="DH10" s="660"/>
      <c r="DI10" s="660"/>
      <c r="DJ10" s="660"/>
      <c r="DK10" s="660"/>
      <c r="DL10" s="660"/>
      <c r="DM10" s="660"/>
      <c r="DN10" s="660"/>
      <c r="DO10" s="660"/>
      <c r="DP10" s="661"/>
      <c r="DQ10" s="668">
        <v>464</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123</v>
      </c>
      <c r="AA11" s="662"/>
      <c r="AB11" s="662"/>
      <c r="AC11" s="662"/>
      <c r="AD11" s="663" t="s">
        <v>239</v>
      </c>
      <c r="AE11" s="663"/>
      <c r="AF11" s="663"/>
      <c r="AG11" s="663"/>
      <c r="AH11" s="663"/>
      <c r="AI11" s="663"/>
      <c r="AJ11" s="663"/>
      <c r="AK11" s="663"/>
      <c r="AL11" s="664" t="s">
        <v>123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20892</v>
      </c>
      <c r="BH11" s="660"/>
      <c r="BI11" s="660"/>
      <c r="BJ11" s="660"/>
      <c r="BK11" s="660"/>
      <c r="BL11" s="660"/>
      <c r="BM11" s="660"/>
      <c r="BN11" s="661"/>
      <c r="BO11" s="662">
        <v>2.8</v>
      </c>
      <c r="BP11" s="662"/>
      <c r="BQ11" s="662"/>
      <c r="BR11" s="662"/>
      <c r="BS11" s="668">
        <v>-8</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243332</v>
      </c>
      <c r="CS11" s="660"/>
      <c r="CT11" s="660"/>
      <c r="CU11" s="660"/>
      <c r="CV11" s="660"/>
      <c r="CW11" s="660"/>
      <c r="CX11" s="660"/>
      <c r="CY11" s="661"/>
      <c r="CZ11" s="662">
        <v>4.8</v>
      </c>
      <c r="DA11" s="662"/>
      <c r="DB11" s="662"/>
      <c r="DC11" s="662"/>
      <c r="DD11" s="668">
        <v>55262</v>
      </c>
      <c r="DE11" s="660"/>
      <c r="DF11" s="660"/>
      <c r="DG11" s="660"/>
      <c r="DH11" s="660"/>
      <c r="DI11" s="660"/>
      <c r="DJ11" s="660"/>
      <c r="DK11" s="660"/>
      <c r="DL11" s="660"/>
      <c r="DM11" s="660"/>
      <c r="DN11" s="660"/>
      <c r="DO11" s="660"/>
      <c r="DP11" s="661"/>
      <c r="DQ11" s="668">
        <v>187930</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131506</v>
      </c>
      <c r="S12" s="660"/>
      <c r="T12" s="660"/>
      <c r="U12" s="660"/>
      <c r="V12" s="660"/>
      <c r="W12" s="660"/>
      <c r="X12" s="660"/>
      <c r="Y12" s="661"/>
      <c r="Z12" s="662">
        <v>2.2999999999999998</v>
      </c>
      <c r="AA12" s="662"/>
      <c r="AB12" s="662"/>
      <c r="AC12" s="662"/>
      <c r="AD12" s="663">
        <v>131506</v>
      </c>
      <c r="AE12" s="663"/>
      <c r="AF12" s="663"/>
      <c r="AG12" s="663"/>
      <c r="AH12" s="663"/>
      <c r="AI12" s="663"/>
      <c r="AJ12" s="663"/>
      <c r="AK12" s="663"/>
      <c r="AL12" s="664">
        <v>3.7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384988</v>
      </c>
      <c r="BH12" s="660"/>
      <c r="BI12" s="660"/>
      <c r="BJ12" s="660"/>
      <c r="BK12" s="660"/>
      <c r="BL12" s="660"/>
      <c r="BM12" s="660"/>
      <c r="BN12" s="661"/>
      <c r="BO12" s="662">
        <v>51.1</v>
      </c>
      <c r="BP12" s="662"/>
      <c r="BQ12" s="662"/>
      <c r="BR12" s="662"/>
      <c r="BS12" s="668" t="s">
        <v>123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428618</v>
      </c>
      <c r="CS12" s="660"/>
      <c r="CT12" s="660"/>
      <c r="CU12" s="660"/>
      <c r="CV12" s="660"/>
      <c r="CW12" s="660"/>
      <c r="CX12" s="660"/>
      <c r="CY12" s="661"/>
      <c r="CZ12" s="662">
        <v>8.4</v>
      </c>
      <c r="DA12" s="662"/>
      <c r="DB12" s="662"/>
      <c r="DC12" s="662"/>
      <c r="DD12" s="668">
        <v>111623</v>
      </c>
      <c r="DE12" s="660"/>
      <c r="DF12" s="660"/>
      <c r="DG12" s="660"/>
      <c r="DH12" s="660"/>
      <c r="DI12" s="660"/>
      <c r="DJ12" s="660"/>
      <c r="DK12" s="660"/>
      <c r="DL12" s="660"/>
      <c r="DM12" s="660"/>
      <c r="DN12" s="660"/>
      <c r="DO12" s="660"/>
      <c r="DP12" s="661"/>
      <c r="DQ12" s="668">
        <v>222606</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5306</v>
      </c>
      <c r="S13" s="660"/>
      <c r="T13" s="660"/>
      <c r="U13" s="660"/>
      <c r="V13" s="660"/>
      <c r="W13" s="660"/>
      <c r="X13" s="660"/>
      <c r="Y13" s="661"/>
      <c r="Z13" s="662">
        <v>0.1</v>
      </c>
      <c r="AA13" s="662"/>
      <c r="AB13" s="662"/>
      <c r="AC13" s="662"/>
      <c r="AD13" s="663">
        <v>5306</v>
      </c>
      <c r="AE13" s="663"/>
      <c r="AF13" s="663"/>
      <c r="AG13" s="663"/>
      <c r="AH13" s="663"/>
      <c r="AI13" s="663"/>
      <c r="AJ13" s="663"/>
      <c r="AK13" s="663"/>
      <c r="AL13" s="664">
        <v>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384009</v>
      </c>
      <c r="BH13" s="660"/>
      <c r="BI13" s="660"/>
      <c r="BJ13" s="660"/>
      <c r="BK13" s="660"/>
      <c r="BL13" s="660"/>
      <c r="BM13" s="660"/>
      <c r="BN13" s="661"/>
      <c r="BO13" s="662">
        <v>51</v>
      </c>
      <c r="BP13" s="662"/>
      <c r="BQ13" s="662"/>
      <c r="BR13" s="662"/>
      <c r="BS13" s="668" t="s">
        <v>132</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553997</v>
      </c>
      <c r="CS13" s="660"/>
      <c r="CT13" s="660"/>
      <c r="CU13" s="660"/>
      <c r="CV13" s="660"/>
      <c r="CW13" s="660"/>
      <c r="CX13" s="660"/>
      <c r="CY13" s="661"/>
      <c r="CZ13" s="662">
        <v>10.8</v>
      </c>
      <c r="DA13" s="662"/>
      <c r="DB13" s="662"/>
      <c r="DC13" s="662"/>
      <c r="DD13" s="668">
        <v>192809</v>
      </c>
      <c r="DE13" s="660"/>
      <c r="DF13" s="660"/>
      <c r="DG13" s="660"/>
      <c r="DH13" s="660"/>
      <c r="DI13" s="660"/>
      <c r="DJ13" s="660"/>
      <c r="DK13" s="660"/>
      <c r="DL13" s="660"/>
      <c r="DM13" s="660"/>
      <c r="DN13" s="660"/>
      <c r="DO13" s="660"/>
      <c r="DP13" s="661"/>
      <c r="DQ13" s="668">
        <v>401390</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239</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24806</v>
      </c>
      <c r="BH14" s="660"/>
      <c r="BI14" s="660"/>
      <c r="BJ14" s="660"/>
      <c r="BK14" s="660"/>
      <c r="BL14" s="660"/>
      <c r="BM14" s="660"/>
      <c r="BN14" s="661"/>
      <c r="BO14" s="662">
        <v>3.3</v>
      </c>
      <c r="BP14" s="662"/>
      <c r="BQ14" s="662"/>
      <c r="BR14" s="662"/>
      <c r="BS14" s="668" t="s">
        <v>123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219229</v>
      </c>
      <c r="CS14" s="660"/>
      <c r="CT14" s="660"/>
      <c r="CU14" s="660"/>
      <c r="CV14" s="660"/>
      <c r="CW14" s="660"/>
      <c r="CX14" s="660"/>
      <c r="CY14" s="661"/>
      <c r="CZ14" s="662">
        <v>4.3</v>
      </c>
      <c r="DA14" s="662"/>
      <c r="DB14" s="662"/>
      <c r="DC14" s="662"/>
      <c r="DD14" s="668">
        <v>27497</v>
      </c>
      <c r="DE14" s="660"/>
      <c r="DF14" s="660"/>
      <c r="DG14" s="660"/>
      <c r="DH14" s="660"/>
      <c r="DI14" s="660"/>
      <c r="DJ14" s="660"/>
      <c r="DK14" s="660"/>
      <c r="DL14" s="660"/>
      <c r="DM14" s="660"/>
      <c r="DN14" s="660"/>
      <c r="DO14" s="660"/>
      <c r="DP14" s="661"/>
      <c r="DQ14" s="668">
        <v>188843</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14837</v>
      </c>
      <c r="S15" s="660"/>
      <c r="T15" s="660"/>
      <c r="U15" s="660"/>
      <c r="V15" s="660"/>
      <c r="W15" s="660"/>
      <c r="X15" s="660"/>
      <c r="Y15" s="661"/>
      <c r="Z15" s="662">
        <v>0.3</v>
      </c>
      <c r="AA15" s="662"/>
      <c r="AB15" s="662"/>
      <c r="AC15" s="662"/>
      <c r="AD15" s="663">
        <v>14837</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34486</v>
      </c>
      <c r="BH15" s="660"/>
      <c r="BI15" s="660"/>
      <c r="BJ15" s="660"/>
      <c r="BK15" s="660"/>
      <c r="BL15" s="660"/>
      <c r="BM15" s="660"/>
      <c r="BN15" s="661"/>
      <c r="BO15" s="662">
        <v>4.5999999999999996</v>
      </c>
      <c r="BP15" s="662"/>
      <c r="BQ15" s="662"/>
      <c r="BR15" s="662"/>
      <c r="BS15" s="668" t="s">
        <v>239</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334621</v>
      </c>
      <c r="CS15" s="660"/>
      <c r="CT15" s="660"/>
      <c r="CU15" s="660"/>
      <c r="CV15" s="660"/>
      <c r="CW15" s="660"/>
      <c r="CX15" s="660"/>
      <c r="CY15" s="661"/>
      <c r="CZ15" s="662">
        <v>6.5</v>
      </c>
      <c r="DA15" s="662"/>
      <c r="DB15" s="662"/>
      <c r="DC15" s="662"/>
      <c r="DD15" s="668">
        <v>5411</v>
      </c>
      <c r="DE15" s="660"/>
      <c r="DF15" s="660"/>
      <c r="DG15" s="660"/>
      <c r="DH15" s="660"/>
      <c r="DI15" s="660"/>
      <c r="DJ15" s="660"/>
      <c r="DK15" s="660"/>
      <c r="DL15" s="660"/>
      <c r="DM15" s="660"/>
      <c r="DN15" s="660"/>
      <c r="DO15" s="660"/>
      <c r="DP15" s="661"/>
      <c r="DQ15" s="668">
        <v>291942</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132</v>
      </c>
      <c r="S16" s="660"/>
      <c r="T16" s="660"/>
      <c r="U16" s="660"/>
      <c r="V16" s="660"/>
      <c r="W16" s="660"/>
      <c r="X16" s="660"/>
      <c r="Y16" s="661"/>
      <c r="Z16" s="662" t="s">
        <v>132</v>
      </c>
      <c r="AA16" s="662"/>
      <c r="AB16" s="662"/>
      <c r="AC16" s="662"/>
      <c r="AD16" s="663" t="s">
        <v>123</v>
      </c>
      <c r="AE16" s="663"/>
      <c r="AF16" s="663"/>
      <c r="AG16" s="663"/>
      <c r="AH16" s="663"/>
      <c r="AI16" s="663"/>
      <c r="AJ16" s="663"/>
      <c r="AK16" s="663"/>
      <c r="AL16" s="664" t="s">
        <v>239</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239</v>
      </c>
      <c r="BP16" s="662"/>
      <c r="BQ16" s="662"/>
      <c r="BR16" s="662"/>
      <c r="BS16" s="668" t="s">
        <v>239</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18279</v>
      </c>
      <c r="CS16" s="660"/>
      <c r="CT16" s="660"/>
      <c r="CU16" s="660"/>
      <c r="CV16" s="660"/>
      <c r="CW16" s="660"/>
      <c r="CX16" s="660"/>
      <c r="CY16" s="661"/>
      <c r="CZ16" s="662">
        <v>0.4</v>
      </c>
      <c r="DA16" s="662"/>
      <c r="DB16" s="662"/>
      <c r="DC16" s="662"/>
      <c r="DD16" s="668" t="s">
        <v>239</v>
      </c>
      <c r="DE16" s="660"/>
      <c r="DF16" s="660"/>
      <c r="DG16" s="660"/>
      <c r="DH16" s="660"/>
      <c r="DI16" s="660"/>
      <c r="DJ16" s="660"/>
      <c r="DK16" s="660"/>
      <c r="DL16" s="660"/>
      <c r="DM16" s="660"/>
      <c r="DN16" s="660"/>
      <c r="DO16" s="660"/>
      <c r="DP16" s="661"/>
      <c r="DQ16" s="668">
        <v>2224</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2126</v>
      </c>
      <c r="S17" s="660"/>
      <c r="T17" s="660"/>
      <c r="U17" s="660"/>
      <c r="V17" s="660"/>
      <c r="W17" s="660"/>
      <c r="X17" s="660"/>
      <c r="Y17" s="661"/>
      <c r="Z17" s="662">
        <v>0</v>
      </c>
      <c r="AA17" s="662"/>
      <c r="AB17" s="662"/>
      <c r="AC17" s="662"/>
      <c r="AD17" s="663">
        <v>2126</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239</v>
      </c>
      <c r="BH17" s="660"/>
      <c r="BI17" s="660"/>
      <c r="BJ17" s="660"/>
      <c r="BK17" s="660"/>
      <c r="BL17" s="660"/>
      <c r="BM17" s="660"/>
      <c r="BN17" s="661"/>
      <c r="BO17" s="662" t="s">
        <v>132</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566441</v>
      </c>
      <c r="CS17" s="660"/>
      <c r="CT17" s="660"/>
      <c r="CU17" s="660"/>
      <c r="CV17" s="660"/>
      <c r="CW17" s="660"/>
      <c r="CX17" s="660"/>
      <c r="CY17" s="661"/>
      <c r="CZ17" s="662">
        <v>11.1</v>
      </c>
      <c r="DA17" s="662"/>
      <c r="DB17" s="662"/>
      <c r="DC17" s="662"/>
      <c r="DD17" s="668" t="s">
        <v>123</v>
      </c>
      <c r="DE17" s="660"/>
      <c r="DF17" s="660"/>
      <c r="DG17" s="660"/>
      <c r="DH17" s="660"/>
      <c r="DI17" s="660"/>
      <c r="DJ17" s="660"/>
      <c r="DK17" s="660"/>
      <c r="DL17" s="660"/>
      <c r="DM17" s="660"/>
      <c r="DN17" s="660"/>
      <c r="DO17" s="660"/>
      <c r="DP17" s="661"/>
      <c r="DQ17" s="668">
        <v>557962</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2800916</v>
      </c>
      <c r="S18" s="660"/>
      <c r="T18" s="660"/>
      <c r="U18" s="660"/>
      <c r="V18" s="660"/>
      <c r="W18" s="660"/>
      <c r="X18" s="660"/>
      <c r="Y18" s="661"/>
      <c r="Z18" s="662">
        <v>49.4</v>
      </c>
      <c r="AA18" s="662"/>
      <c r="AB18" s="662"/>
      <c r="AC18" s="662"/>
      <c r="AD18" s="663">
        <v>2594546</v>
      </c>
      <c r="AE18" s="663"/>
      <c r="AF18" s="663"/>
      <c r="AG18" s="663"/>
      <c r="AH18" s="663"/>
      <c r="AI18" s="663"/>
      <c r="AJ18" s="663"/>
      <c r="AK18" s="663"/>
      <c r="AL18" s="664">
        <v>72.400000000000006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239</v>
      </c>
      <c r="BH18" s="660"/>
      <c r="BI18" s="660"/>
      <c r="BJ18" s="660"/>
      <c r="BK18" s="660"/>
      <c r="BL18" s="660"/>
      <c r="BM18" s="660"/>
      <c r="BN18" s="661"/>
      <c r="BO18" s="662" t="s">
        <v>123</v>
      </c>
      <c r="BP18" s="662"/>
      <c r="BQ18" s="662"/>
      <c r="BR18" s="662"/>
      <c r="BS18" s="668" t="s">
        <v>239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132</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239</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2594546</v>
      </c>
      <c r="S19" s="660"/>
      <c r="T19" s="660"/>
      <c r="U19" s="660"/>
      <c r="V19" s="660"/>
      <c r="W19" s="660"/>
      <c r="X19" s="660"/>
      <c r="Y19" s="661"/>
      <c r="Z19" s="662">
        <v>45.8</v>
      </c>
      <c r="AA19" s="662"/>
      <c r="AB19" s="662"/>
      <c r="AC19" s="662"/>
      <c r="AD19" s="663">
        <v>2594546</v>
      </c>
      <c r="AE19" s="663"/>
      <c r="AF19" s="663"/>
      <c r="AG19" s="663"/>
      <c r="AH19" s="663"/>
      <c r="AI19" s="663"/>
      <c r="AJ19" s="663"/>
      <c r="AK19" s="663"/>
      <c r="AL19" s="664">
        <v>72.400000000000006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44741</v>
      </c>
      <c r="BH19" s="660"/>
      <c r="BI19" s="660"/>
      <c r="BJ19" s="660"/>
      <c r="BK19" s="660"/>
      <c r="BL19" s="660"/>
      <c r="BM19" s="660"/>
      <c r="BN19" s="661"/>
      <c r="BO19" s="662">
        <v>5.9</v>
      </c>
      <c r="BP19" s="662"/>
      <c r="BQ19" s="662"/>
      <c r="BR19" s="662"/>
      <c r="BS19" s="668" t="s">
        <v>239</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132</v>
      </c>
      <c r="DA19" s="662"/>
      <c r="DB19" s="662"/>
      <c r="DC19" s="662"/>
      <c r="DD19" s="668" t="s">
        <v>132</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206370</v>
      </c>
      <c r="S20" s="660"/>
      <c r="T20" s="660"/>
      <c r="U20" s="660"/>
      <c r="V20" s="660"/>
      <c r="W20" s="660"/>
      <c r="X20" s="660"/>
      <c r="Y20" s="661"/>
      <c r="Z20" s="662">
        <v>3.6</v>
      </c>
      <c r="AA20" s="662"/>
      <c r="AB20" s="662"/>
      <c r="AC20" s="662"/>
      <c r="AD20" s="663" t="s">
        <v>239</v>
      </c>
      <c r="AE20" s="663"/>
      <c r="AF20" s="663"/>
      <c r="AG20" s="663"/>
      <c r="AH20" s="663"/>
      <c r="AI20" s="663"/>
      <c r="AJ20" s="663"/>
      <c r="AK20" s="663"/>
      <c r="AL20" s="664" t="s">
        <v>123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44741</v>
      </c>
      <c r="BH20" s="660"/>
      <c r="BI20" s="660"/>
      <c r="BJ20" s="660"/>
      <c r="BK20" s="660"/>
      <c r="BL20" s="660"/>
      <c r="BM20" s="660"/>
      <c r="BN20" s="661"/>
      <c r="BO20" s="662">
        <v>5.9</v>
      </c>
      <c r="BP20" s="662"/>
      <c r="BQ20" s="662"/>
      <c r="BR20" s="662"/>
      <c r="BS20" s="668" t="s">
        <v>273</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5111759</v>
      </c>
      <c r="CS20" s="660"/>
      <c r="CT20" s="660"/>
      <c r="CU20" s="660"/>
      <c r="CV20" s="660"/>
      <c r="CW20" s="660"/>
      <c r="CX20" s="660"/>
      <c r="CY20" s="661"/>
      <c r="CZ20" s="662">
        <v>100</v>
      </c>
      <c r="DA20" s="662"/>
      <c r="DB20" s="662"/>
      <c r="DC20" s="662"/>
      <c r="DD20" s="668">
        <v>540079</v>
      </c>
      <c r="DE20" s="660"/>
      <c r="DF20" s="660"/>
      <c r="DG20" s="660"/>
      <c r="DH20" s="660"/>
      <c r="DI20" s="660"/>
      <c r="DJ20" s="660"/>
      <c r="DK20" s="660"/>
      <c r="DL20" s="660"/>
      <c r="DM20" s="660"/>
      <c r="DN20" s="660"/>
      <c r="DO20" s="660"/>
      <c r="DP20" s="661"/>
      <c r="DQ20" s="668">
        <v>3954030</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239</v>
      </c>
      <c r="AA21" s="662"/>
      <c r="AB21" s="662"/>
      <c r="AC21" s="662"/>
      <c r="AD21" s="663" t="s">
        <v>123</v>
      </c>
      <c r="AE21" s="663"/>
      <c r="AF21" s="663"/>
      <c r="AG21" s="663"/>
      <c r="AH21" s="663"/>
      <c r="AI21" s="663"/>
      <c r="AJ21" s="663"/>
      <c r="AK21" s="663"/>
      <c r="AL21" s="664" t="s">
        <v>123</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44741</v>
      </c>
      <c r="BH21" s="660"/>
      <c r="BI21" s="660"/>
      <c r="BJ21" s="660"/>
      <c r="BK21" s="660"/>
      <c r="BL21" s="660"/>
      <c r="BM21" s="660"/>
      <c r="BN21" s="661"/>
      <c r="BO21" s="662">
        <v>5.9</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3771844</v>
      </c>
      <c r="S22" s="660"/>
      <c r="T22" s="660"/>
      <c r="U22" s="660"/>
      <c r="V22" s="660"/>
      <c r="W22" s="660"/>
      <c r="X22" s="660"/>
      <c r="Y22" s="661"/>
      <c r="Z22" s="662">
        <v>66.5</v>
      </c>
      <c r="AA22" s="662"/>
      <c r="AB22" s="662"/>
      <c r="AC22" s="662"/>
      <c r="AD22" s="663">
        <v>3565474</v>
      </c>
      <c r="AE22" s="663"/>
      <c r="AF22" s="663"/>
      <c r="AG22" s="663"/>
      <c r="AH22" s="663"/>
      <c r="AI22" s="663"/>
      <c r="AJ22" s="663"/>
      <c r="AK22" s="663"/>
      <c r="AL22" s="664">
        <v>99.5</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239</v>
      </c>
      <c r="BP22" s="662"/>
      <c r="BQ22" s="662"/>
      <c r="BR22" s="662"/>
      <c r="BS22" s="668" t="s">
        <v>239</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1192</v>
      </c>
      <c r="S23" s="660"/>
      <c r="T23" s="660"/>
      <c r="U23" s="660"/>
      <c r="V23" s="660"/>
      <c r="W23" s="660"/>
      <c r="X23" s="660"/>
      <c r="Y23" s="661"/>
      <c r="Z23" s="662">
        <v>0</v>
      </c>
      <c r="AA23" s="662"/>
      <c r="AB23" s="662"/>
      <c r="AC23" s="662"/>
      <c r="AD23" s="663">
        <v>1192</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239</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6847</v>
      </c>
      <c r="S24" s="660"/>
      <c r="T24" s="660"/>
      <c r="U24" s="660"/>
      <c r="V24" s="660"/>
      <c r="W24" s="660"/>
      <c r="X24" s="660"/>
      <c r="Y24" s="661"/>
      <c r="Z24" s="662">
        <v>0.1</v>
      </c>
      <c r="AA24" s="662"/>
      <c r="AB24" s="662"/>
      <c r="AC24" s="662"/>
      <c r="AD24" s="663" t="s">
        <v>239</v>
      </c>
      <c r="AE24" s="663"/>
      <c r="AF24" s="663"/>
      <c r="AG24" s="663"/>
      <c r="AH24" s="663"/>
      <c r="AI24" s="663"/>
      <c r="AJ24" s="663"/>
      <c r="AK24" s="663"/>
      <c r="AL24" s="664" t="s">
        <v>123</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1711472</v>
      </c>
      <c r="CS24" s="649"/>
      <c r="CT24" s="649"/>
      <c r="CU24" s="649"/>
      <c r="CV24" s="649"/>
      <c r="CW24" s="649"/>
      <c r="CX24" s="649"/>
      <c r="CY24" s="650"/>
      <c r="CZ24" s="653">
        <v>33.5</v>
      </c>
      <c r="DA24" s="654"/>
      <c r="DB24" s="654"/>
      <c r="DC24" s="673"/>
      <c r="DD24" s="692">
        <v>1345757</v>
      </c>
      <c r="DE24" s="649"/>
      <c r="DF24" s="649"/>
      <c r="DG24" s="649"/>
      <c r="DH24" s="649"/>
      <c r="DI24" s="649"/>
      <c r="DJ24" s="649"/>
      <c r="DK24" s="650"/>
      <c r="DL24" s="692">
        <v>1344525</v>
      </c>
      <c r="DM24" s="649"/>
      <c r="DN24" s="649"/>
      <c r="DO24" s="649"/>
      <c r="DP24" s="649"/>
      <c r="DQ24" s="649"/>
      <c r="DR24" s="649"/>
      <c r="DS24" s="649"/>
      <c r="DT24" s="649"/>
      <c r="DU24" s="649"/>
      <c r="DV24" s="650"/>
      <c r="DW24" s="653">
        <v>37.5</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130784</v>
      </c>
      <c r="S25" s="660"/>
      <c r="T25" s="660"/>
      <c r="U25" s="660"/>
      <c r="V25" s="660"/>
      <c r="W25" s="660"/>
      <c r="X25" s="660"/>
      <c r="Y25" s="661"/>
      <c r="Z25" s="662">
        <v>2.2999999999999998</v>
      </c>
      <c r="AA25" s="662"/>
      <c r="AB25" s="662"/>
      <c r="AC25" s="662"/>
      <c r="AD25" s="663" t="s">
        <v>123</v>
      </c>
      <c r="AE25" s="663"/>
      <c r="AF25" s="663"/>
      <c r="AG25" s="663"/>
      <c r="AH25" s="663"/>
      <c r="AI25" s="663"/>
      <c r="AJ25" s="663"/>
      <c r="AK25" s="663"/>
      <c r="AL25" s="664" t="s">
        <v>123</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239</v>
      </c>
      <c r="BP25" s="662"/>
      <c r="BQ25" s="662"/>
      <c r="BR25" s="662"/>
      <c r="BS25" s="668" t="s">
        <v>132</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771443</v>
      </c>
      <c r="CS25" s="695"/>
      <c r="CT25" s="695"/>
      <c r="CU25" s="695"/>
      <c r="CV25" s="695"/>
      <c r="CW25" s="695"/>
      <c r="CX25" s="695"/>
      <c r="CY25" s="696"/>
      <c r="CZ25" s="664">
        <v>15.1</v>
      </c>
      <c r="DA25" s="693"/>
      <c r="DB25" s="693"/>
      <c r="DC25" s="697"/>
      <c r="DD25" s="668">
        <v>669832</v>
      </c>
      <c r="DE25" s="695"/>
      <c r="DF25" s="695"/>
      <c r="DG25" s="695"/>
      <c r="DH25" s="695"/>
      <c r="DI25" s="695"/>
      <c r="DJ25" s="695"/>
      <c r="DK25" s="696"/>
      <c r="DL25" s="668">
        <v>668600</v>
      </c>
      <c r="DM25" s="695"/>
      <c r="DN25" s="695"/>
      <c r="DO25" s="695"/>
      <c r="DP25" s="695"/>
      <c r="DQ25" s="695"/>
      <c r="DR25" s="695"/>
      <c r="DS25" s="695"/>
      <c r="DT25" s="695"/>
      <c r="DU25" s="695"/>
      <c r="DV25" s="696"/>
      <c r="DW25" s="664">
        <v>18.600000000000001</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19881</v>
      </c>
      <c r="S26" s="660"/>
      <c r="T26" s="660"/>
      <c r="U26" s="660"/>
      <c r="V26" s="660"/>
      <c r="W26" s="660"/>
      <c r="X26" s="660"/>
      <c r="Y26" s="661"/>
      <c r="Z26" s="662">
        <v>0.4</v>
      </c>
      <c r="AA26" s="662"/>
      <c r="AB26" s="662"/>
      <c r="AC26" s="662"/>
      <c r="AD26" s="663" t="s">
        <v>132</v>
      </c>
      <c r="AE26" s="663"/>
      <c r="AF26" s="663"/>
      <c r="AG26" s="663"/>
      <c r="AH26" s="663"/>
      <c r="AI26" s="663"/>
      <c r="AJ26" s="663"/>
      <c r="AK26" s="663"/>
      <c r="AL26" s="664" t="s">
        <v>132</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239</v>
      </c>
      <c r="BH26" s="660"/>
      <c r="BI26" s="660"/>
      <c r="BJ26" s="660"/>
      <c r="BK26" s="660"/>
      <c r="BL26" s="660"/>
      <c r="BM26" s="660"/>
      <c r="BN26" s="661"/>
      <c r="BO26" s="662" t="s">
        <v>123</v>
      </c>
      <c r="BP26" s="662"/>
      <c r="BQ26" s="662"/>
      <c r="BR26" s="662"/>
      <c r="BS26" s="668" t="s">
        <v>239</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443609</v>
      </c>
      <c r="CS26" s="660"/>
      <c r="CT26" s="660"/>
      <c r="CU26" s="660"/>
      <c r="CV26" s="660"/>
      <c r="CW26" s="660"/>
      <c r="CX26" s="660"/>
      <c r="CY26" s="661"/>
      <c r="CZ26" s="664">
        <v>8.6999999999999993</v>
      </c>
      <c r="DA26" s="693"/>
      <c r="DB26" s="693"/>
      <c r="DC26" s="697"/>
      <c r="DD26" s="668">
        <v>351682</v>
      </c>
      <c r="DE26" s="660"/>
      <c r="DF26" s="660"/>
      <c r="DG26" s="660"/>
      <c r="DH26" s="660"/>
      <c r="DI26" s="660"/>
      <c r="DJ26" s="660"/>
      <c r="DK26" s="661"/>
      <c r="DL26" s="668" t="s">
        <v>132</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400820</v>
      </c>
      <c r="S27" s="660"/>
      <c r="T27" s="660"/>
      <c r="U27" s="660"/>
      <c r="V27" s="660"/>
      <c r="W27" s="660"/>
      <c r="X27" s="660"/>
      <c r="Y27" s="661"/>
      <c r="Z27" s="662">
        <v>7.1</v>
      </c>
      <c r="AA27" s="662"/>
      <c r="AB27" s="662"/>
      <c r="AC27" s="662"/>
      <c r="AD27" s="663" t="s">
        <v>123</v>
      </c>
      <c r="AE27" s="663"/>
      <c r="AF27" s="663"/>
      <c r="AG27" s="663"/>
      <c r="AH27" s="663"/>
      <c r="AI27" s="663"/>
      <c r="AJ27" s="663"/>
      <c r="AK27" s="663"/>
      <c r="AL27" s="664" t="s">
        <v>239</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753251</v>
      </c>
      <c r="BH27" s="660"/>
      <c r="BI27" s="660"/>
      <c r="BJ27" s="660"/>
      <c r="BK27" s="660"/>
      <c r="BL27" s="660"/>
      <c r="BM27" s="660"/>
      <c r="BN27" s="661"/>
      <c r="BO27" s="662">
        <v>100</v>
      </c>
      <c r="BP27" s="662"/>
      <c r="BQ27" s="662"/>
      <c r="BR27" s="662"/>
      <c r="BS27" s="668">
        <v>-8</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373588</v>
      </c>
      <c r="CS27" s="695"/>
      <c r="CT27" s="695"/>
      <c r="CU27" s="695"/>
      <c r="CV27" s="695"/>
      <c r="CW27" s="695"/>
      <c r="CX27" s="695"/>
      <c r="CY27" s="696"/>
      <c r="CZ27" s="664">
        <v>7.3</v>
      </c>
      <c r="DA27" s="693"/>
      <c r="DB27" s="693"/>
      <c r="DC27" s="697"/>
      <c r="DD27" s="668">
        <v>117963</v>
      </c>
      <c r="DE27" s="695"/>
      <c r="DF27" s="695"/>
      <c r="DG27" s="695"/>
      <c r="DH27" s="695"/>
      <c r="DI27" s="695"/>
      <c r="DJ27" s="695"/>
      <c r="DK27" s="696"/>
      <c r="DL27" s="668">
        <v>117963</v>
      </c>
      <c r="DM27" s="695"/>
      <c r="DN27" s="695"/>
      <c r="DO27" s="695"/>
      <c r="DP27" s="695"/>
      <c r="DQ27" s="695"/>
      <c r="DR27" s="695"/>
      <c r="DS27" s="695"/>
      <c r="DT27" s="695"/>
      <c r="DU27" s="695"/>
      <c r="DV27" s="696"/>
      <c r="DW27" s="664">
        <v>3.3</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239</v>
      </c>
      <c r="S28" s="660"/>
      <c r="T28" s="660"/>
      <c r="U28" s="660"/>
      <c r="V28" s="660"/>
      <c r="W28" s="660"/>
      <c r="X28" s="660"/>
      <c r="Y28" s="661"/>
      <c r="Z28" s="662" t="s">
        <v>123</v>
      </c>
      <c r="AA28" s="662"/>
      <c r="AB28" s="662"/>
      <c r="AC28" s="662"/>
      <c r="AD28" s="663" t="s">
        <v>132</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566441</v>
      </c>
      <c r="CS28" s="660"/>
      <c r="CT28" s="660"/>
      <c r="CU28" s="660"/>
      <c r="CV28" s="660"/>
      <c r="CW28" s="660"/>
      <c r="CX28" s="660"/>
      <c r="CY28" s="661"/>
      <c r="CZ28" s="664">
        <v>11.1</v>
      </c>
      <c r="DA28" s="693"/>
      <c r="DB28" s="693"/>
      <c r="DC28" s="697"/>
      <c r="DD28" s="668">
        <v>557962</v>
      </c>
      <c r="DE28" s="660"/>
      <c r="DF28" s="660"/>
      <c r="DG28" s="660"/>
      <c r="DH28" s="660"/>
      <c r="DI28" s="660"/>
      <c r="DJ28" s="660"/>
      <c r="DK28" s="661"/>
      <c r="DL28" s="668">
        <v>557962</v>
      </c>
      <c r="DM28" s="660"/>
      <c r="DN28" s="660"/>
      <c r="DO28" s="660"/>
      <c r="DP28" s="660"/>
      <c r="DQ28" s="660"/>
      <c r="DR28" s="660"/>
      <c r="DS28" s="660"/>
      <c r="DT28" s="660"/>
      <c r="DU28" s="660"/>
      <c r="DV28" s="661"/>
      <c r="DW28" s="664">
        <v>15.6</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228882</v>
      </c>
      <c r="S29" s="660"/>
      <c r="T29" s="660"/>
      <c r="U29" s="660"/>
      <c r="V29" s="660"/>
      <c r="W29" s="660"/>
      <c r="X29" s="660"/>
      <c r="Y29" s="661"/>
      <c r="Z29" s="662">
        <v>4</v>
      </c>
      <c r="AA29" s="662"/>
      <c r="AB29" s="662"/>
      <c r="AC29" s="662"/>
      <c r="AD29" s="663" t="s">
        <v>239</v>
      </c>
      <c r="AE29" s="663"/>
      <c r="AF29" s="663"/>
      <c r="AG29" s="663"/>
      <c r="AH29" s="663"/>
      <c r="AI29" s="663"/>
      <c r="AJ29" s="663"/>
      <c r="AK29" s="663"/>
      <c r="AL29" s="664" t="s">
        <v>239</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64</v>
      </c>
      <c r="CG29" s="675"/>
      <c r="CH29" s="675"/>
      <c r="CI29" s="675"/>
      <c r="CJ29" s="675"/>
      <c r="CK29" s="675"/>
      <c r="CL29" s="675"/>
      <c r="CM29" s="675"/>
      <c r="CN29" s="675"/>
      <c r="CO29" s="675"/>
      <c r="CP29" s="675"/>
      <c r="CQ29" s="676"/>
      <c r="CR29" s="659">
        <v>566441</v>
      </c>
      <c r="CS29" s="695"/>
      <c r="CT29" s="695"/>
      <c r="CU29" s="695"/>
      <c r="CV29" s="695"/>
      <c r="CW29" s="695"/>
      <c r="CX29" s="695"/>
      <c r="CY29" s="696"/>
      <c r="CZ29" s="664">
        <v>11.1</v>
      </c>
      <c r="DA29" s="693"/>
      <c r="DB29" s="693"/>
      <c r="DC29" s="697"/>
      <c r="DD29" s="668">
        <v>557962</v>
      </c>
      <c r="DE29" s="695"/>
      <c r="DF29" s="695"/>
      <c r="DG29" s="695"/>
      <c r="DH29" s="695"/>
      <c r="DI29" s="695"/>
      <c r="DJ29" s="695"/>
      <c r="DK29" s="696"/>
      <c r="DL29" s="668">
        <v>557962</v>
      </c>
      <c r="DM29" s="695"/>
      <c r="DN29" s="695"/>
      <c r="DO29" s="695"/>
      <c r="DP29" s="695"/>
      <c r="DQ29" s="695"/>
      <c r="DR29" s="695"/>
      <c r="DS29" s="695"/>
      <c r="DT29" s="695"/>
      <c r="DU29" s="695"/>
      <c r="DV29" s="696"/>
      <c r="DW29" s="664">
        <v>15.6</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61995</v>
      </c>
      <c r="S30" s="660"/>
      <c r="T30" s="660"/>
      <c r="U30" s="660"/>
      <c r="V30" s="660"/>
      <c r="W30" s="660"/>
      <c r="X30" s="660"/>
      <c r="Y30" s="661"/>
      <c r="Z30" s="662">
        <v>1.1000000000000001</v>
      </c>
      <c r="AA30" s="662"/>
      <c r="AB30" s="662"/>
      <c r="AC30" s="662"/>
      <c r="AD30" s="663">
        <v>18071</v>
      </c>
      <c r="AE30" s="663"/>
      <c r="AF30" s="663"/>
      <c r="AG30" s="663"/>
      <c r="AH30" s="663"/>
      <c r="AI30" s="663"/>
      <c r="AJ30" s="663"/>
      <c r="AK30" s="663"/>
      <c r="AL30" s="664">
        <v>0.5</v>
      </c>
      <c r="AM30" s="665"/>
      <c r="AN30" s="665"/>
      <c r="AO30" s="666"/>
      <c r="AP30" s="707" t="s">
        <v>306</v>
      </c>
      <c r="AQ30" s="708"/>
      <c r="AR30" s="708"/>
      <c r="AS30" s="708"/>
      <c r="AT30" s="713" t="s">
        <v>307</v>
      </c>
      <c r="AU30" s="210"/>
      <c r="AV30" s="210"/>
      <c r="AW30" s="210"/>
      <c r="AX30" s="645" t="s">
        <v>183</v>
      </c>
      <c r="AY30" s="646"/>
      <c r="AZ30" s="646"/>
      <c r="BA30" s="646"/>
      <c r="BB30" s="646"/>
      <c r="BC30" s="646"/>
      <c r="BD30" s="646"/>
      <c r="BE30" s="646"/>
      <c r="BF30" s="647"/>
      <c r="BG30" s="719">
        <v>97.8</v>
      </c>
      <c r="BH30" s="720"/>
      <c r="BI30" s="720"/>
      <c r="BJ30" s="720"/>
      <c r="BK30" s="720"/>
      <c r="BL30" s="720"/>
      <c r="BM30" s="654">
        <v>95.2</v>
      </c>
      <c r="BN30" s="720"/>
      <c r="BO30" s="720"/>
      <c r="BP30" s="720"/>
      <c r="BQ30" s="721"/>
      <c r="BR30" s="719">
        <v>98.1</v>
      </c>
      <c r="BS30" s="720"/>
      <c r="BT30" s="720"/>
      <c r="BU30" s="720"/>
      <c r="BV30" s="720"/>
      <c r="BW30" s="720"/>
      <c r="BX30" s="654">
        <v>96.1</v>
      </c>
      <c r="BY30" s="720"/>
      <c r="BZ30" s="720"/>
      <c r="CA30" s="720"/>
      <c r="CB30" s="721"/>
      <c r="CD30" s="724"/>
      <c r="CE30" s="725"/>
      <c r="CF30" s="674" t="s">
        <v>308</v>
      </c>
      <c r="CG30" s="675"/>
      <c r="CH30" s="675"/>
      <c r="CI30" s="675"/>
      <c r="CJ30" s="675"/>
      <c r="CK30" s="675"/>
      <c r="CL30" s="675"/>
      <c r="CM30" s="675"/>
      <c r="CN30" s="675"/>
      <c r="CO30" s="675"/>
      <c r="CP30" s="675"/>
      <c r="CQ30" s="676"/>
      <c r="CR30" s="659">
        <v>545508</v>
      </c>
      <c r="CS30" s="660"/>
      <c r="CT30" s="660"/>
      <c r="CU30" s="660"/>
      <c r="CV30" s="660"/>
      <c r="CW30" s="660"/>
      <c r="CX30" s="660"/>
      <c r="CY30" s="661"/>
      <c r="CZ30" s="664">
        <v>10.7</v>
      </c>
      <c r="DA30" s="693"/>
      <c r="DB30" s="693"/>
      <c r="DC30" s="697"/>
      <c r="DD30" s="668">
        <v>537029</v>
      </c>
      <c r="DE30" s="660"/>
      <c r="DF30" s="660"/>
      <c r="DG30" s="660"/>
      <c r="DH30" s="660"/>
      <c r="DI30" s="660"/>
      <c r="DJ30" s="660"/>
      <c r="DK30" s="661"/>
      <c r="DL30" s="668">
        <v>537029</v>
      </c>
      <c r="DM30" s="660"/>
      <c r="DN30" s="660"/>
      <c r="DO30" s="660"/>
      <c r="DP30" s="660"/>
      <c r="DQ30" s="660"/>
      <c r="DR30" s="660"/>
      <c r="DS30" s="660"/>
      <c r="DT30" s="660"/>
      <c r="DU30" s="660"/>
      <c r="DV30" s="661"/>
      <c r="DW30" s="664">
        <v>15</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47303</v>
      </c>
      <c r="S31" s="660"/>
      <c r="T31" s="660"/>
      <c r="U31" s="660"/>
      <c r="V31" s="660"/>
      <c r="W31" s="660"/>
      <c r="X31" s="660"/>
      <c r="Y31" s="661"/>
      <c r="Z31" s="662">
        <v>0.8</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98.4</v>
      </c>
      <c r="BH31" s="695"/>
      <c r="BI31" s="695"/>
      <c r="BJ31" s="695"/>
      <c r="BK31" s="695"/>
      <c r="BL31" s="695"/>
      <c r="BM31" s="665">
        <v>96.9</v>
      </c>
      <c r="BN31" s="717"/>
      <c r="BO31" s="717"/>
      <c r="BP31" s="717"/>
      <c r="BQ31" s="718"/>
      <c r="BR31" s="716">
        <v>98.5</v>
      </c>
      <c r="BS31" s="695"/>
      <c r="BT31" s="695"/>
      <c r="BU31" s="695"/>
      <c r="BV31" s="695"/>
      <c r="BW31" s="695"/>
      <c r="BX31" s="665">
        <v>96.8</v>
      </c>
      <c r="BY31" s="717"/>
      <c r="BZ31" s="717"/>
      <c r="CA31" s="717"/>
      <c r="CB31" s="718"/>
      <c r="CD31" s="724"/>
      <c r="CE31" s="725"/>
      <c r="CF31" s="674" t="s">
        <v>312</v>
      </c>
      <c r="CG31" s="675"/>
      <c r="CH31" s="675"/>
      <c r="CI31" s="675"/>
      <c r="CJ31" s="675"/>
      <c r="CK31" s="675"/>
      <c r="CL31" s="675"/>
      <c r="CM31" s="675"/>
      <c r="CN31" s="675"/>
      <c r="CO31" s="675"/>
      <c r="CP31" s="675"/>
      <c r="CQ31" s="676"/>
      <c r="CR31" s="659">
        <v>20933</v>
      </c>
      <c r="CS31" s="695"/>
      <c r="CT31" s="695"/>
      <c r="CU31" s="695"/>
      <c r="CV31" s="695"/>
      <c r="CW31" s="695"/>
      <c r="CX31" s="695"/>
      <c r="CY31" s="696"/>
      <c r="CZ31" s="664">
        <v>0.4</v>
      </c>
      <c r="DA31" s="693"/>
      <c r="DB31" s="693"/>
      <c r="DC31" s="697"/>
      <c r="DD31" s="668">
        <v>20933</v>
      </c>
      <c r="DE31" s="695"/>
      <c r="DF31" s="695"/>
      <c r="DG31" s="695"/>
      <c r="DH31" s="695"/>
      <c r="DI31" s="695"/>
      <c r="DJ31" s="695"/>
      <c r="DK31" s="696"/>
      <c r="DL31" s="668">
        <v>20933</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71434</v>
      </c>
      <c r="S32" s="660"/>
      <c r="T32" s="660"/>
      <c r="U32" s="660"/>
      <c r="V32" s="660"/>
      <c r="W32" s="660"/>
      <c r="X32" s="660"/>
      <c r="Y32" s="661"/>
      <c r="Z32" s="662">
        <v>1.3</v>
      </c>
      <c r="AA32" s="662"/>
      <c r="AB32" s="662"/>
      <c r="AC32" s="662"/>
      <c r="AD32" s="663" t="s">
        <v>132</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96.8</v>
      </c>
      <c r="BH32" s="729"/>
      <c r="BI32" s="729"/>
      <c r="BJ32" s="729"/>
      <c r="BK32" s="729"/>
      <c r="BL32" s="729"/>
      <c r="BM32" s="730">
        <v>93.2</v>
      </c>
      <c r="BN32" s="729"/>
      <c r="BO32" s="729"/>
      <c r="BP32" s="729"/>
      <c r="BQ32" s="731"/>
      <c r="BR32" s="728">
        <v>97.5</v>
      </c>
      <c r="BS32" s="729"/>
      <c r="BT32" s="729"/>
      <c r="BU32" s="729"/>
      <c r="BV32" s="729"/>
      <c r="BW32" s="729"/>
      <c r="BX32" s="730">
        <v>94.8</v>
      </c>
      <c r="BY32" s="729"/>
      <c r="BZ32" s="729"/>
      <c r="CA32" s="729"/>
      <c r="CB32" s="731"/>
      <c r="CD32" s="726"/>
      <c r="CE32" s="727"/>
      <c r="CF32" s="674" t="s">
        <v>315</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671345</v>
      </c>
      <c r="S33" s="660"/>
      <c r="T33" s="660"/>
      <c r="U33" s="660"/>
      <c r="V33" s="660"/>
      <c r="W33" s="660"/>
      <c r="X33" s="660"/>
      <c r="Y33" s="661"/>
      <c r="Z33" s="662">
        <v>11.8</v>
      </c>
      <c r="AA33" s="662"/>
      <c r="AB33" s="662"/>
      <c r="AC33" s="662"/>
      <c r="AD33" s="663" t="s">
        <v>239</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2841929</v>
      </c>
      <c r="CS33" s="695"/>
      <c r="CT33" s="695"/>
      <c r="CU33" s="695"/>
      <c r="CV33" s="695"/>
      <c r="CW33" s="695"/>
      <c r="CX33" s="695"/>
      <c r="CY33" s="696"/>
      <c r="CZ33" s="664">
        <v>55.6</v>
      </c>
      <c r="DA33" s="693"/>
      <c r="DB33" s="693"/>
      <c r="DC33" s="697"/>
      <c r="DD33" s="668">
        <v>2319899</v>
      </c>
      <c r="DE33" s="695"/>
      <c r="DF33" s="695"/>
      <c r="DG33" s="695"/>
      <c r="DH33" s="695"/>
      <c r="DI33" s="695"/>
      <c r="DJ33" s="695"/>
      <c r="DK33" s="696"/>
      <c r="DL33" s="668">
        <v>1556928</v>
      </c>
      <c r="DM33" s="695"/>
      <c r="DN33" s="695"/>
      <c r="DO33" s="695"/>
      <c r="DP33" s="695"/>
      <c r="DQ33" s="695"/>
      <c r="DR33" s="695"/>
      <c r="DS33" s="695"/>
      <c r="DT33" s="695"/>
      <c r="DU33" s="695"/>
      <c r="DV33" s="696"/>
      <c r="DW33" s="664">
        <v>43.4</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124985</v>
      </c>
      <c r="S34" s="660"/>
      <c r="T34" s="660"/>
      <c r="U34" s="660"/>
      <c r="V34" s="660"/>
      <c r="W34" s="660"/>
      <c r="X34" s="660"/>
      <c r="Y34" s="661"/>
      <c r="Z34" s="662">
        <v>2.2000000000000002</v>
      </c>
      <c r="AA34" s="662"/>
      <c r="AB34" s="662"/>
      <c r="AC34" s="662"/>
      <c r="AD34" s="663">
        <v>442</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878828</v>
      </c>
      <c r="CS34" s="660"/>
      <c r="CT34" s="660"/>
      <c r="CU34" s="660"/>
      <c r="CV34" s="660"/>
      <c r="CW34" s="660"/>
      <c r="CX34" s="660"/>
      <c r="CY34" s="661"/>
      <c r="CZ34" s="664">
        <v>17.2</v>
      </c>
      <c r="DA34" s="693"/>
      <c r="DB34" s="693"/>
      <c r="DC34" s="697"/>
      <c r="DD34" s="668">
        <v>688756</v>
      </c>
      <c r="DE34" s="660"/>
      <c r="DF34" s="660"/>
      <c r="DG34" s="660"/>
      <c r="DH34" s="660"/>
      <c r="DI34" s="660"/>
      <c r="DJ34" s="660"/>
      <c r="DK34" s="661"/>
      <c r="DL34" s="668">
        <v>556363</v>
      </c>
      <c r="DM34" s="660"/>
      <c r="DN34" s="660"/>
      <c r="DO34" s="660"/>
      <c r="DP34" s="660"/>
      <c r="DQ34" s="660"/>
      <c r="DR34" s="660"/>
      <c r="DS34" s="660"/>
      <c r="DT34" s="660"/>
      <c r="DU34" s="660"/>
      <c r="DV34" s="661"/>
      <c r="DW34" s="664">
        <v>15.5</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133600</v>
      </c>
      <c r="S35" s="660"/>
      <c r="T35" s="660"/>
      <c r="U35" s="660"/>
      <c r="V35" s="660"/>
      <c r="W35" s="660"/>
      <c r="X35" s="660"/>
      <c r="Y35" s="661"/>
      <c r="Z35" s="662">
        <v>2.4</v>
      </c>
      <c r="AA35" s="662"/>
      <c r="AB35" s="662"/>
      <c r="AC35" s="662"/>
      <c r="AD35" s="663" t="s">
        <v>132</v>
      </c>
      <c r="AE35" s="663"/>
      <c r="AF35" s="663"/>
      <c r="AG35" s="663"/>
      <c r="AH35" s="663"/>
      <c r="AI35" s="663"/>
      <c r="AJ35" s="663"/>
      <c r="AK35" s="663"/>
      <c r="AL35" s="664" t="s">
        <v>239</v>
      </c>
      <c r="AM35" s="665"/>
      <c r="AN35" s="665"/>
      <c r="AO35" s="666"/>
      <c r="AP35" s="214"/>
      <c r="AQ35" s="732" t="s">
        <v>323</v>
      </c>
      <c r="AR35" s="733"/>
      <c r="AS35" s="733"/>
      <c r="AT35" s="733"/>
      <c r="AU35" s="733"/>
      <c r="AV35" s="733"/>
      <c r="AW35" s="733"/>
      <c r="AX35" s="733"/>
      <c r="AY35" s="734"/>
      <c r="AZ35" s="648">
        <v>568500</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34322</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99038</v>
      </c>
      <c r="CS35" s="695"/>
      <c r="CT35" s="695"/>
      <c r="CU35" s="695"/>
      <c r="CV35" s="695"/>
      <c r="CW35" s="695"/>
      <c r="CX35" s="695"/>
      <c r="CY35" s="696"/>
      <c r="CZ35" s="664">
        <v>1.9</v>
      </c>
      <c r="DA35" s="693"/>
      <c r="DB35" s="693"/>
      <c r="DC35" s="697"/>
      <c r="DD35" s="668">
        <v>90528</v>
      </c>
      <c r="DE35" s="695"/>
      <c r="DF35" s="695"/>
      <c r="DG35" s="695"/>
      <c r="DH35" s="695"/>
      <c r="DI35" s="695"/>
      <c r="DJ35" s="695"/>
      <c r="DK35" s="696"/>
      <c r="DL35" s="668">
        <v>90528</v>
      </c>
      <c r="DM35" s="695"/>
      <c r="DN35" s="695"/>
      <c r="DO35" s="695"/>
      <c r="DP35" s="695"/>
      <c r="DQ35" s="695"/>
      <c r="DR35" s="695"/>
      <c r="DS35" s="695"/>
      <c r="DT35" s="695"/>
      <c r="DU35" s="695"/>
      <c r="DV35" s="696"/>
      <c r="DW35" s="664">
        <v>2.5</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239</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327</v>
      </c>
      <c r="AR36" s="737"/>
      <c r="AS36" s="737"/>
      <c r="AT36" s="737"/>
      <c r="AU36" s="737"/>
      <c r="AV36" s="737"/>
      <c r="AW36" s="737"/>
      <c r="AX36" s="737"/>
      <c r="AY36" s="738"/>
      <c r="AZ36" s="659">
        <v>221070</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38909</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760788</v>
      </c>
      <c r="CS36" s="660"/>
      <c r="CT36" s="660"/>
      <c r="CU36" s="660"/>
      <c r="CV36" s="660"/>
      <c r="CW36" s="660"/>
      <c r="CX36" s="660"/>
      <c r="CY36" s="661"/>
      <c r="CZ36" s="664">
        <v>14.9</v>
      </c>
      <c r="DA36" s="693"/>
      <c r="DB36" s="693"/>
      <c r="DC36" s="697"/>
      <c r="DD36" s="668">
        <v>625821</v>
      </c>
      <c r="DE36" s="660"/>
      <c r="DF36" s="660"/>
      <c r="DG36" s="660"/>
      <c r="DH36" s="660"/>
      <c r="DI36" s="660"/>
      <c r="DJ36" s="660"/>
      <c r="DK36" s="661"/>
      <c r="DL36" s="668">
        <v>437595</v>
      </c>
      <c r="DM36" s="660"/>
      <c r="DN36" s="660"/>
      <c r="DO36" s="660"/>
      <c r="DP36" s="660"/>
      <c r="DQ36" s="660"/>
      <c r="DR36" s="660"/>
      <c r="DS36" s="660"/>
      <c r="DT36" s="660"/>
      <c r="DU36" s="660"/>
      <c r="DV36" s="661"/>
      <c r="DW36" s="664">
        <v>12.2</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t="s">
        <v>123</v>
      </c>
      <c r="S37" s="660"/>
      <c r="T37" s="660"/>
      <c r="U37" s="660"/>
      <c r="V37" s="660"/>
      <c r="W37" s="660"/>
      <c r="X37" s="660"/>
      <c r="Y37" s="661"/>
      <c r="Z37" s="662" t="s">
        <v>123</v>
      </c>
      <c r="AA37" s="662"/>
      <c r="AB37" s="662"/>
      <c r="AC37" s="662"/>
      <c r="AD37" s="663" t="s">
        <v>239</v>
      </c>
      <c r="AE37" s="663"/>
      <c r="AF37" s="663"/>
      <c r="AG37" s="663"/>
      <c r="AH37" s="663"/>
      <c r="AI37" s="663"/>
      <c r="AJ37" s="663"/>
      <c r="AK37" s="663"/>
      <c r="AL37" s="664" t="s">
        <v>239</v>
      </c>
      <c r="AM37" s="665"/>
      <c r="AN37" s="665"/>
      <c r="AO37" s="666"/>
      <c r="AQ37" s="736" t="s">
        <v>331</v>
      </c>
      <c r="AR37" s="737"/>
      <c r="AS37" s="737"/>
      <c r="AT37" s="737"/>
      <c r="AU37" s="737"/>
      <c r="AV37" s="737"/>
      <c r="AW37" s="737"/>
      <c r="AX37" s="737"/>
      <c r="AY37" s="738"/>
      <c r="AZ37" s="659">
        <v>44390</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838</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299147</v>
      </c>
      <c r="CS37" s="695"/>
      <c r="CT37" s="695"/>
      <c r="CU37" s="695"/>
      <c r="CV37" s="695"/>
      <c r="CW37" s="695"/>
      <c r="CX37" s="695"/>
      <c r="CY37" s="696"/>
      <c r="CZ37" s="664">
        <v>5.9</v>
      </c>
      <c r="DA37" s="693"/>
      <c r="DB37" s="693"/>
      <c r="DC37" s="697"/>
      <c r="DD37" s="668">
        <v>245285</v>
      </c>
      <c r="DE37" s="695"/>
      <c r="DF37" s="695"/>
      <c r="DG37" s="695"/>
      <c r="DH37" s="695"/>
      <c r="DI37" s="695"/>
      <c r="DJ37" s="695"/>
      <c r="DK37" s="696"/>
      <c r="DL37" s="668">
        <v>243067</v>
      </c>
      <c r="DM37" s="695"/>
      <c r="DN37" s="695"/>
      <c r="DO37" s="695"/>
      <c r="DP37" s="695"/>
      <c r="DQ37" s="695"/>
      <c r="DR37" s="695"/>
      <c r="DS37" s="695"/>
      <c r="DT37" s="695"/>
      <c r="DU37" s="695"/>
      <c r="DV37" s="696"/>
      <c r="DW37" s="664">
        <v>6.8</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5670912</v>
      </c>
      <c r="S38" s="740"/>
      <c r="T38" s="740"/>
      <c r="U38" s="740"/>
      <c r="V38" s="740"/>
      <c r="W38" s="740"/>
      <c r="X38" s="740"/>
      <c r="Y38" s="741"/>
      <c r="Z38" s="742">
        <v>100</v>
      </c>
      <c r="AA38" s="742"/>
      <c r="AB38" s="742"/>
      <c r="AC38" s="742"/>
      <c r="AD38" s="743">
        <v>3585179</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9303</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1428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524110</v>
      </c>
      <c r="CS38" s="660"/>
      <c r="CT38" s="660"/>
      <c r="CU38" s="660"/>
      <c r="CV38" s="660"/>
      <c r="CW38" s="660"/>
      <c r="CX38" s="660"/>
      <c r="CY38" s="661"/>
      <c r="CZ38" s="664">
        <v>10.3</v>
      </c>
      <c r="DA38" s="693"/>
      <c r="DB38" s="693"/>
      <c r="DC38" s="697"/>
      <c r="DD38" s="668">
        <v>440487</v>
      </c>
      <c r="DE38" s="660"/>
      <c r="DF38" s="660"/>
      <c r="DG38" s="660"/>
      <c r="DH38" s="660"/>
      <c r="DI38" s="660"/>
      <c r="DJ38" s="660"/>
      <c r="DK38" s="661"/>
      <c r="DL38" s="668">
        <v>437654</v>
      </c>
      <c r="DM38" s="660"/>
      <c r="DN38" s="660"/>
      <c r="DO38" s="660"/>
      <c r="DP38" s="660"/>
      <c r="DQ38" s="660"/>
      <c r="DR38" s="660"/>
      <c r="DS38" s="660"/>
      <c r="DT38" s="660"/>
      <c r="DU38" s="660"/>
      <c r="DV38" s="661"/>
      <c r="DW38" s="664">
        <v>12.2</v>
      </c>
      <c r="DX38" s="693"/>
      <c r="DY38" s="693"/>
      <c r="DZ38" s="693"/>
      <c r="EA38" s="693"/>
      <c r="EB38" s="693"/>
      <c r="EC38" s="694"/>
    </row>
    <row r="39" spans="2:133" ht="11.25" customHeight="1">
      <c r="AQ39" s="736" t="s">
        <v>338</v>
      </c>
      <c r="AR39" s="737"/>
      <c r="AS39" s="737"/>
      <c r="AT39" s="737"/>
      <c r="AU39" s="737"/>
      <c r="AV39" s="737"/>
      <c r="AW39" s="737"/>
      <c r="AX39" s="737"/>
      <c r="AY39" s="738"/>
      <c r="AZ39" s="659" t="s">
        <v>273</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84</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541377</v>
      </c>
      <c r="CS39" s="695"/>
      <c r="CT39" s="695"/>
      <c r="CU39" s="695"/>
      <c r="CV39" s="695"/>
      <c r="CW39" s="695"/>
      <c r="CX39" s="695"/>
      <c r="CY39" s="696"/>
      <c r="CZ39" s="664">
        <v>10.6</v>
      </c>
      <c r="DA39" s="693"/>
      <c r="DB39" s="693"/>
      <c r="DC39" s="697"/>
      <c r="DD39" s="668">
        <v>439519</v>
      </c>
      <c r="DE39" s="695"/>
      <c r="DF39" s="695"/>
      <c r="DG39" s="695"/>
      <c r="DH39" s="695"/>
      <c r="DI39" s="695"/>
      <c r="DJ39" s="695"/>
      <c r="DK39" s="696"/>
      <c r="DL39" s="668" t="s">
        <v>132</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342</v>
      </c>
      <c r="AR40" s="737"/>
      <c r="AS40" s="737"/>
      <c r="AT40" s="737"/>
      <c r="AU40" s="737"/>
      <c r="AV40" s="737"/>
      <c r="AW40" s="737"/>
      <c r="AX40" s="737"/>
      <c r="AY40" s="738"/>
      <c r="AZ40" s="659">
        <v>70454</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126</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37788</v>
      </c>
      <c r="CS40" s="660"/>
      <c r="CT40" s="660"/>
      <c r="CU40" s="660"/>
      <c r="CV40" s="660"/>
      <c r="CW40" s="660"/>
      <c r="CX40" s="660"/>
      <c r="CY40" s="661"/>
      <c r="CZ40" s="664">
        <v>0.7</v>
      </c>
      <c r="DA40" s="693"/>
      <c r="DB40" s="693"/>
      <c r="DC40" s="697"/>
      <c r="DD40" s="668">
        <v>34788</v>
      </c>
      <c r="DE40" s="660"/>
      <c r="DF40" s="660"/>
      <c r="DG40" s="660"/>
      <c r="DH40" s="660"/>
      <c r="DI40" s="660"/>
      <c r="DJ40" s="660"/>
      <c r="DK40" s="661"/>
      <c r="DL40" s="668">
        <v>34788</v>
      </c>
      <c r="DM40" s="660"/>
      <c r="DN40" s="660"/>
      <c r="DO40" s="660"/>
      <c r="DP40" s="660"/>
      <c r="DQ40" s="660"/>
      <c r="DR40" s="660"/>
      <c r="DS40" s="660"/>
      <c r="DT40" s="660"/>
      <c r="DU40" s="660"/>
      <c r="DV40" s="661"/>
      <c r="DW40" s="664">
        <v>1</v>
      </c>
      <c r="DX40" s="693"/>
      <c r="DY40" s="693"/>
      <c r="DZ40" s="693"/>
      <c r="EA40" s="693"/>
      <c r="EB40" s="693"/>
      <c r="EC40" s="694"/>
    </row>
    <row r="41" spans="2:133" ht="11.25" customHeight="1">
      <c r="AQ41" s="746" t="s">
        <v>345</v>
      </c>
      <c r="AR41" s="747"/>
      <c r="AS41" s="747"/>
      <c r="AT41" s="747"/>
      <c r="AU41" s="747"/>
      <c r="AV41" s="747"/>
      <c r="AW41" s="747"/>
      <c r="AX41" s="747"/>
      <c r="AY41" s="748"/>
      <c r="AZ41" s="739">
        <v>223283</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308</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239</v>
      </c>
      <c r="DA41" s="693"/>
      <c r="DB41" s="693"/>
      <c r="DC41" s="697"/>
      <c r="DD41" s="668" t="s">
        <v>132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558358</v>
      </c>
      <c r="CS42" s="660"/>
      <c r="CT42" s="660"/>
      <c r="CU42" s="660"/>
      <c r="CV42" s="660"/>
      <c r="CW42" s="660"/>
      <c r="CX42" s="660"/>
      <c r="CY42" s="661"/>
      <c r="CZ42" s="664">
        <v>10.9</v>
      </c>
      <c r="DA42" s="665"/>
      <c r="DB42" s="665"/>
      <c r="DC42" s="760"/>
      <c r="DD42" s="668">
        <v>288374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21750</v>
      </c>
      <c r="CS43" s="695"/>
      <c r="CT43" s="695"/>
      <c r="CU43" s="695"/>
      <c r="CV43" s="695"/>
      <c r="CW43" s="695"/>
      <c r="CX43" s="695"/>
      <c r="CY43" s="696"/>
      <c r="CZ43" s="664">
        <v>0.4</v>
      </c>
      <c r="DA43" s="693"/>
      <c r="DB43" s="693"/>
      <c r="DC43" s="697"/>
      <c r="DD43" s="668">
        <v>21750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304</v>
      </c>
      <c r="CE44" s="772"/>
      <c r="CF44" s="656" t="s">
        <v>353</v>
      </c>
      <c r="CG44" s="657"/>
      <c r="CH44" s="657"/>
      <c r="CI44" s="657"/>
      <c r="CJ44" s="657"/>
      <c r="CK44" s="657"/>
      <c r="CL44" s="657"/>
      <c r="CM44" s="657"/>
      <c r="CN44" s="657"/>
      <c r="CO44" s="657"/>
      <c r="CP44" s="657"/>
      <c r="CQ44" s="658"/>
      <c r="CR44" s="659">
        <v>540079</v>
      </c>
      <c r="CS44" s="660"/>
      <c r="CT44" s="660"/>
      <c r="CU44" s="660"/>
      <c r="CV44" s="660"/>
      <c r="CW44" s="660"/>
      <c r="CX44" s="660"/>
      <c r="CY44" s="661"/>
      <c r="CZ44" s="664">
        <v>10.6</v>
      </c>
      <c r="DA44" s="665"/>
      <c r="DB44" s="665"/>
      <c r="DC44" s="760"/>
      <c r="DD44" s="668">
        <v>286150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180893</v>
      </c>
      <c r="CS45" s="695"/>
      <c r="CT45" s="695"/>
      <c r="CU45" s="695"/>
      <c r="CV45" s="695"/>
      <c r="CW45" s="695"/>
      <c r="CX45" s="695"/>
      <c r="CY45" s="696"/>
      <c r="CZ45" s="664">
        <v>3.5</v>
      </c>
      <c r="DA45" s="693"/>
      <c r="DB45" s="693"/>
      <c r="DC45" s="697"/>
      <c r="DD45" s="668">
        <v>45523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331945</v>
      </c>
      <c r="CS46" s="660"/>
      <c r="CT46" s="660"/>
      <c r="CU46" s="660"/>
      <c r="CV46" s="660"/>
      <c r="CW46" s="660"/>
      <c r="CX46" s="660"/>
      <c r="CY46" s="661"/>
      <c r="CZ46" s="664">
        <v>6.5</v>
      </c>
      <c r="DA46" s="665"/>
      <c r="DB46" s="665"/>
      <c r="DC46" s="760"/>
      <c r="DD46" s="668">
        <v>213386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18279</v>
      </c>
      <c r="CS47" s="695"/>
      <c r="CT47" s="695"/>
      <c r="CU47" s="695"/>
      <c r="CV47" s="695"/>
      <c r="CW47" s="695"/>
      <c r="CX47" s="695"/>
      <c r="CY47" s="696"/>
      <c r="CZ47" s="664">
        <v>0.4</v>
      </c>
      <c r="DA47" s="693"/>
      <c r="DB47" s="693"/>
      <c r="DC47" s="697"/>
      <c r="DD47" s="668">
        <v>2224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123</v>
      </c>
      <c r="DA48" s="665"/>
      <c r="DB48" s="665"/>
      <c r="DC48" s="760"/>
      <c r="DD48" s="668" t="s">
        <v>239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5111759</v>
      </c>
      <c r="CS49" s="729"/>
      <c r="CT49" s="729"/>
      <c r="CU49" s="729"/>
      <c r="CV49" s="729"/>
      <c r="CW49" s="729"/>
      <c r="CX49" s="729"/>
      <c r="CY49" s="761"/>
      <c r="CZ49" s="744">
        <v>100</v>
      </c>
      <c r="DA49" s="762"/>
      <c r="DB49" s="762"/>
      <c r="DC49" s="763"/>
      <c r="DD49" s="764">
        <v>3954030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F8gG0PojtkODKwPGp+rc8wUgnK1gC6wztfrJJDzrAw4bMh64PRJSPuFfw2GUkuLaYH21lRpt9SA3jR+GW53Tg==" saltValue="hEViFpf3QIng9oYvv4c1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5671</v>
      </c>
      <c r="R7" s="795"/>
      <c r="S7" s="795"/>
      <c r="T7" s="795"/>
      <c r="U7" s="795"/>
      <c r="V7" s="795">
        <v>5112</v>
      </c>
      <c r="W7" s="795"/>
      <c r="X7" s="795"/>
      <c r="Y7" s="795"/>
      <c r="Z7" s="795"/>
      <c r="AA7" s="795">
        <v>559</v>
      </c>
      <c r="AB7" s="795"/>
      <c r="AC7" s="795"/>
      <c r="AD7" s="795"/>
      <c r="AE7" s="796"/>
      <c r="AF7" s="797">
        <v>413</v>
      </c>
      <c r="AG7" s="798"/>
      <c r="AH7" s="798"/>
      <c r="AI7" s="798"/>
      <c r="AJ7" s="799"/>
      <c r="AK7" s="834">
        <v>71</v>
      </c>
      <c r="AL7" s="835"/>
      <c r="AM7" s="835"/>
      <c r="AN7" s="835"/>
      <c r="AO7" s="835"/>
      <c r="AP7" s="835">
        <v>2819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560</v>
      </c>
      <c r="BT7" s="839"/>
      <c r="BU7" s="839"/>
      <c r="BV7" s="839"/>
      <c r="BW7" s="839"/>
      <c r="BX7" s="839"/>
      <c r="BY7" s="839"/>
      <c r="BZ7" s="839"/>
      <c r="CA7" s="839"/>
      <c r="CB7" s="839"/>
      <c r="CC7" s="839"/>
      <c r="CD7" s="839"/>
      <c r="CE7" s="839"/>
      <c r="CF7" s="839"/>
      <c r="CG7" s="840"/>
      <c r="CH7" s="831">
        <v>-108</v>
      </c>
      <c r="CI7" s="832"/>
      <c r="CJ7" s="832"/>
      <c r="CK7" s="832"/>
      <c r="CL7" s="833"/>
      <c r="CM7" s="831">
        <v>13</v>
      </c>
      <c r="CN7" s="832"/>
      <c r="CO7" s="832"/>
      <c r="CP7" s="832"/>
      <c r="CQ7" s="833"/>
      <c r="CR7" s="831">
        <v>14</v>
      </c>
      <c r="CS7" s="832"/>
      <c r="CT7" s="832"/>
      <c r="CU7" s="832"/>
      <c r="CV7" s="833"/>
      <c r="CW7" s="831">
        <v>88</v>
      </c>
      <c r="CX7" s="832"/>
      <c r="CY7" s="832"/>
      <c r="CZ7" s="832"/>
      <c r="DA7" s="833"/>
      <c r="DB7" s="831" t="s">
        <v>562</v>
      </c>
      <c r="DC7" s="832"/>
      <c r="DD7" s="832"/>
      <c r="DE7" s="832"/>
      <c r="DF7" s="833"/>
      <c r="DG7" s="831" t="s">
        <v>561</v>
      </c>
      <c r="DH7" s="832"/>
      <c r="DI7" s="832"/>
      <c r="DJ7" s="832"/>
      <c r="DK7" s="833"/>
      <c r="DL7" s="831" t="s">
        <v>561</v>
      </c>
      <c r="DM7" s="832"/>
      <c r="DN7" s="832"/>
      <c r="DO7" s="832"/>
      <c r="DP7" s="833"/>
      <c r="DQ7" s="831" t="s">
        <v>561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5671</v>
      </c>
      <c r="R23" s="854"/>
      <c r="S23" s="854"/>
      <c r="T23" s="854"/>
      <c r="U23" s="854"/>
      <c r="V23" s="854">
        <v>5112</v>
      </c>
      <c r="W23" s="854"/>
      <c r="X23" s="854"/>
      <c r="Y23" s="854"/>
      <c r="Z23" s="854"/>
      <c r="AA23" s="854">
        <v>559</v>
      </c>
      <c r="AB23" s="854"/>
      <c r="AC23" s="854"/>
      <c r="AD23" s="854"/>
      <c r="AE23" s="855"/>
      <c r="AF23" s="856">
        <v>413</v>
      </c>
      <c r="AG23" s="854"/>
      <c r="AH23" s="854"/>
      <c r="AI23" s="854"/>
      <c r="AJ23" s="857"/>
      <c r="AK23" s="858"/>
      <c r="AL23" s="859"/>
      <c r="AM23" s="859"/>
      <c r="AN23" s="859"/>
      <c r="AO23" s="859"/>
      <c r="AP23" s="854">
        <v>2819</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837</v>
      </c>
      <c r="R28" s="883"/>
      <c r="S28" s="883"/>
      <c r="T28" s="883"/>
      <c r="U28" s="883"/>
      <c r="V28" s="883">
        <v>784</v>
      </c>
      <c r="W28" s="883"/>
      <c r="X28" s="883"/>
      <c r="Y28" s="883"/>
      <c r="Z28" s="883"/>
      <c r="AA28" s="883">
        <v>53</v>
      </c>
      <c r="AB28" s="883"/>
      <c r="AC28" s="883"/>
      <c r="AD28" s="883"/>
      <c r="AE28" s="884"/>
      <c r="AF28" s="885">
        <v>53</v>
      </c>
      <c r="AG28" s="883"/>
      <c r="AH28" s="883"/>
      <c r="AI28" s="883"/>
      <c r="AJ28" s="886"/>
      <c r="AK28" s="887">
        <v>71</v>
      </c>
      <c r="AL28" s="878"/>
      <c r="AM28" s="878"/>
      <c r="AN28" s="878"/>
      <c r="AO28" s="878"/>
      <c r="AP28" s="878">
        <v>3</v>
      </c>
      <c r="AQ28" s="878"/>
      <c r="AR28" s="878"/>
      <c r="AS28" s="878"/>
      <c r="AT28" s="878"/>
      <c r="AU28" s="878">
        <v>0</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790</v>
      </c>
      <c r="R29" s="819"/>
      <c r="S29" s="819"/>
      <c r="T29" s="819"/>
      <c r="U29" s="819"/>
      <c r="V29" s="819">
        <v>774</v>
      </c>
      <c r="W29" s="819"/>
      <c r="X29" s="819"/>
      <c r="Y29" s="819"/>
      <c r="Z29" s="819"/>
      <c r="AA29" s="819">
        <v>16</v>
      </c>
      <c r="AB29" s="819"/>
      <c r="AC29" s="819"/>
      <c r="AD29" s="819"/>
      <c r="AE29" s="820"/>
      <c r="AF29" s="821">
        <v>16</v>
      </c>
      <c r="AG29" s="822"/>
      <c r="AH29" s="822"/>
      <c r="AI29" s="822"/>
      <c r="AJ29" s="823"/>
      <c r="AK29" s="890">
        <v>112</v>
      </c>
      <c r="AL29" s="891"/>
      <c r="AM29" s="891"/>
      <c r="AN29" s="891"/>
      <c r="AO29" s="891"/>
      <c r="AP29" s="892" t="s">
        <v>561</v>
      </c>
      <c r="AQ29" s="893"/>
      <c r="AR29" s="893"/>
      <c r="AS29" s="893"/>
      <c r="AT29" s="894"/>
      <c r="AU29" s="892" t="s">
        <v>561</v>
      </c>
      <c r="AV29" s="893"/>
      <c r="AW29" s="893"/>
      <c r="AX29" s="893"/>
      <c r="AY29" s="894"/>
      <c r="AZ29" s="892" t="s">
        <v>561</v>
      </c>
      <c r="BA29" s="893"/>
      <c r="BB29" s="893"/>
      <c r="BC29" s="893"/>
      <c r="BD29" s="894"/>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72</v>
      </c>
      <c r="R30" s="819"/>
      <c r="S30" s="819"/>
      <c r="T30" s="819"/>
      <c r="U30" s="819"/>
      <c r="V30" s="819">
        <v>71</v>
      </c>
      <c r="W30" s="819"/>
      <c r="X30" s="819"/>
      <c r="Y30" s="819"/>
      <c r="Z30" s="819"/>
      <c r="AA30" s="819">
        <v>1</v>
      </c>
      <c r="AB30" s="819"/>
      <c r="AC30" s="819"/>
      <c r="AD30" s="819"/>
      <c r="AE30" s="820"/>
      <c r="AF30" s="821">
        <v>1</v>
      </c>
      <c r="AG30" s="822"/>
      <c r="AH30" s="822"/>
      <c r="AI30" s="822"/>
      <c r="AJ30" s="823"/>
      <c r="AK30" s="890">
        <v>22</v>
      </c>
      <c r="AL30" s="891"/>
      <c r="AM30" s="891"/>
      <c r="AN30" s="891"/>
      <c r="AO30" s="891"/>
      <c r="AP30" s="892" t="s">
        <v>561</v>
      </c>
      <c r="AQ30" s="893"/>
      <c r="AR30" s="893"/>
      <c r="AS30" s="893"/>
      <c r="AT30" s="894"/>
      <c r="AU30" s="892" t="s">
        <v>561</v>
      </c>
      <c r="AV30" s="893"/>
      <c r="AW30" s="893"/>
      <c r="AX30" s="893"/>
      <c r="AY30" s="894"/>
      <c r="AZ30" s="892" t="s">
        <v>561</v>
      </c>
      <c r="BA30" s="893"/>
      <c r="BB30" s="893"/>
      <c r="BC30" s="893"/>
      <c r="BD30" s="894"/>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193</v>
      </c>
      <c r="R31" s="819"/>
      <c r="S31" s="819"/>
      <c r="T31" s="819"/>
      <c r="U31" s="819"/>
      <c r="V31" s="819">
        <v>229</v>
      </c>
      <c r="W31" s="819"/>
      <c r="X31" s="819"/>
      <c r="Y31" s="819"/>
      <c r="Z31" s="819"/>
      <c r="AA31" s="819">
        <v>-36</v>
      </c>
      <c r="AB31" s="819"/>
      <c r="AC31" s="819"/>
      <c r="AD31" s="819"/>
      <c r="AE31" s="820"/>
      <c r="AF31" s="821">
        <v>16</v>
      </c>
      <c r="AG31" s="822"/>
      <c r="AH31" s="822"/>
      <c r="AI31" s="822"/>
      <c r="AJ31" s="823"/>
      <c r="AK31" s="890">
        <v>44</v>
      </c>
      <c r="AL31" s="891"/>
      <c r="AM31" s="891"/>
      <c r="AN31" s="891"/>
      <c r="AO31" s="891"/>
      <c r="AP31" s="891">
        <v>664</v>
      </c>
      <c r="AQ31" s="891"/>
      <c r="AR31" s="891"/>
      <c r="AS31" s="891"/>
      <c r="AT31" s="891"/>
      <c r="AU31" s="891">
        <v>316</v>
      </c>
      <c r="AV31" s="891"/>
      <c r="AW31" s="891"/>
      <c r="AX31" s="891"/>
      <c r="AY31" s="891"/>
      <c r="AZ31" s="892" t="s">
        <v>561</v>
      </c>
      <c r="BA31" s="893"/>
      <c r="BB31" s="893"/>
      <c r="BC31" s="893"/>
      <c r="BD31" s="894"/>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316</v>
      </c>
      <c r="R32" s="819"/>
      <c r="S32" s="819"/>
      <c r="T32" s="819"/>
      <c r="U32" s="819"/>
      <c r="V32" s="819">
        <v>298</v>
      </c>
      <c r="W32" s="819"/>
      <c r="X32" s="819"/>
      <c r="Y32" s="819"/>
      <c r="Z32" s="819"/>
      <c r="AA32" s="819">
        <v>18</v>
      </c>
      <c r="AB32" s="819"/>
      <c r="AC32" s="819"/>
      <c r="AD32" s="819"/>
      <c r="AE32" s="820"/>
      <c r="AF32" s="821">
        <v>9</v>
      </c>
      <c r="AG32" s="822"/>
      <c r="AH32" s="822"/>
      <c r="AI32" s="822"/>
      <c r="AJ32" s="823"/>
      <c r="AK32" s="890">
        <v>169</v>
      </c>
      <c r="AL32" s="891"/>
      <c r="AM32" s="891"/>
      <c r="AN32" s="891"/>
      <c r="AO32" s="891"/>
      <c r="AP32" s="891">
        <v>1466</v>
      </c>
      <c r="AQ32" s="891"/>
      <c r="AR32" s="891"/>
      <c r="AS32" s="891"/>
      <c r="AT32" s="891"/>
      <c r="AU32" s="891">
        <v>1393</v>
      </c>
      <c r="AV32" s="891"/>
      <c r="AW32" s="891"/>
      <c r="AX32" s="891"/>
      <c r="AY32" s="891"/>
      <c r="AZ32" s="892" t="s">
        <v>561</v>
      </c>
      <c r="BA32" s="893"/>
      <c r="BB32" s="893"/>
      <c r="BC32" s="893"/>
      <c r="BD32" s="894"/>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70</v>
      </c>
      <c r="R33" s="819"/>
      <c r="S33" s="819"/>
      <c r="T33" s="819"/>
      <c r="U33" s="819"/>
      <c r="V33" s="819">
        <v>64</v>
      </c>
      <c r="W33" s="819"/>
      <c r="X33" s="819"/>
      <c r="Y33" s="819"/>
      <c r="Z33" s="819"/>
      <c r="AA33" s="819">
        <v>6</v>
      </c>
      <c r="AB33" s="819"/>
      <c r="AC33" s="819"/>
      <c r="AD33" s="819"/>
      <c r="AE33" s="820"/>
      <c r="AF33" s="821">
        <v>6</v>
      </c>
      <c r="AG33" s="822"/>
      <c r="AH33" s="822"/>
      <c r="AI33" s="822"/>
      <c r="AJ33" s="823"/>
      <c r="AK33" s="890">
        <v>52</v>
      </c>
      <c r="AL33" s="891"/>
      <c r="AM33" s="891"/>
      <c r="AN33" s="891"/>
      <c r="AO33" s="891"/>
      <c r="AP33" s="891">
        <v>476</v>
      </c>
      <c r="AQ33" s="891"/>
      <c r="AR33" s="891"/>
      <c r="AS33" s="891"/>
      <c r="AT33" s="891"/>
      <c r="AU33" s="891">
        <v>476</v>
      </c>
      <c r="AV33" s="891"/>
      <c r="AW33" s="891"/>
      <c r="AX33" s="891"/>
      <c r="AY33" s="891"/>
      <c r="AZ33" s="892" t="s">
        <v>561</v>
      </c>
      <c r="BA33" s="893"/>
      <c r="BB33" s="893"/>
      <c r="BC33" s="893"/>
      <c r="BD33" s="894"/>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5"/>
      <c r="BA34" s="895"/>
      <c r="BB34" s="895"/>
      <c r="BC34" s="895"/>
      <c r="BD34" s="895"/>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5"/>
      <c r="BA35" s="895"/>
      <c r="BB35" s="895"/>
      <c r="BC35" s="895"/>
      <c r="BD35" s="895"/>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5"/>
      <c r="BA36" s="895"/>
      <c r="BB36" s="895"/>
      <c r="BC36" s="895"/>
      <c r="BD36" s="895"/>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5"/>
      <c r="BA37" s="895"/>
      <c r="BB37" s="895"/>
      <c r="BC37" s="895"/>
      <c r="BD37" s="895"/>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5"/>
      <c r="BA38" s="895"/>
      <c r="BB38" s="895"/>
      <c r="BC38" s="895"/>
      <c r="BD38" s="895"/>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5"/>
      <c r="BA39" s="895"/>
      <c r="BB39" s="895"/>
      <c r="BC39" s="895"/>
      <c r="BD39" s="895"/>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5"/>
      <c r="BA40" s="895"/>
      <c r="BB40" s="895"/>
      <c r="BC40" s="895"/>
      <c r="BD40" s="895"/>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5"/>
      <c r="BA41" s="895"/>
      <c r="BB41" s="895"/>
      <c r="BC41" s="895"/>
      <c r="BD41" s="895"/>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5"/>
      <c r="BA42" s="895"/>
      <c r="BB42" s="895"/>
      <c r="BC42" s="895"/>
      <c r="BD42" s="895"/>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5"/>
      <c r="BA43" s="895"/>
      <c r="BB43" s="895"/>
      <c r="BC43" s="895"/>
      <c r="BD43" s="895"/>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5"/>
      <c r="BA44" s="895"/>
      <c r="BB44" s="895"/>
      <c r="BC44" s="895"/>
      <c r="BD44" s="895"/>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5"/>
      <c r="BA45" s="895"/>
      <c r="BB45" s="895"/>
      <c r="BC45" s="895"/>
      <c r="BD45" s="895"/>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5"/>
      <c r="BA46" s="895"/>
      <c r="BB46" s="895"/>
      <c r="BC46" s="895"/>
      <c r="BD46" s="895"/>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5"/>
      <c r="BA47" s="895"/>
      <c r="BB47" s="895"/>
      <c r="BC47" s="895"/>
      <c r="BD47" s="895"/>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5"/>
      <c r="BA48" s="895"/>
      <c r="BB48" s="895"/>
      <c r="BC48" s="895"/>
      <c r="BD48" s="895"/>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5"/>
      <c r="BA49" s="895"/>
      <c r="BB49" s="895"/>
      <c r="BC49" s="895"/>
      <c r="BD49" s="895"/>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6"/>
      <c r="R50" s="897"/>
      <c r="S50" s="897"/>
      <c r="T50" s="897"/>
      <c r="U50" s="897"/>
      <c r="V50" s="897"/>
      <c r="W50" s="897"/>
      <c r="X50" s="897"/>
      <c r="Y50" s="897"/>
      <c r="Z50" s="897"/>
      <c r="AA50" s="897"/>
      <c r="AB50" s="897"/>
      <c r="AC50" s="897"/>
      <c r="AD50" s="897"/>
      <c r="AE50" s="898"/>
      <c r="AF50" s="821"/>
      <c r="AG50" s="822"/>
      <c r="AH50" s="822"/>
      <c r="AI50" s="822"/>
      <c r="AJ50" s="823"/>
      <c r="AK50" s="899"/>
      <c r="AL50" s="897"/>
      <c r="AM50" s="897"/>
      <c r="AN50" s="897"/>
      <c r="AO50" s="897"/>
      <c r="AP50" s="897"/>
      <c r="AQ50" s="897"/>
      <c r="AR50" s="897"/>
      <c r="AS50" s="897"/>
      <c r="AT50" s="897"/>
      <c r="AU50" s="897"/>
      <c r="AV50" s="897"/>
      <c r="AW50" s="897"/>
      <c r="AX50" s="897"/>
      <c r="AY50" s="897"/>
      <c r="AZ50" s="900"/>
      <c r="BA50" s="900"/>
      <c r="BB50" s="900"/>
      <c r="BC50" s="900"/>
      <c r="BD50" s="900"/>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6"/>
      <c r="R51" s="897"/>
      <c r="S51" s="897"/>
      <c r="T51" s="897"/>
      <c r="U51" s="897"/>
      <c r="V51" s="897"/>
      <c r="W51" s="897"/>
      <c r="X51" s="897"/>
      <c r="Y51" s="897"/>
      <c r="Z51" s="897"/>
      <c r="AA51" s="897"/>
      <c r="AB51" s="897"/>
      <c r="AC51" s="897"/>
      <c r="AD51" s="897"/>
      <c r="AE51" s="898"/>
      <c r="AF51" s="821"/>
      <c r="AG51" s="822"/>
      <c r="AH51" s="822"/>
      <c r="AI51" s="822"/>
      <c r="AJ51" s="823"/>
      <c r="AK51" s="899"/>
      <c r="AL51" s="897"/>
      <c r="AM51" s="897"/>
      <c r="AN51" s="897"/>
      <c r="AO51" s="897"/>
      <c r="AP51" s="897"/>
      <c r="AQ51" s="897"/>
      <c r="AR51" s="897"/>
      <c r="AS51" s="897"/>
      <c r="AT51" s="897"/>
      <c r="AU51" s="897"/>
      <c r="AV51" s="897"/>
      <c r="AW51" s="897"/>
      <c r="AX51" s="897"/>
      <c r="AY51" s="897"/>
      <c r="AZ51" s="900"/>
      <c r="BA51" s="900"/>
      <c r="BB51" s="900"/>
      <c r="BC51" s="900"/>
      <c r="BD51" s="900"/>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6"/>
      <c r="R52" s="897"/>
      <c r="S52" s="897"/>
      <c r="T52" s="897"/>
      <c r="U52" s="897"/>
      <c r="V52" s="897"/>
      <c r="W52" s="897"/>
      <c r="X52" s="897"/>
      <c r="Y52" s="897"/>
      <c r="Z52" s="897"/>
      <c r="AA52" s="897"/>
      <c r="AB52" s="897"/>
      <c r="AC52" s="897"/>
      <c r="AD52" s="897"/>
      <c r="AE52" s="898"/>
      <c r="AF52" s="821"/>
      <c r="AG52" s="822"/>
      <c r="AH52" s="822"/>
      <c r="AI52" s="822"/>
      <c r="AJ52" s="823"/>
      <c r="AK52" s="899"/>
      <c r="AL52" s="897"/>
      <c r="AM52" s="897"/>
      <c r="AN52" s="897"/>
      <c r="AO52" s="897"/>
      <c r="AP52" s="897"/>
      <c r="AQ52" s="897"/>
      <c r="AR52" s="897"/>
      <c r="AS52" s="897"/>
      <c r="AT52" s="897"/>
      <c r="AU52" s="897"/>
      <c r="AV52" s="897"/>
      <c r="AW52" s="897"/>
      <c r="AX52" s="897"/>
      <c r="AY52" s="897"/>
      <c r="AZ52" s="900"/>
      <c r="BA52" s="900"/>
      <c r="BB52" s="900"/>
      <c r="BC52" s="900"/>
      <c r="BD52" s="900"/>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6"/>
      <c r="R53" s="897"/>
      <c r="S53" s="897"/>
      <c r="T53" s="897"/>
      <c r="U53" s="897"/>
      <c r="V53" s="897"/>
      <c r="W53" s="897"/>
      <c r="X53" s="897"/>
      <c r="Y53" s="897"/>
      <c r="Z53" s="897"/>
      <c r="AA53" s="897"/>
      <c r="AB53" s="897"/>
      <c r="AC53" s="897"/>
      <c r="AD53" s="897"/>
      <c r="AE53" s="898"/>
      <c r="AF53" s="821"/>
      <c r="AG53" s="822"/>
      <c r="AH53" s="822"/>
      <c r="AI53" s="822"/>
      <c r="AJ53" s="823"/>
      <c r="AK53" s="899"/>
      <c r="AL53" s="897"/>
      <c r="AM53" s="897"/>
      <c r="AN53" s="897"/>
      <c r="AO53" s="897"/>
      <c r="AP53" s="897"/>
      <c r="AQ53" s="897"/>
      <c r="AR53" s="897"/>
      <c r="AS53" s="897"/>
      <c r="AT53" s="897"/>
      <c r="AU53" s="897"/>
      <c r="AV53" s="897"/>
      <c r="AW53" s="897"/>
      <c r="AX53" s="897"/>
      <c r="AY53" s="897"/>
      <c r="AZ53" s="900"/>
      <c r="BA53" s="900"/>
      <c r="BB53" s="900"/>
      <c r="BC53" s="900"/>
      <c r="BD53" s="900"/>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6"/>
      <c r="R54" s="897"/>
      <c r="S54" s="897"/>
      <c r="T54" s="897"/>
      <c r="U54" s="897"/>
      <c r="V54" s="897"/>
      <c r="W54" s="897"/>
      <c r="X54" s="897"/>
      <c r="Y54" s="897"/>
      <c r="Z54" s="897"/>
      <c r="AA54" s="897"/>
      <c r="AB54" s="897"/>
      <c r="AC54" s="897"/>
      <c r="AD54" s="897"/>
      <c r="AE54" s="898"/>
      <c r="AF54" s="821"/>
      <c r="AG54" s="822"/>
      <c r="AH54" s="822"/>
      <c r="AI54" s="822"/>
      <c r="AJ54" s="823"/>
      <c r="AK54" s="899"/>
      <c r="AL54" s="897"/>
      <c r="AM54" s="897"/>
      <c r="AN54" s="897"/>
      <c r="AO54" s="897"/>
      <c r="AP54" s="897"/>
      <c r="AQ54" s="897"/>
      <c r="AR54" s="897"/>
      <c r="AS54" s="897"/>
      <c r="AT54" s="897"/>
      <c r="AU54" s="897"/>
      <c r="AV54" s="897"/>
      <c r="AW54" s="897"/>
      <c r="AX54" s="897"/>
      <c r="AY54" s="897"/>
      <c r="AZ54" s="900"/>
      <c r="BA54" s="900"/>
      <c r="BB54" s="900"/>
      <c r="BC54" s="900"/>
      <c r="BD54" s="900"/>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6"/>
      <c r="R55" s="897"/>
      <c r="S55" s="897"/>
      <c r="T55" s="897"/>
      <c r="U55" s="897"/>
      <c r="V55" s="897"/>
      <c r="W55" s="897"/>
      <c r="X55" s="897"/>
      <c r="Y55" s="897"/>
      <c r="Z55" s="897"/>
      <c r="AA55" s="897"/>
      <c r="AB55" s="897"/>
      <c r="AC55" s="897"/>
      <c r="AD55" s="897"/>
      <c r="AE55" s="898"/>
      <c r="AF55" s="821"/>
      <c r="AG55" s="822"/>
      <c r="AH55" s="822"/>
      <c r="AI55" s="822"/>
      <c r="AJ55" s="823"/>
      <c r="AK55" s="899"/>
      <c r="AL55" s="897"/>
      <c r="AM55" s="897"/>
      <c r="AN55" s="897"/>
      <c r="AO55" s="897"/>
      <c r="AP55" s="897"/>
      <c r="AQ55" s="897"/>
      <c r="AR55" s="897"/>
      <c r="AS55" s="897"/>
      <c r="AT55" s="897"/>
      <c r="AU55" s="897"/>
      <c r="AV55" s="897"/>
      <c r="AW55" s="897"/>
      <c r="AX55" s="897"/>
      <c r="AY55" s="897"/>
      <c r="AZ55" s="900"/>
      <c r="BA55" s="900"/>
      <c r="BB55" s="900"/>
      <c r="BC55" s="900"/>
      <c r="BD55" s="900"/>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6"/>
      <c r="R56" s="897"/>
      <c r="S56" s="897"/>
      <c r="T56" s="897"/>
      <c r="U56" s="897"/>
      <c r="V56" s="897"/>
      <c r="W56" s="897"/>
      <c r="X56" s="897"/>
      <c r="Y56" s="897"/>
      <c r="Z56" s="897"/>
      <c r="AA56" s="897"/>
      <c r="AB56" s="897"/>
      <c r="AC56" s="897"/>
      <c r="AD56" s="897"/>
      <c r="AE56" s="898"/>
      <c r="AF56" s="821"/>
      <c r="AG56" s="822"/>
      <c r="AH56" s="822"/>
      <c r="AI56" s="822"/>
      <c r="AJ56" s="823"/>
      <c r="AK56" s="899"/>
      <c r="AL56" s="897"/>
      <c r="AM56" s="897"/>
      <c r="AN56" s="897"/>
      <c r="AO56" s="897"/>
      <c r="AP56" s="897"/>
      <c r="AQ56" s="897"/>
      <c r="AR56" s="897"/>
      <c r="AS56" s="897"/>
      <c r="AT56" s="897"/>
      <c r="AU56" s="897"/>
      <c r="AV56" s="897"/>
      <c r="AW56" s="897"/>
      <c r="AX56" s="897"/>
      <c r="AY56" s="897"/>
      <c r="AZ56" s="900"/>
      <c r="BA56" s="900"/>
      <c r="BB56" s="900"/>
      <c r="BC56" s="900"/>
      <c r="BD56" s="900"/>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6"/>
      <c r="R57" s="897"/>
      <c r="S57" s="897"/>
      <c r="T57" s="897"/>
      <c r="U57" s="897"/>
      <c r="V57" s="897"/>
      <c r="W57" s="897"/>
      <c r="X57" s="897"/>
      <c r="Y57" s="897"/>
      <c r="Z57" s="897"/>
      <c r="AA57" s="897"/>
      <c r="AB57" s="897"/>
      <c r="AC57" s="897"/>
      <c r="AD57" s="897"/>
      <c r="AE57" s="898"/>
      <c r="AF57" s="821"/>
      <c r="AG57" s="822"/>
      <c r="AH57" s="822"/>
      <c r="AI57" s="822"/>
      <c r="AJ57" s="823"/>
      <c r="AK57" s="899"/>
      <c r="AL57" s="897"/>
      <c r="AM57" s="897"/>
      <c r="AN57" s="897"/>
      <c r="AO57" s="897"/>
      <c r="AP57" s="897"/>
      <c r="AQ57" s="897"/>
      <c r="AR57" s="897"/>
      <c r="AS57" s="897"/>
      <c r="AT57" s="897"/>
      <c r="AU57" s="897"/>
      <c r="AV57" s="897"/>
      <c r="AW57" s="897"/>
      <c r="AX57" s="897"/>
      <c r="AY57" s="897"/>
      <c r="AZ57" s="900"/>
      <c r="BA57" s="900"/>
      <c r="BB57" s="900"/>
      <c r="BC57" s="900"/>
      <c r="BD57" s="900"/>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6"/>
      <c r="R58" s="897"/>
      <c r="S58" s="897"/>
      <c r="T58" s="897"/>
      <c r="U58" s="897"/>
      <c r="V58" s="897"/>
      <c r="W58" s="897"/>
      <c r="X58" s="897"/>
      <c r="Y58" s="897"/>
      <c r="Z58" s="897"/>
      <c r="AA58" s="897"/>
      <c r="AB58" s="897"/>
      <c r="AC58" s="897"/>
      <c r="AD58" s="897"/>
      <c r="AE58" s="898"/>
      <c r="AF58" s="821"/>
      <c r="AG58" s="822"/>
      <c r="AH58" s="822"/>
      <c r="AI58" s="822"/>
      <c r="AJ58" s="823"/>
      <c r="AK58" s="899"/>
      <c r="AL58" s="897"/>
      <c r="AM58" s="897"/>
      <c r="AN58" s="897"/>
      <c r="AO58" s="897"/>
      <c r="AP58" s="897"/>
      <c r="AQ58" s="897"/>
      <c r="AR58" s="897"/>
      <c r="AS58" s="897"/>
      <c r="AT58" s="897"/>
      <c r="AU58" s="897"/>
      <c r="AV58" s="897"/>
      <c r="AW58" s="897"/>
      <c r="AX58" s="897"/>
      <c r="AY58" s="897"/>
      <c r="AZ58" s="900"/>
      <c r="BA58" s="900"/>
      <c r="BB58" s="900"/>
      <c r="BC58" s="900"/>
      <c r="BD58" s="900"/>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6"/>
      <c r="R59" s="897"/>
      <c r="S59" s="897"/>
      <c r="T59" s="897"/>
      <c r="U59" s="897"/>
      <c r="V59" s="897"/>
      <c r="W59" s="897"/>
      <c r="X59" s="897"/>
      <c r="Y59" s="897"/>
      <c r="Z59" s="897"/>
      <c r="AA59" s="897"/>
      <c r="AB59" s="897"/>
      <c r="AC59" s="897"/>
      <c r="AD59" s="897"/>
      <c r="AE59" s="898"/>
      <c r="AF59" s="821"/>
      <c r="AG59" s="822"/>
      <c r="AH59" s="822"/>
      <c r="AI59" s="822"/>
      <c r="AJ59" s="823"/>
      <c r="AK59" s="899"/>
      <c r="AL59" s="897"/>
      <c r="AM59" s="897"/>
      <c r="AN59" s="897"/>
      <c r="AO59" s="897"/>
      <c r="AP59" s="897"/>
      <c r="AQ59" s="897"/>
      <c r="AR59" s="897"/>
      <c r="AS59" s="897"/>
      <c r="AT59" s="897"/>
      <c r="AU59" s="897"/>
      <c r="AV59" s="897"/>
      <c r="AW59" s="897"/>
      <c r="AX59" s="897"/>
      <c r="AY59" s="897"/>
      <c r="AZ59" s="900"/>
      <c r="BA59" s="900"/>
      <c r="BB59" s="900"/>
      <c r="BC59" s="900"/>
      <c r="BD59" s="900"/>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6"/>
      <c r="R60" s="897"/>
      <c r="S60" s="897"/>
      <c r="T60" s="897"/>
      <c r="U60" s="897"/>
      <c r="V60" s="897"/>
      <c r="W60" s="897"/>
      <c r="X60" s="897"/>
      <c r="Y60" s="897"/>
      <c r="Z60" s="897"/>
      <c r="AA60" s="897"/>
      <c r="AB60" s="897"/>
      <c r="AC60" s="897"/>
      <c r="AD60" s="897"/>
      <c r="AE60" s="898"/>
      <c r="AF60" s="821"/>
      <c r="AG60" s="822"/>
      <c r="AH60" s="822"/>
      <c r="AI60" s="822"/>
      <c r="AJ60" s="823"/>
      <c r="AK60" s="899"/>
      <c r="AL60" s="897"/>
      <c r="AM60" s="897"/>
      <c r="AN60" s="897"/>
      <c r="AO60" s="897"/>
      <c r="AP60" s="897"/>
      <c r="AQ60" s="897"/>
      <c r="AR60" s="897"/>
      <c r="AS60" s="897"/>
      <c r="AT60" s="897"/>
      <c r="AU60" s="897"/>
      <c r="AV60" s="897"/>
      <c r="AW60" s="897"/>
      <c r="AX60" s="897"/>
      <c r="AY60" s="897"/>
      <c r="AZ60" s="900"/>
      <c r="BA60" s="900"/>
      <c r="BB60" s="900"/>
      <c r="BC60" s="900"/>
      <c r="BD60" s="900"/>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6"/>
      <c r="R61" s="897"/>
      <c r="S61" s="897"/>
      <c r="T61" s="897"/>
      <c r="U61" s="897"/>
      <c r="V61" s="897"/>
      <c r="W61" s="897"/>
      <c r="X61" s="897"/>
      <c r="Y61" s="897"/>
      <c r="Z61" s="897"/>
      <c r="AA61" s="897"/>
      <c r="AB61" s="897"/>
      <c r="AC61" s="897"/>
      <c r="AD61" s="897"/>
      <c r="AE61" s="898"/>
      <c r="AF61" s="821"/>
      <c r="AG61" s="822"/>
      <c r="AH61" s="822"/>
      <c r="AI61" s="822"/>
      <c r="AJ61" s="823"/>
      <c r="AK61" s="899"/>
      <c r="AL61" s="897"/>
      <c r="AM61" s="897"/>
      <c r="AN61" s="897"/>
      <c r="AO61" s="897"/>
      <c r="AP61" s="897"/>
      <c r="AQ61" s="897"/>
      <c r="AR61" s="897"/>
      <c r="AS61" s="897"/>
      <c r="AT61" s="897"/>
      <c r="AU61" s="897"/>
      <c r="AV61" s="897"/>
      <c r="AW61" s="897"/>
      <c r="AX61" s="897"/>
      <c r="AY61" s="897"/>
      <c r="AZ61" s="900"/>
      <c r="BA61" s="900"/>
      <c r="BB61" s="900"/>
      <c r="BC61" s="900"/>
      <c r="BD61" s="900"/>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6"/>
      <c r="R62" s="897"/>
      <c r="S62" s="897"/>
      <c r="T62" s="897"/>
      <c r="U62" s="897"/>
      <c r="V62" s="897"/>
      <c r="W62" s="897"/>
      <c r="X62" s="897"/>
      <c r="Y62" s="897"/>
      <c r="Z62" s="897"/>
      <c r="AA62" s="897"/>
      <c r="AB62" s="897"/>
      <c r="AC62" s="897"/>
      <c r="AD62" s="897"/>
      <c r="AE62" s="898"/>
      <c r="AF62" s="821"/>
      <c r="AG62" s="822"/>
      <c r="AH62" s="822"/>
      <c r="AI62" s="822"/>
      <c r="AJ62" s="823"/>
      <c r="AK62" s="899"/>
      <c r="AL62" s="897"/>
      <c r="AM62" s="897"/>
      <c r="AN62" s="897"/>
      <c r="AO62" s="897"/>
      <c r="AP62" s="897"/>
      <c r="AQ62" s="897"/>
      <c r="AR62" s="897"/>
      <c r="AS62" s="897"/>
      <c r="AT62" s="897"/>
      <c r="AU62" s="897"/>
      <c r="AV62" s="897"/>
      <c r="AW62" s="897"/>
      <c r="AX62" s="897"/>
      <c r="AY62" s="897"/>
      <c r="AZ62" s="900"/>
      <c r="BA62" s="900"/>
      <c r="BB62" s="900"/>
      <c r="BC62" s="900"/>
      <c r="BD62" s="900"/>
      <c r="BE62" s="888"/>
      <c r="BF62" s="888"/>
      <c r="BG62" s="888"/>
      <c r="BH62" s="888"/>
      <c r="BI62" s="889"/>
      <c r="BJ62" s="908"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404</v>
      </c>
      <c r="C63" s="851"/>
      <c r="D63" s="851"/>
      <c r="E63" s="851"/>
      <c r="F63" s="851"/>
      <c r="G63" s="851"/>
      <c r="H63" s="851"/>
      <c r="I63" s="851"/>
      <c r="J63" s="851"/>
      <c r="K63" s="851"/>
      <c r="L63" s="851"/>
      <c r="M63" s="851"/>
      <c r="N63" s="851"/>
      <c r="O63" s="851"/>
      <c r="P63" s="852"/>
      <c r="Q63" s="901"/>
      <c r="R63" s="902"/>
      <c r="S63" s="902"/>
      <c r="T63" s="902"/>
      <c r="U63" s="902"/>
      <c r="V63" s="902"/>
      <c r="W63" s="902"/>
      <c r="X63" s="902"/>
      <c r="Y63" s="902"/>
      <c r="Z63" s="902"/>
      <c r="AA63" s="902"/>
      <c r="AB63" s="902"/>
      <c r="AC63" s="902"/>
      <c r="AD63" s="902"/>
      <c r="AE63" s="903"/>
      <c r="AF63" s="904">
        <v>101</v>
      </c>
      <c r="AG63" s="905"/>
      <c r="AH63" s="905"/>
      <c r="AI63" s="905"/>
      <c r="AJ63" s="906"/>
      <c r="AK63" s="907"/>
      <c r="AL63" s="902"/>
      <c r="AM63" s="902"/>
      <c r="AN63" s="902"/>
      <c r="AO63" s="902"/>
      <c r="AP63" s="905">
        <v>2609</v>
      </c>
      <c r="AQ63" s="905"/>
      <c r="AR63" s="905"/>
      <c r="AS63" s="905"/>
      <c r="AT63" s="905"/>
      <c r="AU63" s="905">
        <v>2185</v>
      </c>
      <c r="AV63" s="905"/>
      <c r="AW63" s="905"/>
      <c r="AX63" s="905"/>
      <c r="AY63" s="905"/>
      <c r="AZ63" s="909"/>
      <c r="BA63" s="909"/>
      <c r="BB63" s="909"/>
      <c r="BC63" s="909"/>
      <c r="BD63" s="909"/>
      <c r="BE63" s="910"/>
      <c r="BF63" s="910"/>
      <c r="BG63" s="910"/>
      <c r="BH63" s="910"/>
      <c r="BI63" s="911"/>
      <c r="BJ63" s="912" t="s">
        <v>123</v>
      </c>
      <c r="BK63" s="913"/>
      <c r="BL63" s="913"/>
      <c r="BM63" s="913"/>
      <c r="BN63" s="914"/>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387</v>
      </c>
      <c r="R66" s="778"/>
      <c r="S66" s="778"/>
      <c r="T66" s="778"/>
      <c r="U66" s="779"/>
      <c r="V66" s="777" t="s">
        <v>407</v>
      </c>
      <c r="W66" s="778"/>
      <c r="X66" s="778"/>
      <c r="Y66" s="778"/>
      <c r="Z66" s="779"/>
      <c r="AA66" s="777" t="s">
        <v>389</v>
      </c>
      <c r="AB66" s="778"/>
      <c r="AC66" s="778"/>
      <c r="AD66" s="778"/>
      <c r="AE66" s="779"/>
      <c r="AF66" s="915" t="s">
        <v>408</v>
      </c>
      <c r="AG66" s="873"/>
      <c r="AH66" s="873"/>
      <c r="AI66" s="873"/>
      <c r="AJ66" s="916"/>
      <c r="AK66" s="777" t="s">
        <v>391</v>
      </c>
      <c r="AL66" s="801"/>
      <c r="AM66" s="801"/>
      <c r="AN66" s="801"/>
      <c r="AO66" s="802"/>
      <c r="AP66" s="777" t="s">
        <v>392</v>
      </c>
      <c r="AQ66" s="778"/>
      <c r="AR66" s="778"/>
      <c r="AS66" s="778"/>
      <c r="AT66" s="779"/>
      <c r="AU66" s="777" t="s">
        <v>409</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6"/>
      <c r="BT66" s="927"/>
      <c r="BU66" s="927"/>
      <c r="BV66" s="927"/>
      <c r="BW66" s="927"/>
      <c r="BX66" s="927"/>
      <c r="BY66" s="927"/>
      <c r="BZ66" s="927"/>
      <c r="CA66" s="927"/>
      <c r="CB66" s="927"/>
      <c r="CC66" s="927"/>
      <c r="CD66" s="927"/>
      <c r="CE66" s="927"/>
      <c r="CF66" s="927"/>
      <c r="CG66" s="928"/>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7"/>
      <c r="AG67" s="876"/>
      <c r="AH67" s="876"/>
      <c r="AI67" s="876"/>
      <c r="AJ67" s="918"/>
      <c r="AK67" s="919"/>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6"/>
      <c r="BT67" s="927"/>
      <c r="BU67" s="927"/>
      <c r="BV67" s="927"/>
      <c r="BW67" s="927"/>
      <c r="BX67" s="927"/>
      <c r="BY67" s="927"/>
      <c r="BZ67" s="927"/>
      <c r="CA67" s="927"/>
      <c r="CB67" s="927"/>
      <c r="CC67" s="927"/>
      <c r="CD67" s="927"/>
      <c r="CE67" s="927"/>
      <c r="CF67" s="927"/>
      <c r="CG67" s="928"/>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6"/>
    </row>
    <row r="68" spans="1:131" s="227" customFormat="1" ht="26.25" customHeight="1" thickTop="1">
      <c r="A68" s="238">
        <v>1</v>
      </c>
      <c r="B68" s="932" t="s">
        <v>568</v>
      </c>
      <c r="C68" s="933"/>
      <c r="D68" s="933"/>
      <c r="E68" s="933"/>
      <c r="F68" s="933"/>
      <c r="G68" s="933"/>
      <c r="H68" s="933"/>
      <c r="I68" s="933"/>
      <c r="J68" s="933"/>
      <c r="K68" s="933"/>
      <c r="L68" s="933"/>
      <c r="M68" s="933"/>
      <c r="N68" s="933"/>
      <c r="O68" s="933"/>
      <c r="P68" s="934"/>
      <c r="Q68" s="935">
        <v>130</v>
      </c>
      <c r="R68" s="929"/>
      <c r="S68" s="929"/>
      <c r="T68" s="929"/>
      <c r="U68" s="929"/>
      <c r="V68" s="929">
        <v>125</v>
      </c>
      <c r="W68" s="929"/>
      <c r="X68" s="929"/>
      <c r="Y68" s="929"/>
      <c r="Z68" s="929"/>
      <c r="AA68" s="929">
        <v>5</v>
      </c>
      <c r="AB68" s="929"/>
      <c r="AC68" s="929"/>
      <c r="AD68" s="929"/>
      <c r="AE68" s="929"/>
      <c r="AF68" s="929">
        <v>5</v>
      </c>
      <c r="AG68" s="929"/>
      <c r="AH68" s="929"/>
      <c r="AI68" s="929"/>
      <c r="AJ68" s="929"/>
      <c r="AK68" s="929">
        <v>0</v>
      </c>
      <c r="AL68" s="929"/>
      <c r="AM68" s="929"/>
      <c r="AN68" s="929"/>
      <c r="AO68" s="929"/>
      <c r="AP68" s="929">
        <v>6</v>
      </c>
      <c r="AQ68" s="929"/>
      <c r="AR68" s="929"/>
      <c r="AS68" s="929"/>
      <c r="AT68" s="929"/>
      <c r="AU68" s="929">
        <v>5</v>
      </c>
      <c r="AV68" s="929"/>
      <c r="AW68" s="929"/>
      <c r="AX68" s="929"/>
      <c r="AY68" s="929"/>
      <c r="AZ68" s="930"/>
      <c r="BA68" s="930"/>
      <c r="BB68" s="930"/>
      <c r="BC68" s="930"/>
      <c r="BD68" s="931"/>
      <c r="BE68" s="245"/>
      <c r="BF68" s="245"/>
      <c r="BG68" s="245"/>
      <c r="BH68" s="245"/>
      <c r="BI68" s="245"/>
      <c r="BJ68" s="245"/>
      <c r="BK68" s="245"/>
      <c r="BL68" s="245"/>
      <c r="BM68" s="245"/>
      <c r="BN68" s="245"/>
      <c r="BO68" s="245"/>
      <c r="BP68" s="245"/>
      <c r="BQ68" s="242">
        <v>62</v>
      </c>
      <c r="BR68" s="247"/>
      <c r="BS68" s="926"/>
      <c r="BT68" s="927"/>
      <c r="BU68" s="927"/>
      <c r="BV68" s="927"/>
      <c r="BW68" s="927"/>
      <c r="BX68" s="927"/>
      <c r="BY68" s="927"/>
      <c r="BZ68" s="927"/>
      <c r="CA68" s="927"/>
      <c r="CB68" s="927"/>
      <c r="CC68" s="927"/>
      <c r="CD68" s="927"/>
      <c r="CE68" s="927"/>
      <c r="CF68" s="927"/>
      <c r="CG68" s="928"/>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6"/>
    </row>
    <row r="69" spans="1:131" s="227" customFormat="1" ht="26.25" customHeight="1">
      <c r="A69" s="241">
        <v>2</v>
      </c>
      <c r="B69" s="936" t="s">
        <v>569</v>
      </c>
      <c r="C69" s="937"/>
      <c r="D69" s="937"/>
      <c r="E69" s="937"/>
      <c r="F69" s="937"/>
      <c r="G69" s="937"/>
      <c r="H69" s="937"/>
      <c r="I69" s="937"/>
      <c r="J69" s="937"/>
      <c r="K69" s="937"/>
      <c r="L69" s="937"/>
      <c r="M69" s="937"/>
      <c r="N69" s="937"/>
      <c r="O69" s="937"/>
      <c r="P69" s="938"/>
      <c r="Q69" s="939">
        <v>5939</v>
      </c>
      <c r="R69" s="891"/>
      <c r="S69" s="891"/>
      <c r="T69" s="891"/>
      <c r="U69" s="891"/>
      <c r="V69" s="891">
        <v>5756</v>
      </c>
      <c r="W69" s="891"/>
      <c r="X69" s="891"/>
      <c r="Y69" s="891"/>
      <c r="Z69" s="891"/>
      <c r="AA69" s="891">
        <v>183</v>
      </c>
      <c r="AB69" s="891"/>
      <c r="AC69" s="891"/>
      <c r="AD69" s="891"/>
      <c r="AE69" s="891"/>
      <c r="AF69" s="891">
        <v>121</v>
      </c>
      <c r="AG69" s="891"/>
      <c r="AH69" s="891"/>
      <c r="AI69" s="891"/>
      <c r="AJ69" s="891"/>
      <c r="AK69" s="891" t="s">
        <v>502</v>
      </c>
      <c r="AL69" s="891"/>
      <c r="AM69" s="891"/>
      <c r="AN69" s="891"/>
      <c r="AO69" s="891"/>
      <c r="AP69" s="891">
        <v>3781</v>
      </c>
      <c r="AQ69" s="891"/>
      <c r="AR69" s="891"/>
      <c r="AS69" s="891"/>
      <c r="AT69" s="891"/>
      <c r="AU69" s="891">
        <v>147</v>
      </c>
      <c r="AV69" s="891"/>
      <c r="AW69" s="891"/>
      <c r="AX69" s="891"/>
      <c r="AY69" s="891"/>
      <c r="AZ69" s="940"/>
      <c r="BA69" s="940"/>
      <c r="BB69" s="940"/>
      <c r="BC69" s="940"/>
      <c r="BD69" s="941"/>
      <c r="BE69" s="245"/>
      <c r="BF69" s="245"/>
      <c r="BG69" s="245"/>
      <c r="BH69" s="245"/>
      <c r="BI69" s="245"/>
      <c r="BJ69" s="245"/>
      <c r="BK69" s="245"/>
      <c r="BL69" s="245"/>
      <c r="BM69" s="245"/>
      <c r="BN69" s="245"/>
      <c r="BO69" s="245"/>
      <c r="BP69" s="245"/>
      <c r="BQ69" s="242">
        <v>63</v>
      </c>
      <c r="BR69" s="247"/>
      <c r="BS69" s="926"/>
      <c r="BT69" s="927"/>
      <c r="BU69" s="927"/>
      <c r="BV69" s="927"/>
      <c r="BW69" s="927"/>
      <c r="BX69" s="927"/>
      <c r="BY69" s="927"/>
      <c r="BZ69" s="927"/>
      <c r="CA69" s="927"/>
      <c r="CB69" s="927"/>
      <c r="CC69" s="927"/>
      <c r="CD69" s="927"/>
      <c r="CE69" s="927"/>
      <c r="CF69" s="927"/>
      <c r="CG69" s="928"/>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6"/>
    </row>
    <row r="70" spans="1:131" s="227" customFormat="1" ht="26.25" customHeight="1">
      <c r="A70" s="241">
        <v>3</v>
      </c>
      <c r="B70" s="936" t="s">
        <v>570</v>
      </c>
      <c r="C70" s="937"/>
      <c r="D70" s="937"/>
      <c r="E70" s="937"/>
      <c r="F70" s="937"/>
      <c r="G70" s="937"/>
      <c r="H70" s="937"/>
      <c r="I70" s="937"/>
      <c r="J70" s="937"/>
      <c r="K70" s="937"/>
      <c r="L70" s="937"/>
      <c r="M70" s="937"/>
      <c r="N70" s="937"/>
      <c r="O70" s="937"/>
      <c r="P70" s="938"/>
      <c r="Q70" s="939">
        <v>16</v>
      </c>
      <c r="R70" s="891"/>
      <c r="S70" s="891"/>
      <c r="T70" s="891"/>
      <c r="U70" s="891"/>
      <c r="V70" s="891">
        <v>6</v>
      </c>
      <c r="W70" s="891"/>
      <c r="X70" s="891"/>
      <c r="Y70" s="891"/>
      <c r="Z70" s="891"/>
      <c r="AA70" s="891">
        <v>10</v>
      </c>
      <c r="AB70" s="891"/>
      <c r="AC70" s="891"/>
      <c r="AD70" s="891"/>
      <c r="AE70" s="891"/>
      <c r="AF70" s="891">
        <v>5</v>
      </c>
      <c r="AG70" s="891"/>
      <c r="AH70" s="891"/>
      <c r="AI70" s="891"/>
      <c r="AJ70" s="891"/>
      <c r="AK70" s="891" t="s">
        <v>502</v>
      </c>
      <c r="AL70" s="891"/>
      <c r="AM70" s="891"/>
      <c r="AN70" s="891"/>
      <c r="AO70" s="891"/>
      <c r="AP70" s="891" t="s">
        <v>582</v>
      </c>
      <c r="AQ70" s="891"/>
      <c r="AR70" s="891"/>
      <c r="AS70" s="891"/>
      <c r="AT70" s="891"/>
      <c r="AU70" s="891" t="s">
        <v>582</v>
      </c>
      <c r="AV70" s="891"/>
      <c r="AW70" s="891"/>
      <c r="AX70" s="891"/>
      <c r="AY70" s="891"/>
      <c r="AZ70" s="940"/>
      <c r="BA70" s="940"/>
      <c r="BB70" s="940"/>
      <c r="BC70" s="940"/>
      <c r="BD70" s="941"/>
      <c r="BE70" s="245"/>
      <c r="BF70" s="245"/>
      <c r="BG70" s="245"/>
      <c r="BH70" s="245"/>
      <c r="BI70" s="245"/>
      <c r="BJ70" s="245"/>
      <c r="BK70" s="245"/>
      <c r="BL70" s="245"/>
      <c r="BM70" s="245"/>
      <c r="BN70" s="245"/>
      <c r="BO70" s="245"/>
      <c r="BP70" s="245"/>
      <c r="BQ70" s="242">
        <v>64</v>
      </c>
      <c r="BR70" s="247"/>
      <c r="BS70" s="926"/>
      <c r="BT70" s="927"/>
      <c r="BU70" s="927"/>
      <c r="BV70" s="927"/>
      <c r="BW70" s="927"/>
      <c r="BX70" s="927"/>
      <c r="BY70" s="927"/>
      <c r="BZ70" s="927"/>
      <c r="CA70" s="927"/>
      <c r="CB70" s="927"/>
      <c r="CC70" s="927"/>
      <c r="CD70" s="927"/>
      <c r="CE70" s="927"/>
      <c r="CF70" s="927"/>
      <c r="CG70" s="928"/>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6"/>
    </row>
    <row r="71" spans="1:131" s="227" customFormat="1" ht="26.25" customHeight="1">
      <c r="A71" s="241">
        <v>4</v>
      </c>
      <c r="B71" s="936" t="s">
        <v>571</v>
      </c>
      <c r="C71" s="937"/>
      <c r="D71" s="937"/>
      <c r="E71" s="937"/>
      <c r="F71" s="937"/>
      <c r="G71" s="937"/>
      <c r="H71" s="937"/>
      <c r="I71" s="937"/>
      <c r="J71" s="937"/>
      <c r="K71" s="937"/>
      <c r="L71" s="937"/>
      <c r="M71" s="937"/>
      <c r="N71" s="937"/>
      <c r="O71" s="937"/>
      <c r="P71" s="938"/>
      <c r="Q71" s="939">
        <v>2149</v>
      </c>
      <c r="R71" s="891"/>
      <c r="S71" s="891"/>
      <c r="T71" s="891"/>
      <c r="U71" s="891"/>
      <c r="V71" s="891">
        <v>2130</v>
      </c>
      <c r="W71" s="891"/>
      <c r="X71" s="891"/>
      <c r="Y71" s="891"/>
      <c r="Z71" s="891"/>
      <c r="AA71" s="891">
        <v>19</v>
      </c>
      <c r="AB71" s="891"/>
      <c r="AC71" s="891"/>
      <c r="AD71" s="891"/>
      <c r="AE71" s="891"/>
      <c r="AF71" s="891">
        <v>40</v>
      </c>
      <c r="AG71" s="891"/>
      <c r="AH71" s="891"/>
      <c r="AI71" s="891"/>
      <c r="AJ71" s="891"/>
      <c r="AK71" s="891" t="s">
        <v>502</v>
      </c>
      <c r="AL71" s="891"/>
      <c r="AM71" s="891"/>
      <c r="AN71" s="891"/>
      <c r="AO71" s="891"/>
      <c r="AP71" s="891">
        <v>217</v>
      </c>
      <c r="AQ71" s="891"/>
      <c r="AR71" s="891"/>
      <c r="AS71" s="891"/>
      <c r="AT71" s="891"/>
      <c r="AU71" s="891">
        <v>15</v>
      </c>
      <c r="AV71" s="891"/>
      <c r="AW71" s="891"/>
      <c r="AX71" s="891"/>
      <c r="AY71" s="891"/>
      <c r="AZ71" s="940"/>
      <c r="BA71" s="940"/>
      <c r="BB71" s="940"/>
      <c r="BC71" s="940"/>
      <c r="BD71" s="941"/>
      <c r="BE71" s="245"/>
      <c r="BF71" s="245"/>
      <c r="BG71" s="245"/>
      <c r="BH71" s="245"/>
      <c r="BI71" s="245"/>
      <c r="BJ71" s="245"/>
      <c r="BK71" s="245"/>
      <c r="BL71" s="245"/>
      <c r="BM71" s="245"/>
      <c r="BN71" s="245"/>
      <c r="BO71" s="245"/>
      <c r="BP71" s="245"/>
      <c r="BQ71" s="242">
        <v>65</v>
      </c>
      <c r="BR71" s="247"/>
      <c r="BS71" s="926"/>
      <c r="BT71" s="927"/>
      <c r="BU71" s="927"/>
      <c r="BV71" s="927"/>
      <c r="BW71" s="927"/>
      <c r="BX71" s="927"/>
      <c r="BY71" s="927"/>
      <c r="BZ71" s="927"/>
      <c r="CA71" s="927"/>
      <c r="CB71" s="927"/>
      <c r="CC71" s="927"/>
      <c r="CD71" s="927"/>
      <c r="CE71" s="927"/>
      <c r="CF71" s="927"/>
      <c r="CG71" s="928"/>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6"/>
    </row>
    <row r="72" spans="1:131" s="227" customFormat="1" ht="26.25" customHeight="1">
      <c r="A72" s="241">
        <v>5</v>
      </c>
      <c r="B72" s="936" t="s">
        <v>573</v>
      </c>
      <c r="C72" s="937"/>
      <c r="D72" s="937"/>
      <c r="E72" s="937"/>
      <c r="F72" s="937"/>
      <c r="G72" s="937"/>
      <c r="H72" s="937"/>
      <c r="I72" s="937"/>
      <c r="J72" s="937"/>
      <c r="K72" s="937"/>
      <c r="L72" s="937"/>
      <c r="M72" s="937"/>
      <c r="N72" s="937"/>
      <c r="O72" s="937"/>
      <c r="P72" s="938"/>
      <c r="Q72" s="939">
        <v>1698</v>
      </c>
      <c r="R72" s="891"/>
      <c r="S72" s="891"/>
      <c r="T72" s="891"/>
      <c r="U72" s="891"/>
      <c r="V72" s="891">
        <v>1630</v>
      </c>
      <c r="W72" s="891"/>
      <c r="X72" s="891"/>
      <c r="Y72" s="891"/>
      <c r="Z72" s="891"/>
      <c r="AA72" s="891">
        <v>68</v>
      </c>
      <c r="AB72" s="891"/>
      <c r="AC72" s="891"/>
      <c r="AD72" s="891"/>
      <c r="AE72" s="891"/>
      <c r="AF72" s="891">
        <v>68</v>
      </c>
      <c r="AG72" s="891"/>
      <c r="AH72" s="891"/>
      <c r="AI72" s="891"/>
      <c r="AJ72" s="891"/>
      <c r="AK72" s="891">
        <v>124</v>
      </c>
      <c r="AL72" s="891"/>
      <c r="AM72" s="891"/>
      <c r="AN72" s="891"/>
      <c r="AO72" s="891"/>
      <c r="AP72" s="891" t="s">
        <v>582</v>
      </c>
      <c r="AQ72" s="891"/>
      <c r="AR72" s="891"/>
      <c r="AS72" s="891"/>
      <c r="AT72" s="891"/>
      <c r="AU72" s="891" t="s">
        <v>582</v>
      </c>
      <c r="AV72" s="891"/>
      <c r="AW72" s="891"/>
      <c r="AX72" s="891"/>
      <c r="AY72" s="891"/>
      <c r="AZ72" s="940"/>
      <c r="BA72" s="940"/>
      <c r="BB72" s="940"/>
      <c r="BC72" s="940"/>
      <c r="BD72" s="941"/>
      <c r="BE72" s="245"/>
      <c r="BF72" s="245"/>
      <c r="BG72" s="245"/>
      <c r="BH72" s="245"/>
      <c r="BI72" s="245"/>
      <c r="BJ72" s="245"/>
      <c r="BK72" s="245"/>
      <c r="BL72" s="245"/>
      <c r="BM72" s="245"/>
      <c r="BN72" s="245"/>
      <c r="BO72" s="245"/>
      <c r="BP72" s="245"/>
      <c r="BQ72" s="242">
        <v>66</v>
      </c>
      <c r="BR72" s="247"/>
      <c r="BS72" s="926"/>
      <c r="BT72" s="927"/>
      <c r="BU72" s="927"/>
      <c r="BV72" s="927"/>
      <c r="BW72" s="927"/>
      <c r="BX72" s="927"/>
      <c r="BY72" s="927"/>
      <c r="BZ72" s="927"/>
      <c r="CA72" s="927"/>
      <c r="CB72" s="927"/>
      <c r="CC72" s="927"/>
      <c r="CD72" s="927"/>
      <c r="CE72" s="927"/>
      <c r="CF72" s="927"/>
      <c r="CG72" s="928"/>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6"/>
    </row>
    <row r="73" spans="1:131" s="227" customFormat="1" ht="26.25" customHeight="1">
      <c r="A73" s="241">
        <v>6</v>
      </c>
      <c r="B73" s="936" t="s">
        <v>572</v>
      </c>
      <c r="C73" s="937"/>
      <c r="D73" s="937"/>
      <c r="E73" s="937"/>
      <c r="F73" s="937"/>
      <c r="G73" s="937"/>
      <c r="H73" s="937"/>
      <c r="I73" s="937"/>
      <c r="J73" s="937"/>
      <c r="K73" s="937"/>
      <c r="L73" s="937"/>
      <c r="M73" s="937"/>
      <c r="N73" s="937"/>
      <c r="O73" s="937"/>
      <c r="P73" s="938"/>
      <c r="Q73" s="939">
        <v>281118</v>
      </c>
      <c r="R73" s="891"/>
      <c r="S73" s="891"/>
      <c r="T73" s="891"/>
      <c r="U73" s="891"/>
      <c r="V73" s="891">
        <v>268079</v>
      </c>
      <c r="W73" s="891"/>
      <c r="X73" s="891"/>
      <c r="Y73" s="891"/>
      <c r="Z73" s="891"/>
      <c r="AA73" s="891">
        <v>13039</v>
      </c>
      <c r="AB73" s="891"/>
      <c r="AC73" s="891"/>
      <c r="AD73" s="891"/>
      <c r="AE73" s="891"/>
      <c r="AF73" s="891">
        <v>13039</v>
      </c>
      <c r="AG73" s="891"/>
      <c r="AH73" s="891"/>
      <c r="AI73" s="891"/>
      <c r="AJ73" s="891"/>
      <c r="AK73" s="891">
        <v>1356</v>
      </c>
      <c r="AL73" s="891"/>
      <c r="AM73" s="891"/>
      <c r="AN73" s="891"/>
      <c r="AO73" s="891"/>
      <c r="AP73" s="891" t="s">
        <v>582</v>
      </c>
      <c r="AQ73" s="891"/>
      <c r="AR73" s="891"/>
      <c r="AS73" s="891"/>
      <c r="AT73" s="891"/>
      <c r="AU73" s="891" t="s">
        <v>582</v>
      </c>
      <c r="AV73" s="891"/>
      <c r="AW73" s="891"/>
      <c r="AX73" s="891"/>
      <c r="AY73" s="891"/>
      <c r="AZ73" s="940"/>
      <c r="BA73" s="940"/>
      <c r="BB73" s="940"/>
      <c r="BC73" s="940"/>
      <c r="BD73" s="941"/>
      <c r="BE73" s="245"/>
      <c r="BF73" s="245"/>
      <c r="BG73" s="245"/>
      <c r="BH73" s="245"/>
      <c r="BI73" s="245"/>
      <c r="BJ73" s="245"/>
      <c r="BK73" s="245"/>
      <c r="BL73" s="245"/>
      <c r="BM73" s="245"/>
      <c r="BN73" s="245"/>
      <c r="BO73" s="245"/>
      <c r="BP73" s="245"/>
      <c r="BQ73" s="242">
        <v>67</v>
      </c>
      <c r="BR73" s="247"/>
      <c r="BS73" s="926"/>
      <c r="BT73" s="927"/>
      <c r="BU73" s="927"/>
      <c r="BV73" s="927"/>
      <c r="BW73" s="927"/>
      <c r="BX73" s="927"/>
      <c r="BY73" s="927"/>
      <c r="BZ73" s="927"/>
      <c r="CA73" s="927"/>
      <c r="CB73" s="927"/>
      <c r="CC73" s="927"/>
      <c r="CD73" s="927"/>
      <c r="CE73" s="927"/>
      <c r="CF73" s="927"/>
      <c r="CG73" s="928"/>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6"/>
    </row>
    <row r="74" spans="1:131" s="227" customFormat="1" ht="26.25" customHeight="1">
      <c r="A74" s="241">
        <v>7</v>
      </c>
      <c r="B74" s="936" t="s">
        <v>574</v>
      </c>
      <c r="C74" s="937"/>
      <c r="D74" s="937"/>
      <c r="E74" s="937"/>
      <c r="F74" s="937"/>
      <c r="G74" s="937"/>
      <c r="H74" s="937"/>
      <c r="I74" s="937"/>
      <c r="J74" s="937"/>
      <c r="K74" s="937"/>
      <c r="L74" s="937"/>
      <c r="M74" s="937"/>
      <c r="N74" s="937"/>
      <c r="O74" s="937"/>
      <c r="P74" s="938"/>
      <c r="Q74" s="939">
        <v>1092</v>
      </c>
      <c r="R74" s="891"/>
      <c r="S74" s="891"/>
      <c r="T74" s="891"/>
      <c r="U74" s="891"/>
      <c r="V74" s="891">
        <v>1062</v>
      </c>
      <c r="W74" s="891"/>
      <c r="X74" s="891"/>
      <c r="Y74" s="891"/>
      <c r="Z74" s="891"/>
      <c r="AA74" s="891">
        <v>30</v>
      </c>
      <c r="AB74" s="891"/>
      <c r="AC74" s="891"/>
      <c r="AD74" s="891"/>
      <c r="AE74" s="891"/>
      <c r="AF74" s="891">
        <v>30</v>
      </c>
      <c r="AG74" s="891"/>
      <c r="AH74" s="891"/>
      <c r="AI74" s="891"/>
      <c r="AJ74" s="891"/>
      <c r="AK74" s="891">
        <v>175</v>
      </c>
      <c r="AL74" s="891"/>
      <c r="AM74" s="891"/>
      <c r="AN74" s="891"/>
      <c r="AO74" s="891"/>
      <c r="AP74" s="891" t="s">
        <v>582</v>
      </c>
      <c r="AQ74" s="891"/>
      <c r="AR74" s="891"/>
      <c r="AS74" s="891"/>
      <c r="AT74" s="891"/>
      <c r="AU74" s="891" t="s">
        <v>582</v>
      </c>
      <c r="AV74" s="891"/>
      <c r="AW74" s="891"/>
      <c r="AX74" s="891"/>
      <c r="AY74" s="891"/>
      <c r="AZ74" s="940"/>
      <c r="BA74" s="940"/>
      <c r="BB74" s="940"/>
      <c r="BC74" s="940"/>
      <c r="BD74" s="941"/>
      <c r="BE74" s="245"/>
      <c r="BF74" s="245"/>
      <c r="BG74" s="245"/>
      <c r="BH74" s="245"/>
      <c r="BI74" s="245"/>
      <c r="BJ74" s="245"/>
      <c r="BK74" s="245"/>
      <c r="BL74" s="245"/>
      <c r="BM74" s="245"/>
      <c r="BN74" s="245"/>
      <c r="BO74" s="245"/>
      <c r="BP74" s="245"/>
      <c r="BQ74" s="242">
        <v>68</v>
      </c>
      <c r="BR74" s="247"/>
      <c r="BS74" s="926"/>
      <c r="BT74" s="927"/>
      <c r="BU74" s="927"/>
      <c r="BV74" s="927"/>
      <c r="BW74" s="927"/>
      <c r="BX74" s="927"/>
      <c r="BY74" s="927"/>
      <c r="BZ74" s="927"/>
      <c r="CA74" s="927"/>
      <c r="CB74" s="927"/>
      <c r="CC74" s="927"/>
      <c r="CD74" s="927"/>
      <c r="CE74" s="927"/>
      <c r="CF74" s="927"/>
      <c r="CG74" s="928"/>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6"/>
    </row>
    <row r="75" spans="1:131" s="227" customFormat="1" ht="26.25" customHeight="1">
      <c r="A75" s="241">
        <v>8</v>
      </c>
      <c r="B75" s="936" t="s">
        <v>576</v>
      </c>
      <c r="C75" s="937"/>
      <c r="D75" s="937"/>
      <c r="E75" s="937"/>
      <c r="F75" s="937"/>
      <c r="G75" s="937"/>
      <c r="H75" s="937"/>
      <c r="I75" s="937"/>
      <c r="J75" s="937"/>
      <c r="K75" s="937"/>
      <c r="L75" s="937"/>
      <c r="M75" s="937"/>
      <c r="N75" s="937"/>
      <c r="O75" s="937"/>
      <c r="P75" s="938"/>
      <c r="Q75" s="942">
        <v>6639</v>
      </c>
      <c r="R75" s="943"/>
      <c r="S75" s="943"/>
      <c r="T75" s="943"/>
      <c r="U75" s="890"/>
      <c r="V75" s="944">
        <v>5898</v>
      </c>
      <c r="W75" s="943"/>
      <c r="X75" s="943"/>
      <c r="Y75" s="943"/>
      <c r="Z75" s="890"/>
      <c r="AA75" s="944">
        <v>740</v>
      </c>
      <c r="AB75" s="943"/>
      <c r="AC75" s="943"/>
      <c r="AD75" s="943"/>
      <c r="AE75" s="890"/>
      <c r="AF75" s="944">
        <v>741</v>
      </c>
      <c r="AG75" s="943"/>
      <c r="AH75" s="943"/>
      <c r="AI75" s="943"/>
      <c r="AJ75" s="890"/>
      <c r="AK75" s="944">
        <v>258</v>
      </c>
      <c r="AL75" s="943"/>
      <c r="AM75" s="943"/>
      <c r="AN75" s="943"/>
      <c r="AO75" s="890"/>
      <c r="AP75" s="944" t="s">
        <v>582</v>
      </c>
      <c r="AQ75" s="943"/>
      <c r="AR75" s="943"/>
      <c r="AS75" s="943"/>
      <c r="AT75" s="890"/>
      <c r="AU75" s="944" t="s">
        <v>582</v>
      </c>
      <c r="AV75" s="943"/>
      <c r="AW75" s="943"/>
      <c r="AX75" s="943"/>
      <c r="AY75" s="890"/>
      <c r="AZ75" s="940"/>
      <c r="BA75" s="940"/>
      <c r="BB75" s="940"/>
      <c r="BC75" s="940"/>
      <c r="BD75" s="941"/>
      <c r="BE75" s="245"/>
      <c r="BF75" s="245"/>
      <c r="BG75" s="245"/>
      <c r="BH75" s="245"/>
      <c r="BI75" s="245"/>
      <c r="BJ75" s="245"/>
      <c r="BK75" s="245"/>
      <c r="BL75" s="245"/>
      <c r="BM75" s="245"/>
      <c r="BN75" s="245"/>
      <c r="BO75" s="245"/>
      <c r="BP75" s="245"/>
      <c r="BQ75" s="242">
        <v>69</v>
      </c>
      <c r="BR75" s="247"/>
      <c r="BS75" s="926"/>
      <c r="BT75" s="927"/>
      <c r="BU75" s="927"/>
      <c r="BV75" s="927"/>
      <c r="BW75" s="927"/>
      <c r="BX75" s="927"/>
      <c r="BY75" s="927"/>
      <c r="BZ75" s="927"/>
      <c r="CA75" s="927"/>
      <c r="CB75" s="927"/>
      <c r="CC75" s="927"/>
      <c r="CD75" s="927"/>
      <c r="CE75" s="927"/>
      <c r="CF75" s="927"/>
      <c r="CG75" s="928"/>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6"/>
    </row>
    <row r="76" spans="1:131" s="227" customFormat="1" ht="26.25" customHeight="1">
      <c r="A76" s="241">
        <v>9</v>
      </c>
      <c r="B76" s="936" t="s">
        <v>575</v>
      </c>
      <c r="C76" s="937"/>
      <c r="D76" s="937"/>
      <c r="E76" s="937"/>
      <c r="F76" s="937"/>
      <c r="G76" s="937"/>
      <c r="H76" s="937"/>
      <c r="I76" s="937"/>
      <c r="J76" s="937"/>
      <c r="K76" s="937"/>
      <c r="L76" s="937"/>
      <c r="M76" s="937"/>
      <c r="N76" s="937"/>
      <c r="O76" s="937"/>
      <c r="P76" s="938"/>
      <c r="Q76" s="942">
        <v>14</v>
      </c>
      <c r="R76" s="943"/>
      <c r="S76" s="943"/>
      <c r="T76" s="943"/>
      <c r="U76" s="890"/>
      <c r="V76" s="944">
        <v>12</v>
      </c>
      <c r="W76" s="943"/>
      <c r="X76" s="943"/>
      <c r="Y76" s="943"/>
      <c r="Z76" s="890"/>
      <c r="AA76" s="944">
        <v>2</v>
      </c>
      <c r="AB76" s="943"/>
      <c r="AC76" s="943"/>
      <c r="AD76" s="943"/>
      <c r="AE76" s="890"/>
      <c r="AF76" s="944">
        <v>2</v>
      </c>
      <c r="AG76" s="943"/>
      <c r="AH76" s="943"/>
      <c r="AI76" s="943"/>
      <c r="AJ76" s="890"/>
      <c r="AK76" s="944">
        <v>9</v>
      </c>
      <c r="AL76" s="943"/>
      <c r="AM76" s="943"/>
      <c r="AN76" s="943"/>
      <c r="AO76" s="890"/>
      <c r="AP76" s="944" t="s">
        <v>582</v>
      </c>
      <c r="AQ76" s="943"/>
      <c r="AR76" s="943"/>
      <c r="AS76" s="943"/>
      <c r="AT76" s="890"/>
      <c r="AU76" s="944" t="s">
        <v>582</v>
      </c>
      <c r="AV76" s="943"/>
      <c r="AW76" s="943"/>
      <c r="AX76" s="943"/>
      <c r="AY76" s="890"/>
      <c r="AZ76" s="940"/>
      <c r="BA76" s="940"/>
      <c r="BB76" s="940"/>
      <c r="BC76" s="940"/>
      <c r="BD76" s="941"/>
      <c r="BE76" s="245"/>
      <c r="BF76" s="245"/>
      <c r="BG76" s="245"/>
      <c r="BH76" s="245"/>
      <c r="BI76" s="245"/>
      <c r="BJ76" s="245"/>
      <c r="BK76" s="245"/>
      <c r="BL76" s="245"/>
      <c r="BM76" s="245"/>
      <c r="BN76" s="245"/>
      <c r="BO76" s="245"/>
      <c r="BP76" s="245"/>
      <c r="BQ76" s="242">
        <v>70</v>
      </c>
      <c r="BR76" s="247"/>
      <c r="BS76" s="926"/>
      <c r="BT76" s="927"/>
      <c r="BU76" s="927"/>
      <c r="BV76" s="927"/>
      <c r="BW76" s="927"/>
      <c r="BX76" s="927"/>
      <c r="BY76" s="927"/>
      <c r="BZ76" s="927"/>
      <c r="CA76" s="927"/>
      <c r="CB76" s="927"/>
      <c r="CC76" s="927"/>
      <c r="CD76" s="927"/>
      <c r="CE76" s="927"/>
      <c r="CF76" s="927"/>
      <c r="CG76" s="928"/>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6"/>
    </row>
    <row r="77" spans="1:131" s="227" customFormat="1" ht="26.25" customHeight="1">
      <c r="A77" s="241">
        <v>10</v>
      </c>
      <c r="B77" s="936" t="s">
        <v>577</v>
      </c>
      <c r="C77" s="937"/>
      <c r="D77" s="937"/>
      <c r="E77" s="937"/>
      <c r="F77" s="937"/>
      <c r="G77" s="937"/>
      <c r="H77" s="937"/>
      <c r="I77" s="937"/>
      <c r="J77" s="937"/>
      <c r="K77" s="937"/>
      <c r="L77" s="937"/>
      <c r="M77" s="937"/>
      <c r="N77" s="937"/>
      <c r="O77" s="937"/>
      <c r="P77" s="938"/>
      <c r="Q77" s="942">
        <v>27</v>
      </c>
      <c r="R77" s="943"/>
      <c r="S77" s="943"/>
      <c r="T77" s="943"/>
      <c r="U77" s="890"/>
      <c r="V77" s="944">
        <v>27</v>
      </c>
      <c r="W77" s="943"/>
      <c r="X77" s="943"/>
      <c r="Y77" s="943"/>
      <c r="Z77" s="890"/>
      <c r="AA77" s="944">
        <v>1</v>
      </c>
      <c r="AB77" s="943"/>
      <c r="AC77" s="943"/>
      <c r="AD77" s="943"/>
      <c r="AE77" s="890"/>
      <c r="AF77" s="944">
        <v>1</v>
      </c>
      <c r="AG77" s="943"/>
      <c r="AH77" s="943"/>
      <c r="AI77" s="943"/>
      <c r="AJ77" s="890"/>
      <c r="AK77" s="944" t="s">
        <v>582</v>
      </c>
      <c r="AL77" s="943"/>
      <c r="AM77" s="943"/>
      <c r="AN77" s="943"/>
      <c r="AO77" s="890"/>
      <c r="AP77" s="944" t="s">
        <v>582</v>
      </c>
      <c r="AQ77" s="943"/>
      <c r="AR77" s="943"/>
      <c r="AS77" s="943"/>
      <c r="AT77" s="890"/>
      <c r="AU77" s="944" t="s">
        <v>582</v>
      </c>
      <c r="AV77" s="943"/>
      <c r="AW77" s="943"/>
      <c r="AX77" s="943"/>
      <c r="AY77" s="890"/>
      <c r="AZ77" s="940"/>
      <c r="BA77" s="940"/>
      <c r="BB77" s="940"/>
      <c r="BC77" s="940"/>
      <c r="BD77" s="941"/>
      <c r="BE77" s="245"/>
      <c r="BF77" s="245"/>
      <c r="BG77" s="245"/>
      <c r="BH77" s="245"/>
      <c r="BI77" s="245"/>
      <c r="BJ77" s="245"/>
      <c r="BK77" s="245"/>
      <c r="BL77" s="245"/>
      <c r="BM77" s="245"/>
      <c r="BN77" s="245"/>
      <c r="BO77" s="245"/>
      <c r="BP77" s="245"/>
      <c r="BQ77" s="242">
        <v>71</v>
      </c>
      <c r="BR77" s="247"/>
      <c r="BS77" s="926"/>
      <c r="BT77" s="927"/>
      <c r="BU77" s="927"/>
      <c r="BV77" s="927"/>
      <c r="BW77" s="927"/>
      <c r="BX77" s="927"/>
      <c r="BY77" s="927"/>
      <c r="BZ77" s="927"/>
      <c r="CA77" s="927"/>
      <c r="CB77" s="927"/>
      <c r="CC77" s="927"/>
      <c r="CD77" s="927"/>
      <c r="CE77" s="927"/>
      <c r="CF77" s="927"/>
      <c r="CG77" s="928"/>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6"/>
    </row>
    <row r="78" spans="1:131" s="227" customFormat="1" ht="26.25" customHeight="1">
      <c r="A78" s="241">
        <v>11</v>
      </c>
      <c r="B78" s="936" t="s">
        <v>578</v>
      </c>
      <c r="C78" s="937"/>
      <c r="D78" s="937"/>
      <c r="E78" s="937"/>
      <c r="F78" s="937"/>
      <c r="G78" s="937"/>
      <c r="H78" s="937"/>
      <c r="I78" s="937"/>
      <c r="J78" s="937"/>
      <c r="K78" s="937"/>
      <c r="L78" s="937"/>
      <c r="M78" s="937"/>
      <c r="N78" s="937"/>
      <c r="O78" s="937"/>
      <c r="P78" s="938"/>
      <c r="Q78" s="939">
        <v>2</v>
      </c>
      <c r="R78" s="891"/>
      <c r="S78" s="891"/>
      <c r="T78" s="891"/>
      <c r="U78" s="891"/>
      <c r="V78" s="891">
        <v>2</v>
      </c>
      <c r="W78" s="891"/>
      <c r="X78" s="891"/>
      <c r="Y78" s="891"/>
      <c r="Z78" s="891"/>
      <c r="AA78" s="891">
        <v>0</v>
      </c>
      <c r="AB78" s="891"/>
      <c r="AC78" s="891"/>
      <c r="AD78" s="891"/>
      <c r="AE78" s="891"/>
      <c r="AF78" s="891">
        <v>0</v>
      </c>
      <c r="AG78" s="891"/>
      <c r="AH78" s="891"/>
      <c r="AI78" s="891"/>
      <c r="AJ78" s="891"/>
      <c r="AK78" s="891" t="s">
        <v>502</v>
      </c>
      <c r="AL78" s="891"/>
      <c r="AM78" s="891"/>
      <c r="AN78" s="891"/>
      <c r="AO78" s="891"/>
      <c r="AP78" s="891" t="s">
        <v>582</v>
      </c>
      <c r="AQ78" s="891"/>
      <c r="AR78" s="891"/>
      <c r="AS78" s="891"/>
      <c r="AT78" s="891"/>
      <c r="AU78" s="891" t="s">
        <v>582</v>
      </c>
      <c r="AV78" s="891"/>
      <c r="AW78" s="891"/>
      <c r="AX78" s="891"/>
      <c r="AY78" s="891"/>
      <c r="AZ78" s="940"/>
      <c r="BA78" s="940"/>
      <c r="BB78" s="940"/>
      <c r="BC78" s="940"/>
      <c r="BD78" s="941"/>
      <c r="BE78" s="245"/>
      <c r="BF78" s="245"/>
      <c r="BG78" s="245"/>
      <c r="BH78" s="245"/>
      <c r="BI78" s="245"/>
      <c r="BJ78" s="248"/>
      <c r="BK78" s="248"/>
      <c r="BL78" s="248"/>
      <c r="BM78" s="248"/>
      <c r="BN78" s="248"/>
      <c r="BO78" s="245"/>
      <c r="BP78" s="245"/>
      <c r="BQ78" s="242">
        <v>72</v>
      </c>
      <c r="BR78" s="247"/>
      <c r="BS78" s="926"/>
      <c r="BT78" s="927"/>
      <c r="BU78" s="927"/>
      <c r="BV78" s="927"/>
      <c r="BW78" s="927"/>
      <c r="BX78" s="927"/>
      <c r="BY78" s="927"/>
      <c r="BZ78" s="927"/>
      <c r="CA78" s="927"/>
      <c r="CB78" s="927"/>
      <c r="CC78" s="927"/>
      <c r="CD78" s="927"/>
      <c r="CE78" s="927"/>
      <c r="CF78" s="927"/>
      <c r="CG78" s="928"/>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6"/>
    </row>
    <row r="79" spans="1:131" s="227" customFormat="1" ht="26.25" customHeight="1">
      <c r="A79" s="241">
        <v>12</v>
      </c>
      <c r="B79" s="936" t="s">
        <v>579</v>
      </c>
      <c r="C79" s="937"/>
      <c r="D79" s="937"/>
      <c r="E79" s="937"/>
      <c r="F79" s="937"/>
      <c r="G79" s="937"/>
      <c r="H79" s="937"/>
      <c r="I79" s="937"/>
      <c r="J79" s="937"/>
      <c r="K79" s="937"/>
      <c r="L79" s="937"/>
      <c r="M79" s="937"/>
      <c r="N79" s="937"/>
      <c r="O79" s="937"/>
      <c r="P79" s="938"/>
      <c r="Q79" s="939">
        <v>339</v>
      </c>
      <c r="R79" s="891"/>
      <c r="S79" s="891"/>
      <c r="T79" s="891"/>
      <c r="U79" s="891"/>
      <c r="V79" s="891">
        <v>335</v>
      </c>
      <c r="W79" s="891"/>
      <c r="X79" s="891"/>
      <c r="Y79" s="891"/>
      <c r="Z79" s="891"/>
      <c r="AA79" s="891">
        <v>4</v>
      </c>
      <c r="AB79" s="891"/>
      <c r="AC79" s="891"/>
      <c r="AD79" s="891"/>
      <c r="AE79" s="891"/>
      <c r="AF79" s="891">
        <v>4</v>
      </c>
      <c r="AG79" s="891"/>
      <c r="AH79" s="891"/>
      <c r="AI79" s="891"/>
      <c r="AJ79" s="891"/>
      <c r="AK79" s="891" t="s">
        <v>582</v>
      </c>
      <c r="AL79" s="891"/>
      <c r="AM79" s="891"/>
      <c r="AN79" s="891"/>
      <c r="AO79" s="891"/>
      <c r="AP79" s="891" t="s">
        <v>582</v>
      </c>
      <c r="AQ79" s="891"/>
      <c r="AR79" s="891"/>
      <c r="AS79" s="891"/>
      <c r="AT79" s="891"/>
      <c r="AU79" s="891" t="s">
        <v>582</v>
      </c>
      <c r="AV79" s="891"/>
      <c r="AW79" s="891"/>
      <c r="AX79" s="891"/>
      <c r="AY79" s="891"/>
      <c r="AZ79" s="940"/>
      <c r="BA79" s="940"/>
      <c r="BB79" s="940"/>
      <c r="BC79" s="940"/>
      <c r="BD79" s="941"/>
      <c r="BE79" s="245"/>
      <c r="BF79" s="245"/>
      <c r="BG79" s="245"/>
      <c r="BH79" s="245"/>
      <c r="BI79" s="245"/>
      <c r="BJ79" s="248"/>
      <c r="BK79" s="248"/>
      <c r="BL79" s="248"/>
      <c r="BM79" s="248"/>
      <c r="BN79" s="248"/>
      <c r="BO79" s="245"/>
      <c r="BP79" s="245"/>
      <c r="BQ79" s="242">
        <v>73</v>
      </c>
      <c r="BR79" s="247"/>
      <c r="BS79" s="926"/>
      <c r="BT79" s="927"/>
      <c r="BU79" s="927"/>
      <c r="BV79" s="927"/>
      <c r="BW79" s="927"/>
      <c r="BX79" s="927"/>
      <c r="BY79" s="927"/>
      <c r="BZ79" s="927"/>
      <c r="CA79" s="927"/>
      <c r="CB79" s="927"/>
      <c r="CC79" s="927"/>
      <c r="CD79" s="927"/>
      <c r="CE79" s="927"/>
      <c r="CF79" s="927"/>
      <c r="CG79" s="928"/>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6"/>
    </row>
    <row r="80" spans="1:131" s="227" customFormat="1" ht="26.25" customHeight="1">
      <c r="A80" s="241">
        <v>13</v>
      </c>
      <c r="B80" s="936" t="s">
        <v>580</v>
      </c>
      <c r="C80" s="937"/>
      <c r="D80" s="937"/>
      <c r="E80" s="937"/>
      <c r="F80" s="937"/>
      <c r="G80" s="937"/>
      <c r="H80" s="937"/>
      <c r="I80" s="937"/>
      <c r="J80" s="937"/>
      <c r="K80" s="937"/>
      <c r="L80" s="937"/>
      <c r="M80" s="937"/>
      <c r="N80" s="937"/>
      <c r="O80" s="937"/>
      <c r="P80" s="938"/>
      <c r="Q80" s="939">
        <v>41</v>
      </c>
      <c r="R80" s="891"/>
      <c r="S80" s="891"/>
      <c r="T80" s="891"/>
      <c r="U80" s="891"/>
      <c r="V80" s="891">
        <v>27</v>
      </c>
      <c r="W80" s="891"/>
      <c r="X80" s="891"/>
      <c r="Y80" s="891"/>
      <c r="Z80" s="891"/>
      <c r="AA80" s="891">
        <v>14</v>
      </c>
      <c r="AB80" s="891"/>
      <c r="AC80" s="891"/>
      <c r="AD80" s="891"/>
      <c r="AE80" s="891"/>
      <c r="AF80" s="891">
        <v>8</v>
      </c>
      <c r="AG80" s="891"/>
      <c r="AH80" s="891"/>
      <c r="AI80" s="891"/>
      <c r="AJ80" s="891"/>
      <c r="AK80" s="891" t="s">
        <v>502</v>
      </c>
      <c r="AL80" s="891"/>
      <c r="AM80" s="891"/>
      <c r="AN80" s="891"/>
      <c r="AO80" s="891"/>
      <c r="AP80" s="891" t="s">
        <v>502</v>
      </c>
      <c r="AQ80" s="891"/>
      <c r="AR80" s="891"/>
      <c r="AS80" s="891"/>
      <c r="AT80" s="891"/>
      <c r="AU80" s="891" t="s">
        <v>502</v>
      </c>
      <c r="AV80" s="891"/>
      <c r="AW80" s="891"/>
      <c r="AX80" s="891"/>
      <c r="AY80" s="891"/>
      <c r="AZ80" s="940"/>
      <c r="BA80" s="940"/>
      <c r="BB80" s="940"/>
      <c r="BC80" s="940"/>
      <c r="BD80" s="941"/>
      <c r="BE80" s="245"/>
      <c r="BF80" s="245"/>
      <c r="BG80" s="245"/>
      <c r="BH80" s="245"/>
      <c r="BI80" s="245"/>
      <c r="BJ80" s="245"/>
      <c r="BK80" s="245"/>
      <c r="BL80" s="245"/>
      <c r="BM80" s="245"/>
      <c r="BN80" s="245"/>
      <c r="BO80" s="245"/>
      <c r="BP80" s="245"/>
      <c r="BQ80" s="242">
        <v>74</v>
      </c>
      <c r="BR80" s="247"/>
      <c r="BS80" s="926"/>
      <c r="BT80" s="927"/>
      <c r="BU80" s="927"/>
      <c r="BV80" s="927"/>
      <c r="BW80" s="927"/>
      <c r="BX80" s="927"/>
      <c r="BY80" s="927"/>
      <c r="BZ80" s="927"/>
      <c r="CA80" s="927"/>
      <c r="CB80" s="927"/>
      <c r="CC80" s="927"/>
      <c r="CD80" s="927"/>
      <c r="CE80" s="927"/>
      <c r="CF80" s="927"/>
      <c r="CG80" s="928"/>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6"/>
    </row>
    <row r="81" spans="1:131" s="227" customFormat="1" ht="26.25" customHeight="1">
      <c r="A81" s="241">
        <v>14</v>
      </c>
      <c r="B81" s="936" t="s">
        <v>581</v>
      </c>
      <c r="C81" s="937"/>
      <c r="D81" s="937"/>
      <c r="E81" s="937"/>
      <c r="F81" s="937"/>
      <c r="G81" s="937"/>
      <c r="H81" s="937"/>
      <c r="I81" s="937"/>
      <c r="J81" s="937"/>
      <c r="K81" s="937"/>
      <c r="L81" s="937"/>
      <c r="M81" s="937"/>
      <c r="N81" s="937"/>
      <c r="O81" s="937"/>
      <c r="P81" s="938"/>
      <c r="Q81" s="942">
        <v>194</v>
      </c>
      <c r="R81" s="943"/>
      <c r="S81" s="943"/>
      <c r="T81" s="943"/>
      <c r="U81" s="890"/>
      <c r="V81" s="944">
        <v>185</v>
      </c>
      <c r="W81" s="943"/>
      <c r="X81" s="943"/>
      <c r="Y81" s="943"/>
      <c r="Z81" s="890"/>
      <c r="AA81" s="944">
        <v>8</v>
      </c>
      <c r="AB81" s="943"/>
      <c r="AC81" s="943"/>
      <c r="AD81" s="943"/>
      <c r="AE81" s="890"/>
      <c r="AF81" s="891">
        <v>8</v>
      </c>
      <c r="AG81" s="891"/>
      <c r="AH81" s="891"/>
      <c r="AI81" s="891"/>
      <c r="AJ81" s="891"/>
      <c r="AK81" s="891">
        <v>0</v>
      </c>
      <c r="AL81" s="891"/>
      <c r="AM81" s="891"/>
      <c r="AN81" s="891"/>
      <c r="AO81" s="891"/>
      <c r="AP81" s="891" t="s">
        <v>582</v>
      </c>
      <c r="AQ81" s="891"/>
      <c r="AR81" s="891"/>
      <c r="AS81" s="891"/>
      <c r="AT81" s="891"/>
      <c r="AU81" s="891" t="s">
        <v>582</v>
      </c>
      <c r="AV81" s="891"/>
      <c r="AW81" s="891"/>
      <c r="AX81" s="891"/>
      <c r="AY81" s="891"/>
      <c r="AZ81" s="940"/>
      <c r="BA81" s="940"/>
      <c r="BB81" s="940"/>
      <c r="BC81" s="940"/>
      <c r="BD81" s="941"/>
      <c r="BE81" s="245"/>
      <c r="BF81" s="245"/>
      <c r="BG81" s="245"/>
      <c r="BH81" s="245"/>
      <c r="BI81" s="245"/>
      <c r="BJ81" s="245"/>
      <c r="BK81" s="245"/>
      <c r="BL81" s="245"/>
      <c r="BM81" s="245"/>
      <c r="BN81" s="245"/>
      <c r="BO81" s="245"/>
      <c r="BP81" s="245"/>
      <c r="BQ81" s="242">
        <v>75</v>
      </c>
      <c r="BR81" s="247"/>
      <c r="BS81" s="926"/>
      <c r="BT81" s="927"/>
      <c r="BU81" s="927"/>
      <c r="BV81" s="927"/>
      <c r="BW81" s="927"/>
      <c r="BX81" s="927"/>
      <c r="BY81" s="927"/>
      <c r="BZ81" s="927"/>
      <c r="CA81" s="927"/>
      <c r="CB81" s="927"/>
      <c r="CC81" s="927"/>
      <c r="CD81" s="927"/>
      <c r="CE81" s="927"/>
      <c r="CF81" s="927"/>
      <c r="CG81" s="928"/>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6"/>
    </row>
    <row r="82" spans="1:131" s="227" customFormat="1" ht="26.25" customHeight="1">
      <c r="A82" s="241">
        <v>15</v>
      </c>
      <c r="B82" s="936"/>
      <c r="C82" s="937"/>
      <c r="D82" s="937"/>
      <c r="E82" s="937"/>
      <c r="F82" s="937"/>
      <c r="G82" s="937"/>
      <c r="H82" s="937"/>
      <c r="I82" s="937"/>
      <c r="J82" s="937"/>
      <c r="K82" s="937"/>
      <c r="L82" s="937"/>
      <c r="M82" s="937"/>
      <c r="N82" s="937"/>
      <c r="O82" s="937"/>
      <c r="P82" s="938"/>
      <c r="Q82" s="939"/>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0"/>
      <c r="BA82" s="940"/>
      <c r="BB82" s="940"/>
      <c r="BC82" s="940"/>
      <c r="BD82" s="941"/>
      <c r="BE82" s="245"/>
      <c r="BF82" s="245"/>
      <c r="BG82" s="245"/>
      <c r="BH82" s="245"/>
      <c r="BI82" s="245"/>
      <c r="BJ82" s="245"/>
      <c r="BK82" s="245"/>
      <c r="BL82" s="245"/>
      <c r="BM82" s="245"/>
      <c r="BN82" s="245"/>
      <c r="BO82" s="245"/>
      <c r="BP82" s="245"/>
      <c r="BQ82" s="242">
        <v>76</v>
      </c>
      <c r="BR82" s="247"/>
      <c r="BS82" s="926"/>
      <c r="BT82" s="927"/>
      <c r="BU82" s="927"/>
      <c r="BV82" s="927"/>
      <c r="BW82" s="927"/>
      <c r="BX82" s="927"/>
      <c r="BY82" s="927"/>
      <c r="BZ82" s="927"/>
      <c r="CA82" s="927"/>
      <c r="CB82" s="927"/>
      <c r="CC82" s="927"/>
      <c r="CD82" s="927"/>
      <c r="CE82" s="927"/>
      <c r="CF82" s="927"/>
      <c r="CG82" s="928"/>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6"/>
    </row>
    <row r="83" spans="1:131" s="227" customFormat="1" ht="26.25" customHeight="1">
      <c r="A83" s="241">
        <v>16</v>
      </c>
      <c r="B83" s="936"/>
      <c r="C83" s="937"/>
      <c r="D83" s="937"/>
      <c r="E83" s="937"/>
      <c r="F83" s="937"/>
      <c r="G83" s="937"/>
      <c r="H83" s="937"/>
      <c r="I83" s="937"/>
      <c r="J83" s="937"/>
      <c r="K83" s="937"/>
      <c r="L83" s="937"/>
      <c r="M83" s="937"/>
      <c r="N83" s="937"/>
      <c r="O83" s="937"/>
      <c r="P83" s="938"/>
      <c r="Q83" s="939"/>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0"/>
      <c r="BA83" s="940"/>
      <c r="BB83" s="940"/>
      <c r="BC83" s="940"/>
      <c r="BD83" s="941"/>
      <c r="BE83" s="245"/>
      <c r="BF83" s="245"/>
      <c r="BG83" s="245"/>
      <c r="BH83" s="245"/>
      <c r="BI83" s="245"/>
      <c r="BJ83" s="245"/>
      <c r="BK83" s="245"/>
      <c r="BL83" s="245"/>
      <c r="BM83" s="245"/>
      <c r="BN83" s="245"/>
      <c r="BO83" s="245"/>
      <c r="BP83" s="245"/>
      <c r="BQ83" s="242">
        <v>77</v>
      </c>
      <c r="BR83" s="247"/>
      <c r="BS83" s="926"/>
      <c r="BT83" s="927"/>
      <c r="BU83" s="927"/>
      <c r="BV83" s="927"/>
      <c r="BW83" s="927"/>
      <c r="BX83" s="927"/>
      <c r="BY83" s="927"/>
      <c r="BZ83" s="927"/>
      <c r="CA83" s="927"/>
      <c r="CB83" s="927"/>
      <c r="CC83" s="927"/>
      <c r="CD83" s="927"/>
      <c r="CE83" s="927"/>
      <c r="CF83" s="927"/>
      <c r="CG83" s="928"/>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6"/>
    </row>
    <row r="84" spans="1:131" s="227" customFormat="1" ht="26.25" customHeight="1">
      <c r="A84" s="241">
        <v>17</v>
      </c>
      <c r="B84" s="936"/>
      <c r="C84" s="937"/>
      <c r="D84" s="937"/>
      <c r="E84" s="937"/>
      <c r="F84" s="937"/>
      <c r="G84" s="937"/>
      <c r="H84" s="937"/>
      <c r="I84" s="937"/>
      <c r="J84" s="937"/>
      <c r="K84" s="937"/>
      <c r="L84" s="937"/>
      <c r="M84" s="937"/>
      <c r="N84" s="937"/>
      <c r="O84" s="937"/>
      <c r="P84" s="938"/>
      <c r="Q84" s="939"/>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0"/>
      <c r="BA84" s="940"/>
      <c r="BB84" s="940"/>
      <c r="BC84" s="940"/>
      <c r="BD84" s="941"/>
      <c r="BE84" s="245"/>
      <c r="BF84" s="245"/>
      <c r="BG84" s="245"/>
      <c r="BH84" s="245"/>
      <c r="BI84" s="245"/>
      <c r="BJ84" s="245"/>
      <c r="BK84" s="245"/>
      <c r="BL84" s="245"/>
      <c r="BM84" s="245"/>
      <c r="BN84" s="245"/>
      <c r="BO84" s="245"/>
      <c r="BP84" s="245"/>
      <c r="BQ84" s="242">
        <v>78</v>
      </c>
      <c r="BR84" s="247"/>
      <c r="BS84" s="926"/>
      <c r="BT84" s="927"/>
      <c r="BU84" s="927"/>
      <c r="BV84" s="927"/>
      <c r="BW84" s="927"/>
      <c r="BX84" s="927"/>
      <c r="BY84" s="927"/>
      <c r="BZ84" s="927"/>
      <c r="CA84" s="927"/>
      <c r="CB84" s="927"/>
      <c r="CC84" s="927"/>
      <c r="CD84" s="927"/>
      <c r="CE84" s="927"/>
      <c r="CF84" s="927"/>
      <c r="CG84" s="928"/>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6"/>
    </row>
    <row r="85" spans="1:131" s="227" customFormat="1" ht="26.25" customHeight="1">
      <c r="A85" s="241">
        <v>18</v>
      </c>
      <c r="B85" s="936"/>
      <c r="C85" s="937"/>
      <c r="D85" s="937"/>
      <c r="E85" s="937"/>
      <c r="F85" s="937"/>
      <c r="G85" s="937"/>
      <c r="H85" s="937"/>
      <c r="I85" s="937"/>
      <c r="J85" s="937"/>
      <c r="K85" s="937"/>
      <c r="L85" s="937"/>
      <c r="M85" s="937"/>
      <c r="N85" s="937"/>
      <c r="O85" s="937"/>
      <c r="P85" s="938"/>
      <c r="Q85" s="939"/>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0"/>
      <c r="BA85" s="940"/>
      <c r="BB85" s="940"/>
      <c r="BC85" s="940"/>
      <c r="BD85" s="941"/>
      <c r="BE85" s="245"/>
      <c r="BF85" s="245"/>
      <c r="BG85" s="245"/>
      <c r="BH85" s="245"/>
      <c r="BI85" s="245"/>
      <c r="BJ85" s="245"/>
      <c r="BK85" s="245"/>
      <c r="BL85" s="245"/>
      <c r="BM85" s="245"/>
      <c r="BN85" s="245"/>
      <c r="BO85" s="245"/>
      <c r="BP85" s="245"/>
      <c r="BQ85" s="242">
        <v>79</v>
      </c>
      <c r="BR85" s="247"/>
      <c r="BS85" s="926"/>
      <c r="BT85" s="927"/>
      <c r="BU85" s="927"/>
      <c r="BV85" s="927"/>
      <c r="BW85" s="927"/>
      <c r="BX85" s="927"/>
      <c r="BY85" s="927"/>
      <c r="BZ85" s="927"/>
      <c r="CA85" s="927"/>
      <c r="CB85" s="927"/>
      <c r="CC85" s="927"/>
      <c r="CD85" s="927"/>
      <c r="CE85" s="927"/>
      <c r="CF85" s="927"/>
      <c r="CG85" s="928"/>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6"/>
    </row>
    <row r="86" spans="1:131" s="227" customFormat="1" ht="26.25" customHeight="1">
      <c r="A86" s="241">
        <v>19</v>
      </c>
      <c r="B86" s="936"/>
      <c r="C86" s="937"/>
      <c r="D86" s="937"/>
      <c r="E86" s="937"/>
      <c r="F86" s="937"/>
      <c r="G86" s="937"/>
      <c r="H86" s="937"/>
      <c r="I86" s="937"/>
      <c r="J86" s="937"/>
      <c r="K86" s="937"/>
      <c r="L86" s="937"/>
      <c r="M86" s="937"/>
      <c r="N86" s="937"/>
      <c r="O86" s="937"/>
      <c r="P86" s="938"/>
      <c r="Q86" s="939"/>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0"/>
      <c r="BA86" s="940"/>
      <c r="BB86" s="940"/>
      <c r="BC86" s="940"/>
      <c r="BD86" s="941"/>
      <c r="BE86" s="245"/>
      <c r="BF86" s="245"/>
      <c r="BG86" s="245"/>
      <c r="BH86" s="245"/>
      <c r="BI86" s="245"/>
      <c r="BJ86" s="245"/>
      <c r="BK86" s="245"/>
      <c r="BL86" s="245"/>
      <c r="BM86" s="245"/>
      <c r="BN86" s="245"/>
      <c r="BO86" s="245"/>
      <c r="BP86" s="245"/>
      <c r="BQ86" s="242">
        <v>80</v>
      </c>
      <c r="BR86" s="247"/>
      <c r="BS86" s="926"/>
      <c r="BT86" s="927"/>
      <c r="BU86" s="927"/>
      <c r="BV86" s="927"/>
      <c r="BW86" s="927"/>
      <c r="BX86" s="927"/>
      <c r="BY86" s="927"/>
      <c r="BZ86" s="927"/>
      <c r="CA86" s="927"/>
      <c r="CB86" s="927"/>
      <c r="CC86" s="927"/>
      <c r="CD86" s="927"/>
      <c r="CE86" s="927"/>
      <c r="CF86" s="927"/>
      <c r="CG86" s="928"/>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6"/>
      <c r="BT87" s="927"/>
      <c r="BU87" s="927"/>
      <c r="BV87" s="927"/>
      <c r="BW87" s="927"/>
      <c r="BX87" s="927"/>
      <c r="BY87" s="927"/>
      <c r="BZ87" s="927"/>
      <c r="CA87" s="927"/>
      <c r="CB87" s="927"/>
      <c r="CC87" s="927"/>
      <c r="CD87" s="927"/>
      <c r="CE87" s="927"/>
      <c r="CF87" s="927"/>
      <c r="CG87" s="928"/>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6"/>
    </row>
    <row r="88" spans="1:131" s="227" customFormat="1" ht="26.25" customHeight="1" thickBot="1">
      <c r="A88" s="244" t="s">
        <v>383</v>
      </c>
      <c r="B88" s="850" t="s">
        <v>410</v>
      </c>
      <c r="C88" s="851"/>
      <c r="D88" s="851"/>
      <c r="E88" s="851"/>
      <c r="F88" s="851"/>
      <c r="G88" s="851"/>
      <c r="H88" s="851"/>
      <c r="I88" s="851"/>
      <c r="J88" s="851"/>
      <c r="K88" s="851"/>
      <c r="L88" s="851"/>
      <c r="M88" s="851"/>
      <c r="N88" s="851"/>
      <c r="O88" s="851"/>
      <c r="P88" s="852"/>
      <c r="Q88" s="901"/>
      <c r="R88" s="902"/>
      <c r="S88" s="902"/>
      <c r="T88" s="902"/>
      <c r="U88" s="902"/>
      <c r="V88" s="902"/>
      <c r="W88" s="902"/>
      <c r="X88" s="902"/>
      <c r="Y88" s="902"/>
      <c r="Z88" s="902"/>
      <c r="AA88" s="902"/>
      <c r="AB88" s="902"/>
      <c r="AC88" s="902"/>
      <c r="AD88" s="902"/>
      <c r="AE88" s="902"/>
      <c r="AF88" s="905">
        <v>14072</v>
      </c>
      <c r="AG88" s="905"/>
      <c r="AH88" s="905"/>
      <c r="AI88" s="905"/>
      <c r="AJ88" s="905"/>
      <c r="AK88" s="902"/>
      <c r="AL88" s="902"/>
      <c r="AM88" s="902"/>
      <c r="AN88" s="902"/>
      <c r="AO88" s="902"/>
      <c r="AP88" s="905">
        <v>4004</v>
      </c>
      <c r="AQ88" s="905"/>
      <c r="AR88" s="905"/>
      <c r="AS88" s="905"/>
      <c r="AT88" s="905"/>
      <c r="AU88" s="905">
        <v>167</v>
      </c>
      <c r="AV88" s="905"/>
      <c r="AW88" s="905"/>
      <c r="AX88" s="905"/>
      <c r="AY88" s="905"/>
      <c r="AZ88" s="910"/>
      <c r="BA88" s="910"/>
      <c r="BB88" s="910"/>
      <c r="BC88" s="910"/>
      <c r="BD88" s="911"/>
      <c r="BE88" s="245"/>
      <c r="BF88" s="245"/>
      <c r="BG88" s="245"/>
      <c r="BH88" s="245"/>
      <c r="BI88" s="245"/>
      <c r="BJ88" s="245"/>
      <c r="BK88" s="245"/>
      <c r="BL88" s="245"/>
      <c r="BM88" s="245"/>
      <c r="BN88" s="245"/>
      <c r="BO88" s="245"/>
      <c r="BP88" s="245"/>
      <c r="BQ88" s="242">
        <v>82</v>
      </c>
      <c r="BR88" s="247"/>
      <c r="BS88" s="926"/>
      <c r="BT88" s="927"/>
      <c r="BU88" s="927"/>
      <c r="BV88" s="927"/>
      <c r="BW88" s="927"/>
      <c r="BX88" s="927"/>
      <c r="BY88" s="927"/>
      <c r="BZ88" s="927"/>
      <c r="CA88" s="927"/>
      <c r="CB88" s="927"/>
      <c r="CC88" s="927"/>
      <c r="CD88" s="927"/>
      <c r="CE88" s="927"/>
      <c r="CF88" s="927"/>
      <c r="CG88" s="928"/>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6"/>
      <c r="BT89" s="927"/>
      <c r="BU89" s="927"/>
      <c r="BV89" s="927"/>
      <c r="BW89" s="927"/>
      <c r="BX89" s="927"/>
      <c r="BY89" s="927"/>
      <c r="BZ89" s="927"/>
      <c r="CA89" s="927"/>
      <c r="CB89" s="927"/>
      <c r="CC89" s="927"/>
      <c r="CD89" s="927"/>
      <c r="CE89" s="927"/>
      <c r="CF89" s="927"/>
      <c r="CG89" s="928"/>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6"/>
      <c r="BT90" s="927"/>
      <c r="BU90" s="927"/>
      <c r="BV90" s="927"/>
      <c r="BW90" s="927"/>
      <c r="BX90" s="927"/>
      <c r="BY90" s="927"/>
      <c r="BZ90" s="927"/>
      <c r="CA90" s="927"/>
      <c r="CB90" s="927"/>
      <c r="CC90" s="927"/>
      <c r="CD90" s="927"/>
      <c r="CE90" s="927"/>
      <c r="CF90" s="927"/>
      <c r="CG90" s="928"/>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6"/>
      <c r="BT91" s="927"/>
      <c r="BU91" s="927"/>
      <c r="BV91" s="927"/>
      <c r="BW91" s="927"/>
      <c r="BX91" s="927"/>
      <c r="BY91" s="927"/>
      <c r="BZ91" s="927"/>
      <c r="CA91" s="927"/>
      <c r="CB91" s="927"/>
      <c r="CC91" s="927"/>
      <c r="CD91" s="927"/>
      <c r="CE91" s="927"/>
      <c r="CF91" s="927"/>
      <c r="CG91" s="928"/>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6"/>
      <c r="BT92" s="927"/>
      <c r="BU92" s="927"/>
      <c r="BV92" s="927"/>
      <c r="BW92" s="927"/>
      <c r="BX92" s="927"/>
      <c r="BY92" s="927"/>
      <c r="BZ92" s="927"/>
      <c r="CA92" s="927"/>
      <c r="CB92" s="927"/>
      <c r="CC92" s="927"/>
      <c r="CD92" s="927"/>
      <c r="CE92" s="927"/>
      <c r="CF92" s="927"/>
      <c r="CG92" s="928"/>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6"/>
      <c r="BT93" s="927"/>
      <c r="BU93" s="927"/>
      <c r="BV93" s="927"/>
      <c r="BW93" s="927"/>
      <c r="BX93" s="927"/>
      <c r="BY93" s="927"/>
      <c r="BZ93" s="927"/>
      <c r="CA93" s="927"/>
      <c r="CB93" s="927"/>
      <c r="CC93" s="927"/>
      <c r="CD93" s="927"/>
      <c r="CE93" s="927"/>
      <c r="CF93" s="927"/>
      <c r="CG93" s="928"/>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6"/>
      <c r="BT94" s="927"/>
      <c r="BU94" s="927"/>
      <c r="BV94" s="927"/>
      <c r="BW94" s="927"/>
      <c r="BX94" s="927"/>
      <c r="BY94" s="927"/>
      <c r="BZ94" s="927"/>
      <c r="CA94" s="927"/>
      <c r="CB94" s="927"/>
      <c r="CC94" s="927"/>
      <c r="CD94" s="927"/>
      <c r="CE94" s="927"/>
      <c r="CF94" s="927"/>
      <c r="CG94" s="928"/>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6"/>
      <c r="BT95" s="927"/>
      <c r="BU95" s="927"/>
      <c r="BV95" s="927"/>
      <c r="BW95" s="927"/>
      <c r="BX95" s="927"/>
      <c r="BY95" s="927"/>
      <c r="BZ95" s="927"/>
      <c r="CA95" s="927"/>
      <c r="CB95" s="927"/>
      <c r="CC95" s="927"/>
      <c r="CD95" s="927"/>
      <c r="CE95" s="927"/>
      <c r="CF95" s="927"/>
      <c r="CG95" s="928"/>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6"/>
      <c r="BT96" s="927"/>
      <c r="BU96" s="927"/>
      <c r="BV96" s="927"/>
      <c r="BW96" s="927"/>
      <c r="BX96" s="927"/>
      <c r="BY96" s="927"/>
      <c r="BZ96" s="927"/>
      <c r="CA96" s="927"/>
      <c r="CB96" s="927"/>
      <c r="CC96" s="927"/>
      <c r="CD96" s="927"/>
      <c r="CE96" s="927"/>
      <c r="CF96" s="927"/>
      <c r="CG96" s="928"/>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6"/>
      <c r="BT97" s="927"/>
      <c r="BU97" s="927"/>
      <c r="BV97" s="927"/>
      <c r="BW97" s="927"/>
      <c r="BX97" s="927"/>
      <c r="BY97" s="927"/>
      <c r="BZ97" s="927"/>
      <c r="CA97" s="927"/>
      <c r="CB97" s="927"/>
      <c r="CC97" s="927"/>
      <c r="CD97" s="927"/>
      <c r="CE97" s="927"/>
      <c r="CF97" s="927"/>
      <c r="CG97" s="928"/>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6"/>
      <c r="BT98" s="927"/>
      <c r="BU98" s="927"/>
      <c r="BV98" s="927"/>
      <c r="BW98" s="927"/>
      <c r="BX98" s="927"/>
      <c r="BY98" s="927"/>
      <c r="BZ98" s="927"/>
      <c r="CA98" s="927"/>
      <c r="CB98" s="927"/>
      <c r="CC98" s="927"/>
      <c r="CD98" s="927"/>
      <c r="CE98" s="927"/>
      <c r="CF98" s="927"/>
      <c r="CG98" s="928"/>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6"/>
      <c r="BT99" s="927"/>
      <c r="BU99" s="927"/>
      <c r="BV99" s="927"/>
      <c r="BW99" s="927"/>
      <c r="BX99" s="927"/>
      <c r="BY99" s="927"/>
      <c r="BZ99" s="927"/>
      <c r="CA99" s="927"/>
      <c r="CB99" s="927"/>
      <c r="CC99" s="927"/>
      <c r="CD99" s="927"/>
      <c r="CE99" s="927"/>
      <c r="CF99" s="927"/>
      <c r="CG99" s="928"/>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6"/>
      <c r="BT100" s="927"/>
      <c r="BU100" s="927"/>
      <c r="BV100" s="927"/>
      <c r="BW100" s="927"/>
      <c r="BX100" s="927"/>
      <c r="BY100" s="927"/>
      <c r="BZ100" s="927"/>
      <c r="CA100" s="927"/>
      <c r="CB100" s="927"/>
      <c r="CC100" s="927"/>
      <c r="CD100" s="927"/>
      <c r="CE100" s="927"/>
      <c r="CF100" s="927"/>
      <c r="CG100" s="928"/>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6"/>
      <c r="BT101" s="927"/>
      <c r="BU101" s="927"/>
      <c r="BV101" s="927"/>
      <c r="BW101" s="927"/>
      <c r="BX101" s="927"/>
      <c r="BY101" s="927"/>
      <c r="BZ101" s="927"/>
      <c r="CA101" s="927"/>
      <c r="CB101" s="927"/>
      <c r="CC101" s="927"/>
      <c r="CD101" s="927"/>
      <c r="CE101" s="927"/>
      <c r="CF101" s="927"/>
      <c r="CG101" s="928"/>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411</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14</v>
      </c>
      <c r="CS102" s="913"/>
      <c r="CT102" s="913"/>
      <c r="CU102" s="913"/>
      <c r="CV102" s="956"/>
      <c r="CW102" s="955">
        <v>88</v>
      </c>
      <c r="CX102" s="913"/>
      <c r="CY102" s="913"/>
      <c r="CZ102" s="913"/>
      <c r="DA102" s="956"/>
      <c r="DB102" s="955"/>
      <c r="DC102" s="913"/>
      <c r="DD102" s="913"/>
      <c r="DE102" s="913"/>
      <c r="DF102" s="956"/>
      <c r="DG102" s="955"/>
      <c r="DH102" s="913"/>
      <c r="DI102" s="913"/>
      <c r="DJ102" s="913"/>
      <c r="DK102" s="956"/>
      <c r="DL102" s="955"/>
      <c r="DM102" s="913"/>
      <c r="DN102" s="913"/>
      <c r="DO102" s="913"/>
      <c r="DP102" s="956"/>
      <c r="DQ102" s="955"/>
      <c r="DR102" s="913"/>
      <c r="DS102" s="913"/>
      <c r="DT102" s="913"/>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412</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413</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416</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417</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418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419</v>
      </c>
      <c r="AB109" s="958"/>
      <c r="AC109" s="958"/>
      <c r="AD109" s="958"/>
      <c r="AE109" s="959"/>
      <c r="AF109" s="957" t="s">
        <v>303</v>
      </c>
      <c r="AG109" s="958"/>
      <c r="AH109" s="958"/>
      <c r="AI109" s="958"/>
      <c r="AJ109" s="959"/>
      <c r="AK109" s="957" t="s">
        <v>302</v>
      </c>
      <c r="AL109" s="958"/>
      <c r="AM109" s="958"/>
      <c r="AN109" s="958"/>
      <c r="AO109" s="959"/>
      <c r="AP109" s="957" t="s">
        <v>420</v>
      </c>
      <c r="AQ109" s="958"/>
      <c r="AR109" s="958"/>
      <c r="AS109" s="958"/>
      <c r="AT109" s="960"/>
      <c r="AU109" s="977" t="s">
        <v>418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419</v>
      </c>
      <c r="BR109" s="958"/>
      <c r="BS109" s="958"/>
      <c r="BT109" s="958"/>
      <c r="BU109" s="959"/>
      <c r="BV109" s="957" t="s">
        <v>303</v>
      </c>
      <c r="BW109" s="958"/>
      <c r="BX109" s="958"/>
      <c r="BY109" s="958"/>
      <c r="BZ109" s="959"/>
      <c r="CA109" s="957" t="s">
        <v>302</v>
      </c>
      <c r="CB109" s="958"/>
      <c r="CC109" s="958"/>
      <c r="CD109" s="958"/>
      <c r="CE109" s="959"/>
      <c r="CF109" s="978" t="s">
        <v>420</v>
      </c>
      <c r="CG109" s="978"/>
      <c r="CH109" s="978"/>
      <c r="CI109" s="978"/>
      <c r="CJ109" s="978"/>
      <c r="CK109" s="957" t="s">
        <v>421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419</v>
      </c>
      <c r="DH109" s="958"/>
      <c r="DI109" s="958"/>
      <c r="DJ109" s="958"/>
      <c r="DK109" s="959"/>
      <c r="DL109" s="957" t="s">
        <v>303</v>
      </c>
      <c r="DM109" s="958"/>
      <c r="DN109" s="958"/>
      <c r="DO109" s="958"/>
      <c r="DP109" s="959"/>
      <c r="DQ109" s="957" t="s">
        <v>302</v>
      </c>
      <c r="DR109" s="958"/>
      <c r="DS109" s="958"/>
      <c r="DT109" s="958"/>
      <c r="DU109" s="959"/>
      <c r="DV109" s="957" t="s">
        <v>420</v>
      </c>
      <c r="DW109" s="958"/>
      <c r="DX109" s="958"/>
      <c r="DY109" s="958"/>
      <c r="DZ109" s="960"/>
    </row>
    <row r="110" spans="1:131" s="226" customFormat="1" ht="26.25" customHeight="1">
      <c r="A110" s="961" t="s">
        <v>422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583116</v>
      </c>
      <c r="AB110" s="965"/>
      <c r="AC110" s="965"/>
      <c r="AD110" s="965"/>
      <c r="AE110" s="966"/>
      <c r="AF110" s="967">
        <v>539460</v>
      </c>
      <c r="AG110" s="965"/>
      <c r="AH110" s="965"/>
      <c r="AI110" s="965"/>
      <c r="AJ110" s="966"/>
      <c r="AK110" s="967">
        <v>566441</v>
      </c>
      <c r="AL110" s="965"/>
      <c r="AM110" s="965"/>
      <c r="AN110" s="965"/>
      <c r="AO110" s="966"/>
      <c r="AP110" s="968">
        <v>19.8</v>
      </c>
      <c r="AQ110" s="969"/>
      <c r="AR110" s="969"/>
      <c r="AS110" s="969"/>
      <c r="AT110" s="970"/>
      <c r="AU110" s="971" t="s">
        <v>67</v>
      </c>
      <c r="AV110" s="972"/>
      <c r="AW110" s="972"/>
      <c r="AX110" s="972"/>
      <c r="AY110" s="972"/>
      <c r="AZ110" s="1013" t="s">
        <v>423</v>
      </c>
      <c r="BA110" s="962"/>
      <c r="BB110" s="962"/>
      <c r="BC110" s="962"/>
      <c r="BD110" s="962"/>
      <c r="BE110" s="962"/>
      <c r="BF110" s="962"/>
      <c r="BG110" s="962"/>
      <c r="BH110" s="962"/>
      <c r="BI110" s="962"/>
      <c r="BJ110" s="962"/>
      <c r="BK110" s="962"/>
      <c r="BL110" s="962"/>
      <c r="BM110" s="962"/>
      <c r="BN110" s="962"/>
      <c r="BO110" s="962"/>
      <c r="BP110" s="963"/>
      <c r="BQ110" s="999">
        <v>3557178</v>
      </c>
      <c r="BR110" s="1000"/>
      <c r="BS110" s="1000"/>
      <c r="BT110" s="1000"/>
      <c r="BU110" s="1000"/>
      <c r="BV110" s="1000">
        <v>3230525</v>
      </c>
      <c r="BW110" s="1000"/>
      <c r="BX110" s="1000"/>
      <c r="BY110" s="1000"/>
      <c r="BZ110" s="1000"/>
      <c r="CA110" s="1000">
        <v>2818617</v>
      </c>
      <c r="CB110" s="1000"/>
      <c r="CC110" s="1000"/>
      <c r="CD110" s="1000"/>
      <c r="CE110" s="1000"/>
      <c r="CF110" s="1014">
        <v>98.5</v>
      </c>
      <c r="CG110" s="1015"/>
      <c r="CH110" s="1015"/>
      <c r="CI110" s="1015"/>
      <c r="CJ110" s="1015"/>
      <c r="CK110" s="1016" t="s">
        <v>424</v>
      </c>
      <c r="CL110" s="1017"/>
      <c r="CM110" s="996" t="s">
        <v>425</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123</v>
      </c>
      <c r="DH110" s="1000"/>
      <c r="DI110" s="1000"/>
      <c r="DJ110" s="1000"/>
      <c r="DK110" s="1000"/>
      <c r="DL110" s="1000" t="s">
        <v>426</v>
      </c>
      <c r="DM110" s="1000"/>
      <c r="DN110" s="1000"/>
      <c r="DO110" s="1000"/>
      <c r="DP110" s="1000"/>
      <c r="DQ110" s="1000" t="s">
        <v>123</v>
      </c>
      <c r="DR110" s="1000"/>
      <c r="DS110" s="1000"/>
      <c r="DT110" s="1000"/>
      <c r="DU110" s="1000"/>
      <c r="DV110" s="1001" t="s">
        <v>123</v>
      </c>
      <c r="DW110" s="1001"/>
      <c r="DX110" s="1001"/>
      <c r="DY110" s="1001"/>
      <c r="DZ110" s="1002"/>
    </row>
    <row r="111" spans="1:131" s="226" customFormat="1" ht="26.25" customHeight="1">
      <c r="A111" s="1003" t="s">
        <v>427</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123</v>
      </c>
      <c r="AB111" s="1007"/>
      <c r="AC111" s="1007"/>
      <c r="AD111" s="1007"/>
      <c r="AE111" s="1008"/>
      <c r="AF111" s="1009" t="s">
        <v>123</v>
      </c>
      <c r="AG111" s="1007"/>
      <c r="AH111" s="1007"/>
      <c r="AI111" s="1007"/>
      <c r="AJ111" s="1008"/>
      <c r="AK111" s="1009" t="s">
        <v>123</v>
      </c>
      <c r="AL111" s="1007"/>
      <c r="AM111" s="1007"/>
      <c r="AN111" s="1007"/>
      <c r="AO111" s="1008"/>
      <c r="AP111" s="1010" t="s">
        <v>123</v>
      </c>
      <c r="AQ111" s="1011"/>
      <c r="AR111" s="1011"/>
      <c r="AS111" s="1011"/>
      <c r="AT111" s="1012"/>
      <c r="AU111" s="973"/>
      <c r="AV111" s="974"/>
      <c r="AW111" s="974"/>
      <c r="AX111" s="974"/>
      <c r="AY111" s="974"/>
      <c r="AZ111" s="1022" t="s">
        <v>428</v>
      </c>
      <c r="BA111" s="1023"/>
      <c r="BB111" s="1023"/>
      <c r="BC111" s="1023"/>
      <c r="BD111" s="1023"/>
      <c r="BE111" s="1023"/>
      <c r="BF111" s="1023"/>
      <c r="BG111" s="1023"/>
      <c r="BH111" s="1023"/>
      <c r="BI111" s="1023"/>
      <c r="BJ111" s="1023"/>
      <c r="BK111" s="1023"/>
      <c r="BL111" s="1023"/>
      <c r="BM111" s="1023"/>
      <c r="BN111" s="1023"/>
      <c r="BO111" s="1023"/>
      <c r="BP111" s="1024"/>
      <c r="BQ111" s="992" t="s">
        <v>123</v>
      </c>
      <c r="BR111" s="993"/>
      <c r="BS111" s="993"/>
      <c r="BT111" s="993"/>
      <c r="BU111" s="993"/>
      <c r="BV111" s="993" t="s">
        <v>123</v>
      </c>
      <c r="BW111" s="993"/>
      <c r="BX111" s="993"/>
      <c r="BY111" s="993"/>
      <c r="BZ111" s="993"/>
      <c r="CA111" s="993" t="s">
        <v>123</v>
      </c>
      <c r="CB111" s="993"/>
      <c r="CC111" s="993"/>
      <c r="CD111" s="993"/>
      <c r="CE111" s="993"/>
      <c r="CF111" s="987" t="s">
        <v>123</v>
      </c>
      <c r="CG111" s="988"/>
      <c r="CH111" s="988"/>
      <c r="CI111" s="988"/>
      <c r="CJ111" s="988"/>
      <c r="CK111" s="1018"/>
      <c r="CL111" s="1019"/>
      <c r="CM111" s="989" t="s">
        <v>429</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430</v>
      </c>
      <c r="DH111" s="993"/>
      <c r="DI111" s="993"/>
      <c r="DJ111" s="993"/>
      <c r="DK111" s="993"/>
      <c r="DL111" s="993" t="s">
        <v>123</v>
      </c>
      <c r="DM111" s="993"/>
      <c r="DN111" s="993"/>
      <c r="DO111" s="993"/>
      <c r="DP111" s="993"/>
      <c r="DQ111" s="993" t="s">
        <v>123</v>
      </c>
      <c r="DR111" s="993"/>
      <c r="DS111" s="993"/>
      <c r="DT111" s="993"/>
      <c r="DU111" s="993"/>
      <c r="DV111" s="994" t="s">
        <v>426</v>
      </c>
      <c r="DW111" s="994"/>
      <c r="DX111" s="994"/>
      <c r="DY111" s="994"/>
      <c r="DZ111" s="995"/>
    </row>
    <row r="112" spans="1:131" s="226" customFormat="1" ht="26.25" customHeight="1">
      <c r="A112" s="1025" t="s">
        <v>431</v>
      </c>
      <c r="B112" s="1026"/>
      <c r="C112" s="1023" t="s">
        <v>432</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123</v>
      </c>
      <c r="AB112" s="1032"/>
      <c r="AC112" s="1032"/>
      <c r="AD112" s="1032"/>
      <c r="AE112" s="1033"/>
      <c r="AF112" s="1034" t="s">
        <v>433</v>
      </c>
      <c r="AG112" s="1032"/>
      <c r="AH112" s="1032"/>
      <c r="AI112" s="1032"/>
      <c r="AJ112" s="1033"/>
      <c r="AK112" s="1034" t="s">
        <v>123</v>
      </c>
      <c r="AL112" s="1032"/>
      <c r="AM112" s="1032"/>
      <c r="AN112" s="1032"/>
      <c r="AO112" s="1033"/>
      <c r="AP112" s="1035" t="s">
        <v>123</v>
      </c>
      <c r="AQ112" s="1036"/>
      <c r="AR112" s="1036"/>
      <c r="AS112" s="1036"/>
      <c r="AT112" s="1037"/>
      <c r="AU112" s="973"/>
      <c r="AV112" s="974"/>
      <c r="AW112" s="974"/>
      <c r="AX112" s="974"/>
      <c r="AY112" s="974"/>
      <c r="AZ112" s="1022" t="s">
        <v>434</v>
      </c>
      <c r="BA112" s="1023"/>
      <c r="BB112" s="1023"/>
      <c r="BC112" s="1023"/>
      <c r="BD112" s="1023"/>
      <c r="BE112" s="1023"/>
      <c r="BF112" s="1023"/>
      <c r="BG112" s="1023"/>
      <c r="BH112" s="1023"/>
      <c r="BI112" s="1023"/>
      <c r="BJ112" s="1023"/>
      <c r="BK112" s="1023"/>
      <c r="BL112" s="1023"/>
      <c r="BM112" s="1023"/>
      <c r="BN112" s="1023"/>
      <c r="BO112" s="1023"/>
      <c r="BP112" s="1024"/>
      <c r="BQ112" s="992">
        <v>2535328</v>
      </c>
      <c r="BR112" s="993"/>
      <c r="BS112" s="993"/>
      <c r="BT112" s="993"/>
      <c r="BU112" s="993"/>
      <c r="BV112" s="993">
        <v>2332751</v>
      </c>
      <c r="BW112" s="993"/>
      <c r="BX112" s="993"/>
      <c r="BY112" s="993"/>
      <c r="BZ112" s="993"/>
      <c r="CA112" s="993">
        <v>2185326</v>
      </c>
      <c r="CB112" s="993"/>
      <c r="CC112" s="993"/>
      <c r="CD112" s="993"/>
      <c r="CE112" s="993"/>
      <c r="CF112" s="987">
        <v>76.3</v>
      </c>
      <c r="CG112" s="988"/>
      <c r="CH112" s="988"/>
      <c r="CI112" s="988"/>
      <c r="CJ112" s="988"/>
      <c r="CK112" s="1018"/>
      <c r="CL112" s="1019"/>
      <c r="CM112" s="989" t="s">
        <v>435</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426</v>
      </c>
      <c r="DH112" s="993"/>
      <c r="DI112" s="993"/>
      <c r="DJ112" s="993"/>
      <c r="DK112" s="993"/>
      <c r="DL112" s="993" t="s">
        <v>123</v>
      </c>
      <c r="DM112" s="993"/>
      <c r="DN112" s="993"/>
      <c r="DO112" s="993"/>
      <c r="DP112" s="993"/>
      <c r="DQ112" s="993" t="s">
        <v>123</v>
      </c>
      <c r="DR112" s="993"/>
      <c r="DS112" s="993"/>
      <c r="DT112" s="993"/>
      <c r="DU112" s="993"/>
      <c r="DV112" s="994" t="s">
        <v>123</v>
      </c>
      <c r="DW112" s="994"/>
      <c r="DX112" s="994"/>
      <c r="DY112" s="994"/>
      <c r="DZ112" s="995"/>
    </row>
    <row r="113" spans="1:130" s="226" customFormat="1" ht="26.25" customHeight="1">
      <c r="A113" s="1027"/>
      <c r="B113" s="1028"/>
      <c r="C113" s="1023" t="s">
        <v>436</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248887</v>
      </c>
      <c r="AB113" s="1007"/>
      <c r="AC113" s="1007"/>
      <c r="AD113" s="1007"/>
      <c r="AE113" s="1008"/>
      <c r="AF113" s="1009">
        <v>222846</v>
      </c>
      <c r="AG113" s="1007"/>
      <c r="AH113" s="1007"/>
      <c r="AI113" s="1007"/>
      <c r="AJ113" s="1008"/>
      <c r="AK113" s="1009">
        <v>235627</v>
      </c>
      <c r="AL113" s="1007"/>
      <c r="AM113" s="1007"/>
      <c r="AN113" s="1007"/>
      <c r="AO113" s="1008"/>
      <c r="AP113" s="1010">
        <v>8.1999999999999993</v>
      </c>
      <c r="AQ113" s="1011"/>
      <c r="AR113" s="1011"/>
      <c r="AS113" s="1011"/>
      <c r="AT113" s="1012"/>
      <c r="AU113" s="973"/>
      <c r="AV113" s="974"/>
      <c r="AW113" s="974"/>
      <c r="AX113" s="974"/>
      <c r="AY113" s="974"/>
      <c r="AZ113" s="1022" t="s">
        <v>437</v>
      </c>
      <c r="BA113" s="1023"/>
      <c r="BB113" s="1023"/>
      <c r="BC113" s="1023"/>
      <c r="BD113" s="1023"/>
      <c r="BE113" s="1023"/>
      <c r="BF113" s="1023"/>
      <c r="BG113" s="1023"/>
      <c r="BH113" s="1023"/>
      <c r="BI113" s="1023"/>
      <c r="BJ113" s="1023"/>
      <c r="BK113" s="1023"/>
      <c r="BL113" s="1023"/>
      <c r="BM113" s="1023"/>
      <c r="BN113" s="1023"/>
      <c r="BO113" s="1023"/>
      <c r="BP113" s="1024"/>
      <c r="BQ113" s="992">
        <v>44918</v>
      </c>
      <c r="BR113" s="993"/>
      <c r="BS113" s="993"/>
      <c r="BT113" s="993"/>
      <c r="BU113" s="993"/>
      <c r="BV113" s="993">
        <v>196192</v>
      </c>
      <c r="BW113" s="993"/>
      <c r="BX113" s="993"/>
      <c r="BY113" s="993"/>
      <c r="BZ113" s="993"/>
      <c r="CA113" s="993">
        <v>167495</v>
      </c>
      <c r="CB113" s="993"/>
      <c r="CC113" s="993"/>
      <c r="CD113" s="993"/>
      <c r="CE113" s="993"/>
      <c r="CF113" s="987">
        <v>5.9</v>
      </c>
      <c r="CG113" s="988"/>
      <c r="CH113" s="988"/>
      <c r="CI113" s="988"/>
      <c r="CJ113" s="988"/>
      <c r="CK113" s="1018"/>
      <c r="CL113" s="1019"/>
      <c r="CM113" s="989" t="s">
        <v>438</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123</v>
      </c>
      <c r="DH113" s="1032"/>
      <c r="DI113" s="1032"/>
      <c r="DJ113" s="1032"/>
      <c r="DK113" s="1033"/>
      <c r="DL113" s="1034" t="s">
        <v>426</v>
      </c>
      <c r="DM113" s="1032"/>
      <c r="DN113" s="1032"/>
      <c r="DO113" s="1032"/>
      <c r="DP113" s="1033"/>
      <c r="DQ113" s="1034" t="s">
        <v>123</v>
      </c>
      <c r="DR113" s="1032"/>
      <c r="DS113" s="1032"/>
      <c r="DT113" s="1032"/>
      <c r="DU113" s="1033"/>
      <c r="DV113" s="1035" t="s">
        <v>123</v>
      </c>
      <c r="DW113" s="1036"/>
      <c r="DX113" s="1036"/>
      <c r="DY113" s="1036"/>
      <c r="DZ113" s="1037"/>
    </row>
    <row r="114" spans="1:130" s="226" customFormat="1" ht="26.25" customHeight="1">
      <c r="A114" s="1027"/>
      <c r="B114" s="1028"/>
      <c r="C114" s="1023" t="s">
        <v>439</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9435</v>
      </c>
      <c r="AB114" s="1032"/>
      <c r="AC114" s="1032"/>
      <c r="AD114" s="1032"/>
      <c r="AE114" s="1033"/>
      <c r="AF114" s="1034">
        <v>9751</v>
      </c>
      <c r="AG114" s="1032"/>
      <c r="AH114" s="1032"/>
      <c r="AI114" s="1032"/>
      <c r="AJ114" s="1033"/>
      <c r="AK114" s="1034">
        <v>10352</v>
      </c>
      <c r="AL114" s="1032"/>
      <c r="AM114" s="1032"/>
      <c r="AN114" s="1032"/>
      <c r="AO114" s="1033"/>
      <c r="AP114" s="1035">
        <v>0.4</v>
      </c>
      <c r="AQ114" s="1036"/>
      <c r="AR114" s="1036"/>
      <c r="AS114" s="1036"/>
      <c r="AT114" s="1037"/>
      <c r="AU114" s="973"/>
      <c r="AV114" s="974"/>
      <c r="AW114" s="974"/>
      <c r="AX114" s="974"/>
      <c r="AY114" s="974"/>
      <c r="AZ114" s="1022" t="s">
        <v>440</v>
      </c>
      <c r="BA114" s="1023"/>
      <c r="BB114" s="1023"/>
      <c r="BC114" s="1023"/>
      <c r="BD114" s="1023"/>
      <c r="BE114" s="1023"/>
      <c r="BF114" s="1023"/>
      <c r="BG114" s="1023"/>
      <c r="BH114" s="1023"/>
      <c r="BI114" s="1023"/>
      <c r="BJ114" s="1023"/>
      <c r="BK114" s="1023"/>
      <c r="BL114" s="1023"/>
      <c r="BM114" s="1023"/>
      <c r="BN114" s="1023"/>
      <c r="BO114" s="1023"/>
      <c r="BP114" s="1024"/>
      <c r="BQ114" s="992">
        <v>1034756</v>
      </c>
      <c r="BR114" s="993"/>
      <c r="BS114" s="993"/>
      <c r="BT114" s="993"/>
      <c r="BU114" s="993"/>
      <c r="BV114" s="993">
        <v>1027598</v>
      </c>
      <c r="BW114" s="993"/>
      <c r="BX114" s="993"/>
      <c r="BY114" s="993"/>
      <c r="BZ114" s="993"/>
      <c r="CA114" s="993">
        <v>1020523</v>
      </c>
      <c r="CB114" s="993"/>
      <c r="CC114" s="993"/>
      <c r="CD114" s="993"/>
      <c r="CE114" s="993"/>
      <c r="CF114" s="987">
        <v>35.6</v>
      </c>
      <c r="CG114" s="988"/>
      <c r="CH114" s="988"/>
      <c r="CI114" s="988"/>
      <c r="CJ114" s="988"/>
      <c r="CK114" s="1018"/>
      <c r="CL114" s="1019"/>
      <c r="CM114" s="989" t="s">
        <v>441</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123</v>
      </c>
      <c r="DH114" s="1032"/>
      <c r="DI114" s="1032"/>
      <c r="DJ114" s="1032"/>
      <c r="DK114" s="1033"/>
      <c r="DL114" s="1034" t="s">
        <v>123</v>
      </c>
      <c r="DM114" s="1032"/>
      <c r="DN114" s="1032"/>
      <c r="DO114" s="1032"/>
      <c r="DP114" s="1033"/>
      <c r="DQ114" s="1034" t="s">
        <v>430</v>
      </c>
      <c r="DR114" s="1032"/>
      <c r="DS114" s="1032"/>
      <c r="DT114" s="1032"/>
      <c r="DU114" s="1033"/>
      <c r="DV114" s="1035" t="s">
        <v>123</v>
      </c>
      <c r="DW114" s="1036"/>
      <c r="DX114" s="1036"/>
      <c r="DY114" s="1036"/>
      <c r="DZ114" s="1037"/>
    </row>
    <row r="115" spans="1:130" s="226" customFormat="1" ht="26.25" customHeight="1">
      <c r="A115" s="1027"/>
      <c r="B115" s="1028"/>
      <c r="C115" s="1023" t="s">
        <v>442</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t="s">
        <v>123</v>
      </c>
      <c r="AB115" s="1007"/>
      <c r="AC115" s="1007"/>
      <c r="AD115" s="1007"/>
      <c r="AE115" s="1008"/>
      <c r="AF115" s="1009" t="s">
        <v>426</v>
      </c>
      <c r="AG115" s="1007"/>
      <c r="AH115" s="1007"/>
      <c r="AI115" s="1007"/>
      <c r="AJ115" s="1008"/>
      <c r="AK115" s="1009" t="s">
        <v>123</v>
      </c>
      <c r="AL115" s="1007"/>
      <c r="AM115" s="1007"/>
      <c r="AN115" s="1007"/>
      <c r="AO115" s="1008"/>
      <c r="AP115" s="1010" t="s">
        <v>123</v>
      </c>
      <c r="AQ115" s="1011"/>
      <c r="AR115" s="1011"/>
      <c r="AS115" s="1011"/>
      <c r="AT115" s="1012"/>
      <c r="AU115" s="973"/>
      <c r="AV115" s="974"/>
      <c r="AW115" s="974"/>
      <c r="AX115" s="974"/>
      <c r="AY115" s="974"/>
      <c r="AZ115" s="1022" t="s">
        <v>443</v>
      </c>
      <c r="BA115" s="1023"/>
      <c r="BB115" s="1023"/>
      <c r="BC115" s="1023"/>
      <c r="BD115" s="1023"/>
      <c r="BE115" s="1023"/>
      <c r="BF115" s="1023"/>
      <c r="BG115" s="1023"/>
      <c r="BH115" s="1023"/>
      <c r="BI115" s="1023"/>
      <c r="BJ115" s="1023"/>
      <c r="BK115" s="1023"/>
      <c r="BL115" s="1023"/>
      <c r="BM115" s="1023"/>
      <c r="BN115" s="1023"/>
      <c r="BO115" s="1023"/>
      <c r="BP115" s="1024"/>
      <c r="BQ115" s="992" t="s">
        <v>123</v>
      </c>
      <c r="BR115" s="993"/>
      <c r="BS115" s="993"/>
      <c r="BT115" s="993"/>
      <c r="BU115" s="993"/>
      <c r="BV115" s="993" t="s">
        <v>123</v>
      </c>
      <c r="BW115" s="993"/>
      <c r="BX115" s="993"/>
      <c r="BY115" s="993"/>
      <c r="BZ115" s="993"/>
      <c r="CA115" s="993" t="s">
        <v>123</v>
      </c>
      <c r="CB115" s="993"/>
      <c r="CC115" s="993"/>
      <c r="CD115" s="993"/>
      <c r="CE115" s="993"/>
      <c r="CF115" s="987" t="s">
        <v>123</v>
      </c>
      <c r="CG115" s="988"/>
      <c r="CH115" s="988"/>
      <c r="CI115" s="988"/>
      <c r="CJ115" s="988"/>
      <c r="CK115" s="1018"/>
      <c r="CL115" s="1019"/>
      <c r="CM115" s="1022" t="s">
        <v>444</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123</v>
      </c>
      <c r="DH115" s="1032"/>
      <c r="DI115" s="1032"/>
      <c r="DJ115" s="1032"/>
      <c r="DK115" s="1033"/>
      <c r="DL115" s="1034" t="s">
        <v>123</v>
      </c>
      <c r="DM115" s="1032"/>
      <c r="DN115" s="1032"/>
      <c r="DO115" s="1032"/>
      <c r="DP115" s="1033"/>
      <c r="DQ115" s="1034" t="s">
        <v>426</v>
      </c>
      <c r="DR115" s="1032"/>
      <c r="DS115" s="1032"/>
      <c r="DT115" s="1032"/>
      <c r="DU115" s="1033"/>
      <c r="DV115" s="1035" t="s">
        <v>433</v>
      </c>
      <c r="DW115" s="1036"/>
      <c r="DX115" s="1036"/>
      <c r="DY115" s="1036"/>
      <c r="DZ115" s="1037"/>
    </row>
    <row r="116" spans="1:130" s="226" customFormat="1" ht="26.25" customHeight="1">
      <c r="A116" s="1029"/>
      <c r="B116" s="1030"/>
      <c r="C116" s="1038" t="s">
        <v>445</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123</v>
      </c>
      <c r="AB116" s="1032"/>
      <c r="AC116" s="1032"/>
      <c r="AD116" s="1032"/>
      <c r="AE116" s="1033"/>
      <c r="AF116" s="1034" t="s">
        <v>426</v>
      </c>
      <c r="AG116" s="1032"/>
      <c r="AH116" s="1032"/>
      <c r="AI116" s="1032"/>
      <c r="AJ116" s="1033"/>
      <c r="AK116" s="1034" t="s">
        <v>123</v>
      </c>
      <c r="AL116" s="1032"/>
      <c r="AM116" s="1032"/>
      <c r="AN116" s="1032"/>
      <c r="AO116" s="1033"/>
      <c r="AP116" s="1035" t="s">
        <v>433</v>
      </c>
      <c r="AQ116" s="1036"/>
      <c r="AR116" s="1036"/>
      <c r="AS116" s="1036"/>
      <c r="AT116" s="1037"/>
      <c r="AU116" s="973"/>
      <c r="AV116" s="974"/>
      <c r="AW116" s="974"/>
      <c r="AX116" s="974"/>
      <c r="AY116" s="974"/>
      <c r="AZ116" s="1040" t="s">
        <v>446</v>
      </c>
      <c r="BA116" s="1041"/>
      <c r="BB116" s="1041"/>
      <c r="BC116" s="1041"/>
      <c r="BD116" s="1041"/>
      <c r="BE116" s="1041"/>
      <c r="BF116" s="1041"/>
      <c r="BG116" s="1041"/>
      <c r="BH116" s="1041"/>
      <c r="BI116" s="1041"/>
      <c r="BJ116" s="1041"/>
      <c r="BK116" s="1041"/>
      <c r="BL116" s="1041"/>
      <c r="BM116" s="1041"/>
      <c r="BN116" s="1041"/>
      <c r="BO116" s="1041"/>
      <c r="BP116" s="1042"/>
      <c r="BQ116" s="992" t="s">
        <v>123</v>
      </c>
      <c r="BR116" s="993"/>
      <c r="BS116" s="993"/>
      <c r="BT116" s="993"/>
      <c r="BU116" s="993"/>
      <c r="BV116" s="993" t="s">
        <v>123</v>
      </c>
      <c r="BW116" s="993"/>
      <c r="BX116" s="993"/>
      <c r="BY116" s="993"/>
      <c r="BZ116" s="993"/>
      <c r="CA116" s="993" t="s">
        <v>123</v>
      </c>
      <c r="CB116" s="993"/>
      <c r="CC116" s="993"/>
      <c r="CD116" s="993"/>
      <c r="CE116" s="993"/>
      <c r="CF116" s="987" t="s">
        <v>426</v>
      </c>
      <c r="CG116" s="988"/>
      <c r="CH116" s="988"/>
      <c r="CI116" s="988"/>
      <c r="CJ116" s="988"/>
      <c r="CK116" s="1018"/>
      <c r="CL116" s="1019"/>
      <c r="CM116" s="989" t="s">
        <v>447</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123</v>
      </c>
      <c r="DH116" s="1032"/>
      <c r="DI116" s="1032"/>
      <c r="DJ116" s="1032"/>
      <c r="DK116" s="1033"/>
      <c r="DL116" s="1034" t="s">
        <v>426</v>
      </c>
      <c r="DM116" s="1032"/>
      <c r="DN116" s="1032"/>
      <c r="DO116" s="1032"/>
      <c r="DP116" s="1033"/>
      <c r="DQ116" s="1034" t="s">
        <v>426</v>
      </c>
      <c r="DR116" s="1032"/>
      <c r="DS116" s="1032"/>
      <c r="DT116" s="1032"/>
      <c r="DU116" s="1033"/>
      <c r="DV116" s="1035" t="s">
        <v>430</v>
      </c>
      <c r="DW116" s="1036"/>
      <c r="DX116" s="1036"/>
      <c r="DY116" s="1036"/>
      <c r="DZ116" s="1037"/>
    </row>
    <row r="117" spans="1:130" s="226" customFormat="1" ht="26.25" customHeight="1">
      <c r="A117" s="977" t="s">
        <v>183</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448</v>
      </c>
      <c r="Z117" s="959"/>
      <c r="AA117" s="1049">
        <v>841438</v>
      </c>
      <c r="AB117" s="1050"/>
      <c r="AC117" s="1050"/>
      <c r="AD117" s="1050"/>
      <c r="AE117" s="1051"/>
      <c r="AF117" s="1052">
        <v>772057</v>
      </c>
      <c r="AG117" s="1050"/>
      <c r="AH117" s="1050"/>
      <c r="AI117" s="1050"/>
      <c r="AJ117" s="1051"/>
      <c r="AK117" s="1052">
        <v>812420</v>
      </c>
      <c r="AL117" s="1050"/>
      <c r="AM117" s="1050"/>
      <c r="AN117" s="1050"/>
      <c r="AO117" s="1051"/>
      <c r="AP117" s="1053"/>
      <c r="AQ117" s="1054"/>
      <c r="AR117" s="1054"/>
      <c r="AS117" s="1054"/>
      <c r="AT117" s="1055"/>
      <c r="AU117" s="973"/>
      <c r="AV117" s="974"/>
      <c r="AW117" s="974"/>
      <c r="AX117" s="974"/>
      <c r="AY117" s="974"/>
      <c r="AZ117" s="1040" t="s">
        <v>449</v>
      </c>
      <c r="BA117" s="1041"/>
      <c r="BB117" s="1041"/>
      <c r="BC117" s="1041"/>
      <c r="BD117" s="1041"/>
      <c r="BE117" s="1041"/>
      <c r="BF117" s="1041"/>
      <c r="BG117" s="1041"/>
      <c r="BH117" s="1041"/>
      <c r="BI117" s="1041"/>
      <c r="BJ117" s="1041"/>
      <c r="BK117" s="1041"/>
      <c r="BL117" s="1041"/>
      <c r="BM117" s="1041"/>
      <c r="BN117" s="1041"/>
      <c r="BO117" s="1041"/>
      <c r="BP117" s="1042"/>
      <c r="BQ117" s="992" t="s">
        <v>123</v>
      </c>
      <c r="BR117" s="993"/>
      <c r="BS117" s="993"/>
      <c r="BT117" s="993"/>
      <c r="BU117" s="993"/>
      <c r="BV117" s="993" t="s">
        <v>426</v>
      </c>
      <c r="BW117" s="993"/>
      <c r="BX117" s="993"/>
      <c r="BY117" s="993"/>
      <c r="BZ117" s="993"/>
      <c r="CA117" s="993" t="s">
        <v>430</v>
      </c>
      <c r="CB117" s="993"/>
      <c r="CC117" s="993"/>
      <c r="CD117" s="993"/>
      <c r="CE117" s="993"/>
      <c r="CF117" s="987" t="s">
        <v>123</v>
      </c>
      <c r="CG117" s="988"/>
      <c r="CH117" s="988"/>
      <c r="CI117" s="988"/>
      <c r="CJ117" s="988"/>
      <c r="CK117" s="1018"/>
      <c r="CL117" s="1019"/>
      <c r="CM117" s="989" t="s">
        <v>450</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123</v>
      </c>
      <c r="DH117" s="1032"/>
      <c r="DI117" s="1032"/>
      <c r="DJ117" s="1032"/>
      <c r="DK117" s="1033"/>
      <c r="DL117" s="1034" t="s">
        <v>426</v>
      </c>
      <c r="DM117" s="1032"/>
      <c r="DN117" s="1032"/>
      <c r="DO117" s="1032"/>
      <c r="DP117" s="1033"/>
      <c r="DQ117" s="1034" t="s">
        <v>426</v>
      </c>
      <c r="DR117" s="1032"/>
      <c r="DS117" s="1032"/>
      <c r="DT117" s="1032"/>
      <c r="DU117" s="1033"/>
      <c r="DV117" s="1035" t="s">
        <v>123</v>
      </c>
      <c r="DW117" s="1036"/>
      <c r="DX117" s="1036"/>
      <c r="DY117" s="1036"/>
      <c r="DZ117" s="1037"/>
    </row>
    <row r="118" spans="1:130" s="226" customFormat="1" ht="26.25" customHeight="1">
      <c r="A118" s="977" t="s">
        <v>421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419</v>
      </c>
      <c r="AB118" s="958"/>
      <c r="AC118" s="958"/>
      <c r="AD118" s="958"/>
      <c r="AE118" s="959"/>
      <c r="AF118" s="957" t="s">
        <v>303</v>
      </c>
      <c r="AG118" s="958"/>
      <c r="AH118" s="958"/>
      <c r="AI118" s="958"/>
      <c r="AJ118" s="959"/>
      <c r="AK118" s="957" t="s">
        <v>302</v>
      </c>
      <c r="AL118" s="958"/>
      <c r="AM118" s="958"/>
      <c r="AN118" s="958"/>
      <c r="AO118" s="959"/>
      <c r="AP118" s="1044" t="s">
        <v>420</v>
      </c>
      <c r="AQ118" s="1045"/>
      <c r="AR118" s="1045"/>
      <c r="AS118" s="1045"/>
      <c r="AT118" s="1046"/>
      <c r="AU118" s="973"/>
      <c r="AV118" s="974"/>
      <c r="AW118" s="974"/>
      <c r="AX118" s="974"/>
      <c r="AY118" s="974"/>
      <c r="AZ118" s="1047" t="s">
        <v>451</v>
      </c>
      <c r="BA118" s="1038"/>
      <c r="BB118" s="1038"/>
      <c r="BC118" s="1038"/>
      <c r="BD118" s="1038"/>
      <c r="BE118" s="1038"/>
      <c r="BF118" s="1038"/>
      <c r="BG118" s="1038"/>
      <c r="BH118" s="1038"/>
      <c r="BI118" s="1038"/>
      <c r="BJ118" s="1038"/>
      <c r="BK118" s="1038"/>
      <c r="BL118" s="1038"/>
      <c r="BM118" s="1038"/>
      <c r="BN118" s="1038"/>
      <c r="BO118" s="1038"/>
      <c r="BP118" s="1039"/>
      <c r="BQ118" s="1070" t="s">
        <v>123</v>
      </c>
      <c r="BR118" s="1071"/>
      <c r="BS118" s="1071"/>
      <c r="BT118" s="1071"/>
      <c r="BU118" s="1071"/>
      <c r="BV118" s="1071" t="s">
        <v>426</v>
      </c>
      <c r="BW118" s="1071"/>
      <c r="BX118" s="1071"/>
      <c r="BY118" s="1071"/>
      <c r="BZ118" s="1071"/>
      <c r="CA118" s="1071" t="s">
        <v>123</v>
      </c>
      <c r="CB118" s="1071"/>
      <c r="CC118" s="1071"/>
      <c r="CD118" s="1071"/>
      <c r="CE118" s="1071"/>
      <c r="CF118" s="987" t="s">
        <v>123</v>
      </c>
      <c r="CG118" s="988"/>
      <c r="CH118" s="988"/>
      <c r="CI118" s="988"/>
      <c r="CJ118" s="988"/>
      <c r="CK118" s="1018"/>
      <c r="CL118" s="1019"/>
      <c r="CM118" s="989" t="s">
        <v>452</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430</v>
      </c>
      <c r="DH118" s="1032"/>
      <c r="DI118" s="1032"/>
      <c r="DJ118" s="1032"/>
      <c r="DK118" s="1033"/>
      <c r="DL118" s="1034" t="s">
        <v>426</v>
      </c>
      <c r="DM118" s="1032"/>
      <c r="DN118" s="1032"/>
      <c r="DO118" s="1032"/>
      <c r="DP118" s="1033"/>
      <c r="DQ118" s="1034" t="s">
        <v>426</v>
      </c>
      <c r="DR118" s="1032"/>
      <c r="DS118" s="1032"/>
      <c r="DT118" s="1032"/>
      <c r="DU118" s="1033"/>
      <c r="DV118" s="1035" t="s">
        <v>426</v>
      </c>
      <c r="DW118" s="1036"/>
      <c r="DX118" s="1036"/>
      <c r="DY118" s="1036"/>
      <c r="DZ118" s="1037"/>
    </row>
    <row r="119" spans="1:130" s="226" customFormat="1" ht="26.25" customHeight="1">
      <c r="A119" s="1131" t="s">
        <v>424</v>
      </c>
      <c r="B119" s="1017"/>
      <c r="C119" s="996" t="s">
        <v>425</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123</v>
      </c>
      <c r="AB119" s="965"/>
      <c r="AC119" s="965"/>
      <c r="AD119" s="965"/>
      <c r="AE119" s="966"/>
      <c r="AF119" s="967" t="s">
        <v>123</v>
      </c>
      <c r="AG119" s="965"/>
      <c r="AH119" s="965"/>
      <c r="AI119" s="965"/>
      <c r="AJ119" s="966"/>
      <c r="AK119" s="967" t="s">
        <v>426</v>
      </c>
      <c r="AL119" s="965"/>
      <c r="AM119" s="965"/>
      <c r="AN119" s="965"/>
      <c r="AO119" s="966"/>
      <c r="AP119" s="968" t="s">
        <v>426</v>
      </c>
      <c r="AQ119" s="969"/>
      <c r="AR119" s="969"/>
      <c r="AS119" s="969"/>
      <c r="AT119" s="970"/>
      <c r="AU119" s="975"/>
      <c r="AV119" s="976"/>
      <c r="AW119" s="976"/>
      <c r="AX119" s="976"/>
      <c r="AY119" s="976"/>
      <c r="AZ119" s="257" t="s">
        <v>183</v>
      </c>
      <c r="BA119" s="257"/>
      <c r="BB119" s="257"/>
      <c r="BC119" s="257"/>
      <c r="BD119" s="257"/>
      <c r="BE119" s="257"/>
      <c r="BF119" s="257"/>
      <c r="BG119" s="257"/>
      <c r="BH119" s="257"/>
      <c r="BI119" s="257"/>
      <c r="BJ119" s="257"/>
      <c r="BK119" s="257"/>
      <c r="BL119" s="257"/>
      <c r="BM119" s="257"/>
      <c r="BN119" s="257"/>
      <c r="BO119" s="1048" t="s">
        <v>453</v>
      </c>
      <c r="BP119" s="1079"/>
      <c r="BQ119" s="1070">
        <v>7172180</v>
      </c>
      <c r="BR119" s="1071"/>
      <c r="BS119" s="1071"/>
      <c r="BT119" s="1071"/>
      <c r="BU119" s="1071"/>
      <c r="BV119" s="1071">
        <v>6787066</v>
      </c>
      <c r="BW119" s="1071"/>
      <c r="BX119" s="1071"/>
      <c r="BY119" s="1071"/>
      <c r="BZ119" s="1071"/>
      <c r="CA119" s="1071">
        <v>6191961</v>
      </c>
      <c r="CB119" s="1071"/>
      <c r="CC119" s="1071"/>
      <c r="CD119" s="1071"/>
      <c r="CE119" s="1071"/>
      <c r="CF119" s="1072"/>
      <c r="CG119" s="1073"/>
      <c r="CH119" s="1073"/>
      <c r="CI119" s="1073"/>
      <c r="CJ119" s="1074"/>
      <c r="CK119" s="1020"/>
      <c r="CL119" s="1021"/>
      <c r="CM119" s="1075" t="s">
        <v>454</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430</v>
      </c>
      <c r="DH119" s="1057"/>
      <c r="DI119" s="1057"/>
      <c r="DJ119" s="1057"/>
      <c r="DK119" s="1058"/>
      <c r="DL119" s="1056" t="s">
        <v>123</v>
      </c>
      <c r="DM119" s="1057"/>
      <c r="DN119" s="1057"/>
      <c r="DO119" s="1057"/>
      <c r="DP119" s="1058"/>
      <c r="DQ119" s="1056" t="s">
        <v>426</v>
      </c>
      <c r="DR119" s="1057"/>
      <c r="DS119" s="1057"/>
      <c r="DT119" s="1057"/>
      <c r="DU119" s="1058"/>
      <c r="DV119" s="1059" t="s">
        <v>430</v>
      </c>
      <c r="DW119" s="1060"/>
      <c r="DX119" s="1060"/>
      <c r="DY119" s="1060"/>
      <c r="DZ119" s="1061"/>
    </row>
    <row r="120" spans="1:130" s="226" customFormat="1" ht="26.25" customHeight="1">
      <c r="A120" s="1132"/>
      <c r="B120" s="1019"/>
      <c r="C120" s="989" t="s">
        <v>429</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123</v>
      </c>
      <c r="AB120" s="1032"/>
      <c r="AC120" s="1032"/>
      <c r="AD120" s="1032"/>
      <c r="AE120" s="1033"/>
      <c r="AF120" s="1034" t="s">
        <v>430</v>
      </c>
      <c r="AG120" s="1032"/>
      <c r="AH120" s="1032"/>
      <c r="AI120" s="1032"/>
      <c r="AJ120" s="1033"/>
      <c r="AK120" s="1034" t="s">
        <v>426</v>
      </c>
      <c r="AL120" s="1032"/>
      <c r="AM120" s="1032"/>
      <c r="AN120" s="1032"/>
      <c r="AO120" s="1033"/>
      <c r="AP120" s="1035" t="s">
        <v>430</v>
      </c>
      <c r="AQ120" s="1036"/>
      <c r="AR120" s="1036"/>
      <c r="AS120" s="1036"/>
      <c r="AT120" s="1037"/>
      <c r="AU120" s="1062" t="s">
        <v>455</v>
      </c>
      <c r="AV120" s="1063"/>
      <c r="AW120" s="1063"/>
      <c r="AX120" s="1063"/>
      <c r="AY120" s="1064"/>
      <c r="AZ120" s="1013" t="s">
        <v>456</v>
      </c>
      <c r="BA120" s="962"/>
      <c r="BB120" s="962"/>
      <c r="BC120" s="962"/>
      <c r="BD120" s="962"/>
      <c r="BE120" s="962"/>
      <c r="BF120" s="962"/>
      <c r="BG120" s="962"/>
      <c r="BH120" s="962"/>
      <c r="BI120" s="962"/>
      <c r="BJ120" s="962"/>
      <c r="BK120" s="962"/>
      <c r="BL120" s="962"/>
      <c r="BM120" s="962"/>
      <c r="BN120" s="962"/>
      <c r="BO120" s="962"/>
      <c r="BP120" s="963"/>
      <c r="BQ120" s="999">
        <v>4965989</v>
      </c>
      <c r="BR120" s="1000"/>
      <c r="BS120" s="1000"/>
      <c r="BT120" s="1000"/>
      <c r="BU120" s="1000"/>
      <c r="BV120" s="1000">
        <v>5293274</v>
      </c>
      <c r="BW120" s="1000"/>
      <c r="BX120" s="1000"/>
      <c r="BY120" s="1000"/>
      <c r="BZ120" s="1000"/>
      <c r="CA120" s="1000">
        <v>5758877</v>
      </c>
      <c r="CB120" s="1000"/>
      <c r="CC120" s="1000"/>
      <c r="CD120" s="1000"/>
      <c r="CE120" s="1000"/>
      <c r="CF120" s="1014">
        <v>201.2</v>
      </c>
      <c r="CG120" s="1015"/>
      <c r="CH120" s="1015"/>
      <c r="CI120" s="1015"/>
      <c r="CJ120" s="1015"/>
      <c r="CK120" s="1080" t="s">
        <v>457</v>
      </c>
      <c r="CL120" s="1081"/>
      <c r="CM120" s="1081"/>
      <c r="CN120" s="1081"/>
      <c r="CO120" s="1082"/>
      <c r="CP120" s="1088" t="s">
        <v>458</v>
      </c>
      <c r="CQ120" s="1089"/>
      <c r="CR120" s="1089"/>
      <c r="CS120" s="1089"/>
      <c r="CT120" s="1089"/>
      <c r="CU120" s="1089"/>
      <c r="CV120" s="1089"/>
      <c r="CW120" s="1089"/>
      <c r="CX120" s="1089"/>
      <c r="CY120" s="1089"/>
      <c r="CZ120" s="1089"/>
      <c r="DA120" s="1089"/>
      <c r="DB120" s="1089"/>
      <c r="DC120" s="1089"/>
      <c r="DD120" s="1089"/>
      <c r="DE120" s="1089"/>
      <c r="DF120" s="1090"/>
      <c r="DG120" s="999">
        <v>1628504</v>
      </c>
      <c r="DH120" s="1000"/>
      <c r="DI120" s="1000"/>
      <c r="DJ120" s="1000"/>
      <c r="DK120" s="1000"/>
      <c r="DL120" s="1000">
        <v>1512172</v>
      </c>
      <c r="DM120" s="1000"/>
      <c r="DN120" s="1000"/>
      <c r="DO120" s="1000"/>
      <c r="DP120" s="1000"/>
      <c r="DQ120" s="1000">
        <v>1392739</v>
      </c>
      <c r="DR120" s="1000"/>
      <c r="DS120" s="1000"/>
      <c r="DT120" s="1000"/>
      <c r="DU120" s="1000"/>
      <c r="DV120" s="1001">
        <v>48.7</v>
      </c>
      <c r="DW120" s="1001"/>
      <c r="DX120" s="1001"/>
      <c r="DY120" s="1001"/>
      <c r="DZ120" s="1002"/>
    </row>
    <row r="121" spans="1:130" s="226" customFormat="1" ht="26.25" customHeight="1">
      <c r="A121" s="1132"/>
      <c r="B121" s="1019"/>
      <c r="C121" s="1040" t="s">
        <v>459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123</v>
      </c>
      <c r="AB121" s="1032"/>
      <c r="AC121" s="1032"/>
      <c r="AD121" s="1032"/>
      <c r="AE121" s="1033"/>
      <c r="AF121" s="1034" t="s">
        <v>430</v>
      </c>
      <c r="AG121" s="1032"/>
      <c r="AH121" s="1032"/>
      <c r="AI121" s="1032"/>
      <c r="AJ121" s="1033"/>
      <c r="AK121" s="1034" t="s">
        <v>430</v>
      </c>
      <c r="AL121" s="1032"/>
      <c r="AM121" s="1032"/>
      <c r="AN121" s="1032"/>
      <c r="AO121" s="1033"/>
      <c r="AP121" s="1035" t="s">
        <v>123</v>
      </c>
      <c r="AQ121" s="1036"/>
      <c r="AR121" s="1036"/>
      <c r="AS121" s="1036"/>
      <c r="AT121" s="1037"/>
      <c r="AU121" s="1065"/>
      <c r="AV121" s="1066"/>
      <c r="AW121" s="1066"/>
      <c r="AX121" s="1066"/>
      <c r="AY121" s="1067"/>
      <c r="AZ121" s="1022" t="s">
        <v>460</v>
      </c>
      <c r="BA121" s="1023"/>
      <c r="BB121" s="1023"/>
      <c r="BC121" s="1023"/>
      <c r="BD121" s="1023"/>
      <c r="BE121" s="1023"/>
      <c r="BF121" s="1023"/>
      <c r="BG121" s="1023"/>
      <c r="BH121" s="1023"/>
      <c r="BI121" s="1023"/>
      <c r="BJ121" s="1023"/>
      <c r="BK121" s="1023"/>
      <c r="BL121" s="1023"/>
      <c r="BM121" s="1023"/>
      <c r="BN121" s="1023"/>
      <c r="BO121" s="1023"/>
      <c r="BP121" s="1024"/>
      <c r="BQ121" s="992">
        <v>59310</v>
      </c>
      <c r="BR121" s="993"/>
      <c r="BS121" s="993"/>
      <c r="BT121" s="993"/>
      <c r="BU121" s="993"/>
      <c r="BV121" s="993">
        <v>51980</v>
      </c>
      <c r="BW121" s="993"/>
      <c r="BX121" s="993"/>
      <c r="BY121" s="993"/>
      <c r="BZ121" s="993"/>
      <c r="CA121" s="993">
        <v>31390</v>
      </c>
      <c r="CB121" s="993"/>
      <c r="CC121" s="993"/>
      <c r="CD121" s="993"/>
      <c r="CE121" s="993"/>
      <c r="CF121" s="987">
        <v>1.1000000000000001</v>
      </c>
      <c r="CG121" s="988"/>
      <c r="CH121" s="988"/>
      <c r="CI121" s="988"/>
      <c r="CJ121" s="988"/>
      <c r="CK121" s="1083"/>
      <c r="CL121" s="1084"/>
      <c r="CM121" s="1084"/>
      <c r="CN121" s="1084"/>
      <c r="CO121" s="1085"/>
      <c r="CP121" s="1093" t="s">
        <v>461</v>
      </c>
      <c r="CQ121" s="1094"/>
      <c r="CR121" s="1094"/>
      <c r="CS121" s="1094"/>
      <c r="CT121" s="1094"/>
      <c r="CU121" s="1094"/>
      <c r="CV121" s="1094"/>
      <c r="CW121" s="1094"/>
      <c r="CX121" s="1094"/>
      <c r="CY121" s="1094"/>
      <c r="CZ121" s="1094"/>
      <c r="DA121" s="1094"/>
      <c r="DB121" s="1094"/>
      <c r="DC121" s="1094"/>
      <c r="DD121" s="1094"/>
      <c r="DE121" s="1094"/>
      <c r="DF121" s="1095"/>
      <c r="DG121" s="992">
        <v>547363</v>
      </c>
      <c r="DH121" s="993"/>
      <c r="DI121" s="993"/>
      <c r="DJ121" s="993"/>
      <c r="DK121" s="993"/>
      <c r="DL121" s="993">
        <v>511641</v>
      </c>
      <c r="DM121" s="993"/>
      <c r="DN121" s="993"/>
      <c r="DO121" s="993"/>
      <c r="DP121" s="993"/>
      <c r="DQ121" s="993">
        <v>476036</v>
      </c>
      <c r="DR121" s="993"/>
      <c r="DS121" s="993"/>
      <c r="DT121" s="993"/>
      <c r="DU121" s="993"/>
      <c r="DV121" s="994">
        <v>16.600000000000001</v>
      </c>
      <c r="DW121" s="994"/>
      <c r="DX121" s="994"/>
      <c r="DY121" s="994"/>
      <c r="DZ121" s="995"/>
    </row>
    <row r="122" spans="1:130" s="226" customFormat="1" ht="26.25" customHeight="1">
      <c r="A122" s="1132"/>
      <c r="B122" s="1019"/>
      <c r="C122" s="989" t="s">
        <v>441</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430</v>
      </c>
      <c r="AB122" s="1032"/>
      <c r="AC122" s="1032"/>
      <c r="AD122" s="1032"/>
      <c r="AE122" s="1033"/>
      <c r="AF122" s="1034" t="s">
        <v>430</v>
      </c>
      <c r="AG122" s="1032"/>
      <c r="AH122" s="1032"/>
      <c r="AI122" s="1032"/>
      <c r="AJ122" s="1033"/>
      <c r="AK122" s="1034" t="s">
        <v>433</v>
      </c>
      <c r="AL122" s="1032"/>
      <c r="AM122" s="1032"/>
      <c r="AN122" s="1032"/>
      <c r="AO122" s="1033"/>
      <c r="AP122" s="1035" t="s">
        <v>426</v>
      </c>
      <c r="AQ122" s="1036"/>
      <c r="AR122" s="1036"/>
      <c r="AS122" s="1036"/>
      <c r="AT122" s="1037"/>
      <c r="AU122" s="1065"/>
      <c r="AV122" s="1066"/>
      <c r="AW122" s="1066"/>
      <c r="AX122" s="1066"/>
      <c r="AY122" s="1067"/>
      <c r="AZ122" s="1047" t="s">
        <v>462</v>
      </c>
      <c r="BA122" s="1038"/>
      <c r="BB122" s="1038"/>
      <c r="BC122" s="1038"/>
      <c r="BD122" s="1038"/>
      <c r="BE122" s="1038"/>
      <c r="BF122" s="1038"/>
      <c r="BG122" s="1038"/>
      <c r="BH122" s="1038"/>
      <c r="BI122" s="1038"/>
      <c r="BJ122" s="1038"/>
      <c r="BK122" s="1038"/>
      <c r="BL122" s="1038"/>
      <c r="BM122" s="1038"/>
      <c r="BN122" s="1038"/>
      <c r="BO122" s="1038"/>
      <c r="BP122" s="1039"/>
      <c r="BQ122" s="1070">
        <v>7172699</v>
      </c>
      <c r="BR122" s="1071"/>
      <c r="BS122" s="1071"/>
      <c r="BT122" s="1071"/>
      <c r="BU122" s="1071"/>
      <c r="BV122" s="1071">
        <v>6803481</v>
      </c>
      <c r="BW122" s="1071"/>
      <c r="BX122" s="1071"/>
      <c r="BY122" s="1071"/>
      <c r="BZ122" s="1071"/>
      <c r="CA122" s="1071">
        <v>6290116</v>
      </c>
      <c r="CB122" s="1071"/>
      <c r="CC122" s="1071"/>
      <c r="CD122" s="1071"/>
      <c r="CE122" s="1071"/>
      <c r="CF122" s="1091">
        <v>219.7</v>
      </c>
      <c r="CG122" s="1092"/>
      <c r="CH122" s="1092"/>
      <c r="CI122" s="1092"/>
      <c r="CJ122" s="1092"/>
      <c r="CK122" s="1083"/>
      <c r="CL122" s="1084"/>
      <c r="CM122" s="1084"/>
      <c r="CN122" s="1084"/>
      <c r="CO122" s="1085"/>
      <c r="CP122" s="1093" t="s">
        <v>463</v>
      </c>
      <c r="CQ122" s="1094"/>
      <c r="CR122" s="1094"/>
      <c r="CS122" s="1094"/>
      <c r="CT122" s="1094"/>
      <c r="CU122" s="1094"/>
      <c r="CV122" s="1094"/>
      <c r="CW122" s="1094"/>
      <c r="CX122" s="1094"/>
      <c r="CY122" s="1094"/>
      <c r="CZ122" s="1094"/>
      <c r="DA122" s="1094"/>
      <c r="DB122" s="1094"/>
      <c r="DC122" s="1094"/>
      <c r="DD122" s="1094"/>
      <c r="DE122" s="1094"/>
      <c r="DF122" s="1095"/>
      <c r="DG122" s="992" t="s">
        <v>426</v>
      </c>
      <c r="DH122" s="993"/>
      <c r="DI122" s="993"/>
      <c r="DJ122" s="993"/>
      <c r="DK122" s="993"/>
      <c r="DL122" s="993" t="s">
        <v>430</v>
      </c>
      <c r="DM122" s="993"/>
      <c r="DN122" s="993"/>
      <c r="DO122" s="993"/>
      <c r="DP122" s="993"/>
      <c r="DQ122" s="993">
        <v>316211</v>
      </c>
      <c r="DR122" s="993"/>
      <c r="DS122" s="993"/>
      <c r="DT122" s="993"/>
      <c r="DU122" s="993"/>
      <c r="DV122" s="994">
        <v>11</v>
      </c>
      <c r="DW122" s="994"/>
      <c r="DX122" s="994"/>
      <c r="DY122" s="994"/>
      <c r="DZ122" s="995"/>
    </row>
    <row r="123" spans="1:130" s="226" customFormat="1" ht="26.25" customHeight="1">
      <c r="A123" s="1132"/>
      <c r="B123" s="1019"/>
      <c r="C123" s="989" t="s">
        <v>447</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430</v>
      </c>
      <c r="AB123" s="1032"/>
      <c r="AC123" s="1032"/>
      <c r="AD123" s="1032"/>
      <c r="AE123" s="1033"/>
      <c r="AF123" s="1034" t="s">
        <v>123</v>
      </c>
      <c r="AG123" s="1032"/>
      <c r="AH123" s="1032"/>
      <c r="AI123" s="1032"/>
      <c r="AJ123" s="1033"/>
      <c r="AK123" s="1034" t="s">
        <v>123</v>
      </c>
      <c r="AL123" s="1032"/>
      <c r="AM123" s="1032"/>
      <c r="AN123" s="1032"/>
      <c r="AO123" s="1033"/>
      <c r="AP123" s="1035" t="s">
        <v>123</v>
      </c>
      <c r="AQ123" s="1036"/>
      <c r="AR123" s="1036"/>
      <c r="AS123" s="1036"/>
      <c r="AT123" s="1037"/>
      <c r="AU123" s="1068"/>
      <c r="AV123" s="1069"/>
      <c r="AW123" s="1069"/>
      <c r="AX123" s="1069"/>
      <c r="AY123" s="1069"/>
      <c r="AZ123" s="257" t="s">
        <v>183</v>
      </c>
      <c r="BA123" s="257"/>
      <c r="BB123" s="257"/>
      <c r="BC123" s="257"/>
      <c r="BD123" s="257"/>
      <c r="BE123" s="257"/>
      <c r="BF123" s="257"/>
      <c r="BG123" s="257"/>
      <c r="BH123" s="257"/>
      <c r="BI123" s="257"/>
      <c r="BJ123" s="257"/>
      <c r="BK123" s="257"/>
      <c r="BL123" s="257"/>
      <c r="BM123" s="257"/>
      <c r="BN123" s="257"/>
      <c r="BO123" s="1048" t="s">
        <v>464</v>
      </c>
      <c r="BP123" s="1079"/>
      <c r="BQ123" s="1138">
        <v>12197998</v>
      </c>
      <c r="BR123" s="1139"/>
      <c r="BS123" s="1139"/>
      <c r="BT123" s="1139"/>
      <c r="BU123" s="1139"/>
      <c r="BV123" s="1139">
        <v>12148735</v>
      </c>
      <c r="BW123" s="1139"/>
      <c r="BX123" s="1139"/>
      <c r="BY123" s="1139"/>
      <c r="BZ123" s="1139"/>
      <c r="CA123" s="1139">
        <v>12080383</v>
      </c>
      <c r="CB123" s="1139"/>
      <c r="CC123" s="1139"/>
      <c r="CD123" s="1139"/>
      <c r="CE123" s="1139"/>
      <c r="CF123" s="1072"/>
      <c r="CG123" s="1073"/>
      <c r="CH123" s="1073"/>
      <c r="CI123" s="1073"/>
      <c r="CJ123" s="1074"/>
      <c r="CK123" s="1083"/>
      <c r="CL123" s="1084"/>
      <c r="CM123" s="1084"/>
      <c r="CN123" s="1084"/>
      <c r="CO123" s="1085"/>
      <c r="CP123" s="1093" t="s">
        <v>395</v>
      </c>
      <c r="CQ123" s="1094"/>
      <c r="CR123" s="1094"/>
      <c r="CS123" s="1094"/>
      <c r="CT123" s="1094"/>
      <c r="CU123" s="1094"/>
      <c r="CV123" s="1094"/>
      <c r="CW123" s="1094"/>
      <c r="CX123" s="1094"/>
      <c r="CY123" s="1094"/>
      <c r="CZ123" s="1094"/>
      <c r="DA123" s="1094"/>
      <c r="DB123" s="1094"/>
      <c r="DC123" s="1094"/>
      <c r="DD123" s="1094"/>
      <c r="DE123" s="1094"/>
      <c r="DF123" s="1095"/>
      <c r="DG123" s="1031">
        <v>700</v>
      </c>
      <c r="DH123" s="1032"/>
      <c r="DI123" s="1032"/>
      <c r="DJ123" s="1032"/>
      <c r="DK123" s="1033"/>
      <c r="DL123" s="1034">
        <v>538</v>
      </c>
      <c r="DM123" s="1032"/>
      <c r="DN123" s="1032"/>
      <c r="DO123" s="1032"/>
      <c r="DP123" s="1033"/>
      <c r="DQ123" s="1034">
        <v>340</v>
      </c>
      <c r="DR123" s="1032"/>
      <c r="DS123" s="1032"/>
      <c r="DT123" s="1032"/>
      <c r="DU123" s="1033"/>
      <c r="DV123" s="1035">
        <v>0</v>
      </c>
      <c r="DW123" s="1036"/>
      <c r="DX123" s="1036"/>
      <c r="DY123" s="1036"/>
      <c r="DZ123" s="1037"/>
    </row>
    <row r="124" spans="1:130" s="226" customFormat="1" ht="26.25" customHeight="1" thickBot="1">
      <c r="A124" s="1132"/>
      <c r="B124" s="1019"/>
      <c r="C124" s="989" t="s">
        <v>450</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426</v>
      </c>
      <c r="AB124" s="1032"/>
      <c r="AC124" s="1032"/>
      <c r="AD124" s="1032"/>
      <c r="AE124" s="1033"/>
      <c r="AF124" s="1034" t="s">
        <v>426</v>
      </c>
      <c r="AG124" s="1032"/>
      <c r="AH124" s="1032"/>
      <c r="AI124" s="1032"/>
      <c r="AJ124" s="1033"/>
      <c r="AK124" s="1034" t="s">
        <v>426</v>
      </c>
      <c r="AL124" s="1032"/>
      <c r="AM124" s="1032"/>
      <c r="AN124" s="1032"/>
      <c r="AO124" s="1033"/>
      <c r="AP124" s="1035" t="s">
        <v>123</v>
      </c>
      <c r="AQ124" s="1036"/>
      <c r="AR124" s="1036"/>
      <c r="AS124" s="1036"/>
      <c r="AT124" s="1037"/>
      <c r="AU124" s="1134" t="s">
        <v>465</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t="s">
        <v>426</v>
      </c>
      <c r="BR124" s="1101"/>
      <c r="BS124" s="1101"/>
      <c r="BT124" s="1101"/>
      <c r="BU124" s="1101"/>
      <c r="BV124" s="1101" t="s">
        <v>430</v>
      </c>
      <c r="BW124" s="1101"/>
      <c r="BX124" s="1101"/>
      <c r="BY124" s="1101"/>
      <c r="BZ124" s="1101"/>
      <c r="CA124" s="1101" t="s">
        <v>430</v>
      </c>
      <c r="CB124" s="1101"/>
      <c r="CC124" s="1101"/>
      <c r="CD124" s="1101"/>
      <c r="CE124" s="1101"/>
      <c r="CF124" s="1102"/>
      <c r="CG124" s="1103"/>
      <c r="CH124" s="1103"/>
      <c r="CI124" s="1103"/>
      <c r="CJ124" s="1104"/>
      <c r="CK124" s="1086"/>
      <c r="CL124" s="1086"/>
      <c r="CM124" s="1086"/>
      <c r="CN124" s="1086"/>
      <c r="CO124" s="1087"/>
      <c r="CP124" s="1093" t="s">
        <v>466</v>
      </c>
      <c r="CQ124" s="1094"/>
      <c r="CR124" s="1094"/>
      <c r="CS124" s="1094"/>
      <c r="CT124" s="1094"/>
      <c r="CU124" s="1094"/>
      <c r="CV124" s="1094"/>
      <c r="CW124" s="1094"/>
      <c r="CX124" s="1094"/>
      <c r="CY124" s="1094"/>
      <c r="CZ124" s="1094"/>
      <c r="DA124" s="1094"/>
      <c r="DB124" s="1094"/>
      <c r="DC124" s="1094"/>
      <c r="DD124" s="1094"/>
      <c r="DE124" s="1094"/>
      <c r="DF124" s="1095"/>
      <c r="DG124" s="1078">
        <v>358761</v>
      </c>
      <c r="DH124" s="1057"/>
      <c r="DI124" s="1057"/>
      <c r="DJ124" s="1057"/>
      <c r="DK124" s="1058"/>
      <c r="DL124" s="1056">
        <v>308400</v>
      </c>
      <c r="DM124" s="1057"/>
      <c r="DN124" s="1057"/>
      <c r="DO124" s="1057"/>
      <c r="DP124" s="1058"/>
      <c r="DQ124" s="1056" t="s">
        <v>123</v>
      </c>
      <c r="DR124" s="1057"/>
      <c r="DS124" s="1057"/>
      <c r="DT124" s="1057"/>
      <c r="DU124" s="1058"/>
      <c r="DV124" s="1059" t="s">
        <v>123</v>
      </c>
      <c r="DW124" s="1060"/>
      <c r="DX124" s="1060"/>
      <c r="DY124" s="1060"/>
      <c r="DZ124" s="1061"/>
    </row>
    <row r="125" spans="1:130" s="226" customFormat="1" ht="26.25" customHeight="1">
      <c r="A125" s="1132"/>
      <c r="B125" s="1019"/>
      <c r="C125" s="989" t="s">
        <v>452</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426</v>
      </c>
      <c r="AB125" s="1032"/>
      <c r="AC125" s="1032"/>
      <c r="AD125" s="1032"/>
      <c r="AE125" s="1033"/>
      <c r="AF125" s="1034" t="s">
        <v>123</v>
      </c>
      <c r="AG125" s="1032"/>
      <c r="AH125" s="1032"/>
      <c r="AI125" s="1032"/>
      <c r="AJ125" s="1033"/>
      <c r="AK125" s="1034" t="s">
        <v>123</v>
      </c>
      <c r="AL125" s="1032"/>
      <c r="AM125" s="1032"/>
      <c r="AN125" s="1032"/>
      <c r="AO125" s="1033"/>
      <c r="AP125" s="1035" t="s">
        <v>123</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467</v>
      </c>
      <c r="CL125" s="1081"/>
      <c r="CM125" s="1081"/>
      <c r="CN125" s="1081"/>
      <c r="CO125" s="1082"/>
      <c r="CP125" s="1013" t="s">
        <v>468</v>
      </c>
      <c r="CQ125" s="962"/>
      <c r="CR125" s="962"/>
      <c r="CS125" s="962"/>
      <c r="CT125" s="962"/>
      <c r="CU125" s="962"/>
      <c r="CV125" s="962"/>
      <c r="CW125" s="962"/>
      <c r="CX125" s="962"/>
      <c r="CY125" s="962"/>
      <c r="CZ125" s="962"/>
      <c r="DA125" s="962"/>
      <c r="DB125" s="962"/>
      <c r="DC125" s="962"/>
      <c r="DD125" s="962"/>
      <c r="DE125" s="962"/>
      <c r="DF125" s="963"/>
      <c r="DG125" s="999" t="s">
        <v>123</v>
      </c>
      <c r="DH125" s="1000"/>
      <c r="DI125" s="1000"/>
      <c r="DJ125" s="1000"/>
      <c r="DK125" s="1000"/>
      <c r="DL125" s="1000" t="s">
        <v>123</v>
      </c>
      <c r="DM125" s="1000"/>
      <c r="DN125" s="1000"/>
      <c r="DO125" s="1000"/>
      <c r="DP125" s="1000"/>
      <c r="DQ125" s="1000" t="s">
        <v>426</v>
      </c>
      <c r="DR125" s="1000"/>
      <c r="DS125" s="1000"/>
      <c r="DT125" s="1000"/>
      <c r="DU125" s="1000"/>
      <c r="DV125" s="1001" t="s">
        <v>426</v>
      </c>
      <c r="DW125" s="1001"/>
      <c r="DX125" s="1001"/>
      <c r="DY125" s="1001"/>
      <c r="DZ125" s="1002"/>
    </row>
    <row r="126" spans="1:130" s="226" customFormat="1" ht="26.25" customHeight="1" thickBot="1">
      <c r="A126" s="1132"/>
      <c r="B126" s="1019"/>
      <c r="C126" s="989" t="s">
        <v>454</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123</v>
      </c>
      <c r="AB126" s="1032"/>
      <c r="AC126" s="1032"/>
      <c r="AD126" s="1032"/>
      <c r="AE126" s="1033"/>
      <c r="AF126" s="1034" t="s">
        <v>123</v>
      </c>
      <c r="AG126" s="1032"/>
      <c r="AH126" s="1032"/>
      <c r="AI126" s="1032"/>
      <c r="AJ126" s="1033"/>
      <c r="AK126" s="1034" t="s">
        <v>123</v>
      </c>
      <c r="AL126" s="1032"/>
      <c r="AM126" s="1032"/>
      <c r="AN126" s="1032"/>
      <c r="AO126" s="1033"/>
      <c r="AP126" s="1035" t="s">
        <v>426</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469</v>
      </c>
      <c r="CQ126" s="1023"/>
      <c r="CR126" s="1023"/>
      <c r="CS126" s="1023"/>
      <c r="CT126" s="1023"/>
      <c r="CU126" s="1023"/>
      <c r="CV126" s="1023"/>
      <c r="CW126" s="1023"/>
      <c r="CX126" s="1023"/>
      <c r="CY126" s="1023"/>
      <c r="CZ126" s="1023"/>
      <c r="DA126" s="1023"/>
      <c r="DB126" s="1023"/>
      <c r="DC126" s="1023"/>
      <c r="DD126" s="1023"/>
      <c r="DE126" s="1023"/>
      <c r="DF126" s="1024"/>
      <c r="DG126" s="992" t="s">
        <v>123</v>
      </c>
      <c r="DH126" s="993"/>
      <c r="DI126" s="993"/>
      <c r="DJ126" s="993"/>
      <c r="DK126" s="993"/>
      <c r="DL126" s="993" t="s">
        <v>123</v>
      </c>
      <c r="DM126" s="993"/>
      <c r="DN126" s="993"/>
      <c r="DO126" s="993"/>
      <c r="DP126" s="993"/>
      <c r="DQ126" s="993" t="s">
        <v>123</v>
      </c>
      <c r="DR126" s="993"/>
      <c r="DS126" s="993"/>
      <c r="DT126" s="993"/>
      <c r="DU126" s="993"/>
      <c r="DV126" s="994" t="s">
        <v>123</v>
      </c>
      <c r="DW126" s="994"/>
      <c r="DX126" s="994"/>
      <c r="DY126" s="994"/>
      <c r="DZ126" s="995"/>
    </row>
    <row r="127" spans="1:130" s="226" customFormat="1" ht="26.25" customHeight="1">
      <c r="A127" s="1133"/>
      <c r="B127" s="1021"/>
      <c r="C127" s="1075" t="s">
        <v>470</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123</v>
      </c>
      <c r="AB127" s="1032"/>
      <c r="AC127" s="1032"/>
      <c r="AD127" s="1032"/>
      <c r="AE127" s="1033"/>
      <c r="AF127" s="1034" t="s">
        <v>123</v>
      </c>
      <c r="AG127" s="1032"/>
      <c r="AH127" s="1032"/>
      <c r="AI127" s="1032"/>
      <c r="AJ127" s="1033"/>
      <c r="AK127" s="1034" t="s">
        <v>123</v>
      </c>
      <c r="AL127" s="1032"/>
      <c r="AM127" s="1032"/>
      <c r="AN127" s="1032"/>
      <c r="AO127" s="1033"/>
      <c r="AP127" s="1035" t="s">
        <v>426</v>
      </c>
      <c r="AQ127" s="1036"/>
      <c r="AR127" s="1036"/>
      <c r="AS127" s="1036"/>
      <c r="AT127" s="1037"/>
      <c r="AU127" s="262"/>
      <c r="AV127" s="262"/>
      <c r="AW127" s="262"/>
      <c r="AX127" s="1105" t="s">
        <v>471</v>
      </c>
      <c r="AY127" s="1106"/>
      <c r="AZ127" s="1106"/>
      <c r="BA127" s="1106"/>
      <c r="BB127" s="1106"/>
      <c r="BC127" s="1106"/>
      <c r="BD127" s="1106"/>
      <c r="BE127" s="1107"/>
      <c r="BF127" s="1108" t="s">
        <v>472</v>
      </c>
      <c r="BG127" s="1106"/>
      <c r="BH127" s="1106"/>
      <c r="BI127" s="1106"/>
      <c r="BJ127" s="1106"/>
      <c r="BK127" s="1106"/>
      <c r="BL127" s="1107"/>
      <c r="BM127" s="1108" t="s">
        <v>473</v>
      </c>
      <c r="BN127" s="1106"/>
      <c r="BO127" s="1106"/>
      <c r="BP127" s="1106"/>
      <c r="BQ127" s="1106"/>
      <c r="BR127" s="1106"/>
      <c r="BS127" s="1107"/>
      <c r="BT127" s="1108" t="s">
        <v>474</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475</v>
      </c>
      <c r="CQ127" s="1023"/>
      <c r="CR127" s="1023"/>
      <c r="CS127" s="1023"/>
      <c r="CT127" s="1023"/>
      <c r="CU127" s="1023"/>
      <c r="CV127" s="1023"/>
      <c r="CW127" s="1023"/>
      <c r="CX127" s="1023"/>
      <c r="CY127" s="1023"/>
      <c r="CZ127" s="1023"/>
      <c r="DA127" s="1023"/>
      <c r="DB127" s="1023"/>
      <c r="DC127" s="1023"/>
      <c r="DD127" s="1023"/>
      <c r="DE127" s="1023"/>
      <c r="DF127" s="1024"/>
      <c r="DG127" s="992" t="s">
        <v>123</v>
      </c>
      <c r="DH127" s="993"/>
      <c r="DI127" s="993"/>
      <c r="DJ127" s="993"/>
      <c r="DK127" s="993"/>
      <c r="DL127" s="993" t="s">
        <v>426</v>
      </c>
      <c r="DM127" s="993"/>
      <c r="DN127" s="993"/>
      <c r="DO127" s="993"/>
      <c r="DP127" s="993"/>
      <c r="DQ127" s="993" t="s">
        <v>426</v>
      </c>
      <c r="DR127" s="993"/>
      <c r="DS127" s="993"/>
      <c r="DT127" s="993"/>
      <c r="DU127" s="993"/>
      <c r="DV127" s="994" t="s">
        <v>123</v>
      </c>
      <c r="DW127" s="994"/>
      <c r="DX127" s="994"/>
      <c r="DY127" s="994"/>
      <c r="DZ127" s="995"/>
    </row>
    <row r="128" spans="1:130" s="226" customFormat="1" ht="26.25" customHeight="1" thickBot="1">
      <c r="A128" s="1116" t="s">
        <v>476</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477</v>
      </c>
      <c r="X128" s="1118"/>
      <c r="Y128" s="1118"/>
      <c r="Z128" s="1119"/>
      <c r="AA128" s="1120">
        <v>14202</v>
      </c>
      <c r="AB128" s="1121"/>
      <c r="AC128" s="1121"/>
      <c r="AD128" s="1121"/>
      <c r="AE128" s="1122"/>
      <c r="AF128" s="1123">
        <v>20278</v>
      </c>
      <c r="AG128" s="1121"/>
      <c r="AH128" s="1121"/>
      <c r="AI128" s="1121"/>
      <c r="AJ128" s="1122"/>
      <c r="AK128" s="1123">
        <v>8479</v>
      </c>
      <c r="AL128" s="1121"/>
      <c r="AM128" s="1121"/>
      <c r="AN128" s="1121"/>
      <c r="AO128" s="1122"/>
      <c r="AP128" s="1124"/>
      <c r="AQ128" s="1125"/>
      <c r="AR128" s="1125"/>
      <c r="AS128" s="1125"/>
      <c r="AT128" s="1126"/>
      <c r="AU128" s="262"/>
      <c r="AV128" s="262"/>
      <c r="AW128" s="262"/>
      <c r="AX128" s="961" t="s">
        <v>478</v>
      </c>
      <c r="AY128" s="962"/>
      <c r="AZ128" s="962"/>
      <c r="BA128" s="962"/>
      <c r="BB128" s="962"/>
      <c r="BC128" s="962"/>
      <c r="BD128" s="962"/>
      <c r="BE128" s="963"/>
      <c r="BF128" s="1127" t="s">
        <v>123</v>
      </c>
      <c r="BG128" s="1128"/>
      <c r="BH128" s="1128"/>
      <c r="BI128" s="1128"/>
      <c r="BJ128" s="1128"/>
      <c r="BK128" s="1128"/>
      <c r="BL128" s="1129"/>
      <c r="BM128" s="1127">
        <v>15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479</v>
      </c>
      <c r="CQ128" s="1110"/>
      <c r="CR128" s="1110"/>
      <c r="CS128" s="1110"/>
      <c r="CT128" s="1110"/>
      <c r="CU128" s="1110"/>
      <c r="CV128" s="1110"/>
      <c r="CW128" s="1110"/>
      <c r="CX128" s="1110"/>
      <c r="CY128" s="1110"/>
      <c r="CZ128" s="1110"/>
      <c r="DA128" s="1110"/>
      <c r="DB128" s="1110"/>
      <c r="DC128" s="1110"/>
      <c r="DD128" s="1110"/>
      <c r="DE128" s="1110"/>
      <c r="DF128" s="1111"/>
      <c r="DG128" s="1112" t="s">
        <v>426</v>
      </c>
      <c r="DH128" s="1113"/>
      <c r="DI128" s="1113"/>
      <c r="DJ128" s="1113"/>
      <c r="DK128" s="1113"/>
      <c r="DL128" s="1113" t="s">
        <v>123</v>
      </c>
      <c r="DM128" s="1113"/>
      <c r="DN128" s="1113"/>
      <c r="DO128" s="1113"/>
      <c r="DP128" s="1113"/>
      <c r="DQ128" s="1113" t="s">
        <v>123</v>
      </c>
      <c r="DR128" s="1113"/>
      <c r="DS128" s="1113"/>
      <c r="DT128" s="1113"/>
      <c r="DU128" s="1113"/>
      <c r="DV128" s="1114" t="s">
        <v>123</v>
      </c>
      <c r="DW128" s="1114"/>
      <c r="DX128" s="1114"/>
      <c r="DY128" s="1114"/>
      <c r="DZ128" s="1115"/>
    </row>
    <row r="129" spans="1:131" s="226" customFormat="1" ht="26.25" customHeight="1">
      <c r="A129" s="1003" t="s">
        <v>101</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480</v>
      </c>
      <c r="X129" s="1147"/>
      <c r="Y129" s="1147"/>
      <c r="Z129" s="1148"/>
      <c r="AA129" s="1031">
        <v>3969148</v>
      </c>
      <c r="AB129" s="1032"/>
      <c r="AC129" s="1032"/>
      <c r="AD129" s="1032"/>
      <c r="AE129" s="1033"/>
      <c r="AF129" s="1034">
        <v>3834914</v>
      </c>
      <c r="AG129" s="1032"/>
      <c r="AH129" s="1032"/>
      <c r="AI129" s="1032"/>
      <c r="AJ129" s="1033"/>
      <c r="AK129" s="1034">
        <v>3662267</v>
      </c>
      <c r="AL129" s="1032"/>
      <c r="AM129" s="1032"/>
      <c r="AN129" s="1032"/>
      <c r="AO129" s="1033"/>
      <c r="AP129" s="1149"/>
      <c r="AQ129" s="1150"/>
      <c r="AR129" s="1150"/>
      <c r="AS129" s="1150"/>
      <c r="AT129" s="1151"/>
      <c r="AU129" s="264"/>
      <c r="AV129" s="264"/>
      <c r="AW129" s="264"/>
      <c r="AX129" s="1140" t="s">
        <v>481</v>
      </c>
      <c r="AY129" s="1023"/>
      <c r="AZ129" s="1023"/>
      <c r="BA129" s="1023"/>
      <c r="BB129" s="1023"/>
      <c r="BC129" s="1023"/>
      <c r="BD129" s="1023"/>
      <c r="BE129" s="1024"/>
      <c r="BF129" s="1141" t="s">
        <v>123</v>
      </c>
      <c r="BG129" s="1142"/>
      <c r="BH129" s="1142"/>
      <c r="BI129" s="1142"/>
      <c r="BJ129" s="1142"/>
      <c r="BK129" s="1142"/>
      <c r="BL129" s="1143"/>
      <c r="BM129" s="1141">
        <v>20</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482</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483</v>
      </c>
      <c r="X130" s="1147"/>
      <c r="Y130" s="1147"/>
      <c r="Z130" s="1148"/>
      <c r="AA130" s="1031">
        <v>829871</v>
      </c>
      <c r="AB130" s="1032"/>
      <c r="AC130" s="1032"/>
      <c r="AD130" s="1032"/>
      <c r="AE130" s="1033"/>
      <c r="AF130" s="1034">
        <v>809703</v>
      </c>
      <c r="AG130" s="1032"/>
      <c r="AH130" s="1032"/>
      <c r="AI130" s="1032"/>
      <c r="AJ130" s="1033"/>
      <c r="AK130" s="1034">
        <v>799565</v>
      </c>
      <c r="AL130" s="1032"/>
      <c r="AM130" s="1032"/>
      <c r="AN130" s="1032"/>
      <c r="AO130" s="1033"/>
      <c r="AP130" s="1149"/>
      <c r="AQ130" s="1150"/>
      <c r="AR130" s="1150"/>
      <c r="AS130" s="1150"/>
      <c r="AT130" s="1151"/>
      <c r="AU130" s="264"/>
      <c r="AV130" s="264"/>
      <c r="AW130" s="264"/>
      <c r="AX130" s="1140" t="s">
        <v>484</v>
      </c>
      <c r="AY130" s="1023"/>
      <c r="AZ130" s="1023"/>
      <c r="BA130" s="1023"/>
      <c r="BB130" s="1023"/>
      <c r="BC130" s="1023"/>
      <c r="BD130" s="1023"/>
      <c r="BE130" s="1024"/>
      <c r="BF130" s="1177">
        <v>-0.6</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485</v>
      </c>
      <c r="X131" s="1185"/>
      <c r="Y131" s="1185"/>
      <c r="Z131" s="1186"/>
      <c r="AA131" s="1078">
        <v>3139277</v>
      </c>
      <c r="AB131" s="1057"/>
      <c r="AC131" s="1057"/>
      <c r="AD131" s="1057"/>
      <c r="AE131" s="1058"/>
      <c r="AF131" s="1056">
        <v>3025211</v>
      </c>
      <c r="AG131" s="1057"/>
      <c r="AH131" s="1057"/>
      <c r="AI131" s="1057"/>
      <c r="AJ131" s="1058"/>
      <c r="AK131" s="1056">
        <v>2862702</v>
      </c>
      <c r="AL131" s="1057"/>
      <c r="AM131" s="1057"/>
      <c r="AN131" s="1057"/>
      <c r="AO131" s="1058"/>
      <c r="AP131" s="1187"/>
      <c r="AQ131" s="1188"/>
      <c r="AR131" s="1188"/>
      <c r="AS131" s="1188"/>
      <c r="AT131" s="1189"/>
      <c r="AU131" s="264"/>
      <c r="AV131" s="264"/>
      <c r="AW131" s="264"/>
      <c r="AX131" s="1159" t="s">
        <v>486</v>
      </c>
      <c r="AY131" s="1110"/>
      <c r="AZ131" s="1110"/>
      <c r="BA131" s="1110"/>
      <c r="BB131" s="1110"/>
      <c r="BC131" s="1110"/>
      <c r="BD131" s="1110"/>
      <c r="BE131" s="1111"/>
      <c r="BF131" s="1160" t="s">
        <v>123</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487</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488</v>
      </c>
      <c r="W132" s="1170"/>
      <c r="X132" s="1170"/>
      <c r="Y132" s="1170"/>
      <c r="Z132" s="1171"/>
      <c r="AA132" s="1172">
        <v>-8.3936523999999998E-2</v>
      </c>
      <c r="AB132" s="1173"/>
      <c r="AC132" s="1173"/>
      <c r="AD132" s="1173"/>
      <c r="AE132" s="1174"/>
      <c r="AF132" s="1175">
        <v>-1.9147094200000001</v>
      </c>
      <c r="AG132" s="1173"/>
      <c r="AH132" s="1173"/>
      <c r="AI132" s="1173"/>
      <c r="AJ132" s="1174"/>
      <c r="AK132" s="1175">
        <v>0.152862575</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489</v>
      </c>
      <c r="W133" s="1153"/>
      <c r="X133" s="1153"/>
      <c r="Y133" s="1153"/>
      <c r="Z133" s="1154"/>
      <c r="AA133" s="1155">
        <v>2.2999999999999998</v>
      </c>
      <c r="AB133" s="1156"/>
      <c r="AC133" s="1156"/>
      <c r="AD133" s="1156"/>
      <c r="AE133" s="1157"/>
      <c r="AF133" s="1155">
        <v>0.1</v>
      </c>
      <c r="AG133" s="1156"/>
      <c r="AH133" s="1156"/>
      <c r="AI133" s="1156"/>
      <c r="AJ133" s="1157"/>
      <c r="AK133" s="1155">
        <v>-0.6</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pnZ0tKdQqhj+mmh6xKHXHnu+TTTRquq2a8s57ClxdKGs96PersdIwEbKL9GBeSKAlsAMz5JspOmToMgjiJm4w==" saltValue="id6emMAWA+j7ak/W5jUW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ThGYjg5i9RfBSAMRJs9UJYrULtXB134U3NWBu7U/Mjyh2ByDlX+UFWVVZfen7pxSpPMzij9XYg0npsV0xT4Jw==" saltValue="v8WU60Ee/gmRSS3/wzNe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72i9K9CrF7hrUfMTbU7pFlwChmVF6nS/FqCUVGdEFrwif1+BVu5tRNfRZuLvxVhvBLOBn1thl32al54T7E/XQ==" saltValue="059W6wKYDTtGwbseaaEq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498</v>
      </c>
      <c r="AL9" s="1196"/>
      <c r="AM9" s="1196"/>
      <c r="AN9" s="1197"/>
      <c r="AO9" s="292">
        <v>771443</v>
      </c>
      <c r="AP9" s="292">
        <v>117312</v>
      </c>
      <c r="AQ9" s="293">
        <v>107310</v>
      </c>
      <c r="AR9" s="294">
        <v>9.3000000000000007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499</v>
      </c>
      <c r="AL10" s="1196"/>
      <c r="AM10" s="1196"/>
      <c r="AN10" s="1197"/>
      <c r="AO10" s="295">
        <v>201197</v>
      </c>
      <c r="AP10" s="295">
        <v>30596</v>
      </c>
      <c r="AQ10" s="296">
        <v>12629</v>
      </c>
      <c r="AR10" s="297">
        <v>142.30000000000001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500</v>
      </c>
      <c r="AL11" s="1196"/>
      <c r="AM11" s="1196"/>
      <c r="AN11" s="1197"/>
      <c r="AO11" s="295">
        <v>120752</v>
      </c>
      <c r="AP11" s="295">
        <v>18363</v>
      </c>
      <c r="AQ11" s="296">
        <v>13528</v>
      </c>
      <c r="AR11" s="297">
        <v>35.700000000000003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501</v>
      </c>
      <c r="AL12" s="1196"/>
      <c r="AM12" s="1196"/>
      <c r="AN12" s="1197"/>
      <c r="AO12" s="295" t="s">
        <v>502</v>
      </c>
      <c r="AP12" s="295" t="s">
        <v>502</v>
      </c>
      <c r="AQ12" s="296">
        <v>1569</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503</v>
      </c>
      <c r="AL13" s="1196"/>
      <c r="AM13" s="1196"/>
      <c r="AN13" s="1197"/>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504</v>
      </c>
      <c r="AL14" s="1196"/>
      <c r="AM14" s="1196"/>
      <c r="AN14" s="1197"/>
      <c r="AO14" s="295" t="s">
        <v>502</v>
      </c>
      <c r="AP14" s="295" t="s">
        <v>502</v>
      </c>
      <c r="AQ14" s="296">
        <v>5788</v>
      </c>
      <c r="AR14" s="297" t="s">
        <v>502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505</v>
      </c>
      <c r="AL15" s="1196"/>
      <c r="AM15" s="1196"/>
      <c r="AN15" s="1197"/>
      <c r="AO15" s="295">
        <v>21750</v>
      </c>
      <c r="AP15" s="295">
        <v>3307</v>
      </c>
      <c r="AQ15" s="296">
        <v>2674</v>
      </c>
      <c r="AR15" s="297">
        <v>23.7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506</v>
      </c>
      <c r="AL16" s="1199"/>
      <c r="AM16" s="1199"/>
      <c r="AN16" s="1200"/>
      <c r="AO16" s="295">
        <v>-59480</v>
      </c>
      <c r="AP16" s="295">
        <v>-9045</v>
      </c>
      <c r="AQ16" s="296">
        <v>-10217</v>
      </c>
      <c r="AR16" s="297">
        <v>-11.5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183</v>
      </c>
      <c r="AL17" s="1199"/>
      <c r="AM17" s="1199"/>
      <c r="AN17" s="1200"/>
      <c r="AO17" s="295">
        <v>1055662</v>
      </c>
      <c r="AP17" s="295">
        <v>160533</v>
      </c>
      <c r="AQ17" s="296">
        <v>133280</v>
      </c>
      <c r="AR17" s="297">
        <v>20.399999999999999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511</v>
      </c>
      <c r="AL21" s="1191"/>
      <c r="AM21" s="1191"/>
      <c r="AN21" s="1192"/>
      <c r="AO21" s="307">
        <v>13.53</v>
      </c>
      <c r="AP21" s="308">
        <v>12.41</v>
      </c>
      <c r="AQ21" s="309">
        <v>1.1200000000000001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512</v>
      </c>
      <c r="AL22" s="1191"/>
      <c r="AM22" s="1191"/>
      <c r="AN22" s="1192"/>
      <c r="AO22" s="312">
        <v>93.9</v>
      </c>
      <c r="AP22" s="313">
        <v>96.1</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517</v>
      </c>
      <c r="AL32" s="1207"/>
      <c r="AM32" s="1207"/>
      <c r="AN32" s="1208"/>
      <c r="AO32" s="322">
        <v>566441</v>
      </c>
      <c r="AP32" s="322">
        <v>86138</v>
      </c>
      <c r="AQ32" s="323">
        <v>65207</v>
      </c>
      <c r="AR32" s="324">
        <v>32.1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518</v>
      </c>
      <c r="AL33" s="1207"/>
      <c r="AM33" s="1207"/>
      <c r="AN33" s="1208"/>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519</v>
      </c>
      <c r="AL34" s="1207"/>
      <c r="AM34" s="1207"/>
      <c r="AN34" s="1208"/>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520</v>
      </c>
      <c r="AL35" s="1207"/>
      <c r="AM35" s="1207"/>
      <c r="AN35" s="1208"/>
      <c r="AO35" s="322">
        <v>235627</v>
      </c>
      <c r="AP35" s="322">
        <v>35831</v>
      </c>
      <c r="AQ35" s="323">
        <v>23731</v>
      </c>
      <c r="AR35" s="324">
        <v>51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521</v>
      </c>
      <c r="AL36" s="1207"/>
      <c r="AM36" s="1207"/>
      <c r="AN36" s="1208"/>
      <c r="AO36" s="322">
        <v>10352</v>
      </c>
      <c r="AP36" s="322">
        <v>1574</v>
      </c>
      <c r="AQ36" s="323">
        <v>4111</v>
      </c>
      <c r="AR36" s="324">
        <v>-61.7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522</v>
      </c>
      <c r="AL37" s="1207"/>
      <c r="AM37" s="1207"/>
      <c r="AN37" s="1208"/>
      <c r="AO37" s="322" t="s">
        <v>502</v>
      </c>
      <c r="AP37" s="322" t="s">
        <v>502</v>
      </c>
      <c r="AQ37" s="323">
        <v>745</v>
      </c>
      <c r="AR37" s="324" t="s">
        <v>502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523</v>
      </c>
      <c r="AL38" s="1210"/>
      <c r="AM38" s="1210"/>
      <c r="AN38" s="1211"/>
      <c r="AO38" s="325" t="s">
        <v>502</v>
      </c>
      <c r="AP38" s="325" t="s">
        <v>502</v>
      </c>
      <c r="AQ38" s="326">
        <v>5</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524</v>
      </c>
      <c r="AL39" s="1210"/>
      <c r="AM39" s="1210"/>
      <c r="AN39" s="1211"/>
      <c r="AO39" s="322">
        <v>-8479</v>
      </c>
      <c r="AP39" s="322">
        <v>-1289</v>
      </c>
      <c r="AQ39" s="323">
        <v>-2298</v>
      </c>
      <c r="AR39" s="324">
        <v>-43.9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525</v>
      </c>
      <c r="AL40" s="1207"/>
      <c r="AM40" s="1207"/>
      <c r="AN40" s="1208"/>
      <c r="AO40" s="322">
        <v>-799565</v>
      </c>
      <c r="AP40" s="322">
        <v>-121588</v>
      </c>
      <c r="AQ40" s="323">
        <v>-66358</v>
      </c>
      <c r="AR40" s="324">
        <v>83.2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297</v>
      </c>
      <c r="AL41" s="1213"/>
      <c r="AM41" s="1213"/>
      <c r="AN41" s="1214"/>
      <c r="AO41" s="322">
        <v>4376</v>
      </c>
      <c r="AP41" s="322">
        <v>665</v>
      </c>
      <c r="AQ41" s="323">
        <v>25144</v>
      </c>
      <c r="AR41" s="324">
        <v>-97.4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493</v>
      </c>
      <c r="AN49" s="1203" t="s">
        <v>529</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699784</v>
      </c>
      <c r="AN51" s="344">
        <v>101950</v>
      </c>
      <c r="AO51" s="345">
        <v>12</v>
      </c>
      <c r="AP51" s="346">
        <v>119674</v>
      </c>
      <c r="AQ51" s="347">
        <v>26.2</v>
      </c>
      <c r="AR51" s="348">
        <v>-14.2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455631</v>
      </c>
      <c r="AN52" s="352">
        <v>66380</v>
      </c>
      <c r="AO52" s="353">
        <v>2.1</v>
      </c>
      <c r="AP52" s="354">
        <v>57803</v>
      </c>
      <c r="AQ52" s="355">
        <v>4.8</v>
      </c>
      <c r="AR52" s="356">
        <v>-2.7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1782539</v>
      </c>
      <c r="AN53" s="344">
        <v>262524</v>
      </c>
      <c r="AO53" s="345">
        <v>157.5</v>
      </c>
      <c r="AP53" s="346">
        <v>119685</v>
      </c>
      <c r="AQ53" s="347">
        <v>0</v>
      </c>
      <c r="AR53" s="348">
        <v>157.5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1149716</v>
      </c>
      <c r="AN54" s="352">
        <v>169325</v>
      </c>
      <c r="AO54" s="353">
        <v>155.1</v>
      </c>
      <c r="AP54" s="354">
        <v>68464</v>
      </c>
      <c r="AQ54" s="355">
        <v>18.399999999999999</v>
      </c>
      <c r="AR54" s="356">
        <v>136.69999999999999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734447</v>
      </c>
      <c r="AN55" s="344">
        <v>109914</v>
      </c>
      <c r="AO55" s="345">
        <v>-58.1</v>
      </c>
      <c r="AP55" s="346">
        <v>128611</v>
      </c>
      <c r="AQ55" s="347">
        <v>7.5</v>
      </c>
      <c r="AR55" s="348">
        <v>-65.599999999999994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537757</v>
      </c>
      <c r="AN56" s="352">
        <v>80478</v>
      </c>
      <c r="AO56" s="353">
        <v>-52.5</v>
      </c>
      <c r="AP56" s="354">
        <v>61552</v>
      </c>
      <c r="AQ56" s="355">
        <v>-10.1</v>
      </c>
      <c r="AR56" s="356">
        <v>-42.4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731736</v>
      </c>
      <c r="AN57" s="344">
        <v>110218</v>
      </c>
      <c r="AO57" s="345">
        <v>0.3</v>
      </c>
      <c r="AP57" s="346">
        <v>138651</v>
      </c>
      <c r="AQ57" s="347">
        <v>7.8</v>
      </c>
      <c r="AR57" s="348">
        <v>-7.5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513987</v>
      </c>
      <c r="AN58" s="352">
        <v>77419</v>
      </c>
      <c r="AO58" s="353">
        <v>-3.8</v>
      </c>
      <c r="AP58" s="354">
        <v>71211</v>
      </c>
      <c r="AQ58" s="355">
        <v>15.7</v>
      </c>
      <c r="AR58" s="356">
        <v>-19.5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540079</v>
      </c>
      <c r="AN59" s="344">
        <v>82129</v>
      </c>
      <c r="AO59" s="345">
        <v>-25.5</v>
      </c>
      <c r="AP59" s="346">
        <v>122882</v>
      </c>
      <c r="AQ59" s="347">
        <v>-11.4</v>
      </c>
      <c r="AR59" s="348">
        <v>-14.1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331945</v>
      </c>
      <c r="AN60" s="352">
        <v>50478</v>
      </c>
      <c r="AO60" s="353">
        <v>-34.799999999999997</v>
      </c>
      <c r="AP60" s="354">
        <v>65785</v>
      </c>
      <c r="AQ60" s="355">
        <v>-7.6</v>
      </c>
      <c r="AR60" s="356">
        <v>-27.2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897717</v>
      </c>
      <c r="AN61" s="359">
        <v>133347</v>
      </c>
      <c r="AO61" s="360">
        <v>17.2</v>
      </c>
      <c r="AP61" s="361">
        <v>125901</v>
      </c>
      <c r="AQ61" s="362">
        <v>6</v>
      </c>
      <c r="AR61" s="348">
        <v>11.2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597807</v>
      </c>
      <c r="AN62" s="352">
        <v>88816</v>
      </c>
      <c r="AO62" s="353">
        <v>13.2</v>
      </c>
      <c r="AP62" s="354">
        <v>64963</v>
      </c>
      <c r="AQ62" s="355">
        <v>4.2</v>
      </c>
      <c r="AR62" s="356">
        <v>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kgySeWUsYCHPp7A1/nQc1wuPKLCYjhIKhiGYrdlY4HRGvIUtzRCbZOjDFef6gikdXQX78VHSwV3UcAaygHJCg==" saltValue="+ot/1ZTpyuZ3O5gJ4IRu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k/K3fe8Web6G7DOl8+EYrTpmD/aSBTQN/0ihNtujVsgmNqpN3ga/9ZDiv3Hr4xRf58wJeYcZ/FQixVkRqBZXQ==" saltValue="RQUTBU1uorOjtG8tlAlY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gTY/jAQ3nM94eRcxOL0B0WK+NIowYNvf4QRCZcM1+nBvMsEoFZGqMQtRwLCrO46hN5lsi5giHT61xRVMrdO7Q==" saltValue="rJS8oIxUyqG4C3QCi+7g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2" zoomScaleNormal="7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5" t="s">
        <v>3</v>
      </c>
      <c r="D47" s="1215"/>
      <c r="E47" s="1216"/>
      <c r="F47" s="11">
        <v>38.54</v>
      </c>
      <c r="G47" s="12">
        <v>43.52</v>
      </c>
      <c r="H47" s="12">
        <v>51.29</v>
      </c>
      <c r="I47" s="12">
        <v>59.95</v>
      </c>
      <c r="J47" s="13">
        <v>71.290000000000006</v>
      </c>
    </row>
    <row r="48" spans="2:10" ht="57.75" customHeight="1">
      <c r="B48" s="14"/>
      <c r="C48" s="1217" t="s">
        <v>4</v>
      </c>
      <c r="D48" s="1217"/>
      <c r="E48" s="1218"/>
      <c r="F48" s="15">
        <v>4.3099999999999996</v>
      </c>
      <c r="G48" s="16">
        <v>9.34</v>
      </c>
      <c r="H48" s="16">
        <v>11.32</v>
      </c>
      <c r="I48" s="16">
        <v>15.03</v>
      </c>
      <c r="J48" s="17">
        <v>11.28</v>
      </c>
    </row>
    <row r="49" spans="2:10" ht="57.75" customHeight="1" thickBot="1">
      <c r="B49" s="18"/>
      <c r="C49" s="1219" t="s">
        <v>5</v>
      </c>
      <c r="D49" s="1219"/>
      <c r="E49" s="1220"/>
      <c r="F49" s="19" t="s">
        <v>550</v>
      </c>
      <c r="G49" s="20">
        <v>19.100000000000001</v>
      </c>
      <c r="H49" s="20">
        <v>18.829999999999998</v>
      </c>
      <c r="I49" s="20">
        <v>10.44</v>
      </c>
      <c r="J49" s="21">
        <v>4.05</v>
      </c>
    </row>
    <row r="50" spans="2:10" ht="13.5" customHeight="1"/>
    <row r="51" spans="2:10" ht="13.5" hidden="1" customHeight="1"/>
    <row r="52" spans="2:10" ht="13.5" hidden="1" customHeight="1"/>
    <row r="53" spans="2:10" ht="13.5" hidden="1" customHeight="1"/>
  </sheetData>
  <sheetProtection algorithmName="SHA-512" hashValue="a9luXHqgwnL2lFYi4FOXe2hzl2Or+aNdXdsmELZ74R+rGXwahWt+jf00UBE1rv2CjL3s3Q9EJliIiX/29lia0A==" saltValue="w0ps6LmKWkCjrWBa/CJD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2019-10-18T06:58:07Z</cp:lastPrinted>
  <dcterms:created xsi:type="dcterms:W3CDTF">2019-02-14T02:57:35Z</dcterms:created>
  <dcterms:modified xsi:type="dcterms:W3CDTF">2019-10-21T07:30:42Z</dcterms:modified>
  <cp:category/>
</cp:coreProperties>
</file>