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315" yWindow="585" windowWidth="28125" windowHeight="13650" tabRatio="71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U34" i="10"/>
  <c r="U35" i="10" s="1"/>
  <c r="C34" i="10"/>
  <c r="U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<sst xmlns="http://schemas.openxmlformats.org/spreadsheetml/2006/main" count="1154" uniqueCount="600">
  <si>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</si>
  <si>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</si>
  <si>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</si>
  <si>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</si>
  <si>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</si>
  <si>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</si>
  <si>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</si>
  <si>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</si>
  <si>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</si>
  <si>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</si>
  <si>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</si>
  <si>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</si>
  <si>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</si>
  <si>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</si>
  <si>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</si>
  <si>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</si>
  <si>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</si>
  <si>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</si>
  <si>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</si>
  <si>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</si>
  <si>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</si>
  <si>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</si>
  <si>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</si>
  <si>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</si>
  <si>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</si>
  <si>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</si>
  <si>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</si>
  <si>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</si>
  <si>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</si>
  <si>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</si>
  <si>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</si>
  <si>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</si>
  <si>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</si>
  <si>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</si>
  <si>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</si>
  <si>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</si>
  <si>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</si>
  <si>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</si>
  <si>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</si>
  <si>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</si>
  <si>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</si>
  <si>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</si>
  <si>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</si>
  <si>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</si>
  <si>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</si>
  <si>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</si>
  <si>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</si>
  <si>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</si>
  <si>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</si>
  <si>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</si>
  <si>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</si>
  <si>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</si>
  <si>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</si>
  <si>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</si>
  <si>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</si>
  <si>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</si>
  <si>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</si>
  <si>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</si>
  <si>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</si>
  <si>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</si>
  <si>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</si>
  <si>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</si>
  <si>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</si>
  <si>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</si>
  <si>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</si>
  <si>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</si>
  <si>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</si>
  <si>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</si>
  <si>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</si>
  <si>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</si>
  <si>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</si>
  <si>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</si>
  <si>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</si>
  <si>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</si>
  <si>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</si>
  <si>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</si>
  <si>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</si>
  <si>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</si>
  <si>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</si>
  <si>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</si>
  <si>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</si>
  <si>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</si>
  <si>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</si>
  <si>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</si>
  <si>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</si>
  <si>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</si>
  <si>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</si>
  <si>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</si>
  <si>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</si>
  <si>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</si>
  <si>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</si>
  <si>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阿南町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</si>
  <si>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</si>
  <si>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</si>
  <si>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</si>
  <si>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</si>
  <si>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</si>
  <si>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</si>
  <si>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</si>
  <si>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</si>
  <si>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</si>
  <si>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</si>
  <si>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</si>
  <si>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</si>
  <si>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</si>
  <si>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</si>
  <si>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</si>
  <si>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</si>
  <si>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</si>
  <si>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</si>
  <si>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</si>
  <si>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</si>
  <si>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</si>
  <si>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</si>
  <si>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</si>
  <si>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</si>
  <si>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</si>
  <si>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</si>
  <si>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</si>
  <si>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</si>
  <si>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</si>
  <si>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</si>
  <si>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</si>
  <si>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</si>
  <si>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</si>
  <si>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</si>
  <si>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</si>
  <si>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</si>
  <si>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</si>
  <si>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</si>
  <si>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</si>
  <si>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</si>
  <si>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</si>
  <si>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</si>
  <si>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</si>
  <si>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</si>
  <si>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</si>
  <si>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</si>
  <si>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</si>
  <si>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</si>
  <si>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</si>
  <si>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</si>
  <si>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</si>
  <si>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</si>
  <si>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</si>
  <si>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</si>
  <si>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</si>
  <si>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</si>
  <si>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</si>
  <si>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</si>
  <si>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</si>
  <si>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</si>
  <si>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</si>
  <si>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</si>
  <si>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</si>
  <si>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</si>
  <si>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</si>
  <si>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</si>
  <si>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</si>
  <si>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</si>
  <si>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</si>
  <si>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</si>
  <si>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</si>
  <si>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</si>
  <si>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</si>
  <si>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</si>
  <si>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</si>
  <si>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</si>
  <si>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</si>
  <si>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</si>
  <si>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</si>
  <si>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</si>
  <si>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</si>
  <si>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</si>
  <si>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</si>
  <si>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</si>
  <si>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</si>
  <si>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</si>
  <si>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</si>
  <si>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</si>
  <si>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</si>
  <si>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</si>
  <si>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</si>
  <si>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</si>
  <si>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</si>
  <si>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</si>
  <si>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</si>
  <si>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</si>
  <si>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</si>
  <si>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</si>
  <si>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</si>
  <si>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</si>
  <si>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</si>
  <si>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</si>
  <si>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</si>
  <si>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</si>
  <si>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</si>
  <si>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</si>
  <si>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</si>
  <si>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</si>
  <si>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</si>
  <si>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</si>
  <si>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</si>
  <si>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</si>
  <si>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</si>
  <si>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</si>
  <si>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</si>
  <si>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</si>
  <si>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</si>
  <si>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</si>
  <si>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長野県阿南町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</si>
  <si>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</si>
  <si>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</si>
  <si>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</si>
  <si>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</si>
  <si>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</si>
  <si>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</si>
  <si>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</si>
  <si>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</si>
  <si>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</si>
  <si>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</si>
  <si>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</si>
  <si>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</si>
  <si>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</si>
  <si>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</si>
  <si>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</si>
  <si>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</si>
  <si>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</si>
  <si>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</si>
  <si>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</si>
  <si>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</si>
  <si>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</si>
  <si>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</si>
  <si>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</si>
  <si>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</si>
  <si>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</si>
  <si>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</si>
  <si>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</si>
  <si>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</si>
  <si>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</si>
  <si>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</si>
  <si>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</si>
  <si>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</si>
  <si>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</si>
  <si>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</si>
  <si>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</si>
  <si>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</si>
  <si>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</si>
  <si>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</si>
  <si>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</si>
  <si>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</si>
  <si>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</si>
  <si>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</si>
  <si>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</si>
  <si>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</si>
  <si>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</si>
  <si>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</si>
  <si>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</si>
  <si>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</si>
  <si>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</si>
  <si>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</si>
  <si>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</si>
  <si>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</si>
  <si>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</si>
  <si>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</si>
  <si>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</si>
  <si>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</si>
  <si>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</si>
  <si>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</si>
  <si>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</si>
  <si>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</si>
  <si>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</si>
  <si>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</si>
  <si>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</si>
  <si>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</si>
  <si>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</si>
  <si>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</si>
  <si>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</si>
  <si>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</si>
  <si>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</si>
  <si>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</si>
  <si>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</si>
  <si>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</si>
  <si>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</si>
  <si>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</si>
  <si>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</si>
  <si>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</si>
  <si>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</si>
  <si>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</si>
  <si>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</si>
  <si>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</si>
  <si>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</si>
  <si>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</si>
  <si>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</si>
  <si>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</si>
  <si>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</si>
  <si>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</si>
  <si>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</si>
  <si>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</si>
  <si>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</si>
  <si>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</si>
  <si>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</si>
  <si>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</si>
  <si>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</si>
  <si>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</si>
  <si>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</si>
  <si>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</si>
  <si>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</si>
  <si>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</si>
  <si>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</si>
  <si>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</si>
  <si>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</si>
  <si>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</si>
  <si>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</si>
  <si>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</si>
  <si>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</si>
  <si>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</si>
  <si>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</si>
  <si>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</si>
  <si>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</si>
  <si>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</si>
  <si>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</si>
  <si>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</si>
  <si>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</si>
  <si>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</si>
  <si>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</si>
  <si>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</si>
  <si>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</si>
  <si>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</si>
  <si>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</si>
  <si>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</si>
  <si>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</si>
  <si>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</si>
  <si>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</si>
  <si>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</si>
  <si>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</si>
  <si>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</si>
  <si>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</si>
  <si>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</si>
  <si>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</si>
  <si>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</si>
  <si>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</si>
  <si>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</si>
  <si>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</si>
  <si>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</si>
  <si>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</si>
  <si>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</si>
  <si>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</si>
  <si>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</si>
  <si>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</si>
  <si>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</si>
  <si>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</si>
  <si>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</si>
  <si>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</si>
  <si>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</si>
  <si>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</si>
  <si>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</si>
  <si>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</si>
  <si>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</si>
  <si>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</si>
  <si>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長野県阿南町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</si>
  <si>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</si>
  <si>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</si>
  <si>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</si>
  <si>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</si>
  <si>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</si>
  <si>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</si>
  <si>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</si>
  <si>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</si>
  <si>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</si>
  <si>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</si>
  <si>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</si>
  <si>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</si>
  <si>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</si>
  <si>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</si>
  <si>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</si>
  <si>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</si>
  <si>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</si>
  <si>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</si>
  <si>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</si>
  <si>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</si>
  <si>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</si>
  <si>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</si>
  <si>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</si>
  <si>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</si>
  <si>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</si>
  <si>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</si>
  <si>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</si>
  <si>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</si>
  <si>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</si>
  <si>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</si>
  <si>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</si>
  <si>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</si>
  <si>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</si>
  <si>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阿南町国民健康保険特別会計</t>
    <phoneticPr fontId="5"/>
  </si>
  <si>
    <t>阿南町介護保険特別会計</t>
    <phoneticPr fontId="5"/>
  </si>
  <si>
    <t>阿南町後期高齢者医療特別会計</t>
    <phoneticPr fontId="5"/>
  </si>
  <si>
    <t>阿南町水道特別会計</t>
    <phoneticPr fontId="5"/>
  </si>
  <si>
    <t>法非適用企業</t>
    <phoneticPr fontId="5"/>
  </si>
  <si>
    <t>阿南町下水道特別会計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</si>
  <si>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</si>
  <si>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</si>
  <si>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</si>
  <si>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</si>
  <si>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</si>
  <si>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</si>
  <si>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</si>
  <si>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</si>
  <si>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</si>
  <si>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</si>
  <si>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</si>
  <si>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</si>
  <si>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</si>
  <si>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</si>
  <si>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</si>
  <si>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</si>
  <si>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</si>
  <si>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</si>
  <si>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</si>
  <si>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</si>
  <si>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</si>
  <si>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</si>
  <si>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</si>
  <si>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</si>
  <si>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</si>
  <si>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</si>
  <si>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</si>
  <si>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</si>
  <si>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</si>
  <si>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</si>
  <si>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</si>
  <si>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</si>
  <si>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</si>
  <si>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</si>
  <si>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</si>
  <si>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</si>
  <si>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</si>
  <si>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</si>
  <si>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</si>
  <si>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</si>
  <si>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</si>
  <si>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</si>
  <si>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</si>
  <si>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</si>
  <si>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</si>
  <si>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</si>
  <si>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</si>
  <si>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</si>
  <si>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</si>
  <si>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</si>
  <si>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</si>
  <si>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</si>
  <si>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</si>
  <si>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</si>
  <si>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</si>
  <si>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</si>
  <si>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阿南町下水道特別会計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</si>
  <si>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</si>
  <si>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</si>
  <si>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阿南町水道特別会計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</si>
  <si>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</si>
  <si>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阿南町介護保険特別会計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</si>
  <si>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</si>
  <si>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</si>
  <si>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</si>
  <si>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</si>
  <si>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</si>
  <si>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</si>
  <si>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</si>
  <si>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</si>
  <si>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</si>
  <si>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</si>
  <si>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</si>
  <si>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</si>
  <si>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</si>
  <si>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</si>
  <si>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</si>
  <si>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</si>
  <si>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</si>
  <si>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</si>
  <si>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</si>
  <si>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</si>
  <si>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</si>
  <si>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</si>
  <si>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</si>
  <si>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</si>
  <si>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</si>
  <si>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</si>
  <si>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</si>
  <si>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</si>
  <si>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</si>
  <si>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</si>
  <si>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</si>
  <si>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</si>
  <si>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</si>
  <si>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</si>
  <si>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</si>
  <si>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</si>
  <si>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</si>
  <si>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</si>
  <si>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</si>
  <si>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</si>
  <si>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</si>
  <si>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</si>
  <si>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</si>
  <si>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</si>
  <si>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</si>
  <si>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</si>
  <si>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</si>
  <si>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</si>
  <si>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</si>
  <si>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</si>
  <si>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</si>
  <si>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</si>
  <si>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</si>
  <si>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</si>
  <si>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</si>
  <si>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</si>
  <si>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</si>
  <si>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</si>
  <si>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</si>
  <si>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</si>
  <si>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</si>
  <si>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</si>
  <si>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</si>
  <si>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</si>
  <si>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</si>
  <si>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</si>
  <si>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</si>
  <si>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</si>
  <si>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</si>
  <si>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</si>
  <si>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</si>
  <si>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</si>
  <si>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</si>
  <si>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</si>
  <si>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</si>
  <si>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</si>
  <si>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</si>
  <si>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</si>
  <si>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</si>
  <si>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</si>
  <si>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</si>
  <si>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</si>
  <si>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</si>
  <si>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</si>
  <si>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</si>
  <si>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</si>
  <si>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</si>
  <si>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</si>
  <si>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</si>
  <si>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</si>
  <si>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</si>
  <si>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</si>
  <si>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阿南町水道特別会計</t>
  </si>
  <si>
    <t>阿南町国民健康保険特別会計</t>
  </si>
  <si>
    <t>阿南町下水道特別会計</t>
  </si>
  <si>
    <t>阿南町介護保険特別会計</t>
  </si>
  <si>
    <t>阿南町後期高齢者医療特別会計</t>
  </si>
  <si>
    <t>その他会計（赤字）</t>
  </si>
  <si>
    <t>その他会計（黒字）</t>
  </si>
  <si>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</si>
  <si>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</si>
  <si>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</si>
  <si>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</si>
  <si>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</si>
  <si>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</si>
  <si>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phoneticPr fontId="11"/>
  </si>
  <si>
    <t>長野県市町村総合事務組合（非常勤職員公務災害補償特別会計）</t>
    <phoneticPr fontId="11"/>
  </si>
  <si>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</si>
  <si>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</si>
  <si>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</si>
  <si>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</si>
  <si>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</si>
  <si>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</si>
  <si>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</si>
  <si>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t>
    <phoneticPr fontId="2"/>
  </si>
  <si>
    <t>-</t>
    <phoneticPr fontId="2"/>
  </si>
  <si>
    <t>-</t>
    <phoneticPr fontId="2"/>
  </si>
  <si>
    <t>-</t>
    <phoneticPr fontId="2"/>
  </si>
  <si>
    <t>-</t>
    <phoneticPr fontId="2"/>
  </si>
  <si>
    <t>(農業集落排水施設)</t>
    <rPh sb="1" eb="3">
      <t>ノウギョウ</t>
    </rPh>
    <rPh sb="3" eb="5">
      <t>シュウラク</t>
    </rPh>
    <rPh sb="5" eb="7">
      <t>ハイスイ</t>
    </rPh>
    <rPh sb="7" eb="9">
      <t>シセツ</t>
    </rPh>
    <phoneticPr fontId="2"/>
  </si>
  <si>
    <t>(小規模集合排水処理事業)</t>
    <rPh sb="1" eb="4">
      <t>ショウキボ</t>
    </rPh>
    <rPh sb="4" eb="6">
      <t>シュウゴウ</t>
    </rPh>
    <rPh sb="6" eb="8">
      <t>ハイスイ</t>
    </rPh>
    <rPh sb="8" eb="10">
      <t>ショリ</t>
    </rPh>
    <rPh sb="10" eb="12">
      <t>ジギョウ</t>
    </rPh>
    <phoneticPr fontId="2"/>
  </si>
  <si>
    <t>公共施設整備基金</t>
    <rPh sb="0" eb="2">
      <t>コウキョウ</t>
    </rPh>
    <rPh sb="2" eb="4">
      <t>シセツ</t>
    </rPh>
    <rPh sb="4" eb="6">
      <t>セイビ</t>
    </rPh>
    <rPh sb="6" eb="8">
      <t>キキン</t>
    </rPh>
    <phoneticPr fontId="11"/>
  </si>
  <si>
    <t>社会福祉施設整備基金</t>
    <rPh sb="0" eb="6">
      <t>シャカイフクシシセツ</t>
    </rPh>
    <rPh sb="6" eb="10">
      <t>セイビキキン</t>
    </rPh>
    <phoneticPr fontId="11"/>
  </si>
  <si>
    <t>地域福祉基金</t>
    <rPh sb="0" eb="2">
      <t>チイキ</t>
    </rPh>
    <rPh sb="2" eb="4">
      <t>フクシ</t>
    </rPh>
    <rPh sb="4" eb="6">
      <t>キキン</t>
    </rPh>
    <phoneticPr fontId="11"/>
  </si>
  <si>
    <t>ふるさとあなん基金</t>
    <rPh sb="7" eb="9">
      <t>キキン</t>
    </rPh>
    <phoneticPr fontId="11"/>
  </si>
  <si>
    <t>市民農園基金</t>
    <rPh sb="0" eb="2">
      <t>シミン</t>
    </rPh>
    <rPh sb="2" eb="4">
      <t>ノウエン</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</si>
  <si>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</si>
  <si>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</si>
  <si>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</si>
  <si>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</si>
  <si>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</si>
  <si>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</si>
  <si>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</si>
  <si>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</si>
  <si>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</si>
  <si>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</si>
  <si>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実質公債比率は年々減少しており、健全な財政運営を図っている。しかしながら今後、福祉施設の改築工事、防災行政無線デジタル化工事、ケーブルテレビ配線の光化工事、水道・下水道などのライフラインの大規模改修工事が見込まれることから財源確保のため公債費の増加が避けられない状況である。個別施設計画を早急に策定し、効率的な施設改修を行うとともに、水道・下水道においては、企業会計の原則により料金改定を行うとともに、地方債の新規発行抑制を図るなど引き続き財政健全化に努める必要がある。</t>
    <rPh sb="0" eb="2">
      <t>ショウライ</t>
    </rPh>
    <rPh sb="2" eb="4">
      <t>フタン</t>
    </rPh>
    <rPh sb="4" eb="6">
      <t>ヒリツ</t>
    </rPh>
    <rPh sb="6" eb="7">
      <t>オヨ</t>
    </rPh>
    <rPh sb="8" eb="10">
      <t>ジッシツ</t>
    </rPh>
    <rPh sb="10" eb="12">
      <t>コウサイ</t>
    </rPh>
    <rPh sb="12" eb="14">
      <t>ヒリツ</t>
    </rPh>
    <rPh sb="15" eb="17">
      <t>ネンネン</t>
    </rPh>
    <rPh sb="17" eb="19">
      <t>ゲンショウ</t>
    </rPh>
    <rPh sb="24" eb="26">
      <t>ケンゼン</t>
    </rPh>
    <rPh sb="27" eb="29">
      <t>ザイセイ</t>
    </rPh>
    <rPh sb="29" eb="31">
      <t>ウンエイ</t>
    </rPh>
    <rPh sb="32" eb="33">
      <t>ハカ</t>
    </rPh>
    <rPh sb="209" eb="212">
      <t>チホウサイ</t>
    </rPh>
    <rPh sb="213" eb="215">
      <t>シンキ</t>
    </rPh>
    <rPh sb="215" eb="217">
      <t>ハッコウ</t>
    </rPh>
    <rPh sb="217" eb="219">
      <t>ヨクセイ</t>
    </rPh>
    <rPh sb="220" eb="221">
      <t>ハカ</t>
    </rPh>
    <rPh sb="224" eb="225">
      <t>ヒ</t>
    </rPh>
    <rPh sb="226" eb="227">
      <t>ツヅ</t>
    </rPh>
    <rPh sb="228" eb="230">
      <t>ザイセイ</t>
    </rPh>
    <rPh sb="230" eb="233">
      <t>ケンゼンカ</t>
    </rPh>
    <rPh sb="234" eb="235">
      <t>ツト</t>
    </rPh>
    <rPh sb="237" eb="239">
      <t>ヒツヨウ</t>
    </rPh>
    <phoneticPr fontId="5"/>
  </si>
  <si>
    <t>将来負担比率においては、基金などの充当可能財源等が将来負担額を上回っており、健全な財政運営を図っている。また、有形固定資産減価償却率においては、類似団体内平均値近くを推移しており、今後は平成28年度に策定した公共施設等総合計画を見直すとともに公共施設個別施設計画を策定し、公共施設の長寿命化を図りたい。</t>
    <rPh sb="0" eb="2">
      <t>ショウライ</t>
    </rPh>
    <rPh sb="2" eb="4">
      <t>フタン</t>
    </rPh>
    <rPh sb="4" eb="6">
      <t>ヒリツ</t>
    </rPh>
    <rPh sb="12" eb="14">
      <t>キキン</t>
    </rPh>
    <rPh sb="17" eb="19">
      <t>ジュウトウ</t>
    </rPh>
    <rPh sb="19" eb="21">
      <t>カノウ</t>
    </rPh>
    <rPh sb="21" eb="23">
      <t>ザイゲン</t>
    </rPh>
    <rPh sb="23" eb="24">
      <t>トウ</t>
    </rPh>
    <rPh sb="25" eb="27">
      <t>ショウライ</t>
    </rPh>
    <rPh sb="27" eb="29">
      <t>フタン</t>
    </rPh>
    <rPh sb="29" eb="30">
      <t>ガク</t>
    </rPh>
    <rPh sb="31" eb="33">
      <t>ウワマワ</t>
    </rPh>
    <rPh sb="38" eb="40">
      <t>ケンゼン</t>
    </rPh>
    <rPh sb="41" eb="43">
      <t>ザイセイ</t>
    </rPh>
    <rPh sb="43" eb="45">
      <t>ウンエイ</t>
    </rPh>
    <rPh sb="46" eb="47">
      <t>ハカ</t>
    </rPh>
    <rPh sb="55" eb="57">
      <t>ユウケイ</t>
    </rPh>
    <rPh sb="57" eb="59">
      <t>コテイ</t>
    </rPh>
    <rPh sb="59" eb="61">
      <t>シサン</t>
    </rPh>
    <rPh sb="61" eb="65">
      <t>ゲンカショウキャク</t>
    </rPh>
    <rPh sb="65" eb="66">
      <t>リツ</t>
    </rPh>
    <rPh sb="72" eb="74">
      <t>ルイジ</t>
    </rPh>
    <rPh sb="74" eb="76">
      <t>ダンタイ</t>
    </rPh>
    <rPh sb="76" eb="77">
      <t>ナイ</t>
    </rPh>
    <rPh sb="77" eb="80">
      <t>ヘイキンチ</t>
    </rPh>
    <rPh sb="80" eb="81">
      <t>チカ</t>
    </rPh>
    <rPh sb="83" eb="85">
      <t>スイイ</t>
    </rPh>
    <rPh sb="90" eb="92">
      <t>コンゴ</t>
    </rPh>
    <rPh sb="93" eb="95">
      <t>ヘイセイ</t>
    </rPh>
    <rPh sb="97" eb="99">
      <t>ネンド</t>
    </rPh>
    <rPh sb="100" eb="102">
      <t>サクテイ</t>
    </rPh>
    <rPh sb="104" eb="106">
      <t>コウキョウ</t>
    </rPh>
    <rPh sb="106" eb="108">
      <t>シセツ</t>
    </rPh>
    <rPh sb="108" eb="109">
      <t>トウ</t>
    </rPh>
    <rPh sb="109" eb="111">
      <t>ソウゴウ</t>
    </rPh>
    <rPh sb="111" eb="113">
      <t>ケイカク</t>
    </rPh>
    <rPh sb="114" eb="116">
      <t>ミナオ</t>
    </rPh>
    <rPh sb="121" eb="123">
      <t>コウキョウ</t>
    </rPh>
    <rPh sb="123" eb="125">
      <t>シセツ</t>
    </rPh>
    <rPh sb="125" eb="127">
      <t>コベツ</t>
    </rPh>
    <rPh sb="127" eb="129">
      <t>シセツ</t>
    </rPh>
    <rPh sb="129" eb="131">
      <t>ケイカク</t>
    </rPh>
    <rPh sb="132" eb="134">
      <t>サクテイ</t>
    </rPh>
    <rPh sb="136" eb="138">
      <t>コウキョウ</t>
    </rPh>
    <rPh sb="138" eb="140">
      <t>シセツ</t>
    </rPh>
    <rPh sb="141" eb="145">
      <t>チョウジュミョウカ</t>
    </rPh>
    <rPh sb="146" eb="14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</si>
</sst>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4"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0" fillId="0" borderId="113" xfId="0" applyBorder="1" applyProtection="1">
      <alignment vertical="center"/>
      <protection locked="0"/>
    </xf>
    <xf numFmtId="0" fontId="0" fillId="0" borderId="114" xfId="0" applyBorder="1" applyProtection="1">
      <alignment vertical="center"/>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245039</c:v>
                </c:pt>
                <c:pt idx="3">
                  <c:v>237994</c:v>
                </c:pt>
                <c:pt idx="4">
                  <c:v>267911</c:v>
                </c:pt>
              </c:numCache>
            </c:numRef>
          </c:val>
          <c:smooth val="0"/>
          <c:extLst>
            <c:ext xmlns:c16="http://schemas.microsoft.com/office/drawing/2014/chart" uri="{C3380CC4-5D6E-409C-BE32-E72D297353CC}">
              <c16:uniqueId val="{00000000-545C-4CB3-A460-038A14936A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260638</c:v>
                </c:pt>
                <c:pt idx="1">
                  <c:v>166666</c:v>
                </c:pt>
                <c:pt idx="2">
                  <c:v>149970</c:v>
                </c:pt>
                <c:pt idx="3">
                  <c:v>172626</c:v>
                </c:pt>
                <c:pt idx="4">
                  <c:v>142117</c:v>
                </c:pt>
              </c:numCache>
            </c:numRef>
          </c:val>
          <c:smooth val="0"/>
          <c:extLst>
            <c:ext xmlns:c16="http://schemas.microsoft.com/office/drawing/2014/chart" uri="{C3380CC4-5D6E-409C-BE32-E72D297353CC}">
              <c16:uniqueId val="{00000001-545C-4CB3-A460-038A14936A4B}"/>
            </c:ext>
          </c:extLst>
        </c:ser>
        <c:dLbls>
          <c:showLegendKey val="0"/>
          <c:showVal val="0"/>
          <c:showCatName val="0"/>
          <c:showSerName val="0"/>
          <c:showPercent val="0"/>
          <c:showBubbleSize val="0"/>
        </c:dLbls>
        <c:marker val="1"/>
        <c:smooth val="0"/>
        <c:axId val="94123136"/>
        <c:axId val="94125056"/>
      </c:lineChart>
      <c:catAx>
        <c:axId val="94123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125056"/>
        <c:crosses val="autoZero"/>
        <c:auto val="1"/>
        <c:lblAlgn val="ctr"/>
        <c:lblOffset val="100"/>
        <c:tickLblSkip val="1"/>
        <c:tickMarkSkip val="1"/>
        <c:noMultiLvlLbl val="0"/>
      </c:catAx>
      <c:valAx>
        <c:axId val="9412505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123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4.51</c:v>
                </c:pt>
                <c:pt idx="1">
                  <c:v>5.48</c:v>
                </c:pt>
                <c:pt idx="2">
                  <c:v>4.24</c:v>
                </c:pt>
                <c:pt idx="3">
                  <c:v>4.32</c:v>
                </c:pt>
                <c:pt idx="4">
                  <c:v>3.99</c:v>
                </c:pt>
              </c:numCache>
            </c:numRef>
          </c:val>
          <c:extLst>
            <c:ext xmlns:c16="http://schemas.microsoft.com/office/drawing/2014/chart" uri="{C3380CC4-5D6E-409C-BE32-E72D297353CC}">
              <c16:uniqueId val="{00000000-559F-4B00-A209-C1ADCB1549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34.14</c:v>
                </c:pt>
                <c:pt idx="1">
                  <c:v>47.13</c:v>
                </c:pt>
                <c:pt idx="2">
                  <c:v>55.08</c:v>
                </c:pt>
                <c:pt idx="3">
                  <c:v>61.51</c:v>
                </c:pt>
                <c:pt idx="4">
                  <c:v>69.48</c:v>
                </c:pt>
              </c:numCache>
            </c:numRef>
          </c:val>
          <c:extLst>
            <c:ext xmlns:c16="http://schemas.microsoft.com/office/drawing/2014/chart" uri="{C3380CC4-5D6E-409C-BE32-E72D297353CC}">
              <c16:uniqueId val="{00000001-559F-4B00-A209-C1ADCB154959}"/>
            </c:ext>
          </c:extLst>
        </c:ser>
        <c:dLbls>
          <c:showLegendKey val="0"/>
          <c:showVal val="0"/>
          <c:showCatName val="0"/>
          <c:showSerName val="0"/>
          <c:showPercent val="0"/>
          <c:showBubbleSize val="0"/>
        </c:dLbls>
        <c:gapWidth val="250"/>
        <c:overlap val="100"/>
        <c:axId val="120206080"/>
        <c:axId val="12020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7.93</c:v>
                </c:pt>
                <c:pt idx="1">
                  <c:v>12.97</c:v>
                </c:pt>
                <c:pt idx="2">
                  <c:v>7.18</c:v>
                </c:pt>
                <c:pt idx="3">
                  <c:v>5.52</c:v>
                </c:pt>
                <c:pt idx="4">
                  <c:v>4.71</c:v>
                </c:pt>
              </c:numCache>
            </c:numRef>
          </c:val>
          <c:smooth val="0"/>
          <c:extLst>
            <c:ext xmlns:c16="http://schemas.microsoft.com/office/drawing/2014/chart" uri="{C3380CC4-5D6E-409C-BE32-E72D297353CC}">
              <c16:uniqueId val="{00000002-559F-4B00-A209-C1ADCB154959}"/>
            </c:ext>
          </c:extLst>
        </c:ser>
        <c:dLbls>
          <c:showLegendKey val="0"/>
          <c:showVal val="0"/>
          <c:showCatName val="0"/>
          <c:showSerName val="0"/>
          <c:showPercent val="0"/>
          <c:showBubbleSize val="0"/>
        </c:dLbls>
        <c:marker val="1"/>
        <c:smooth val="0"/>
        <c:axId val="120206080"/>
        <c:axId val="120208000"/>
      </c:lineChart>
      <c:catAx>
        <c:axId val="12020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208000"/>
        <c:crosses val="autoZero"/>
        <c:auto val="1"/>
        <c:lblAlgn val="ctr"/>
        <c:lblOffset val="100"/>
        <c:tickLblSkip val="1"/>
        <c:tickMarkSkip val="1"/>
        <c:noMultiLvlLbl val="0"/>
      </c:catAx>
      <c:valAx>
        <c:axId val="12020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0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6E6-4412-93F2-12D05A1EBA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E6-4412-93F2-12D05A1EBA4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6E6-4412-93F2-12D05A1EBA4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6E6-4412-93F2-12D05A1EBA48}"/>
            </c:ext>
          </c:extLst>
        </c:ser>
        <c:ser>
          <c:idx val="4"/>
          <c:order val="4"/>
          <c:tx>
            <c:strRef>
              <c:f>データシート!$A$31</c:f>
              <c:strCache>
                <c:ptCount val="1"/>
                <c:pt idx="0">
                  <c:v>阿南町後期高齢者医療特別会計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6E6-4412-93F2-12D05A1EBA48}"/>
            </c:ext>
          </c:extLst>
        </c:ser>
        <c:ser>
          <c:idx val="5"/>
          <c:order val="5"/>
          <c:tx>
            <c:strRef>
              <c:f>データシート!$A$32</c:f>
              <c:strCache>
                <c:ptCount val="1"/>
                <c:pt idx="0">
                  <c:v>阿南町介護保険特別会計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16E6-4412-93F2-12D05A1EBA48}"/>
            </c:ext>
          </c:extLst>
        </c:ser>
        <c:ser>
          <c:idx val="6"/>
          <c:order val="6"/>
          <c:tx>
            <c:strRef>
              <c:f>データシート!$A$33</c:f>
              <c:strCache>
                <c:ptCount val="1"/>
                <c:pt idx="0">
                  <c:v>阿南町下水道特別会計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0.03</c:v>
                </c:pt>
                <c:pt idx="8">
                  <c:v>#N/A</c:v>
                </c:pt>
                <c:pt idx="9">
                  <c:v>0.02</c:v>
                </c:pt>
              </c:numCache>
            </c:numRef>
          </c:val>
          <c:extLst>
            <c:ext xmlns:c16="http://schemas.microsoft.com/office/drawing/2014/chart" uri="{C3380CC4-5D6E-409C-BE32-E72D297353CC}">
              <c16:uniqueId val="{00000006-16E6-4412-93F2-12D05A1EBA48}"/>
            </c:ext>
          </c:extLst>
        </c:ser>
        <c:ser>
          <c:idx val="7"/>
          <c:order val="7"/>
          <c:tx>
            <c:strRef>
              <c:f>データシート!$A$34</c:f>
              <c:strCache>
                <c:ptCount val="1"/>
                <c:pt idx="0">
                  <c:v>阿南町国民健康保険特別会計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0.01</c:v>
                </c:pt>
                <c:pt idx="2">
                  <c:v>#N/A</c:v>
                </c:pt>
                <c:pt idx="3">
                  <c:v>0.01</c:v>
                </c:pt>
                <c:pt idx="4">
                  <c:v>#N/A</c:v>
                </c:pt>
                <c:pt idx="5">
                  <c:v>0.03</c:v>
                </c:pt>
                <c:pt idx="6">
                  <c:v>#N/A</c:v>
                </c:pt>
                <c:pt idx="7">
                  <c:v>0.02</c:v>
                </c:pt>
                <c:pt idx="8">
                  <c:v>#N/A</c:v>
                </c:pt>
                <c:pt idx="9">
                  <c:v>0.04</c:v>
                </c:pt>
              </c:numCache>
            </c:numRef>
          </c:val>
          <c:extLst>
            <c:ext xmlns:c16="http://schemas.microsoft.com/office/drawing/2014/chart" uri="{C3380CC4-5D6E-409C-BE32-E72D297353CC}">
              <c16:uniqueId val="{00000007-16E6-4412-93F2-12D05A1EBA48}"/>
            </c:ext>
          </c:extLst>
        </c:ser>
        <c:ser>
          <c:idx val="8"/>
          <c:order val="8"/>
          <c:tx>
            <c:strRef>
              <c:f>データシート!$A$35</c:f>
              <c:strCache>
                <c:ptCount val="1"/>
                <c:pt idx="0">
                  <c:v>阿南町水道特別会計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0.02</c:v>
                </c:pt>
                <c:pt idx="2">
                  <c:v>#N/A</c:v>
                </c:pt>
                <c:pt idx="3">
                  <c:v>0.03</c:v>
                </c:pt>
                <c:pt idx="4">
                  <c:v>#N/A</c:v>
                </c:pt>
                <c:pt idx="5">
                  <c:v>0</c:v>
                </c:pt>
                <c:pt idx="6">
                  <c:v>#N/A</c:v>
                </c:pt>
                <c:pt idx="7">
                  <c:v>7.0000000000000007E-2</c:v>
                </c:pt>
                <c:pt idx="8">
                  <c:v>#N/A</c:v>
                </c:pt>
                <c:pt idx="9">
                  <c:v>0.05</c:v>
                </c:pt>
              </c:numCache>
            </c:numRef>
          </c:val>
          <c:extLst>
            <c:ext xmlns:c16="http://schemas.microsoft.com/office/drawing/2014/chart" uri="{C3380CC4-5D6E-409C-BE32-E72D297353CC}">
              <c16:uniqueId val="{00000008-16E6-4412-93F2-12D05A1EBA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4.5</c:v>
                </c:pt>
                <c:pt idx="2">
                  <c:v>#N/A</c:v>
                </c:pt>
                <c:pt idx="3">
                  <c:v>5.48</c:v>
                </c:pt>
                <c:pt idx="4">
                  <c:v>#N/A</c:v>
                </c:pt>
                <c:pt idx="5">
                  <c:v>4.24</c:v>
                </c:pt>
                <c:pt idx="6">
                  <c:v>#N/A</c:v>
                </c:pt>
                <c:pt idx="7">
                  <c:v>4.3099999999999996</c:v>
                </c:pt>
                <c:pt idx="8">
                  <c:v>#N/A</c:v>
                </c:pt>
                <c:pt idx="9">
                  <c:v>3.99</c:v>
                </c:pt>
              </c:numCache>
            </c:numRef>
          </c:val>
          <c:extLst>
            <c:ext xmlns:c16="http://schemas.microsoft.com/office/drawing/2014/chart" uri="{C3380CC4-5D6E-409C-BE32-E72D297353CC}">
              <c16:uniqueId val="{00000009-16E6-4412-93F2-12D05A1EBA48}"/>
            </c:ext>
          </c:extLst>
        </c:ser>
        <c:dLbls>
          <c:showLegendKey val="0"/>
          <c:showVal val="0"/>
          <c:showCatName val="0"/>
          <c:showSerName val="0"/>
          <c:showPercent val="0"/>
          <c:showBubbleSize val="0"/>
        </c:dLbls>
        <c:gapWidth val="150"/>
        <c:overlap val="100"/>
        <c:axId val="120298112"/>
        <c:axId val="120299904"/>
      </c:barChart>
      <c:catAx>
        <c:axId val="12029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299904"/>
        <c:crosses val="autoZero"/>
        <c:auto val="1"/>
        <c:lblAlgn val="ctr"/>
        <c:lblOffset val="100"/>
        <c:tickLblSkip val="1"/>
        <c:tickMarkSkip val="1"/>
        <c:noMultiLvlLbl val="0"/>
      </c:catAx>
      <c:valAx>
        <c:axId val="12029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98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592</c:v>
                </c:pt>
                <c:pt idx="5">
                  <c:v>557</c:v>
                </c:pt>
                <c:pt idx="8">
                  <c:v>521</c:v>
                </c:pt>
                <c:pt idx="11">
                  <c:v>506</c:v>
                </c:pt>
                <c:pt idx="14">
                  <c:v>451</c:v>
                </c:pt>
              </c:numCache>
            </c:numRef>
          </c:val>
          <c:extLst>
            <c:ext xmlns:c16="http://schemas.microsoft.com/office/drawing/2014/chart" uri="{C3380CC4-5D6E-409C-BE32-E72D297353CC}">
              <c16:uniqueId val="{00000000-52BA-4293-896D-6150155BE8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BA-4293-896D-6150155BE8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2BA-4293-896D-6150155BE8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44</c:v>
                </c:pt>
                <c:pt idx="3">
                  <c:v>5</c:v>
                </c:pt>
                <c:pt idx="6">
                  <c:v>6</c:v>
                </c:pt>
                <c:pt idx="9">
                  <c:v>6</c:v>
                </c:pt>
                <c:pt idx="12">
                  <c:v>7</c:v>
                </c:pt>
              </c:numCache>
            </c:numRef>
          </c:val>
          <c:extLst>
            <c:ext xmlns:c16="http://schemas.microsoft.com/office/drawing/2014/chart" uri="{C3380CC4-5D6E-409C-BE32-E72D297353CC}">
              <c16:uniqueId val="{00000003-52BA-4293-896D-6150155BE8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199</c:v>
                </c:pt>
                <c:pt idx="3">
                  <c:v>199</c:v>
                </c:pt>
                <c:pt idx="6">
                  <c:v>193</c:v>
                </c:pt>
                <c:pt idx="9">
                  <c:v>186</c:v>
                </c:pt>
                <c:pt idx="12">
                  <c:v>172</c:v>
                </c:pt>
              </c:numCache>
            </c:numRef>
          </c:val>
          <c:extLst>
            <c:ext xmlns:c16="http://schemas.microsoft.com/office/drawing/2014/chart" uri="{C3380CC4-5D6E-409C-BE32-E72D297353CC}">
              <c16:uniqueId val="{00000004-52BA-4293-896D-6150155BE8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BA-4293-896D-6150155BE8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BA-4293-896D-6150155BE8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428</c:v>
                </c:pt>
                <c:pt idx="3">
                  <c:v>416</c:v>
                </c:pt>
                <c:pt idx="6">
                  <c:v>410</c:v>
                </c:pt>
                <c:pt idx="9">
                  <c:v>328</c:v>
                </c:pt>
                <c:pt idx="12">
                  <c:v>341</c:v>
                </c:pt>
              </c:numCache>
            </c:numRef>
          </c:val>
          <c:extLst>
            <c:ext xmlns:c16="http://schemas.microsoft.com/office/drawing/2014/chart" uri="{C3380CC4-5D6E-409C-BE32-E72D297353CC}">
              <c16:uniqueId val="{00000007-52BA-4293-896D-6150155BE82D}"/>
            </c:ext>
          </c:extLst>
        </c:ser>
        <c:dLbls>
          <c:showLegendKey val="0"/>
          <c:showVal val="0"/>
          <c:showCatName val="0"/>
          <c:showSerName val="0"/>
          <c:showPercent val="0"/>
          <c:showBubbleSize val="0"/>
        </c:dLbls>
        <c:gapWidth val="100"/>
        <c:overlap val="100"/>
        <c:axId val="93963392"/>
        <c:axId val="93965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79</c:v>
                </c:pt>
                <c:pt idx="2">
                  <c:v>#N/A</c:v>
                </c:pt>
                <c:pt idx="3">
                  <c:v>#N/A</c:v>
                </c:pt>
                <c:pt idx="4">
                  <c:v>63</c:v>
                </c:pt>
                <c:pt idx="5">
                  <c:v>#N/A</c:v>
                </c:pt>
                <c:pt idx="6">
                  <c:v>#N/A</c:v>
                </c:pt>
                <c:pt idx="7">
                  <c:v>88</c:v>
                </c:pt>
                <c:pt idx="8">
                  <c:v>#N/A</c:v>
                </c:pt>
                <c:pt idx="9">
                  <c:v>#N/A</c:v>
                </c:pt>
                <c:pt idx="10">
                  <c:v>14</c:v>
                </c:pt>
                <c:pt idx="11">
                  <c:v>#N/A</c:v>
                </c:pt>
                <c:pt idx="12">
                  <c:v>#N/A</c:v>
                </c:pt>
                <c:pt idx="13">
                  <c:v>69</c:v>
                </c:pt>
                <c:pt idx="14">
                  <c:v>#N/A</c:v>
                </c:pt>
              </c:numCache>
            </c:numRef>
          </c:val>
          <c:smooth val="0"/>
          <c:extLst>
            <c:ext xmlns:c16="http://schemas.microsoft.com/office/drawing/2014/chart" uri="{C3380CC4-5D6E-409C-BE32-E72D297353CC}">
              <c16:uniqueId val="{00000008-52BA-4293-896D-6150155BE82D}"/>
            </c:ext>
          </c:extLst>
        </c:ser>
        <c:dLbls>
          <c:showLegendKey val="0"/>
          <c:showVal val="0"/>
          <c:showCatName val="0"/>
          <c:showSerName val="0"/>
          <c:showPercent val="0"/>
          <c:showBubbleSize val="0"/>
        </c:dLbls>
        <c:marker val="1"/>
        <c:smooth val="0"/>
        <c:axId val="93963392"/>
        <c:axId val="93965312"/>
      </c:lineChart>
      <c:catAx>
        <c:axId val="9396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965312"/>
        <c:crosses val="autoZero"/>
        <c:auto val="1"/>
        <c:lblAlgn val="ctr"/>
        <c:lblOffset val="100"/>
        <c:tickLblSkip val="1"/>
        <c:tickMarkSkip val="1"/>
        <c:noMultiLvlLbl val="0"/>
      </c:catAx>
      <c:valAx>
        <c:axId val="9396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6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4504</c:v>
                </c:pt>
                <c:pt idx="5">
                  <c:v>4299</c:v>
                </c:pt>
                <c:pt idx="8">
                  <c:v>4124</c:v>
                </c:pt>
                <c:pt idx="11">
                  <c:v>4020</c:v>
                </c:pt>
                <c:pt idx="14">
                  <c:v>3882</c:v>
                </c:pt>
              </c:numCache>
            </c:numRef>
          </c:val>
          <c:extLst>
            <c:ext xmlns:c16="http://schemas.microsoft.com/office/drawing/2014/chart" uri="{C3380CC4-5D6E-409C-BE32-E72D297353CC}">
              <c16:uniqueId val="{00000000-40CB-437B-BA25-1B7EDFF1F1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c:v>
                </c:pt>
                <c:pt idx="5">
                  <c:v>22</c:v>
                </c:pt>
                <c:pt idx="8">
                  <c:v>11</c:v>
                </c:pt>
                <c:pt idx="11">
                  <c:v>5</c:v>
                </c:pt>
                <c:pt idx="14">
                  <c:v>1</c:v>
                </c:pt>
              </c:numCache>
            </c:numRef>
          </c:val>
          <c:extLst>
            <c:ext xmlns:c16="http://schemas.microsoft.com/office/drawing/2014/chart" uri="{C3380CC4-5D6E-409C-BE32-E72D297353CC}">
              <c16:uniqueId val="{00000001-40CB-437B-BA25-1B7EDFF1F1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2216</c:v>
                </c:pt>
                <c:pt idx="5">
                  <c:v>2473</c:v>
                </c:pt>
                <c:pt idx="8">
                  <c:v>2930</c:v>
                </c:pt>
                <c:pt idx="11">
                  <c:v>3278</c:v>
                </c:pt>
                <c:pt idx="14">
                  <c:v>3531</c:v>
                </c:pt>
              </c:numCache>
            </c:numRef>
          </c:val>
          <c:extLst>
            <c:ext xmlns:c16="http://schemas.microsoft.com/office/drawing/2014/chart" uri="{C3380CC4-5D6E-409C-BE32-E72D297353CC}">
              <c16:uniqueId val="{00000002-40CB-437B-BA25-1B7EDFF1F1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CB-437B-BA25-1B7EDFF1F1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CB-437B-BA25-1B7EDFF1F1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CB-437B-BA25-1B7EDFF1F1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1020</c:v>
                </c:pt>
                <c:pt idx="3">
                  <c:v>998</c:v>
                </c:pt>
                <c:pt idx="6">
                  <c:v>963</c:v>
                </c:pt>
                <c:pt idx="9">
                  <c:v>964</c:v>
                </c:pt>
                <c:pt idx="12">
                  <c:v>944</c:v>
                </c:pt>
              </c:numCache>
            </c:numRef>
          </c:val>
          <c:extLst>
            <c:ext xmlns:c16="http://schemas.microsoft.com/office/drawing/2014/chart" uri="{C3380CC4-5D6E-409C-BE32-E72D297353CC}">
              <c16:uniqueId val="{00000006-40CB-437B-BA25-1B7EDFF1F1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c:v>
                </c:pt>
                <c:pt idx="3">
                  <c:v>27</c:v>
                </c:pt>
                <c:pt idx="6">
                  <c:v>28</c:v>
                </c:pt>
                <c:pt idx="9">
                  <c:v>66</c:v>
                </c:pt>
                <c:pt idx="12">
                  <c:v>194</c:v>
                </c:pt>
              </c:numCache>
            </c:numRef>
          </c:val>
          <c:extLst>
            <c:ext xmlns:c16="http://schemas.microsoft.com/office/drawing/2014/chart" uri="{C3380CC4-5D6E-409C-BE32-E72D297353CC}">
              <c16:uniqueId val="{00000007-40CB-437B-BA25-1B7EDFF1F1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2249</c:v>
                </c:pt>
                <c:pt idx="3">
                  <c:v>2180</c:v>
                </c:pt>
                <c:pt idx="6">
                  <c:v>2063</c:v>
                </c:pt>
                <c:pt idx="9">
                  <c:v>1806</c:v>
                </c:pt>
                <c:pt idx="12">
                  <c:v>1685</c:v>
                </c:pt>
              </c:numCache>
            </c:numRef>
          </c:val>
          <c:extLst>
            <c:ext xmlns:c16="http://schemas.microsoft.com/office/drawing/2014/chart" uri="{C3380CC4-5D6E-409C-BE32-E72D297353CC}">
              <c16:uniqueId val="{00000008-40CB-437B-BA25-1B7EDFF1F1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0CB-437B-BA25-1B7EDFF1F1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2705</c:v>
                </c:pt>
                <c:pt idx="3">
                  <c:v>2481</c:v>
                </c:pt>
                <c:pt idx="6">
                  <c:v>2262</c:v>
                </c:pt>
                <c:pt idx="9">
                  <c:v>2208</c:v>
                </c:pt>
                <c:pt idx="12">
                  <c:v>1992</c:v>
                </c:pt>
              </c:numCache>
            </c:numRef>
          </c:val>
          <c:extLst>
            <c:ext xmlns:c16="http://schemas.microsoft.com/office/drawing/2014/chart" uri="{C3380CC4-5D6E-409C-BE32-E72D297353CC}">
              <c16:uniqueId val="{0000000A-40CB-437B-BA25-1B7EDFF1F151}"/>
            </c:ext>
          </c:extLst>
        </c:ser>
        <c:dLbls>
          <c:showLegendKey val="0"/>
          <c:showVal val="0"/>
          <c:showCatName val="0"/>
          <c:showSerName val="0"/>
          <c:showPercent val="0"/>
          <c:showBubbleSize val="0"/>
        </c:dLbls>
        <c:gapWidth val="100"/>
        <c:overlap val="100"/>
        <c:axId val="120602624"/>
        <c:axId val="120604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0CB-437B-BA25-1B7EDFF1F151}"/>
            </c:ext>
          </c:extLst>
        </c:ser>
        <c:dLbls>
          <c:showLegendKey val="0"/>
          <c:showVal val="0"/>
          <c:showCatName val="0"/>
          <c:showSerName val="0"/>
          <c:showPercent val="0"/>
          <c:showBubbleSize val="0"/>
        </c:dLbls>
        <c:marker val="1"/>
        <c:smooth val="0"/>
        <c:axId val="120602624"/>
        <c:axId val="120604544"/>
      </c:lineChart>
      <c:catAx>
        <c:axId val="12060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604544"/>
        <c:crosses val="autoZero"/>
        <c:auto val="1"/>
        <c:lblAlgn val="ctr"/>
        <c:lblOffset val="100"/>
        <c:tickLblSkip val="1"/>
        <c:tickMarkSkip val="1"/>
        <c:noMultiLvlLbl val="0"/>
      </c:catAx>
      <c:valAx>
        <c:axId val="12060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0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1501</c:v>
                </c:pt>
                <c:pt idx="1">
                  <c:v>1649</c:v>
                </c:pt>
                <c:pt idx="2">
                  <c:v>1783</c:v>
                </c:pt>
              </c:numCache>
            </c:numRef>
          </c:val>
          <c:extLst>
            <c:ext xmlns:c16="http://schemas.microsoft.com/office/drawing/2014/chart" uri="{C3380CC4-5D6E-409C-BE32-E72D297353CC}">
              <c16:uniqueId val="{00000000-A89A-426A-ABB9-879FDD0505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149</c:v>
                </c:pt>
                <c:pt idx="1">
                  <c:v>150</c:v>
                </c:pt>
                <c:pt idx="2">
                  <c:v>150</c:v>
                </c:pt>
              </c:numCache>
            </c:numRef>
          </c:val>
          <c:extLst>
            <c:ext xmlns:c16="http://schemas.microsoft.com/office/drawing/2014/chart" uri="{C3380CC4-5D6E-409C-BE32-E72D297353CC}">
              <c16:uniqueId val="{00000001-A89A-426A-ABB9-879FDD0505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1143</c:v>
                </c:pt>
                <c:pt idx="1">
                  <c:v>1310</c:v>
                </c:pt>
                <c:pt idx="2">
                  <c:v>1377</c:v>
                </c:pt>
              </c:numCache>
            </c:numRef>
          </c:val>
          <c:extLst>
            <c:ext xmlns:c16="http://schemas.microsoft.com/office/drawing/2014/chart" uri="{C3380CC4-5D6E-409C-BE32-E72D297353CC}">
              <c16:uniqueId val="{00000002-A89A-426A-ABB9-879FDD050552}"/>
            </c:ext>
          </c:extLst>
        </c:ser>
        <c:dLbls>
          <c:showLegendKey val="0"/>
          <c:showVal val="0"/>
          <c:showCatName val="0"/>
          <c:showSerName val="0"/>
          <c:showPercent val="0"/>
          <c:showBubbleSize val="0"/>
        </c:dLbls>
        <c:gapWidth val="120"/>
        <c:overlap val="100"/>
        <c:axId val="120386688"/>
        <c:axId val="120388224"/>
      </c:barChart>
      <c:catAx>
        <c:axId val="12038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0388224"/>
        <c:crosses val="autoZero"/>
        <c:auto val="1"/>
        <c:lblAlgn val="ctr"/>
        <c:lblOffset val="100"/>
        <c:tickLblSkip val="1"/>
        <c:tickMarkSkip val="1"/>
        <c:noMultiLvlLbl val="0"/>
      </c:catAx>
      <c:valAx>
        <c:axId val="120388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038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{E30BD67E-81EC-4453-A0FC-359C9B853F14}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2A9-4AF8-99E3-4B66D9AA82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{B05D5903-74BF-4B0E-9251-EFCFB84464CE}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A9-4AF8-99E3-4B66D9AA82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{A0D1A02F-2E40-4AD4-B772-316FC82B6B21}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A9-4AF8-99E3-4B66D9AA82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{CA7C9FC3-E4E2-4966-B0E5-4054BE3F6EE6}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A9-4AF8-99E3-4B66D9AA82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{5F95C65C-4788-4219-AA65-05E8FFF2644E}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A9-4AF8-99E3-4B66D9AA82D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{2C713963-CA7B-4E46-8FF6-8CCA78E16CCE}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2A9-4AF8-99E3-4B66D9AA82D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{BF5E73E1-0BD6-43B0-B7D7-9CAABA1E631C}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2A9-4AF8-99E3-4B66D9AA82D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{78F71C9E-C767-4468-BA79-FA77ED2D8D1D}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2A9-4AF8-99E3-4B66D9AA82D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{9EB8A845-DDB3-47CB-A223-B94F7E98C6F4}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2A9-4AF8-99E3-4B66D9AA82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58.2</c:v>
                </c:pt>
                <c:pt idx="24">
                  <c:v>59.3</c:v>
                </c:pt>
                <c:pt idx="32">
                  <c:v>60.4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2A9-4AF8-99E3-4B66D9AA82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{3A700B86-40A0-40DD-85B4-5C0355411145}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2A9-4AF8-99E3-4B66D9AA82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{DCF1078B-364D-43B7-970E-8515C9D11C2F}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A9-4AF8-99E3-4B66D9AA82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{B241850D-D557-40D8-B523-A7717CF1C94E}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A9-4AF8-99E3-4B66D9AA82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{B1E89D43-5980-485E-84FC-6332DA3B6516}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A9-4AF8-99E3-4B66D9AA82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{4336D860-C713-425A-9B87-FE76E3269246}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A9-4AF8-99E3-4B66D9AA82D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{9D0D3AB2-E7B2-4B7C-B3BF-DE1171E22B04}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2A9-4AF8-99E3-4B66D9AA82D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{648A64DB-610F-4A05-8237-A1E9862DD6AB}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2A9-4AF8-99E3-4B66D9AA82D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{B7B90148-FE15-481F-9EB7-13A8D9A0830E}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2A9-4AF8-99E3-4B66D9AA82D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{997FC37D-617D-48E9-9650-C5AD47F9DBF4}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2A9-4AF8-99E3-4B66D9AA82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92A9-4AF8-99E3-4B66D9AA82DE}"/>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{A6D869C0-85AF-44B0-87E6-8790186E1929}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F7C-4278-B794-98B6B341D3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{29B7CAC5-93B2-45F2-AD04-54E711DB37DB}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7C-4278-B794-98B6B341D3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{DA14D85E-8D85-41AD-A66A-0E44788434BC}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7C-4278-B794-98B6B341D3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{9CE8CC96-0A76-4FF6-8B0B-0AD069D754B7}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7C-4278-B794-98B6B341D3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{C966E764-5DED-4C14-856D-B32858DDA068}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7C-4278-B794-98B6B341D31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{9399C705-59AD-43DA-8BBB-55BF91B1406E}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F7C-4278-B794-98B6B341D31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{62877B91-A4E0-4E42-B657-8E80DF28C5D4}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F7C-4278-B794-98B6B341D31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{0D93F225-15FA-4BCA-9F7F-A55B6E6D9FDE}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F7C-4278-B794-98B6B341D31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{E8BF2B55-4DBF-4D08-9F6F-766E982DC99E}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F7C-4278-B794-98B6B341D3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4.0999999999999996</c:v>
                </c:pt>
                <c:pt idx="16">
                  <c:v>3.4</c:v>
                </c:pt>
                <c:pt idx="24">
                  <c:v>2.5</c:v>
                </c:pt>
                <c:pt idx="32">
                  <c:v>2.6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F7C-4278-B794-98B6B341D3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{85348C9D-07E7-40BC-9520-76281FE42243}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F7C-4278-B794-98B6B341D3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{869E653B-F06F-46CE-8D46-74A26B64BECF}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7C-4278-B794-98B6B341D3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{875BB269-8995-4881-8F68-824109CA3A83}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7C-4278-B794-98B6B341D3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{3A0CD717-4ECF-4F69-9719-894A08C24EEB}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7C-4278-B794-98B6B341D3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{AE665667-A201-4611-8796-695F71CBF1B2}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7C-4278-B794-98B6B341D31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{07ABBEF4-993A-4E03-B27E-4181D20AA975}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F7C-4278-B794-98B6B341D31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{AB468220-046C-4360-A6FA-E7562D5F9B05}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F7C-4278-B794-98B6B341D31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{39DBC8BF-2D4B-435C-990F-D9B8E9B333C0}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F7C-4278-B794-98B6B341D31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{0476B7FB-02F0-447E-903F-D48BFE27CC86}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F7C-4278-B794-98B6B341D3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7.2</c:v>
                </c:pt>
                <c:pt idx="24">
                  <c:v>6</c:v>
                </c:pt>
                <c:pt idx="32">
                  <c:v>5.6</c:v>
                </c:pt>
              </c:numCache>
            </c:numRef>
          </c:xVal>
          <c:yVal>
            <c:numRef>
              <c:f>公会計指標分析・財政指標組合せ分析表!$BP$77:$DC$77</c:f>
              <c:numCache>
                <c:formatCode>#,##0.0;"▲ "#,##0.0</c:formatCode>
                <c:ptCount val="40"/>
                <c:pt idx="0">
                  <c:v>12.9</c:v>
                </c:pt>
                <c:pt idx="8">
                  <c:v>22.6</c:v>
                </c:pt>
                <c:pt idx="16">
                  <c:v>0</c:v>
                </c:pt>
                <c:pt idx="24">
                  <c:v>0</c:v>
                </c:pt>
                <c:pt idx="32">
                  <c:v>0</c:v>
                </c:pt>
              </c:numCache>
            </c:numRef>
          </c:yVal>
          <c:smooth val="0"/>
          <c:extLst>
            <c:ext xmlns:c16="http://schemas.microsoft.com/office/drawing/2014/chart" uri="{C3380CC4-5D6E-409C-BE32-E72D297353CC}">
              <c16:uniqueId val="{00000013-AF7C-4278-B794-98B6B341D318}"/>
            </c:ext>
          </c:extLst>
        </c:ser>
        <c:dLbls>
          <c:showLegendKey val="0"/>
          <c:showVal val="1"/>
          <c:showCatName val="0"/>
          <c:showSerName val="0"/>
          <c:showPercent val="0"/>
          <c:showBubbleSize val="0"/>
        </c:dLbls>
        <c:axId val="84219776"/>
        <c:axId val="84234240"/>
      </c:scatterChart>
      <c:valAx>
        <c:axId val="84219776"/>
        <c:scaling>
          <c:orientation val="minMax"/>
          <c:max val="10.4"/>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年度をピークに償還額は減少に転じており、また、交付税算入率が高い地方債の選択をしてきたため、実質公債費比率の分子額は年々減少傾向にある。</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公営企業における施設改修工事に伴い地方債の増加が見込まれるため、</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今後とも起債発行額の抑制等を行い実質公債費比率の急激な上昇を抑えたい。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山間僻地で集落が</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点在</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する当町では、町道建設改良事業を中心に生活基盤の整備を実施してきたが、平成</a:t>
          </a:r>
          <a:r>
            <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地方債償還ピークから地方債残高は年々減少傾向にある。将来負担比率においても、交付税算入率が高い地方債の選択や、地方債発行額の抑制、繰上償還の実施等将来負担の改善策を講じているため、年々減少しており、平成</a:t>
          </a:r>
          <a:r>
            <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年度もマイナスとなった。引き続き、将来負担の適正化を図りたい。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長野県阿南町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公共施設の大規模改修や建て替え等に備えて堅実な積み立てを行っており、年々増加している。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財政調整基金、減債基金及びその他特定目的基金は、設置目的がそれぞれ条例で定められており、その目的に沿った積み立てを行っていきたい。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：公共施設の整備を推進するため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社会福祉施設整備基金　　　：社会福祉施設の整備を推進するため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　　　　　　　：長寿社会に対応して、健康でうるおいのある高齢者保健福祉の増進を図るため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ふるさとあなん基金　　　　：寄附を通じた住民参加型の地方自治を実現するとともに基金活用による地域活性化を図るため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市民農園基金　　　　　　　：市民農園施設の維持管理のため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町営住宅敷金基金　　　　　：町営住宅の管理運営を円滑に図るため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ふるさと水と土保全事業基金：土地改良施設の機能維持、集落環境の美化など集落共同活動の強化に対する支援事業を行うため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観光開発事業基金　　　　　：阿南町観光開発事業の財政調整のため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それぞれの基金の目的に沿って積み立てを行っており、年々増加している。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それぞれの基金の目的に沿って、堅実な積み立てを行っていきたい。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財政調整基金は、財政調整のための基金であり、将来の不測の事態に備えるために余剰金の積み立てを行っているため年々増加している。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不測の事態に備えるため、今後も堅実な積み立てを行っていきたい。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減債基金は、町債の償還に必要な財源を確保し、将来にわたる町財政の健全な運営に資するために行っているもので、毎年利子分の積み立てを行っているため微増となっている。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町債の償還に備え、現状の積み立てを維持していきたい。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51547B7-B4CF-4BDC-8E77-538E091BCF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1693116-44B5-4868-A629-2BC7F3B1C6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5913F490-2252-46D9-8575-DAADADDC289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EC368EB1-8BC6-4970-85BD-B7022732BBF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1B645F2D-415F-4C69-91E3-978E449215D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9A509D10-B5DC-4682-BCE2-4E128783E49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51B94497-DD1F-4C58-AA31-14304A021CA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DAD2DD4A-2251-4C4D-9CBD-B51BFE95258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3FB305C9-F691-427C-8514-1C48F6986AD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97419641-3653-4155-8F87-8ECBD05F7B6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CC64539F-1107-45D8-83C2-52FF668AD6B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4A72493-B49D-4BB4-8ABC-E43670DCD73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57683CD-FCF2-47D2-BC33-756DF7797E8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5FC74458-CD58-453B-BCC8-34F304C2429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21C8426C-67C5-4CF5-88F6-5FE1B9544C5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942A9E07-366C-4570-9CAF-AD01E3E34DF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BAC38487-1ED2-450D-BD11-6B27ADCC1E4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E1841FDD-A43B-4D94-BC9E-4383639B80F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38DF9E5-A9E9-4BD0-9470-69B75BCC64F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C517F599-F49A-4E51-BE18-587C5E83C0B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4,724
4,676
123.07
4,102,908
3,856,996
102,458
2,566,950
1,991,756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94918A10-54A2-46D1-8700-273E0263BD2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6C1EC09D-0BB9-4C18-9C5E-372E40E6BE4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F56B48D8-0DD9-4158-814C-750F13A78A3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2B1D4569-8176-4C1F-8221-40F3FBE6CA4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AF18D6D7-FF91-4D94-AA63-8B783064663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D8737439-BB10-4DB9-A418-870B2D71F16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7108517C-B561-4742-BFAA-95F39CF243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5D613463-3D10-47F8-8FFD-1AD9B3A5D6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F8B285D-4B65-4954-9561-C931B32CEED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CB067F26-F165-44AF-8590-23939F2319D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FCE3C64B-7284-4480-BB55-FA775FC74D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74972E1B-2B41-4A13-8E8C-4C1D10C658C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35F61329-7929-4423-B0FF-8E825423E73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BF61695F-2420-42B6-B1F3-836ED34147B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7E2C7A2F-5ADB-4943-A0AE-6D91793A183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8C704CD-136E-4F3B-B364-B2BA965961D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779DB252-3B7A-4954-AD72-7707A2AB092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44AC4965-DCC9-47EF-AC85-CB08C1A55BC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151C359-E867-49F6-902E-51A9D94FE796}"/>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C1D5E58B-181A-4F86-8F5B-7F2BAC2E91D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1FD5729F-3D4C-40A9-B219-15171EAE97A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6F829375-6D13-4EFE-A13D-88365D19E25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EA5C9DB8-6E04-44A6-BCF0-A8B578F8FF8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596961E8-FDFD-4305-A137-31A48E69C53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1012259E-3407-4835-8B35-5B20068E59F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B39E6DB8-E037-4533-BA84-EBF3D9602D0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4617D9CD-4FF8-4F75-A3AC-BE7EA7AFEE0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83535E56-B4C4-4217-80EF-F6EED1CFA3C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8C30331C-7A8C-492B-A102-689281249CD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B8DE446E-1F9F-478F-99D6-40B4BB02BEB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E5CF1AD1-6402-43EE-88F0-D0483D68A18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5A05D4C8-30C9-4EB9-8710-971E8824FEB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15F1808B-B898-4D5F-9550-4DC0FE663BC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D0BADE39-5F72-4AE5-9093-0F4C967289A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長野県平均共に上回っているものの、類似団体内平均値近くを推移している。今後も有形固定資産の減価償却率は上昇することが見込まれるため、公共施設の継続・複合化・転用・廃止を含め検討を行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公共施設個別施設計画を策定し、長寿命化を図りたい。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50618548-9BF4-45C8-B17E-4AD5DBFB48B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A2C886D8-A53A-4447-AADC-8042C5A0F26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AEB77302-0EAC-4DAE-9C19-F3F4555BB2EA}"/>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1255283D-E1BB-4BEC-9902-E55D123F762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42E94687-0FB6-4E68-BDC5-531CEF23955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8F04491C-76FB-4F6B-A6E2-036CDB891BB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A891551E-21CD-4412-8941-6CC3DBE726ED}"/>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E572074D-00E9-4498-BD86-6A4935F6135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E31B1CC4-023D-4E3C-AFC9-EA6A425B1803}"/>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612393E0-0FFC-4CA3-8984-DC2B286A2F4D}"/>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6F64ACFC-A0E4-497D-8BED-33A7933058C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4253208D-EB5B-432F-A6E5-9252A0961B3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id="{038EE3D7-17CA-4A50-A002-D09E81C403F1}"/>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59781BCE-34AF-4537-AF46-0116D0BDD55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70" name="直線コネクタ 69">
          <a:extLst>
            <a:ext uri="{FF2B5EF4-FFF2-40B4-BE49-F238E27FC236}">
              <a16:creationId xmlns:a16="http://schemas.microsoft.com/office/drawing/2014/main" id="{8C7F4DB0-6E4C-498C-8D00-8C767CBC0D3B}"/>
            </a:ext>
          </a:extLst>
        </xdr:cNvPr>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1" name="有形固定資産減価償却率最小値テキスト">
          <a:extLst>
            <a:ext uri="{FF2B5EF4-FFF2-40B4-BE49-F238E27FC236}">
              <a16:creationId xmlns:a16="http://schemas.microsoft.com/office/drawing/2014/main" id="{D8BBDAF3-860D-4BC1-AFB5-3BEE669B166B}"/>
            </a:ext>
          </a:extLst>
        </xdr:cNvPr>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2" name="直線コネクタ 71">
          <a:extLst>
            <a:ext uri="{FF2B5EF4-FFF2-40B4-BE49-F238E27FC236}">
              <a16:creationId xmlns:a16="http://schemas.microsoft.com/office/drawing/2014/main" id="{2855FDAE-D048-4C84-B1AA-C4708CC877DF}"/>
            </a:ext>
          </a:extLst>
        </xdr:cNvPr>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3" name="有形固定資産減価償却率最大値テキスト">
          <a:extLst>
            <a:ext uri="{FF2B5EF4-FFF2-40B4-BE49-F238E27FC236}">
              <a16:creationId xmlns:a16="http://schemas.microsoft.com/office/drawing/2014/main" id="{AB2461A2-51EC-4405-BFBE-D8EB748498EE}"/>
            </a:ext>
          </a:extLst>
        </xdr:cNvPr>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4" name="直線コネクタ 73">
          <a:extLst>
            <a:ext uri="{FF2B5EF4-FFF2-40B4-BE49-F238E27FC236}">
              <a16:creationId xmlns:a16="http://schemas.microsoft.com/office/drawing/2014/main" id="{DCAC16D7-58BF-4078-92DC-21B60A02A734}"/>
            </a:ext>
          </a:extLst>
        </xdr:cNvPr>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5" name="有形固定資産減価償却率平均値テキスト">
          <a:extLst>
            <a:ext uri="{FF2B5EF4-FFF2-40B4-BE49-F238E27FC236}">
              <a16:creationId xmlns:a16="http://schemas.microsoft.com/office/drawing/2014/main" id="{E72A18BF-3750-4165-9D79-77912273BD99}"/>
            </a:ext>
          </a:extLst>
        </xdr:cNvPr>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6" name="フローチャート: 判断 75">
          <a:extLst>
            <a:ext uri="{FF2B5EF4-FFF2-40B4-BE49-F238E27FC236}">
              <a16:creationId xmlns:a16="http://schemas.microsoft.com/office/drawing/2014/main" id="{D84AB68E-ABAE-4BC8-B78E-4A0D2465B197}"/>
            </a:ext>
          </a:extLst>
        </xdr:cNvPr>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7" name="フローチャート: 判断 76">
          <a:extLst>
            <a:ext uri="{FF2B5EF4-FFF2-40B4-BE49-F238E27FC236}">
              <a16:creationId xmlns:a16="http://schemas.microsoft.com/office/drawing/2014/main" id="{20E1D2BB-EC69-4751-8536-746E2E57A273}"/>
            </a:ext>
          </a:extLst>
        </xdr:cNvPr>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8" name="フローチャート: 判断 77">
          <a:extLst>
            <a:ext uri="{FF2B5EF4-FFF2-40B4-BE49-F238E27FC236}">
              <a16:creationId xmlns:a16="http://schemas.microsoft.com/office/drawing/2014/main" id="{861F9D68-EE0B-469F-B6F0-ADB1C23D2931}"/>
            </a:ext>
          </a:extLst>
        </xdr:cNvPr>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EB09FA6-FB9B-419A-A4C5-AD755128153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FD93ADF-4CC7-45F3-AA43-98D809D6941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03EB289-7DE3-4DD4-A92E-05F68B4B845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E3E6650-7588-476C-83E3-4198EC9A886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B48C5DB-564B-4127-88C5-3EC1187AE16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84" name="楕円 83">
          <a:extLst>
            <a:ext uri="{FF2B5EF4-FFF2-40B4-BE49-F238E27FC236}">
              <a16:creationId xmlns:a16="http://schemas.microsoft.com/office/drawing/2014/main" id="{9AB33623-9A09-434E-B5A2-29CC7889F927}"/>
            </a:ext>
          </a:extLst>
        </xdr:cNvPr>
        <xdr:cNvSpPr/>
      </xdr:nvSpPr>
      <xdr:spPr>
        <a:xfrm>
          <a:off x="47117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36466</xdr:rowOff>
    </xdr:from>
    <xdr:ext cx="405111" cy="259045"/>
    <xdr:sp macro="" textlink="">
      <xdr:nvSpPr>
        <xdr:cNvPr id="85" name="有形固定資産減価償却率該当値テキスト">
          <a:extLst>
            <a:ext uri="{FF2B5EF4-FFF2-40B4-BE49-F238E27FC236}">
              <a16:creationId xmlns:a16="http://schemas.microsoft.com/office/drawing/2014/main" id="{5C85A590-7B33-4896-BB00-68D1FEF03384}"/>
            </a:ext>
          </a:extLst>
        </xdr:cNvPr>
        <xdr:cNvSpPr txBox="1"/>
      </xdr:nvSpPr>
      <xdr:spPr>
        <a:xfrm>
          <a:off x="4813300" y="56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37338</xdr:rowOff>
    </xdr:from>
    <xdr:to>
      <xdr:col>19</xdr:col>
      <xdr:colOff>187325</xdr:colOff>
      <xdr:row>29</xdr:row>
      <xdr:rowOff>138938</xdr:rowOff>
    </xdr:to>
    <xdr:sp macro="" textlink="">
      <xdr:nvSpPr>
        <xdr:cNvPr id="86" name="楕円 85">
          <a:extLst>
            <a:ext uri="{FF2B5EF4-FFF2-40B4-BE49-F238E27FC236}">
              <a16:creationId xmlns:a16="http://schemas.microsoft.com/office/drawing/2014/main" id="{D80B329C-D324-4C99-9796-A4BD948310A4}"/>
            </a:ext>
          </a:extLst>
        </xdr:cNvPr>
        <xdr:cNvSpPr/>
      </xdr:nvSpPr>
      <xdr:spPr>
        <a:xfrm>
          <a:off x="40005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64389</xdr:rowOff>
    </xdr:from>
    <xdr:to>
      <xdr:col>23</xdr:col>
      <xdr:colOff>85725</xdr:colOff>
      <xdr:row>29</xdr:row>
      <xdr:rowOff>88138</xdr:rowOff>
    </xdr:to>
    <xdr:cxnSp macro="">
      <xdr:nvCxnSpPr>
        <xdr:cNvPr id="87" name="直線コネクタ 86">
          <a:extLst>
            <a:ext uri="{FF2B5EF4-FFF2-40B4-BE49-F238E27FC236}">
              <a16:creationId xmlns:a16="http://schemas.microsoft.com/office/drawing/2014/main" id="{3AB18E11-7534-4965-89D4-6ADBF60E30AB}"/>
            </a:ext>
          </a:extLst>
        </xdr:cNvPr>
        <xdr:cNvCxnSpPr/>
      </xdr:nvCxnSpPr>
      <xdr:spPr>
        <a:xfrm flipV="1">
          <a:off x="4051300" y="5807964"/>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8" name="楕円 87">
          <a:extLst>
            <a:ext uri="{FF2B5EF4-FFF2-40B4-BE49-F238E27FC236}">
              <a16:creationId xmlns:a16="http://schemas.microsoft.com/office/drawing/2014/main" id="{BD270FEF-8CA6-4835-8924-96872A7E978A}"/>
            </a:ext>
          </a:extLst>
        </xdr:cNvPr>
        <xdr:cNvSpPr/>
      </xdr:nvSpPr>
      <xdr:spPr>
        <a:xfrm>
          <a:off x="3238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88138</xdr:rowOff>
    </xdr:from>
    <xdr:to>
      <xdr:col>19</xdr:col>
      <xdr:colOff>136525</xdr:colOff>
      <xdr:row>29</xdr:row>
      <xdr:rowOff>111887</xdr:rowOff>
    </xdr:to>
    <xdr:cxnSp macro="">
      <xdr:nvCxnSpPr>
        <xdr:cNvPr id="89" name="直線コネクタ 88">
          <a:extLst>
            <a:ext uri="{FF2B5EF4-FFF2-40B4-BE49-F238E27FC236}">
              <a16:creationId xmlns:a16="http://schemas.microsoft.com/office/drawing/2014/main" id="{EE0BC7DE-7A80-4FF7-B6C5-CCEB08823466}"/>
            </a:ext>
          </a:extLst>
        </xdr:cNvPr>
        <xdr:cNvCxnSpPr/>
      </xdr:nvCxnSpPr>
      <xdr:spPr>
        <a:xfrm flipV="1">
          <a:off x="3289300" y="5831713"/>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90" name="n_1aveValue有形固定資産減価償却率">
          <a:extLst>
            <a:ext uri="{FF2B5EF4-FFF2-40B4-BE49-F238E27FC236}">
              <a16:creationId xmlns:a16="http://schemas.microsoft.com/office/drawing/2014/main" id="{C2EEC339-C52F-4E9E-B834-D5E05D402F2C}"/>
            </a:ext>
          </a:extLst>
        </xdr:cNvPr>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91" name="n_2aveValue有形固定資産減価償却率">
          <a:extLst>
            <a:ext uri="{FF2B5EF4-FFF2-40B4-BE49-F238E27FC236}">
              <a16:creationId xmlns:a16="http://schemas.microsoft.com/office/drawing/2014/main" id="{B37DD314-2A34-4A15-8DCB-2F532E1CDA57}"/>
            </a:ext>
          </a:extLst>
        </xdr:cNvPr>
        <xdr:cNvSpPr txBox="1"/>
      </xdr:nvSpPr>
      <xdr:spPr>
        <a:xfrm>
          <a:off x="3086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155465</xdr:rowOff>
    </xdr:from>
    <xdr:ext cx="405111" cy="259045"/>
    <xdr:sp macro="" textlink="">
      <xdr:nvSpPr>
        <xdr:cNvPr id="92" name="n_1mainValue有形固定資産減価償却率">
          <a:extLst>
            <a:ext uri="{FF2B5EF4-FFF2-40B4-BE49-F238E27FC236}">
              <a16:creationId xmlns:a16="http://schemas.microsoft.com/office/drawing/2014/main" id="{69225862-5233-4181-8B9E-99FFC05F1CAA}"/>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93" name="n_2mainValue有形固定資産減価償却率">
          <a:extLst>
            <a:ext uri="{FF2B5EF4-FFF2-40B4-BE49-F238E27FC236}">
              <a16:creationId xmlns:a16="http://schemas.microsoft.com/office/drawing/2014/main" id="{3189BD53-B3A5-4331-9EBA-FD81EEC14BC5}"/>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9616CF4B-C2EF-4517-A1D2-97331281C24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id="{EF4D9BF5-A2A6-4830-B5F3-3732642931D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a:extLst>
            <a:ext uri="{FF2B5EF4-FFF2-40B4-BE49-F238E27FC236}">
              <a16:creationId xmlns:a16="http://schemas.microsoft.com/office/drawing/2014/main" id="{BC8BD622-4D23-480C-8322-5036CC26AB7C}"/>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7078A785-2314-4C82-8000-EDA21E5796E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189BA61-F1F9-46F7-B74B-1B8A603CD1F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4249921E-1532-4345-97EA-2630EA1E749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5C0972BD-9AD9-4DC0-B31D-840D8A06E32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5748994A-376C-446E-ABD9-D27FC2E3A8C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CF8E63F-81E3-4319-A97F-DA6CD8EAADA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CFCBDD0B-9FF8-4798-9B3C-495A08F1D50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29133D43-5B9D-4D67-9CEA-394B4F3AA3E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A28D94BB-1564-43EF-B39C-F7FE79FCA1E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A9543414-224C-40A9-80D6-4794A072150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長野県平均共に大きく下回っているが、今後、福祉施設の改築工事、防災行政無線デジタル化工事、ケーブルテレビ配線の光化工事、水道・下水道などのライフラインの大規模改修工事が見込まれることから財源確保のため公債費の増加が避けられない状況である。個別施設計画を早急に策定し、効率的な施設改修を行うとともに、水道・下水道においては、企業会計の原則により料金改定を行い負担軽減を図りたい。</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7577E1C8-B580-47F8-991A-10801A80F9F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85A756B7-1307-452C-B5E1-7C3C126DEA4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AE6AA199-3C11-40DF-90FA-0A135531D36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C17B67EF-81F3-4615-AD55-A892EE3FFB8C}"/>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2B2A9855-1431-4B91-A657-BEED646ABD0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id="{9247DECD-619A-469F-BE7B-791BBA8D990B}"/>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9060B8F8-F7F1-4DE7-A8C5-6B03701464B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a16="http://schemas.microsoft.com/office/drawing/2014/main" id="{BB461578-D288-49D8-AD3B-9B26B3F3A5AE}"/>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AF19447E-EC37-40FF-B35B-5BAA7112D66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a16="http://schemas.microsoft.com/office/drawing/2014/main" id="{E008C406-208B-4D11-877F-23AE9E33BDEB}"/>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F42048E5-01FB-40F2-80B3-5641A2DB810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id="{E8F4FB37-DE49-4345-80E4-870C79B561F3}"/>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BFEFD367-7CC8-4A9C-9C7F-91D556168BB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272F2981-98F8-4245-96FE-088C540AF005}"/>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1B8C7B64-D37A-4B54-AB59-AC08DFCF4D8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46560AEB-F4D5-475A-B121-0532F1C3B1BC}"/>
            </a:ext>
          </a:extLst>
        </xdr:cNvPr>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id="{2B4A1A34-BD25-4968-A2A2-8E925B64F31E}"/>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0C814FC9-C85C-4ECF-8065-905C32B9E629}"/>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5" name="債務償還可能年数最大値テキスト">
          <a:extLst>
            <a:ext uri="{FF2B5EF4-FFF2-40B4-BE49-F238E27FC236}">
              <a16:creationId xmlns:a16="http://schemas.microsoft.com/office/drawing/2014/main" id="{26AD4C04-E317-4CBA-9574-D3873139F188}"/>
            </a:ext>
          </a:extLst>
        </xdr:cNvPr>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6" name="直線コネクタ 125">
          <a:extLst>
            <a:ext uri="{FF2B5EF4-FFF2-40B4-BE49-F238E27FC236}">
              <a16:creationId xmlns:a16="http://schemas.microsoft.com/office/drawing/2014/main" id="{6DFF5FEB-EB25-492C-A6B4-A4D2B88FD5D6}"/>
            </a:ext>
          </a:extLst>
        </xdr:cNvPr>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27" name="債務償還可能年数平均値テキスト">
          <a:extLst>
            <a:ext uri="{FF2B5EF4-FFF2-40B4-BE49-F238E27FC236}">
              <a16:creationId xmlns:a16="http://schemas.microsoft.com/office/drawing/2014/main" id="{03E84385-AD50-4710-9EC7-B32050D6C3D2}"/>
            </a:ext>
          </a:extLst>
        </xdr:cNvPr>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8" name="フローチャート: 判断 127">
          <a:extLst>
            <a:ext uri="{FF2B5EF4-FFF2-40B4-BE49-F238E27FC236}">
              <a16:creationId xmlns:a16="http://schemas.microsoft.com/office/drawing/2014/main" id="{8F879262-3074-4EA6-B465-CAFCB47BE2CF}"/>
            </a:ext>
          </a:extLst>
        </xdr:cNvPr>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33635950-580D-4F34-B49F-C051FF77E3D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676CFA81-45AD-4B1C-BB69-69D64435785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DD1D3FB7-5F06-4E95-A778-672461F7EC6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A3904D9B-417C-4DF7-BADF-39B4E2BC87E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A9BC85E-4ACB-4792-B63B-F558AF1B234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128058</xdr:rowOff>
    </xdr:from>
    <xdr:to>
      <xdr:col>76</xdr:col>
      <xdr:colOff>73025</xdr:colOff>
      <xdr:row>34</xdr:row>
      <xdr:rowOff>58208</xdr:rowOff>
    </xdr:to>
    <xdr:sp macro="" textlink="">
      <xdr:nvSpPr>
        <xdr:cNvPr id="134" name="楕円 133">
          <a:extLst>
            <a:ext uri="{FF2B5EF4-FFF2-40B4-BE49-F238E27FC236}">
              <a16:creationId xmlns:a16="http://schemas.microsoft.com/office/drawing/2014/main" id="{D148BA73-D297-44E1-9BE6-22AB599E6BB5}"/>
            </a:ext>
          </a:extLst>
        </xdr:cNvPr>
        <xdr:cNvSpPr/>
      </xdr:nvSpPr>
      <xdr:spPr>
        <a:xfrm>
          <a:off x="14744700" y="65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106485</xdr:rowOff>
    </xdr:from>
    <xdr:ext cx="340478" cy="259045"/>
    <xdr:sp macro="" textlink="">
      <xdr:nvSpPr>
        <xdr:cNvPr id="135" name="債務償還可能年数該当値テキスト">
          <a:extLst>
            <a:ext uri="{FF2B5EF4-FFF2-40B4-BE49-F238E27FC236}">
              <a16:creationId xmlns:a16="http://schemas.microsoft.com/office/drawing/2014/main" id="{A081191C-1D20-4E04-BF95-7BCF7B69E5AC}"/>
            </a:ext>
          </a:extLst>
        </xdr:cNvPr>
        <xdr:cNvSpPr txBox="1"/>
      </xdr:nvSpPr>
      <xdr:spPr>
        <a:xfrm>
          <a:off x="14846300" y="65358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5CA3360D-B992-4291-9FD9-11D7FD3688F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2FEF1AAD-5864-4EC0-8E08-850CA770505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9C825FA7-23A2-4FE0-8A8A-250813FE486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20FE6AD7-2D84-48D2-B8DB-44E191043CC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8280A252-3A67-4CDF-A3E3-5E23F76CA24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8729FCAE-AC48-4C91-8742-3618D10CDB2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C049EB3-CCA4-403F-B626-360D0816F15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9B2098F-27A8-466D-8783-87F3E9239E3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11901A-E676-497E-BB80-64C80EBC459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6BB65EC-BD39-40C9-9DB2-7A98E601FB2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9D7C0D-A7DF-4EFF-BA0E-DB6BC2F931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B1E7EC-347D-4108-8A72-6A901C7A89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A9E686D-83B8-4367-AE87-69CA6FA9B9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F3C1DE-D49D-4D42-BFEB-C51D7F03C47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75E42E9-1245-43F0-BAAE-069D1A6150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90DC9FF-702B-48DB-83A1-F8AEB07322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4,724
4,676
123.07
4,102,908
3,856,996
102,458
2,566,950
1,991,756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3C30AA-E468-4941-9C5F-B81CA37585C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C54FB5-183B-4034-A4FB-C3F97C60134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D36A88-8983-4210-8D12-CDAC0A6A06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DF31A4-C444-443D-AB4C-87B5D36A246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0A4657-7089-4FEA-80A5-98F52EBC15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4ECF693-D921-4C49-9F17-B9D93970A53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E170E6-8893-49FC-8894-51B2054594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5B1F595-E03B-4FFB-88BD-7D2E6F4745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AE47935-C25A-4F8E-AF70-3876254CF0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C17B6E-934D-4EE2-B81E-3B5C1EC9015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69B014-AF15-428A-A154-689B6E5D33F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6ACA8B-1724-4273-B100-AC33959B842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644DA02-AFB4-4F30-B21F-9BE8F05B261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485540-48D0-4752-B28C-2DEB6E4963D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51091DB-C97C-485A-B51C-CB8868BCA17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498092E-88F5-44FF-987E-66AF78AF9D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614BAEA-381C-416C-B63B-75074DC2274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B0A6AD1-4A1D-4C88-94B2-231F171CF7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861E28A2-45EF-45B9-85AC-AA06985B4565}"/>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39A7F2C-FF58-4EDF-90C0-4C2738796D6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D2DB0BA-A2F8-41FF-BBA0-32D56DADD1D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B3F56F4-CB7E-46E1-AE91-D8A0148E694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3B41B34-01B1-49CD-945E-74BDD7F450E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A2F69DD-D688-4D3E-AC43-C521368D5AE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82D87EA-1985-4E3E-92CB-A47B10E69A9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AC9A48E-16F5-476F-9F58-65944295933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2CD77ED-2EF9-4418-B4C3-DF74F31AE4C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B40C271-635A-4A53-9FB4-9351708C900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000C7FB-8D3D-4291-8406-C1D6E4D1A3E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E68EE1A-31AE-41D0-B77E-7DBA14BC5BB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3C3AE7EA-525E-4263-91C7-BBB0F402C37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D48EE093-6E6D-4E54-B209-39DC4DD174B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4715078A-4FFF-4D98-AF2B-77A2C568585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BD6A913E-144D-4AEF-8403-35E77D577C0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78063CD-3AFF-4A4F-8AE8-D93B9D3FBD0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9B8174C4-D28F-4C39-970A-990D63BEFB1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6009CF-37BC-4D27-8B3C-A1F64A6F4D8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B2CC8AA1-0B83-41B1-B500-73DEFB1C451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3D144F1B-D802-4DED-A91C-955CEE42606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9E31FB0-258C-48E1-A3D9-1D9BBBC2777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947A962C-AAA9-458C-9675-5C2E1C56A6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30E6116A-0C2F-4ACA-880F-C989B57B5D5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E47FECE4-6081-4688-8173-9710C2918AB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6DC3F2C-C8F4-4105-A13C-2DA81875AC2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a:extLst>
            <a:ext uri="{FF2B5EF4-FFF2-40B4-BE49-F238E27FC236}">
              <a16:creationId xmlns:a16="http://schemas.microsoft.com/office/drawing/2014/main" id="{54682950-C690-4192-8EC4-7873E37B08B9}"/>
            </a:ext>
          </a:extLst>
        </xdr:cNvPr>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id="{923E14E5-BA7D-4E42-AAA0-CAED46746DE8}"/>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a:extLst>
            <a:ext uri="{FF2B5EF4-FFF2-40B4-BE49-F238E27FC236}">
              <a16:creationId xmlns:a16="http://schemas.microsoft.com/office/drawing/2014/main" id="{D65DBD97-4A28-40EC-B57A-DA67A1A22FE4}"/>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3573D474-913D-4F67-A879-42392781AD1F}"/>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C16683C9-09F3-4186-B3FB-9049DDF53F03}"/>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id="{69A63A53-637B-4281-82D5-2F2CCB430902}"/>
            </a:ext>
          </a:extLst>
        </xdr:cNvPr>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5954AAB1-04A6-46B8-A88C-285A126485CC}"/>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a:extLst>
            <a:ext uri="{FF2B5EF4-FFF2-40B4-BE49-F238E27FC236}">
              <a16:creationId xmlns:a16="http://schemas.microsoft.com/office/drawing/2014/main" id="{9ABA029E-2526-4003-808B-9DECAB7659F7}"/>
            </a:ext>
          </a:extLst>
        </xdr:cNvPr>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7E7A6CA2-A702-4C2F-9E28-C774301F3DB5}"/>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DF76E7F-F7E0-4F8B-88CC-792A9018C67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D971279-CB71-4E1E-A8CF-0A41E9D8FCD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C83A372-5F06-4C4A-9085-BA2EF191540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8038B80-E4E9-4E4D-886F-6BC4EEC25D1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4A45AA9-B07F-4699-B4CE-2DC765184B4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70" name="楕円 69">
          <a:extLst>
            <a:ext uri="{FF2B5EF4-FFF2-40B4-BE49-F238E27FC236}">
              <a16:creationId xmlns:a16="http://schemas.microsoft.com/office/drawing/2014/main" id="{38E58386-093B-4041-A5DC-2C02143B5323}"/>
            </a:ext>
          </a:extLst>
        </xdr:cNvPr>
        <xdr:cNvSpPr/>
      </xdr:nvSpPr>
      <xdr:spPr>
        <a:xfrm>
          <a:off x="4584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99712</xdr:rowOff>
    </xdr:from>
    <xdr:ext cx="405111" cy="259045"/>
    <xdr:sp macro="" textlink="">
      <xdr:nvSpPr>
        <xdr:cNvPr id="71" name="【道路】&#10;有形固定資産減価償却率該当値テキスト">
          <a:extLst>
            <a:ext uri="{FF2B5EF4-FFF2-40B4-BE49-F238E27FC236}">
              <a16:creationId xmlns:a16="http://schemas.microsoft.com/office/drawing/2014/main" id="{8CDFC071-D836-4F48-A151-308D76B6ACB8}"/>
            </a:ext>
          </a:extLst>
        </xdr:cNvPr>
        <xdr:cNvSpPr txBox="1"/>
      </xdr:nvSpPr>
      <xdr:spPr>
        <a:xfrm>
          <a:off x="4673600"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2" name="楕円 71">
          <a:extLst>
            <a:ext uri="{FF2B5EF4-FFF2-40B4-BE49-F238E27FC236}">
              <a16:creationId xmlns:a16="http://schemas.microsoft.com/office/drawing/2014/main" id="{023B56C3-B648-4ECE-BAE0-9EC2801BFEA5}"/>
            </a:ext>
          </a:extLst>
        </xdr:cNvPr>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37</xdr:row>
      <xdr:rowOff>154305</xdr:rowOff>
    </xdr:to>
    <xdr:cxnSp macro="">
      <xdr:nvCxnSpPr>
        <xdr:cNvPr id="73" name="直線コネクタ 72">
          <a:extLst>
            <a:ext uri="{FF2B5EF4-FFF2-40B4-BE49-F238E27FC236}">
              <a16:creationId xmlns:a16="http://schemas.microsoft.com/office/drawing/2014/main" id="{DB4BE4FB-9DDA-404B-AA9F-0CE451638403}"/>
            </a:ext>
          </a:extLst>
        </xdr:cNvPr>
        <xdr:cNvCxnSpPr/>
      </xdr:nvCxnSpPr>
      <xdr:spPr>
        <a:xfrm flipV="1">
          <a:off x="3797300" y="64712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4" name="楕円 73">
          <a:extLst>
            <a:ext uri="{FF2B5EF4-FFF2-40B4-BE49-F238E27FC236}">
              <a16:creationId xmlns:a16="http://schemas.microsoft.com/office/drawing/2014/main" id="{046C9A07-6A92-4E75-9C66-67B923C0BC88}"/>
            </a:ext>
          </a:extLst>
        </xdr:cNvPr>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9525</xdr:rowOff>
    </xdr:to>
    <xdr:cxnSp macro="">
      <xdr:nvCxnSpPr>
        <xdr:cNvPr id="75" name="直線コネクタ 74">
          <a:extLst>
            <a:ext uri="{FF2B5EF4-FFF2-40B4-BE49-F238E27FC236}">
              <a16:creationId xmlns:a16="http://schemas.microsoft.com/office/drawing/2014/main" id="{AF974049-C518-4D8F-919A-E81BB5F9AFAB}"/>
            </a:ext>
          </a:extLst>
        </xdr:cNvPr>
        <xdr:cNvCxnSpPr/>
      </xdr:nvCxnSpPr>
      <xdr:spPr>
        <a:xfrm flipV="1">
          <a:off x="2908300" y="64979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6" name="n_1aveValue【道路】&#10;有形固定資産減価償却率">
          <a:extLst>
            <a:ext uri="{FF2B5EF4-FFF2-40B4-BE49-F238E27FC236}">
              <a16:creationId xmlns:a16="http://schemas.microsoft.com/office/drawing/2014/main" id="{836201B8-FE33-46D8-8731-7881500ECB88}"/>
            </a:ext>
          </a:extLst>
        </xdr:cNvPr>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7" name="n_2aveValue【道路】&#10;有形固定資産減価償却率">
          <a:extLst>
            <a:ext uri="{FF2B5EF4-FFF2-40B4-BE49-F238E27FC236}">
              <a16:creationId xmlns:a16="http://schemas.microsoft.com/office/drawing/2014/main" id="{3F48A0B5-1B60-40A3-BD80-A4D3BB446B9E}"/>
            </a:ext>
          </a:extLst>
        </xdr:cNvPr>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50182</xdr:rowOff>
    </xdr:from>
    <xdr:ext cx="405111" cy="259045"/>
    <xdr:sp macro="" textlink="">
      <xdr:nvSpPr>
        <xdr:cNvPr id="78" name="n_1mainValue【道路】&#10;有形固定資産減価償却率">
          <a:extLst>
            <a:ext uri="{FF2B5EF4-FFF2-40B4-BE49-F238E27FC236}">
              <a16:creationId xmlns:a16="http://schemas.microsoft.com/office/drawing/2014/main" id="{ED1E6135-B826-41B1-99CC-C36DA3749798}"/>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79" name="n_2mainValue【道路】&#10;有形固定資産減価償却率">
          <a:extLst>
            <a:ext uri="{FF2B5EF4-FFF2-40B4-BE49-F238E27FC236}">
              <a16:creationId xmlns:a16="http://schemas.microsoft.com/office/drawing/2014/main" id="{659AE66C-E246-4D0B-9998-824F77893CE1}"/>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8F8F5D5-8D16-4CE6-9D09-0EC4962C755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CBFAE449-4289-4AAD-B927-F7CAC458615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B66AD78-9A86-461B-BEA5-548B9C4B816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A9EF3991-36FF-479F-BE86-8FA159CCDC1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20AC3755-37CE-4293-A002-A12140BBEC2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B86F68F5-7376-4CE5-A0E1-59FC37479DD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6EBA548D-A90B-4600-8711-84F64426653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8B56BABA-0DE6-4EF1-B057-2C5A01580AF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F444BAB9-5176-4BE2-AEE9-E8EEF50E9F5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B3A17847-E857-4489-9623-BDE076C66A9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C279BFDF-214F-4AD3-9860-E5088B40621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5E78B3FF-0951-4DCB-8C34-73056E77A8A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3AFBD731-BA6C-4ADB-8A03-3F1615BC1AC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EB1B3CC1-A8ED-4D7A-A927-768875EF815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E2645CD6-E50E-4E75-A958-379C7CF9F24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0C390DAD-36CD-41F3-A849-DD055494DFBD}"/>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59C3D6A0-E5F9-489C-AE4D-BCF7F858A44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D0206510-6680-48D4-AF9B-C5B9D6AB747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F1397CDE-3BF9-4F0D-9D75-755E272B685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50BACF2D-D337-41A1-8341-9C286CDAE56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1A0552B0-EC2C-46E3-AC47-1DA8D0F7F31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980E37EB-2330-467D-9513-A8344BC3D4E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E6A91C64-66B2-4BE9-8106-0F97BFDB149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a:extLst>
            <a:ext uri="{FF2B5EF4-FFF2-40B4-BE49-F238E27FC236}">
              <a16:creationId xmlns:a16="http://schemas.microsoft.com/office/drawing/2014/main" id="{26116EE9-9720-498C-917F-7BB66635B756}"/>
            </a:ext>
          </a:extLst>
        </xdr:cNvPr>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a:extLst>
            <a:ext uri="{FF2B5EF4-FFF2-40B4-BE49-F238E27FC236}">
              <a16:creationId xmlns:a16="http://schemas.microsoft.com/office/drawing/2014/main" id="{083F0E63-47C9-43BD-B09A-FA56E9B00C35}"/>
            </a:ext>
          </a:extLst>
        </xdr:cNvPr>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a:extLst>
            <a:ext uri="{FF2B5EF4-FFF2-40B4-BE49-F238E27FC236}">
              <a16:creationId xmlns:a16="http://schemas.microsoft.com/office/drawing/2014/main" id="{F464F582-D334-470C-BB11-BFB414CE3E5C}"/>
            </a:ext>
          </a:extLst>
        </xdr:cNvPr>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a:extLst>
            <a:ext uri="{FF2B5EF4-FFF2-40B4-BE49-F238E27FC236}">
              <a16:creationId xmlns:a16="http://schemas.microsoft.com/office/drawing/2014/main" id="{FB7FE0D1-05A9-4163-BB18-CD4CD93F43E5}"/>
            </a:ext>
          </a:extLst>
        </xdr:cNvPr>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a:extLst>
            <a:ext uri="{FF2B5EF4-FFF2-40B4-BE49-F238E27FC236}">
              <a16:creationId xmlns:a16="http://schemas.microsoft.com/office/drawing/2014/main" id="{FA530568-244F-471D-B032-C63F6E2ABAA5}"/>
            </a:ext>
          </a:extLst>
        </xdr:cNvPr>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8" name="【道路】&#10;一人当たり延長平均値テキスト">
          <a:extLst>
            <a:ext uri="{FF2B5EF4-FFF2-40B4-BE49-F238E27FC236}">
              <a16:creationId xmlns:a16="http://schemas.microsoft.com/office/drawing/2014/main" id="{10EDC0C2-9337-4CFE-A3E3-FA6B1D3D6248}"/>
            </a:ext>
          </a:extLst>
        </xdr:cNvPr>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a:extLst>
            <a:ext uri="{FF2B5EF4-FFF2-40B4-BE49-F238E27FC236}">
              <a16:creationId xmlns:a16="http://schemas.microsoft.com/office/drawing/2014/main" id="{5F2C6569-1973-4578-8DBD-CE3E50068ADD}"/>
            </a:ext>
          </a:extLst>
        </xdr:cNvPr>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a:extLst>
            <a:ext uri="{FF2B5EF4-FFF2-40B4-BE49-F238E27FC236}">
              <a16:creationId xmlns:a16="http://schemas.microsoft.com/office/drawing/2014/main" id="{F4221C09-D951-4E4A-9501-EB0F11BA27FE}"/>
            </a:ext>
          </a:extLst>
        </xdr:cNvPr>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11" name="フローチャート: 判断 110">
          <a:extLst>
            <a:ext uri="{FF2B5EF4-FFF2-40B4-BE49-F238E27FC236}">
              <a16:creationId xmlns:a16="http://schemas.microsoft.com/office/drawing/2014/main" id="{D1A9BFE7-C2CD-450C-AC41-2CCB6317EBE0}"/>
            </a:ext>
          </a:extLst>
        </xdr:cNvPr>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B70A4B82-6186-49C0-AB54-42C245FF995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8A8504D-6B09-4A67-BC14-552E9D97C1F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277AD3D-0106-4AD8-957C-1A66037F65D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AED998F-DBC6-4D59-9606-3C883B828F2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640698D-7602-40EF-8D9F-BAB4C6C46D9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15121</xdr:rowOff>
    </xdr:from>
    <xdr:to>
      <xdr:col>55</xdr:col>
      <xdr:colOff>50800</xdr:colOff>
      <xdr:row>38</xdr:row>
      <xdr:rowOff>116721</xdr:rowOff>
    </xdr:to>
    <xdr:sp macro="" textlink="">
      <xdr:nvSpPr>
        <xdr:cNvPr id="117" name="楕円 116">
          <a:extLst>
            <a:ext uri="{FF2B5EF4-FFF2-40B4-BE49-F238E27FC236}">
              <a16:creationId xmlns:a16="http://schemas.microsoft.com/office/drawing/2014/main" id="{4F25CD58-62CE-4DEB-BD11-03B3F2DA3E56}"/>
            </a:ext>
          </a:extLst>
        </xdr:cNvPr>
        <xdr:cNvSpPr/>
      </xdr:nvSpPr>
      <xdr:spPr>
        <a:xfrm>
          <a:off x="10426700" y="65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37998</xdr:rowOff>
    </xdr:from>
    <xdr:ext cx="534377" cy="259045"/>
    <xdr:sp macro="" textlink="">
      <xdr:nvSpPr>
        <xdr:cNvPr id="118" name="【道路】&#10;一人当たり延長該当値テキスト">
          <a:extLst>
            <a:ext uri="{FF2B5EF4-FFF2-40B4-BE49-F238E27FC236}">
              <a16:creationId xmlns:a16="http://schemas.microsoft.com/office/drawing/2014/main" id="{25A61EC6-572C-47AD-86FD-FB85060540F6}"/>
            </a:ext>
          </a:extLst>
        </xdr:cNvPr>
        <xdr:cNvSpPr txBox="1"/>
      </xdr:nvSpPr>
      <xdr:spPr>
        <a:xfrm>
          <a:off x="10515600" y="638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29751</xdr:rowOff>
    </xdr:from>
    <xdr:to>
      <xdr:col>50</xdr:col>
      <xdr:colOff>165100</xdr:colOff>
      <xdr:row>38</xdr:row>
      <xdr:rowOff>131351</xdr:rowOff>
    </xdr:to>
    <xdr:sp macro="" textlink="">
      <xdr:nvSpPr>
        <xdr:cNvPr id="119" name="楕円 118">
          <a:extLst>
            <a:ext uri="{FF2B5EF4-FFF2-40B4-BE49-F238E27FC236}">
              <a16:creationId xmlns:a16="http://schemas.microsoft.com/office/drawing/2014/main" id="{D871E9EA-7030-4BD1-9E7C-ABBA2DA94895}"/>
            </a:ext>
          </a:extLst>
        </xdr:cNvPr>
        <xdr:cNvSpPr/>
      </xdr:nvSpPr>
      <xdr:spPr>
        <a:xfrm>
          <a:off x="9588500" y="65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65921</xdr:rowOff>
    </xdr:from>
    <xdr:to>
      <xdr:col>55</xdr:col>
      <xdr:colOff>0</xdr:colOff>
      <xdr:row>38</xdr:row>
      <xdr:rowOff>80551</xdr:rowOff>
    </xdr:to>
    <xdr:cxnSp macro="">
      <xdr:nvCxnSpPr>
        <xdr:cNvPr id="120" name="直線コネクタ 119">
          <a:extLst>
            <a:ext uri="{FF2B5EF4-FFF2-40B4-BE49-F238E27FC236}">
              <a16:creationId xmlns:a16="http://schemas.microsoft.com/office/drawing/2014/main" id="{C2D79C6A-B84E-4FE9-8CE3-BA271FE6AA4B}"/>
            </a:ext>
          </a:extLst>
        </xdr:cNvPr>
        <xdr:cNvCxnSpPr/>
      </xdr:nvCxnSpPr>
      <xdr:spPr>
        <a:xfrm flipV="1">
          <a:off x="9639300" y="6581021"/>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50249</xdr:rowOff>
    </xdr:from>
    <xdr:to>
      <xdr:col>46</xdr:col>
      <xdr:colOff>38100</xdr:colOff>
      <xdr:row>38</xdr:row>
      <xdr:rowOff>151849</xdr:rowOff>
    </xdr:to>
    <xdr:sp macro="" textlink="">
      <xdr:nvSpPr>
        <xdr:cNvPr id="121" name="楕円 120">
          <a:extLst>
            <a:ext uri="{FF2B5EF4-FFF2-40B4-BE49-F238E27FC236}">
              <a16:creationId xmlns:a16="http://schemas.microsoft.com/office/drawing/2014/main" id="{15A41389-0F5A-4B61-B38C-8A6D88EA1D9D}"/>
            </a:ext>
          </a:extLst>
        </xdr:cNvPr>
        <xdr:cNvSpPr/>
      </xdr:nvSpPr>
      <xdr:spPr>
        <a:xfrm>
          <a:off x="8699500" y="65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80551</xdr:rowOff>
    </xdr:from>
    <xdr:to>
      <xdr:col>50</xdr:col>
      <xdr:colOff>114300</xdr:colOff>
      <xdr:row>38</xdr:row>
      <xdr:rowOff>101049</xdr:rowOff>
    </xdr:to>
    <xdr:cxnSp macro="">
      <xdr:nvCxnSpPr>
        <xdr:cNvPr id="122" name="直線コネクタ 121">
          <a:extLst>
            <a:ext uri="{FF2B5EF4-FFF2-40B4-BE49-F238E27FC236}">
              <a16:creationId xmlns:a16="http://schemas.microsoft.com/office/drawing/2014/main" id="{90241AA8-489B-4D25-8280-6A0B99883C5E}"/>
            </a:ext>
          </a:extLst>
        </xdr:cNvPr>
        <xdr:cNvCxnSpPr/>
      </xdr:nvCxnSpPr>
      <xdr:spPr>
        <a:xfrm flipV="1">
          <a:off x="8750300" y="6595651"/>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23" name="n_1aveValue【道路】&#10;一人当たり延長">
          <a:extLst>
            <a:ext uri="{FF2B5EF4-FFF2-40B4-BE49-F238E27FC236}">
              <a16:creationId xmlns:a16="http://schemas.microsoft.com/office/drawing/2014/main" id="{1EDB7810-F24B-4679-A674-042484F0328A}"/>
            </a:ext>
          </a:extLst>
        </xdr:cNvPr>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5290</xdr:rowOff>
    </xdr:from>
    <xdr:ext cx="534377" cy="259045"/>
    <xdr:sp macro="" textlink="">
      <xdr:nvSpPr>
        <xdr:cNvPr id="124" name="n_2aveValue【道路】&#10;一人当たり延長">
          <a:extLst>
            <a:ext uri="{FF2B5EF4-FFF2-40B4-BE49-F238E27FC236}">
              <a16:creationId xmlns:a16="http://schemas.microsoft.com/office/drawing/2014/main" id="{12DD613A-469D-4D95-BB34-3D605EA7232C}"/>
            </a:ext>
          </a:extLst>
        </xdr:cNvPr>
        <xdr:cNvSpPr txBox="1"/>
      </xdr:nvSpPr>
      <xdr:spPr>
        <a:xfrm>
          <a:off x="8483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147878</xdr:rowOff>
    </xdr:from>
    <xdr:ext cx="534377" cy="259045"/>
    <xdr:sp macro="" textlink="">
      <xdr:nvSpPr>
        <xdr:cNvPr id="125" name="n_1mainValue【道路】&#10;一人当たり延長">
          <a:extLst>
            <a:ext uri="{FF2B5EF4-FFF2-40B4-BE49-F238E27FC236}">
              <a16:creationId xmlns:a16="http://schemas.microsoft.com/office/drawing/2014/main" id="{04B193F8-66B4-4F41-8FE1-940FDD605FE8}"/>
            </a:ext>
          </a:extLst>
        </xdr:cNvPr>
        <xdr:cNvSpPr txBox="1"/>
      </xdr:nvSpPr>
      <xdr:spPr>
        <a:xfrm>
          <a:off x="9359411" y="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168376</xdr:rowOff>
    </xdr:from>
    <xdr:ext cx="534377" cy="259045"/>
    <xdr:sp macro="" textlink="">
      <xdr:nvSpPr>
        <xdr:cNvPr id="126" name="n_2mainValue【道路】&#10;一人当たり延長">
          <a:extLst>
            <a:ext uri="{FF2B5EF4-FFF2-40B4-BE49-F238E27FC236}">
              <a16:creationId xmlns:a16="http://schemas.microsoft.com/office/drawing/2014/main" id="{C8491EB0-94A3-4572-9042-3C16875A760A}"/>
            </a:ext>
          </a:extLst>
        </xdr:cNvPr>
        <xdr:cNvSpPr txBox="1"/>
      </xdr:nvSpPr>
      <xdr:spPr>
        <a:xfrm>
          <a:off x="8483111" y="63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54221934-FB02-47C6-BDC5-D85DAEA1154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CCE7414E-5CDF-4AD0-92A3-329F8450993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EF84B5F2-5238-46DA-B34E-9BF6B26D893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380810F8-DD82-47E1-9F55-BC931DA434D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DC471B6D-FE6A-4B9A-8163-62625CE27F8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143AEE80-2098-44C8-B294-ABFD08DDCF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59E7938D-06C3-4A2A-B1F5-FF7DEBD9955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42CF2A1-D3B0-49C4-BD39-6311AE14584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5CCDABF-6DDC-4367-B396-C9026055109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E841226A-9CF6-4204-810B-CECD11E243A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A572AE00-7F2E-4DB7-8205-37162CD7538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a:extLst>
            <a:ext uri="{FF2B5EF4-FFF2-40B4-BE49-F238E27FC236}">
              <a16:creationId xmlns:a16="http://schemas.microsoft.com/office/drawing/2014/main" id="{BCEC7BDC-90B6-4A01-9593-F634CA1C55A9}"/>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a:extLst>
            <a:ext uri="{FF2B5EF4-FFF2-40B4-BE49-F238E27FC236}">
              <a16:creationId xmlns:a16="http://schemas.microsoft.com/office/drawing/2014/main" id="{965E410D-1559-4EC9-BED2-4BFAAA54DD45}"/>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a:extLst>
            <a:ext uri="{FF2B5EF4-FFF2-40B4-BE49-F238E27FC236}">
              <a16:creationId xmlns:a16="http://schemas.microsoft.com/office/drawing/2014/main" id="{8BE2B77C-17AD-41BE-9FC2-9BFDA68A0A56}"/>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a:extLst>
            <a:ext uri="{FF2B5EF4-FFF2-40B4-BE49-F238E27FC236}">
              <a16:creationId xmlns:a16="http://schemas.microsoft.com/office/drawing/2014/main" id="{39D37B18-9B04-4AA5-876E-AA8FAC8E855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a:extLst>
            <a:ext uri="{FF2B5EF4-FFF2-40B4-BE49-F238E27FC236}">
              <a16:creationId xmlns:a16="http://schemas.microsoft.com/office/drawing/2014/main" id="{488CA951-2A58-4E7C-8759-DE0BBBD1BF01}"/>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a:extLst>
            <a:ext uri="{FF2B5EF4-FFF2-40B4-BE49-F238E27FC236}">
              <a16:creationId xmlns:a16="http://schemas.microsoft.com/office/drawing/2014/main" id="{D87348FF-F4FC-48A8-BCDE-97EFFECE8857}"/>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a:extLst>
            <a:ext uri="{FF2B5EF4-FFF2-40B4-BE49-F238E27FC236}">
              <a16:creationId xmlns:a16="http://schemas.microsoft.com/office/drawing/2014/main" id="{3D9A0D69-A4E1-41DC-A400-565FADB4A426}"/>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a:extLst>
            <a:ext uri="{FF2B5EF4-FFF2-40B4-BE49-F238E27FC236}">
              <a16:creationId xmlns:a16="http://schemas.microsoft.com/office/drawing/2014/main" id="{025028C2-0919-4606-B33F-8FEAC97FBD2F}"/>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455F758B-B900-4D72-BAD8-867A29C2141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A83311A5-4E0C-45DF-8003-C29F3745D57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DC65396E-3B0F-4FF2-B392-44AF28E236A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a:extLst>
            <a:ext uri="{FF2B5EF4-FFF2-40B4-BE49-F238E27FC236}">
              <a16:creationId xmlns:a16="http://schemas.microsoft.com/office/drawing/2014/main" id="{A582417B-09E2-48AD-A834-3CE22D403F24}"/>
            </a:ext>
          </a:extLst>
        </xdr:cNvPr>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3000D978-7F1D-4D6F-99F2-8E7BA4B6EF7C}"/>
            </a:ext>
          </a:extLst>
        </xdr:cNvPr>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a:extLst>
            <a:ext uri="{FF2B5EF4-FFF2-40B4-BE49-F238E27FC236}">
              <a16:creationId xmlns:a16="http://schemas.microsoft.com/office/drawing/2014/main" id="{8A85C64E-8562-4C6A-B8CA-5CA5B932FD3B}"/>
            </a:ext>
          </a:extLst>
        </xdr:cNvPr>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37397F47-D0C8-46CC-B692-6EDEFE9A42A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a:extLst>
            <a:ext uri="{FF2B5EF4-FFF2-40B4-BE49-F238E27FC236}">
              <a16:creationId xmlns:a16="http://schemas.microsoft.com/office/drawing/2014/main" id="{30485DBB-C7DC-4A83-B2F0-8BBD23DD7C8D}"/>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465B6182-D096-4957-BB2E-149C43BF6BA5}"/>
            </a:ext>
          </a:extLst>
        </xdr:cNvPr>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a:extLst>
            <a:ext uri="{FF2B5EF4-FFF2-40B4-BE49-F238E27FC236}">
              <a16:creationId xmlns:a16="http://schemas.microsoft.com/office/drawing/2014/main" id="{30245E67-109E-4FDC-AA0A-02017C95D4D4}"/>
            </a:ext>
          </a:extLst>
        </xdr:cNvPr>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a:extLst>
            <a:ext uri="{FF2B5EF4-FFF2-40B4-BE49-F238E27FC236}">
              <a16:creationId xmlns:a16="http://schemas.microsoft.com/office/drawing/2014/main" id="{946D2BFC-174C-45FA-BF47-5A3A5518F218}"/>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7" name="フローチャート: 判断 156">
          <a:extLst>
            <a:ext uri="{FF2B5EF4-FFF2-40B4-BE49-F238E27FC236}">
              <a16:creationId xmlns:a16="http://schemas.microsoft.com/office/drawing/2014/main" id="{956EDF40-7A66-421D-94DF-A26EF89B8A57}"/>
            </a:ext>
          </a:extLst>
        </xdr:cNvPr>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F3A2A9DE-2784-4620-89E0-3B7E8DDE329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6C92E56D-8846-480D-9286-FB1A6F34C31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97A6A131-4A41-4C05-93A0-80DE047650B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9B4B823-FC38-4A65-AC8F-61FBF329E66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D1572E85-31F6-4B12-A0A2-9810199009A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113792</xdr:rowOff>
    </xdr:from>
    <xdr:to>
      <xdr:col>24</xdr:col>
      <xdr:colOff>114300</xdr:colOff>
      <xdr:row>57</xdr:row>
      <xdr:rowOff>43942</xdr:rowOff>
    </xdr:to>
    <xdr:sp macro="" textlink="">
      <xdr:nvSpPr>
        <xdr:cNvPr id="163" name="楕円 162">
          <a:extLst>
            <a:ext uri="{FF2B5EF4-FFF2-40B4-BE49-F238E27FC236}">
              <a16:creationId xmlns:a16="http://schemas.microsoft.com/office/drawing/2014/main" id="{D02E3B9B-EB59-4848-9140-777BC984F399}"/>
            </a:ext>
          </a:extLst>
        </xdr:cNvPr>
        <xdr:cNvSpPr/>
      </xdr:nvSpPr>
      <xdr:spPr>
        <a:xfrm>
          <a:off x="45847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28719</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CC6155F8-0F88-4214-BCAB-AB04A30B6A1F}"/>
            </a:ext>
          </a:extLst>
        </xdr:cNvPr>
        <xdr:cNvSpPr txBox="1"/>
      </xdr:nvSpPr>
      <xdr:spPr>
        <a:xfrm>
          <a:off x="4673600" y="9629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145796</xdr:rowOff>
    </xdr:from>
    <xdr:to>
      <xdr:col>20</xdr:col>
      <xdr:colOff>38100</xdr:colOff>
      <xdr:row>57</xdr:row>
      <xdr:rowOff>75946</xdr:rowOff>
    </xdr:to>
    <xdr:sp macro="" textlink="">
      <xdr:nvSpPr>
        <xdr:cNvPr id="165" name="楕円 164">
          <a:extLst>
            <a:ext uri="{FF2B5EF4-FFF2-40B4-BE49-F238E27FC236}">
              <a16:creationId xmlns:a16="http://schemas.microsoft.com/office/drawing/2014/main" id="{0B96CEB8-8D9A-4254-B6C0-0B4B77E7DB1F}"/>
            </a:ext>
          </a:extLst>
        </xdr:cNvPr>
        <xdr:cNvSpPr/>
      </xdr:nvSpPr>
      <xdr:spPr>
        <a:xfrm>
          <a:off x="3746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164592</xdr:rowOff>
    </xdr:from>
    <xdr:to>
      <xdr:col>24</xdr:col>
      <xdr:colOff>63500</xdr:colOff>
      <xdr:row>57</xdr:row>
      <xdr:rowOff>25146</xdr:rowOff>
    </xdr:to>
    <xdr:cxnSp macro="">
      <xdr:nvCxnSpPr>
        <xdr:cNvPr id="166" name="直線コネクタ 165">
          <a:extLst>
            <a:ext uri="{FF2B5EF4-FFF2-40B4-BE49-F238E27FC236}">
              <a16:creationId xmlns:a16="http://schemas.microsoft.com/office/drawing/2014/main" id="{1473F20F-7D85-4B82-9789-4B7693DB02FA}"/>
            </a:ext>
          </a:extLst>
        </xdr:cNvPr>
        <xdr:cNvCxnSpPr/>
      </xdr:nvCxnSpPr>
      <xdr:spPr>
        <a:xfrm flipV="1">
          <a:off x="3797300" y="97657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8636</xdr:rowOff>
    </xdr:from>
    <xdr:to>
      <xdr:col>15</xdr:col>
      <xdr:colOff>101600</xdr:colOff>
      <xdr:row>57</xdr:row>
      <xdr:rowOff>110236</xdr:rowOff>
    </xdr:to>
    <xdr:sp macro="" textlink="">
      <xdr:nvSpPr>
        <xdr:cNvPr id="167" name="楕円 166">
          <a:extLst>
            <a:ext uri="{FF2B5EF4-FFF2-40B4-BE49-F238E27FC236}">
              <a16:creationId xmlns:a16="http://schemas.microsoft.com/office/drawing/2014/main" id="{7E880237-86B9-4EFF-855B-337E9F1C06A4}"/>
            </a:ext>
          </a:extLst>
        </xdr:cNvPr>
        <xdr:cNvSpPr/>
      </xdr:nvSpPr>
      <xdr:spPr>
        <a:xfrm>
          <a:off x="28575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25146</xdr:rowOff>
    </xdr:from>
    <xdr:to>
      <xdr:col>19</xdr:col>
      <xdr:colOff>177800</xdr:colOff>
      <xdr:row>57</xdr:row>
      <xdr:rowOff>59436</xdr:rowOff>
    </xdr:to>
    <xdr:cxnSp macro="">
      <xdr:nvCxnSpPr>
        <xdr:cNvPr id="168" name="直線コネクタ 167">
          <a:extLst>
            <a:ext uri="{FF2B5EF4-FFF2-40B4-BE49-F238E27FC236}">
              <a16:creationId xmlns:a16="http://schemas.microsoft.com/office/drawing/2014/main" id="{E7178B87-860A-4060-A674-F5CEDC3EF28C}"/>
            </a:ext>
          </a:extLst>
        </xdr:cNvPr>
        <xdr:cNvCxnSpPr/>
      </xdr:nvCxnSpPr>
      <xdr:spPr>
        <a:xfrm flipV="1">
          <a:off x="2908300" y="979779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62F498C6-DFDA-4EA8-9A84-DF0725413B2E}"/>
            </a:ext>
          </a:extLst>
        </xdr:cNvPr>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9923</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DF81CF3A-13D1-4466-9AD8-941BE0914A89}"/>
            </a:ext>
          </a:extLst>
        </xdr:cNvPr>
        <xdr:cNvSpPr txBox="1"/>
      </xdr:nvSpPr>
      <xdr:spPr>
        <a:xfrm>
          <a:off x="2705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92473</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9B52FEDF-AD5A-4E81-8606-6218F3F287B2}"/>
            </a:ext>
          </a:extLst>
        </xdr:cNvPr>
        <xdr:cNvSpPr txBox="1"/>
      </xdr:nvSpPr>
      <xdr:spPr>
        <a:xfrm>
          <a:off x="3582044"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126763</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EB55705F-1E77-46DD-BBBE-6B2A020517F0}"/>
            </a:ext>
          </a:extLst>
        </xdr:cNvPr>
        <xdr:cNvSpPr txBox="1"/>
      </xdr:nvSpPr>
      <xdr:spPr>
        <a:xfrm>
          <a:off x="2705744" y="955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FE0695F7-FC78-47E9-BEF5-E5446C77F22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19231FFE-AB27-4A57-87E9-AC8374B433D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AE5E2436-6437-47BC-9E73-4D95A932A0D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B20BBC4B-49D2-4D07-B688-D1267FC23A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8D0721D2-B8D6-492A-A8BE-2ED50AB4CC6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006BCAC9-7C2C-4CE6-9966-C07B74E41B0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10359F56-219A-406D-8D97-D6E23414CAC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7FB9BA24-C094-443B-AFAD-F82AED53A26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AA7DD542-AA23-4F54-BA50-B1D4D24D7AB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AB32B33E-ED60-48C8-AFE4-664A42DAD23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FAEC24C4-BA3F-4BCA-A383-5363B6CF5AA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a:extLst>
            <a:ext uri="{FF2B5EF4-FFF2-40B4-BE49-F238E27FC236}">
              <a16:creationId xmlns:a16="http://schemas.microsoft.com/office/drawing/2014/main" id="{F94C889E-6597-40DC-8DF9-1B0B8E7E4F7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8C49EA15-01ED-4F23-9DAB-5A602ED67E3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6" name="テキスト ボックス 185">
          <a:extLst>
            <a:ext uri="{FF2B5EF4-FFF2-40B4-BE49-F238E27FC236}">
              <a16:creationId xmlns:a16="http://schemas.microsoft.com/office/drawing/2014/main" id="{4584706B-AF24-4430-AFDD-B496060E0CB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996CB4AE-B967-4BB0-B0AB-921141B52D9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a:extLst>
            <a:ext uri="{FF2B5EF4-FFF2-40B4-BE49-F238E27FC236}">
              <a16:creationId xmlns:a16="http://schemas.microsoft.com/office/drawing/2014/main" id="{56C3C44A-4ED4-4617-8901-13D04F776C25}"/>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67DEB0A2-E81C-48E6-AA48-077A074385F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a:extLst>
            <a:ext uri="{FF2B5EF4-FFF2-40B4-BE49-F238E27FC236}">
              <a16:creationId xmlns:a16="http://schemas.microsoft.com/office/drawing/2014/main" id="{607BE80B-AE0F-4F14-9EE7-EE7E455E675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7469BA10-7913-432E-BDCF-F48CDE2D617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a:extLst>
            <a:ext uri="{FF2B5EF4-FFF2-40B4-BE49-F238E27FC236}">
              <a16:creationId xmlns:a16="http://schemas.microsoft.com/office/drawing/2014/main" id="{C06E9506-9A8C-47F3-83AD-68C1E2F8DDE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BD1FB67C-1290-408D-B6ED-1B9C3CBD5D0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4" name="テキスト ボックス 193">
          <a:extLst>
            <a:ext uri="{FF2B5EF4-FFF2-40B4-BE49-F238E27FC236}">
              <a16:creationId xmlns:a16="http://schemas.microsoft.com/office/drawing/2014/main" id="{B1AB25E4-674F-4A6E-A510-1C7A10846A57}"/>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476A258B-62C7-42B5-8CDC-FE5BE510D14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6" name="直線コネクタ 195">
          <a:extLst>
            <a:ext uri="{FF2B5EF4-FFF2-40B4-BE49-F238E27FC236}">
              <a16:creationId xmlns:a16="http://schemas.microsoft.com/office/drawing/2014/main" id="{15FFE137-86FA-4D27-AEC6-6AF5BFE7B1E1}"/>
            </a:ext>
          </a:extLst>
        </xdr:cNvPr>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7" name="【橋りょう・トンネル】&#10;一人当たり有形固定資産（償却資産）額最小値テキスト">
          <a:extLst>
            <a:ext uri="{FF2B5EF4-FFF2-40B4-BE49-F238E27FC236}">
              <a16:creationId xmlns:a16="http://schemas.microsoft.com/office/drawing/2014/main" id="{9D15AE2C-659B-495C-957D-B49FFC616E3F}"/>
            </a:ext>
          </a:extLst>
        </xdr:cNvPr>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8" name="直線コネクタ 197">
          <a:extLst>
            <a:ext uri="{FF2B5EF4-FFF2-40B4-BE49-F238E27FC236}">
              <a16:creationId xmlns:a16="http://schemas.microsoft.com/office/drawing/2014/main" id="{4EE49028-A0A2-4C5B-81C1-41E07DFA3925}"/>
            </a:ext>
          </a:extLst>
        </xdr:cNvPr>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9" name="【橋りょう・トンネル】&#10;一人当たり有形固定資産（償却資産）額最大値テキスト">
          <a:extLst>
            <a:ext uri="{FF2B5EF4-FFF2-40B4-BE49-F238E27FC236}">
              <a16:creationId xmlns:a16="http://schemas.microsoft.com/office/drawing/2014/main" id="{20D2A903-C22C-42DC-9171-3A631748AAEB}"/>
            </a:ext>
          </a:extLst>
        </xdr:cNvPr>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200" name="直線コネクタ 199">
          <a:extLst>
            <a:ext uri="{FF2B5EF4-FFF2-40B4-BE49-F238E27FC236}">
              <a16:creationId xmlns:a16="http://schemas.microsoft.com/office/drawing/2014/main" id="{4CEB5CF1-2FEE-4A8E-AC33-B14AC8F95B7D}"/>
            </a:ext>
          </a:extLst>
        </xdr:cNvPr>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162307</xdr:rowOff>
    </xdr:from>
    <xdr:ext cx="690189" cy="259045"/>
    <xdr:sp macro="" textlink="">
      <xdr:nvSpPr>
        <xdr:cNvPr id="201" name="【橋りょう・トンネル】&#10;一人当たり有形固定資産（償却資産）額平均値テキスト">
          <a:extLst>
            <a:ext uri="{FF2B5EF4-FFF2-40B4-BE49-F238E27FC236}">
              <a16:creationId xmlns:a16="http://schemas.microsoft.com/office/drawing/2014/main" id="{395225F6-D430-45A6-983C-CE27E82745B7}"/>
            </a:ext>
          </a:extLst>
        </xdr:cNvPr>
        <xdr:cNvSpPr txBox="1"/>
      </xdr:nvSpPr>
      <xdr:spPr>
        <a:xfrm>
          <a:off x="10515600" y="10620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2" name="フローチャート: 判断 201">
          <a:extLst>
            <a:ext uri="{FF2B5EF4-FFF2-40B4-BE49-F238E27FC236}">
              <a16:creationId xmlns:a16="http://schemas.microsoft.com/office/drawing/2014/main" id="{5231EE3D-598D-40E2-A8C1-55FA64A6CB11}"/>
            </a:ext>
          </a:extLst>
        </xdr:cNvPr>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3" name="フローチャート: 判断 202">
          <a:extLst>
            <a:ext uri="{FF2B5EF4-FFF2-40B4-BE49-F238E27FC236}">
              <a16:creationId xmlns:a16="http://schemas.microsoft.com/office/drawing/2014/main" id="{77ECBCC3-8E5B-407B-9B59-F423989D24B0}"/>
            </a:ext>
          </a:extLst>
        </xdr:cNvPr>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4" name="フローチャート: 判断 203">
          <a:extLst>
            <a:ext uri="{FF2B5EF4-FFF2-40B4-BE49-F238E27FC236}">
              <a16:creationId xmlns:a16="http://schemas.microsoft.com/office/drawing/2014/main" id="{6CD3E470-7DE0-4DD5-B765-1629F054ADCA}"/>
            </a:ext>
          </a:extLst>
        </xdr:cNvPr>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2D766B38-1ED8-4CD1-8365-43FFFC16E2B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FAF98ED8-C0E4-4A63-833B-3463750251F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6CFC077-4335-4E00-85EF-21EB4995EF0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1A213A61-5803-4DA9-A011-65631B4AF2F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416226BE-8473-4EEE-AEA4-4D1B3312E74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72054</xdr:rowOff>
    </xdr:from>
    <xdr:to>
      <xdr:col>55</xdr:col>
      <xdr:colOff>50800</xdr:colOff>
      <xdr:row>64</xdr:row>
      <xdr:rowOff>2204</xdr:rowOff>
    </xdr:to>
    <xdr:sp macro="" textlink="">
      <xdr:nvSpPr>
        <xdr:cNvPr id="210" name="楕円 209">
          <a:extLst>
            <a:ext uri="{FF2B5EF4-FFF2-40B4-BE49-F238E27FC236}">
              <a16:creationId xmlns:a16="http://schemas.microsoft.com/office/drawing/2014/main" id="{3C2635E0-D0E6-40E6-BD27-31B9C166980E}"/>
            </a:ext>
          </a:extLst>
        </xdr:cNvPr>
        <xdr:cNvSpPr/>
      </xdr:nvSpPr>
      <xdr:spPr>
        <a:xfrm>
          <a:off x="10426700" y="108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158431</xdr:rowOff>
    </xdr:from>
    <xdr:ext cx="599010" cy="259045"/>
    <xdr:sp macro="" textlink="">
      <xdr:nvSpPr>
        <xdr:cNvPr id="211" name="【橋りょう・トンネル】&#10;一人当たり有形固定資産（償却資産）額該当値テキスト">
          <a:extLst>
            <a:ext uri="{FF2B5EF4-FFF2-40B4-BE49-F238E27FC236}">
              <a16:creationId xmlns:a16="http://schemas.microsoft.com/office/drawing/2014/main" id="{AA89D569-C054-4C77-84BE-48D912D3F2AE}"/>
            </a:ext>
          </a:extLst>
        </xdr:cNvPr>
        <xdr:cNvSpPr txBox="1"/>
      </xdr:nvSpPr>
      <xdr:spPr>
        <a:xfrm>
          <a:off x="10515600" y="1078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74818</xdr:rowOff>
    </xdr:from>
    <xdr:to>
      <xdr:col>50</xdr:col>
      <xdr:colOff>165100</xdr:colOff>
      <xdr:row>64</xdr:row>
      <xdr:rowOff>4968</xdr:rowOff>
    </xdr:to>
    <xdr:sp macro="" textlink="">
      <xdr:nvSpPr>
        <xdr:cNvPr id="212" name="楕円 211">
          <a:extLst>
            <a:ext uri="{FF2B5EF4-FFF2-40B4-BE49-F238E27FC236}">
              <a16:creationId xmlns:a16="http://schemas.microsoft.com/office/drawing/2014/main" id="{A5D45D57-1730-49EE-BFF3-497AFADCCA23}"/>
            </a:ext>
          </a:extLst>
        </xdr:cNvPr>
        <xdr:cNvSpPr/>
      </xdr:nvSpPr>
      <xdr:spPr>
        <a:xfrm>
          <a:off x="9588500" y="108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122854</xdr:rowOff>
    </xdr:from>
    <xdr:to>
      <xdr:col>55</xdr:col>
      <xdr:colOff>0</xdr:colOff>
      <xdr:row>63</xdr:row>
      <xdr:rowOff>125618</xdr:rowOff>
    </xdr:to>
    <xdr:cxnSp macro="">
      <xdr:nvCxnSpPr>
        <xdr:cNvPr id="213" name="直線コネクタ 212">
          <a:extLst>
            <a:ext uri="{FF2B5EF4-FFF2-40B4-BE49-F238E27FC236}">
              <a16:creationId xmlns:a16="http://schemas.microsoft.com/office/drawing/2014/main" id="{C681C4F5-E6C0-45B6-A746-758EA7F300B9}"/>
            </a:ext>
          </a:extLst>
        </xdr:cNvPr>
        <xdr:cNvCxnSpPr/>
      </xdr:nvCxnSpPr>
      <xdr:spPr>
        <a:xfrm flipV="1">
          <a:off x="9639300" y="10924204"/>
          <a:ext cx="8382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78706</xdr:rowOff>
    </xdr:from>
    <xdr:to>
      <xdr:col>46</xdr:col>
      <xdr:colOff>38100</xdr:colOff>
      <xdr:row>64</xdr:row>
      <xdr:rowOff>8856</xdr:rowOff>
    </xdr:to>
    <xdr:sp macro="" textlink="">
      <xdr:nvSpPr>
        <xdr:cNvPr id="214" name="楕円 213">
          <a:extLst>
            <a:ext uri="{FF2B5EF4-FFF2-40B4-BE49-F238E27FC236}">
              <a16:creationId xmlns:a16="http://schemas.microsoft.com/office/drawing/2014/main" id="{8879A40D-420E-4883-A390-3F525AEA58B2}"/>
            </a:ext>
          </a:extLst>
        </xdr:cNvPr>
        <xdr:cNvSpPr/>
      </xdr:nvSpPr>
      <xdr:spPr>
        <a:xfrm>
          <a:off x="8699500" y="1088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125618</xdr:rowOff>
    </xdr:from>
    <xdr:to>
      <xdr:col>50</xdr:col>
      <xdr:colOff>114300</xdr:colOff>
      <xdr:row>63</xdr:row>
      <xdr:rowOff>129506</xdr:rowOff>
    </xdr:to>
    <xdr:cxnSp macro="">
      <xdr:nvCxnSpPr>
        <xdr:cNvPr id="215" name="直線コネクタ 214">
          <a:extLst>
            <a:ext uri="{FF2B5EF4-FFF2-40B4-BE49-F238E27FC236}">
              <a16:creationId xmlns:a16="http://schemas.microsoft.com/office/drawing/2014/main" id="{0E174BC8-EC53-4540-BBDD-00928A74010F}"/>
            </a:ext>
          </a:extLst>
        </xdr:cNvPr>
        <xdr:cNvCxnSpPr/>
      </xdr:nvCxnSpPr>
      <xdr:spPr>
        <a:xfrm flipV="1">
          <a:off x="8750300" y="10926968"/>
          <a:ext cx="88900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16" name="n_1aveValue【橋りょう・トンネル】&#10;一人当たり有形固定資産（償却資産）額">
          <a:extLst>
            <a:ext uri="{FF2B5EF4-FFF2-40B4-BE49-F238E27FC236}">
              <a16:creationId xmlns:a16="http://schemas.microsoft.com/office/drawing/2014/main" id="{0BE02AC7-767D-4035-9C53-989E98D0A818}"/>
            </a:ext>
          </a:extLst>
        </xdr:cNvPr>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17" name="n_2aveValue【橋りょう・トンネル】&#10;一人当たり有形固定資産（償却資産）額">
          <a:extLst>
            <a:ext uri="{FF2B5EF4-FFF2-40B4-BE49-F238E27FC236}">
              <a16:creationId xmlns:a16="http://schemas.microsoft.com/office/drawing/2014/main" id="{AF3C315C-1833-4CAE-87D3-1C012C59818C}"/>
            </a:ext>
          </a:extLst>
        </xdr:cNvPr>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167545</xdr:rowOff>
    </xdr:from>
    <xdr:ext cx="599010" cy="259045"/>
    <xdr:sp macro="" textlink="">
      <xdr:nvSpPr>
        <xdr:cNvPr id="218" name="n_1mainValue【橋りょう・トンネル】&#10;一人当たり有形固定資産（償却資産）額">
          <a:extLst>
            <a:ext uri="{FF2B5EF4-FFF2-40B4-BE49-F238E27FC236}">
              <a16:creationId xmlns:a16="http://schemas.microsoft.com/office/drawing/2014/main" id="{A3200723-BEB6-44CD-84A6-95D4FB00B141}"/>
            </a:ext>
          </a:extLst>
        </xdr:cNvPr>
        <xdr:cNvSpPr txBox="1"/>
      </xdr:nvSpPr>
      <xdr:spPr>
        <a:xfrm>
          <a:off x="9327095" y="1096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171433</xdr:rowOff>
    </xdr:from>
    <xdr:ext cx="599010" cy="259045"/>
    <xdr:sp macro="" textlink="">
      <xdr:nvSpPr>
        <xdr:cNvPr id="219" name="n_2mainValue【橋りょう・トンネル】&#10;一人当たり有形固定資産（償却資産）額">
          <a:extLst>
            <a:ext uri="{FF2B5EF4-FFF2-40B4-BE49-F238E27FC236}">
              <a16:creationId xmlns:a16="http://schemas.microsoft.com/office/drawing/2014/main" id="{F8AFA905-4765-4776-9AE6-D82568129B4E}"/>
            </a:ext>
          </a:extLst>
        </xdr:cNvPr>
        <xdr:cNvSpPr txBox="1"/>
      </xdr:nvSpPr>
      <xdr:spPr>
        <a:xfrm>
          <a:off x="8450795" y="1097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BC3C204B-40EB-4490-BC58-978FA0F20A3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1A9C6BC4-C78C-4983-B745-75967DB8AEA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79ECC0B5-F00D-478C-8DE0-357B8BE84A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28E56337-6293-4E8A-8306-415B4922D87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B5B47040-9AA0-44E5-A708-184D5FBFDB7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E0AA2AE7-655A-4855-97C6-E351278E97E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23688907-5869-40E1-BA80-3D26BA7C752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D21BA62D-4425-4910-9E07-52258170486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53C18E24-98A8-43DC-BAAC-369CA804D1B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FC47FDDA-3D56-4E47-BB54-7D3C97FC51F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a16="http://schemas.microsoft.com/office/drawing/2014/main" id="{2960976D-91E1-48AF-A5C5-8E54E55D95D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id="{EB7F5CCC-C673-4F10-BE1D-442F3DA1ECE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a16="http://schemas.microsoft.com/office/drawing/2014/main" id="{784C1D34-A4E2-4D95-8621-E69C4328006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id="{03E2E152-50CD-4227-A4CA-116961591E4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id="{95ABF853-E6A6-4DED-9BBC-06A54AB3A75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id="{1BC9B886-0872-49BD-960D-40D8F4F46DE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id="{3F8103CD-D634-4833-8175-86000068CCC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id="{405ADBE2-E424-496A-BD4B-235D60BBE81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id="{F4225AF7-3D69-40A5-9ABD-6F107BD6E5A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id="{D7679318-9F72-426D-B33B-AF8A874B0CD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264482E1-D770-40E2-8967-3EC6F234370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A8B8B3A7-2164-420E-8C33-43A46F7FFF6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5BA85288-FED5-4A62-9527-FD91605B8FF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id="{69A55919-7A8F-4D95-819B-4C714C17944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4" name="直線コネクタ 243">
          <a:extLst>
            <a:ext uri="{FF2B5EF4-FFF2-40B4-BE49-F238E27FC236}">
              <a16:creationId xmlns:a16="http://schemas.microsoft.com/office/drawing/2014/main" id="{E9829100-EE6B-461D-A0EA-5E7BE5FE5F00}"/>
            </a:ext>
          </a:extLst>
        </xdr:cNvPr>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5" name="【公営住宅】&#10;有形固定資産減価償却率最小値テキスト">
          <a:extLst>
            <a:ext uri="{FF2B5EF4-FFF2-40B4-BE49-F238E27FC236}">
              <a16:creationId xmlns:a16="http://schemas.microsoft.com/office/drawing/2014/main" id="{FB6C32FD-F5BB-4B61-835B-F622488C73D0}"/>
            </a:ext>
          </a:extLst>
        </xdr:cNvPr>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6" name="直線コネクタ 245">
          <a:extLst>
            <a:ext uri="{FF2B5EF4-FFF2-40B4-BE49-F238E27FC236}">
              <a16:creationId xmlns:a16="http://schemas.microsoft.com/office/drawing/2014/main" id="{1740CA18-CEBF-49D1-96EA-C026F081EE43}"/>
            </a:ext>
          </a:extLst>
        </xdr:cNvPr>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7" name="【公営住宅】&#10;有形固定資産減価償却率最大値テキスト">
          <a:extLst>
            <a:ext uri="{FF2B5EF4-FFF2-40B4-BE49-F238E27FC236}">
              <a16:creationId xmlns:a16="http://schemas.microsoft.com/office/drawing/2014/main" id="{0B642B5D-0A8C-4604-BE15-DCA329798964}"/>
            </a:ext>
          </a:extLst>
        </xdr:cNvPr>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8" name="直線コネクタ 247">
          <a:extLst>
            <a:ext uri="{FF2B5EF4-FFF2-40B4-BE49-F238E27FC236}">
              <a16:creationId xmlns:a16="http://schemas.microsoft.com/office/drawing/2014/main" id="{38DF8B50-EA81-4287-9F0C-8F8636D1340A}"/>
            </a:ext>
          </a:extLst>
        </xdr:cNvPr>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49" name="【公営住宅】&#10;有形固定資産減価償却率平均値テキスト">
          <a:extLst>
            <a:ext uri="{FF2B5EF4-FFF2-40B4-BE49-F238E27FC236}">
              <a16:creationId xmlns:a16="http://schemas.microsoft.com/office/drawing/2014/main" id="{01161494-EE14-47F6-9B07-0D516E9E1EA8}"/>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0" name="フローチャート: 判断 249">
          <a:extLst>
            <a:ext uri="{FF2B5EF4-FFF2-40B4-BE49-F238E27FC236}">
              <a16:creationId xmlns:a16="http://schemas.microsoft.com/office/drawing/2014/main" id="{2294EF30-F785-4385-A5F1-EDEB895BC749}"/>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51" name="フローチャート: 判断 250">
          <a:extLst>
            <a:ext uri="{FF2B5EF4-FFF2-40B4-BE49-F238E27FC236}">
              <a16:creationId xmlns:a16="http://schemas.microsoft.com/office/drawing/2014/main" id="{8509BEFE-40E0-40E3-B6D4-47673F3BBEB8}"/>
            </a:ext>
          </a:extLst>
        </xdr:cNvPr>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2" name="フローチャート: 判断 251">
          <a:extLst>
            <a:ext uri="{FF2B5EF4-FFF2-40B4-BE49-F238E27FC236}">
              <a16:creationId xmlns:a16="http://schemas.microsoft.com/office/drawing/2014/main" id="{9B684AC2-93B6-4CCB-845D-BD4D084AE1C7}"/>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30ACD27A-7E51-414D-9553-29EF860357A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F2EA4FA6-8FE0-4DAF-9071-C1BFC643B54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7B637ABB-B3A5-4333-9085-F9F6BB832B3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DB00482-AC79-422B-8BEF-0ADE1EAFCBB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521B256-83A5-4E00-B9F4-09B04FE30A2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58" name="楕円 257">
          <a:extLst>
            <a:ext uri="{FF2B5EF4-FFF2-40B4-BE49-F238E27FC236}">
              <a16:creationId xmlns:a16="http://schemas.microsoft.com/office/drawing/2014/main" id="{265F49B7-D076-4456-A91E-93E38CEE7CA0}"/>
            </a:ext>
          </a:extLst>
        </xdr:cNvPr>
        <xdr:cNvSpPr/>
      </xdr:nvSpPr>
      <xdr:spPr>
        <a:xfrm>
          <a:off x="45847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85741</xdr:rowOff>
    </xdr:from>
    <xdr:ext cx="405111" cy="259045"/>
    <xdr:sp macro="" textlink="">
      <xdr:nvSpPr>
        <xdr:cNvPr id="259" name="【公営住宅】&#10;有形固定資産減価償却率該当値テキスト">
          <a:extLst>
            <a:ext uri="{FF2B5EF4-FFF2-40B4-BE49-F238E27FC236}">
              <a16:creationId xmlns:a16="http://schemas.microsoft.com/office/drawing/2014/main" id="{3CE4FCF2-6264-4650-8FEB-8C09FF776D8B}"/>
            </a:ext>
          </a:extLst>
        </xdr:cNvPr>
        <xdr:cNvSpPr txBox="1"/>
      </xdr:nvSpPr>
      <xdr:spPr>
        <a:xfrm>
          <a:off x="4673600"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260" name="楕円 259">
          <a:extLst>
            <a:ext uri="{FF2B5EF4-FFF2-40B4-BE49-F238E27FC236}">
              <a16:creationId xmlns:a16="http://schemas.microsoft.com/office/drawing/2014/main" id="{65042A0A-C23A-4455-A670-442C065925C6}"/>
            </a:ext>
          </a:extLst>
        </xdr:cNvPr>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158114</xdr:rowOff>
    </xdr:from>
    <xdr:to>
      <xdr:col>24</xdr:col>
      <xdr:colOff>63500</xdr:colOff>
      <xdr:row>82</xdr:row>
      <xdr:rowOff>15239</xdr:rowOff>
    </xdr:to>
    <xdr:cxnSp macro="">
      <xdr:nvCxnSpPr>
        <xdr:cNvPr id="261" name="直線コネクタ 260">
          <a:extLst>
            <a:ext uri="{FF2B5EF4-FFF2-40B4-BE49-F238E27FC236}">
              <a16:creationId xmlns:a16="http://schemas.microsoft.com/office/drawing/2014/main" id="{8C1D6DCA-7270-41AF-9043-7CADBF862139}"/>
            </a:ext>
          </a:extLst>
        </xdr:cNvPr>
        <xdr:cNvCxnSpPr/>
      </xdr:nvCxnSpPr>
      <xdr:spPr>
        <a:xfrm flipV="1">
          <a:off x="3797300" y="140455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50164</xdr:rowOff>
    </xdr:from>
    <xdr:to>
      <xdr:col>15</xdr:col>
      <xdr:colOff>101600</xdr:colOff>
      <xdr:row>81</xdr:row>
      <xdr:rowOff>151764</xdr:rowOff>
    </xdr:to>
    <xdr:sp macro="" textlink="">
      <xdr:nvSpPr>
        <xdr:cNvPr id="262" name="楕円 261">
          <a:extLst>
            <a:ext uri="{FF2B5EF4-FFF2-40B4-BE49-F238E27FC236}">
              <a16:creationId xmlns:a16="http://schemas.microsoft.com/office/drawing/2014/main" id="{375D23E1-4D85-40D3-A66D-491217B3ED15}"/>
            </a:ext>
          </a:extLst>
        </xdr:cNvPr>
        <xdr:cNvSpPr/>
      </xdr:nvSpPr>
      <xdr:spPr>
        <a:xfrm>
          <a:off x="2857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100964</xdr:rowOff>
    </xdr:from>
    <xdr:to>
      <xdr:col>19</xdr:col>
      <xdr:colOff>177800</xdr:colOff>
      <xdr:row>82</xdr:row>
      <xdr:rowOff>15239</xdr:rowOff>
    </xdr:to>
    <xdr:cxnSp macro="">
      <xdr:nvCxnSpPr>
        <xdr:cNvPr id="263" name="直線コネクタ 262">
          <a:extLst>
            <a:ext uri="{FF2B5EF4-FFF2-40B4-BE49-F238E27FC236}">
              <a16:creationId xmlns:a16="http://schemas.microsoft.com/office/drawing/2014/main" id="{F0A1550D-6D1A-4C3F-8FCC-A737E9EB37EC}"/>
            </a:ext>
          </a:extLst>
        </xdr:cNvPr>
        <xdr:cNvCxnSpPr/>
      </xdr:nvCxnSpPr>
      <xdr:spPr>
        <a:xfrm>
          <a:off x="2908300" y="1398841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64" name="n_1aveValue【公営住宅】&#10;有形固定資産減価償却率">
          <a:extLst>
            <a:ext uri="{FF2B5EF4-FFF2-40B4-BE49-F238E27FC236}">
              <a16:creationId xmlns:a16="http://schemas.microsoft.com/office/drawing/2014/main" id="{6F9EC0DE-EFD8-40F8-B17A-FA37F641DAE1}"/>
            </a:ext>
          </a:extLst>
        </xdr:cNvPr>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65" name="n_2aveValue【公営住宅】&#10;有形固定資産減価償却率">
          <a:extLst>
            <a:ext uri="{FF2B5EF4-FFF2-40B4-BE49-F238E27FC236}">
              <a16:creationId xmlns:a16="http://schemas.microsoft.com/office/drawing/2014/main" id="{8D0F5782-D2BB-4C6C-84EF-51ECA63722C7}"/>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57166</xdr:rowOff>
    </xdr:from>
    <xdr:ext cx="405111" cy="259045"/>
    <xdr:sp macro="" textlink="">
      <xdr:nvSpPr>
        <xdr:cNvPr id="266" name="n_1mainValue【公営住宅】&#10;有形固定資産減価償却率">
          <a:extLst>
            <a:ext uri="{FF2B5EF4-FFF2-40B4-BE49-F238E27FC236}">
              <a16:creationId xmlns:a16="http://schemas.microsoft.com/office/drawing/2014/main" id="{A1465D91-D68E-4AF6-B5E5-F47282E55FC4}"/>
            </a:ext>
          </a:extLst>
        </xdr:cNvPr>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67" name="n_2mainValue【公営住宅】&#10;有形固定資産減価償却率">
          <a:extLst>
            <a:ext uri="{FF2B5EF4-FFF2-40B4-BE49-F238E27FC236}">
              <a16:creationId xmlns:a16="http://schemas.microsoft.com/office/drawing/2014/main" id="{538B996D-DA67-403B-B35A-608695BE15F1}"/>
            </a:ext>
          </a:extLst>
        </xdr:cNvPr>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E4E4FF8A-2F4F-424E-ADE5-CAB364BC39B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00976716-EB9A-40CE-89C4-6760CE44CCF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E6FAA09E-7E97-482C-885C-19660487B21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CD62F971-F8B3-4820-B24C-D8EE857136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01D2403B-134F-4ED5-A93E-59973A49AB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A77F814D-7B06-4F55-A5FB-3C17157CEE0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697D7CD6-0C53-4D2A-BD23-2EA7C782BDB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E84B26E4-61DE-43D2-ACFD-A270DF34423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4AA58804-39B4-4A06-9484-BBCC96430EE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B62E3B4B-A765-49A7-B3BF-96DE66E9735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a:extLst>
            <a:ext uri="{FF2B5EF4-FFF2-40B4-BE49-F238E27FC236}">
              <a16:creationId xmlns:a16="http://schemas.microsoft.com/office/drawing/2014/main" id="{00222E1A-0D1E-4AD6-AE97-EC4FDD842B2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EEC53755-09A5-4964-939A-97C413DE0A5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a:extLst>
            <a:ext uri="{FF2B5EF4-FFF2-40B4-BE49-F238E27FC236}">
              <a16:creationId xmlns:a16="http://schemas.microsoft.com/office/drawing/2014/main" id="{91A3E0DD-C735-42B7-B76A-8AFC75376A2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a:extLst>
            <a:ext uri="{FF2B5EF4-FFF2-40B4-BE49-F238E27FC236}">
              <a16:creationId xmlns:a16="http://schemas.microsoft.com/office/drawing/2014/main" id="{EF7D1522-B2D9-4815-98D7-3F457B65B62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a:extLst>
            <a:ext uri="{FF2B5EF4-FFF2-40B4-BE49-F238E27FC236}">
              <a16:creationId xmlns:a16="http://schemas.microsoft.com/office/drawing/2014/main" id="{A5E21977-551B-4540-B299-A46322EAE76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a:extLst>
            <a:ext uri="{FF2B5EF4-FFF2-40B4-BE49-F238E27FC236}">
              <a16:creationId xmlns:a16="http://schemas.microsoft.com/office/drawing/2014/main" id="{52074D08-A308-4B95-A880-BED6AEBFD8F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a:extLst>
            <a:ext uri="{FF2B5EF4-FFF2-40B4-BE49-F238E27FC236}">
              <a16:creationId xmlns:a16="http://schemas.microsoft.com/office/drawing/2014/main" id="{FCFE0F2B-B890-44E4-B1F3-FD3B97FDE32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a:extLst>
            <a:ext uri="{FF2B5EF4-FFF2-40B4-BE49-F238E27FC236}">
              <a16:creationId xmlns:a16="http://schemas.microsoft.com/office/drawing/2014/main" id="{6C2C4C08-604D-4DDA-97D2-3C1E0307104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a:extLst>
            <a:ext uri="{FF2B5EF4-FFF2-40B4-BE49-F238E27FC236}">
              <a16:creationId xmlns:a16="http://schemas.microsoft.com/office/drawing/2014/main" id="{8A85C482-D5B3-4B38-9D8E-4D3F6F3E7A7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7" name="テキスト ボックス 286">
          <a:extLst>
            <a:ext uri="{FF2B5EF4-FFF2-40B4-BE49-F238E27FC236}">
              <a16:creationId xmlns:a16="http://schemas.microsoft.com/office/drawing/2014/main" id="{FBEA3D9D-CEF7-4067-9245-C2773DFDAF8C}"/>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BD6E4647-808F-4DC3-BEEF-69F918324BC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9" name="テキスト ボックス 288">
          <a:extLst>
            <a:ext uri="{FF2B5EF4-FFF2-40B4-BE49-F238E27FC236}">
              <a16:creationId xmlns:a16="http://schemas.microsoft.com/office/drawing/2014/main" id="{59F5BB5B-2A63-40BF-A826-7EA999DAD6B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id="{D5AE3705-35CD-4E90-98F3-C2A0CACBA36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91" name="直線コネクタ 290">
          <a:extLst>
            <a:ext uri="{FF2B5EF4-FFF2-40B4-BE49-F238E27FC236}">
              <a16:creationId xmlns:a16="http://schemas.microsoft.com/office/drawing/2014/main" id="{D0D7AB75-87F7-427E-AF77-2E68C64321EE}"/>
            </a:ext>
          </a:extLst>
        </xdr:cNvPr>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2" name="【公営住宅】&#10;一人当たり面積最小値テキスト">
          <a:extLst>
            <a:ext uri="{FF2B5EF4-FFF2-40B4-BE49-F238E27FC236}">
              <a16:creationId xmlns:a16="http://schemas.microsoft.com/office/drawing/2014/main" id="{1004D311-0F38-42F7-963C-FE0F41AFBC19}"/>
            </a:ext>
          </a:extLst>
        </xdr:cNvPr>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3" name="直線コネクタ 292">
          <a:extLst>
            <a:ext uri="{FF2B5EF4-FFF2-40B4-BE49-F238E27FC236}">
              <a16:creationId xmlns:a16="http://schemas.microsoft.com/office/drawing/2014/main" id="{B3365E2D-C26C-4743-9011-039CCF849EDD}"/>
            </a:ext>
          </a:extLst>
        </xdr:cNvPr>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4" name="【公営住宅】&#10;一人当たり面積最大値テキスト">
          <a:extLst>
            <a:ext uri="{FF2B5EF4-FFF2-40B4-BE49-F238E27FC236}">
              <a16:creationId xmlns:a16="http://schemas.microsoft.com/office/drawing/2014/main" id="{BB08CE45-69DC-460F-B396-D5E7511D0C7C}"/>
            </a:ext>
          </a:extLst>
        </xdr:cNvPr>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5" name="直線コネクタ 294">
          <a:extLst>
            <a:ext uri="{FF2B5EF4-FFF2-40B4-BE49-F238E27FC236}">
              <a16:creationId xmlns:a16="http://schemas.microsoft.com/office/drawing/2014/main" id="{1E23CA61-9AF6-4B4E-A50F-18C7B6F675AF}"/>
            </a:ext>
          </a:extLst>
        </xdr:cNvPr>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96" name="【公営住宅】&#10;一人当たり面積平均値テキスト">
          <a:extLst>
            <a:ext uri="{FF2B5EF4-FFF2-40B4-BE49-F238E27FC236}">
              <a16:creationId xmlns:a16="http://schemas.microsoft.com/office/drawing/2014/main" id="{4DD85E79-1DCA-4280-98D7-AAB8D9481229}"/>
            </a:ext>
          </a:extLst>
        </xdr:cNvPr>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7" name="フローチャート: 判断 296">
          <a:extLst>
            <a:ext uri="{FF2B5EF4-FFF2-40B4-BE49-F238E27FC236}">
              <a16:creationId xmlns:a16="http://schemas.microsoft.com/office/drawing/2014/main" id="{33E7EDF9-72DD-40E1-B2AD-AA25C03E0A00}"/>
            </a:ext>
          </a:extLst>
        </xdr:cNvPr>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8" name="フローチャート: 判断 297">
          <a:extLst>
            <a:ext uri="{FF2B5EF4-FFF2-40B4-BE49-F238E27FC236}">
              <a16:creationId xmlns:a16="http://schemas.microsoft.com/office/drawing/2014/main" id="{A7E00CD3-AB25-49B5-AFDF-B1EAA580705C}"/>
            </a:ext>
          </a:extLst>
        </xdr:cNvPr>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9" name="フローチャート: 判断 298">
          <a:extLst>
            <a:ext uri="{FF2B5EF4-FFF2-40B4-BE49-F238E27FC236}">
              <a16:creationId xmlns:a16="http://schemas.microsoft.com/office/drawing/2014/main" id="{07F180D1-71F3-4254-B330-6C36D959CE3B}"/>
            </a:ext>
          </a:extLst>
        </xdr:cNvPr>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5D8F183-CECE-4A1B-8720-5BA300AB5C5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E811944-820D-4E10-A6F2-480DAB54ABB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BA8FEAB-AA87-4651-8502-12DE69DB4F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7D28DD6-DBB2-4885-98AF-DA3889EFA64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5ED56DF-984D-4827-8953-E044959B439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105029</xdr:rowOff>
    </xdr:from>
    <xdr:to>
      <xdr:col>55</xdr:col>
      <xdr:colOff>50800</xdr:colOff>
      <xdr:row>85</xdr:row>
      <xdr:rowOff>35179</xdr:rowOff>
    </xdr:to>
    <xdr:sp macro="" textlink="">
      <xdr:nvSpPr>
        <xdr:cNvPr id="305" name="楕円 304">
          <a:extLst>
            <a:ext uri="{FF2B5EF4-FFF2-40B4-BE49-F238E27FC236}">
              <a16:creationId xmlns:a16="http://schemas.microsoft.com/office/drawing/2014/main" id="{898648CD-9ACC-46AD-9546-9A62B6EFAC34}"/>
            </a:ext>
          </a:extLst>
        </xdr:cNvPr>
        <xdr:cNvSpPr/>
      </xdr:nvSpPr>
      <xdr:spPr>
        <a:xfrm>
          <a:off x="10426700" y="1450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83456</xdr:rowOff>
    </xdr:from>
    <xdr:ext cx="469744" cy="259045"/>
    <xdr:sp macro="" textlink="">
      <xdr:nvSpPr>
        <xdr:cNvPr id="306" name="【公営住宅】&#10;一人当たり面積該当値テキスト">
          <a:extLst>
            <a:ext uri="{FF2B5EF4-FFF2-40B4-BE49-F238E27FC236}">
              <a16:creationId xmlns:a16="http://schemas.microsoft.com/office/drawing/2014/main" id="{B5A93EDD-A538-4D2E-8170-7D17942AEAD0}"/>
            </a:ext>
          </a:extLst>
        </xdr:cNvPr>
        <xdr:cNvSpPr txBox="1"/>
      </xdr:nvSpPr>
      <xdr:spPr>
        <a:xfrm>
          <a:off x="10515600" y="1448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111633</xdr:rowOff>
    </xdr:from>
    <xdr:to>
      <xdr:col>50</xdr:col>
      <xdr:colOff>165100</xdr:colOff>
      <xdr:row>85</xdr:row>
      <xdr:rowOff>41783</xdr:rowOff>
    </xdr:to>
    <xdr:sp macro="" textlink="">
      <xdr:nvSpPr>
        <xdr:cNvPr id="307" name="楕円 306">
          <a:extLst>
            <a:ext uri="{FF2B5EF4-FFF2-40B4-BE49-F238E27FC236}">
              <a16:creationId xmlns:a16="http://schemas.microsoft.com/office/drawing/2014/main" id="{CF4BF4FE-A115-4139-87A2-315031CF6B6B}"/>
            </a:ext>
          </a:extLst>
        </xdr:cNvPr>
        <xdr:cNvSpPr/>
      </xdr:nvSpPr>
      <xdr:spPr>
        <a:xfrm>
          <a:off x="9588500" y="145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155829</xdr:rowOff>
    </xdr:from>
    <xdr:to>
      <xdr:col>55</xdr:col>
      <xdr:colOff>0</xdr:colOff>
      <xdr:row>84</xdr:row>
      <xdr:rowOff>162433</xdr:rowOff>
    </xdr:to>
    <xdr:cxnSp macro="">
      <xdr:nvCxnSpPr>
        <xdr:cNvPr id="308" name="直線コネクタ 307">
          <a:extLst>
            <a:ext uri="{FF2B5EF4-FFF2-40B4-BE49-F238E27FC236}">
              <a16:creationId xmlns:a16="http://schemas.microsoft.com/office/drawing/2014/main" id="{4ABCABC9-3806-44A6-B5FB-52FDF97E31E7}"/>
            </a:ext>
          </a:extLst>
        </xdr:cNvPr>
        <xdr:cNvCxnSpPr/>
      </xdr:nvCxnSpPr>
      <xdr:spPr>
        <a:xfrm flipV="1">
          <a:off x="9639300" y="14557629"/>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74422</xdr:rowOff>
    </xdr:from>
    <xdr:to>
      <xdr:col>46</xdr:col>
      <xdr:colOff>38100</xdr:colOff>
      <xdr:row>85</xdr:row>
      <xdr:rowOff>4572</xdr:rowOff>
    </xdr:to>
    <xdr:sp macro="" textlink="">
      <xdr:nvSpPr>
        <xdr:cNvPr id="309" name="楕円 308">
          <a:extLst>
            <a:ext uri="{FF2B5EF4-FFF2-40B4-BE49-F238E27FC236}">
              <a16:creationId xmlns:a16="http://schemas.microsoft.com/office/drawing/2014/main" id="{2E236123-DB38-4854-8683-E8B1DD60EF37}"/>
            </a:ext>
          </a:extLst>
        </xdr:cNvPr>
        <xdr:cNvSpPr/>
      </xdr:nvSpPr>
      <xdr:spPr>
        <a:xfrm>
          <a:off x="8699500" y="144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125222</xdr:rowOff>
    </xdr:from>
    <xdr:to>
      <xdr:col>50</xdr:col>
      <xdr:colOff>114300</xdr:colOff>
      <xdr:row>84</xdr:row>
      <xdr:rowOff>162433</xdr:rowOff>
    </xdr:to>
    <xdr:cxnSp macro="">
      <xdr:nvCxnSpPr>
        <xdr:cNvPr id="310" name="直線コネクタ 309">
          <a:extLst>
            <a:ext uri="{FF2B5EF4-FFF2-40B4-BE49-F238E27FC236}">
              <a16:creationId xmlns:a16="http://schemas.microsoft.com/office/drawing/2014/main" id="{1CC88CAC-26CC-4C39-844C-2511858F938A}"/>
            </a:ext>
          </a:extLst>
        </xdr:cNvPr>
        <xdr:cNvCxnSpPr/>
      </xdr:nvCxnSpPr>
      <xdr:spPr>
        <a:xfrm>
          <a:off x="8750300" y="14527022"/>
          <a:ext cx="8890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311" name="n_1aveValue【公営住宅】&#10;一人当たり面積">
          <a:extLst>
            <a:ext uri="{FF2B5EF4-FFF2-40B4-BE49-F238E27FC236}">
              <a16:creationId xmlns:a16="http://schemas.microsoft.com/office/drawing/2014/main" id="{A14BAE26-876D-4972-AF09-DA4C9D3290D6}"/>
            </a:ext>
          </a:extLst>
        </xdr:cNvPr>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16400</xdr:rowOff>
    </xdr:from>
    <xdr:ext cx="469744" cy="259045"/>
    <xdr:sp macro="" textlink="">
      <xdr:nvSpPr>
        <xdr:cNvPr id="312" name="n_2aveValue【公営住宅】&#10;一人当たり面積">
          <a:extLst>
            <a:ext uri="{FF2B5EF4-FFF2-40B4-BE49-F238E27FC236}">
              <a16:creationId xmlns:a16="http://schemas.microsoft.com/office/drawing/2014/main" id="{DFC9B542-9954-4D83-9F58-3EF5780AAA31}"/>
            </a:ext>
          </a:extLst>
        </xdr:cNvPr>
        <xdr:cNvSpPr txBox="1"/>
      </xdr:nvSpPr>
      <xdr:spPr>
        <a:xfrm>
          <a:off x="8515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32910</xdr:rowOff>
    </xdr:from>
    <xdr:ext cx="469744" cy="259045"/>
    <xdr:sp macro="" textlink="">
      <xdr:nvSpPr>
        <xdr:cNvPr id="313" name="n_1mainValue【公営住宅】&#10;一人当たり面積">
          <a:extLst>
            <a:ext uri="{FF2B5EF4-FFF2-40B4-BE49-F238E27FC236}">
              <a16:creationId xmlns:a16="http://schemas.microsoft.com/office/drawing/2014/main" id="{656D73C6-A349-4D7B-9550-948192E0D350}"/>
            </a:ext>
          </a:extLst>
        </xdr:cNvPr>
        <xdr:cNvSpPr txBox="1"/>
      </xdr:nvSpPr>
      <xdr:spPr>
        <a:xfrm>
          <a:off x="9391727" y="1460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21099</xdr:rowOff>
    </xdr:from>
    <xdr:ext cx="469744" cy="259045"/>
    <xdr:sp macro="" textlink="">
      <xdr:nvSpPr>
        <xdr:cNvPr id="314" name="n_2mainValue【公営住宅】&#10;一人当たり面積">
          <a:extLst>
            <a:ext uri="{FF2B5EF4-FFF2-40B4-BE49-F238E27FC236}">
              <a16:creationId xmlns:a16="http://schemas.microsoft.com/office/drawing/2014/main" id="{D3449513-5717-4F1D-8C2B-9518E9DAD613}"/>
            </a:ext>
          </a:extLst>
        </xdr:cNvPr>
        <xdr:cNvSpPr txBox="1"/>
      </xdr:nvSpPr>
      <xdr:spPr>
        <a:xfrm>
          <a:off x="8515427" y="142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8F3B6C8E-479F-4983-B3CC-A1DD264AD78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6DC0F4C3-B166-4E4D-A9E4-C197BD1A281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A8CDE951-3B18-445B-A16F-1E222899BC8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C7BBDAF0-65EA-4332-83D1-317E1643ED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4A6B63DF-34F1-41EE-AE02-38DE2488EB0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376AD662-6418-47B4-9CBF-DCFEF1D514F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7A3C786F-17C1-4D5D-BA2C-55A8E1F42B7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7DD19F54-AD7B-40B9-8B5C-B1C6932D21B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F69B76E0-62D9-459B-8B09-B308041378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id="{C4EE6D6B-9E43-4117-89D9-415BB81931B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id="{B39B8A84-99AA-4321-851F-C481A12ECC3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id="{75A2820F-E713-43F9-9453-B821C8013CC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id="{F2B72BC8-652C-47EA-953E-BD4550A71EC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id="{C2B7AA0D-F721-4A73-A0C1-28FAC30C5C0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id="{26A12BC0-CF6C-475B-8535-DA57480BD6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id="{B6008CAA-5539-4C12-80BA-0471619288E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a:extLst>
            <a:ext uri="{FF2B5EF4-FFF2-40B4-BE49-F238E27FC236}">
              <a16:creationId xmlns:a16="http://schemas.microsoft.com/office/drawing/2014/main" id="{1478596D-0443-4A57-BD5C-870C043A206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a:extLst>
            <a:ext uri="{FF2B5EF4-FFF2-40B4-BE49-F238E27FC236}">
              <a16:creationId xmlns:a16="http://schemas.microsoft.com/office/drawing/2014/main" id="{BDB7B39F-73E7-425D-85F0-0D00D2716B7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a:extLst>
            <a:ext uri="{FF2B5EF4-FFF2-40B4-BE49-F238E27FC236}">
              <a16:creationId xmlns:a16="http://schemas.microsoft.com/office/drawing/2014/main" id="{3DAE1739-727A-4081-9C1B-C9F6D3D36A9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a:extLst>
            <a:ext uri="{FF2B5EF4-FFF2-40B4-BE49-F238E27FC236}">
              <a16:creationId xmlns:a16="http://schemas.microsoft.com/office/drawing/2014/main" id="{CC11EEF8-DF64-465D-AC11-FFCB9936CC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a:extLst>
            <a:ext uri="{FF2B5EF4-FFF2-40B4-BE49-F238E27FC236}">
              <a16:creationId xmlns:a16="http://schemas.microsoft.com/office/drawing/2014/main" id="{0C47F7E8-31C2-4028-9056-3AFCF1CAF5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a:extLst>
            <a:ext uri="{FF2B5EF4-FFF2-40B4-BE49-F238E27FC236}">
              <a16:creationId xmlns:a16="http://schemas.microsoft.com/office/drawing/2014/main" id="{55B537A2-DED0-44CE-8DDB-21ECBD3124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a:extLst>
            <a:ext uri="{FF2B5EF4-FFF2-40B4-BE49-F238E27FC236}">
              <a16:creationId xmlns:a16="http://schemas.microsoft.com/office/drawing/2014/main" id="{27F8041E-F23F-434C-B3A1-5A2538A811D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a:extLst>
            <a:ext uri="{FF2B5EF4-FFF2-40B4-BE49-F238E27FC236}">
              <a16:creationId xmlns:a16="http://schemas.microsoft.com/office/drawing/2014/main" id="{D1E93B23-5B9C-45B3-BB37-F550C6345B4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a:extLst>
            <a:ext uri="{FF2B5EF4-FFF2-40B4-BE49-F238E27FC236}">
              <a16:creationId xmlns:a16="http://schemas.microsoft.com/office/drawing/2014/main" id="{62235D44-5D7F-4D7C-989C-049B0161D34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a:extLst>
            <a:ext uri="{FF2B5EF4-FFF2-40B4-BE49-F238E27FC236}">
              <a16:creationId xmlns:a16="http://schemas.microsoft.com/office/drawing/2014/main" id="{8A8EF97D-4F10-44DA-9DC7-E2ECE86727E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a:extLst>
            <a:ext uri="{FF2B5EF4-FFF2-40B4-BE49-F238E27FC236}">
              <a16:creationId xmlns:a16="http://schemas.microsoft.com/office/drawing/2014/main" id="{438DADA5-2988-4636-B7B8-CC25A705E78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2" name="テキスト ボックス 341">
          <a:extLst>
            <a:ext uri="{FF2B5EF4-FFF2-40B4-BE49-F238E27FC236}">
              <a16:creationId xmlns:a16="http://schemas.microsoft.com/office/drawing/2014/main" id="{5722B454-7730-4C20-B120-F9B4AB165D2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a:extLst>
            <a:ext uri="{FF2B5EF4-FFF2-40B4-BE49-F238E27FC236}">
              <a16:creationId xmlns:a16="http://schemas.microsoft.com/office/drawing/2014/main" id="{7785A13D-E273-400A-B55A-4BD3A326065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a:extLst>
            <a:ext uri="{FF2B5EF4-FFF2-40B4-BE49-F238E27FC236}">
              <a16:creationId xmlns:a16="http://schemas.microsoft.com/office/drawing/2014/main" id="{3F4BA71D-8574-42C7-A502-911C544A426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a:extLst>
            <a:ext uri="{FF2B5EF4-FFF2-40B4-BE49-F238E27FC236}">
              <a16:creationId xmlns:a16="http://schemas.microsoft.com/office/drawing/2014/main" id="{84D4B35B-771C-4125-AE61-779DF286F1B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a:extLst>
            <a:ext uri="{FF2B5EF4-FFF2-40B4-BE49-F238E27FC236}">
              <a16:creationId xmlns:a16="http://schemas.microsoft.com/office/drawing/2014/main" id="{7483E72E-8982-44D2-9E70-A1F59B1A2C7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a:extLst>
            <a:ext uri="{FF2B5EF4-FFF2-40B4-BE49-F238E27FC236}">
              <a16:creationId xmlns:a16="http://schemas.microsoft.com/office/drawing/2014/main" id="{3464D516-C8E9-40FE-AF77-4E5AE7E84EA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a:extLst>
            <a:ext uri="{FF2B5EF4-FFF2-40B4-BE49-F238E27FC236}">
              <a16:creationId xmlns:a16="http://schemas.microsoft.com/office/drawing/2014/main" id="{75581083-A52E-4BAD-8DE7-A236C03C7CE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a:extLst>
            <a:ext uri="{FF2B5EF4-FFF2-40B4-BE49-F238E27FC236}">
              <a16:creationId xmlns:a16="http://schemas.microsoft.com/office/drawing/2014/main" id="{4EB8BE1E-E793-4CC8-AFEE-E86A054BE89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a:extLst>
            <a:ext uri="{FF2B5EF4-FFF2-40B4-BE49-F238E27FC236}">
              <a16:creationId xmlns:a16="http://schemas.microsoft.com/office/drawing/2014/main" id="{CA79BBFF-B084-47E9-AB58-D7BCD4E0AAC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a:extLst>
            <a:ext uri="{FF2B5EF4-FFF2-40B4-BE49-F238E27FC236}">
              <a16:creationId xmlns:a16="http://schemas.microsoft.com/office/drawing/2014/main" id="{EBE78864-9AFA-41D1-A3EA-06CBDB2A326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2" name="テキスト ボックス 351">
          <a:extLst>
            <a:ext uri="{FF2B5EF4-FFF2-40B4-BE49-F238E27FC236}">
              <a16:creationId xmlns:a16="http://schemas.microsoft.com/office/drawing/2014/main" id="{1C236C5F-CF9C-4D67-890F-6E35F29044B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a16="http://schemas.microsoft.com/office/drawing/2014/main" id="{F3F33DCC-4D9F-4B3C-BD3A-4DB5C773483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a:extLst>
            <a:ext uri="{FF2B5EF4-FFF2-40B4-BE49-F238E27FC236}">
              <a16:creationId xmlns:a16="http://schemas.microsoft.com/office/drawing/2014/main" id="{183ED8EF-B8E5-4816-AA11-0F9236529EF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a:extLst>
            <a:ext uri="{FF2B5EF4-FFF2-40B4-BE49-F238E27FC236}">
              <a16:creationId xmlns:a16="http://schemas.microsoft.com/office/drawing/2014/main" id="{B952AB44-6D3A-4618-AF1D-42337320256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56" name="直線コネクタ 355">
          <a:extLst>
            <a:ext uri="{FF2B5EF4-FFF2-40B4-BE49-F238E27FC236}">
              <a16:creationId xmlns:a16="http://schemas.microsoft.com/office/drawing/2014/main" id="{FB180448-E420-433C-A234-B47B9C0E8412}"/>
            </a:ext>
          </a:extLst>
        </xdr:cNvPr>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57" name="【認定こども園・幼稚園・保育所】&#10;有形固定資産減価償却率最小値テキスト">
          <a:extLst>
            <a:ext uri="{FF2B5EF4-FFF2-40B4-BE49-F238E27FC236}">
              <a16:creationId xmlns:a16="http://schemas.microsoft.com/office/drawing/2014/main" id="{5307DD75-FD45-4754-A3F7-A61BD30B8857}"/>
            </a:ext>
          </a:extLst>
        </xdr:cNvPr>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58" name="直線コネクタ 357">
          <a:extLst>
            <a:ext uri="{FF2B5EF4-FFF2-40B4-BE49-F238E27FC236}">
              <a16:creationId xmlns:a16="http://schemas.microsoft.com/office/drawing/2014/main" id="{7E1B8F4A-1D7F-48B9-B4E4-EEF32CA4B758}"/>
            </a:ext>
          </a:extLst>
        </xdr:cNvPr>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9" name="【認定こども園・幼稚園・保育所】&#10;有形固定資産減価償却率最大値テキスト">
          <a:extLst>
            <a:ext uri="{FF2B5EF4-FFF2-40B4-BE49-F238E27FC236}">
              <a16:creationId xmlns:a16="http://schemas.microsoft.com/office/drawing/2014/main" id="{1EAC9722-6429-4712-9678-071F57E6DB3E}"/>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0" name="直線コネクタ 359">
          <a:extLst>
            <a:ext uri="{FF2B5EF4-FFF2-40B4-BE49-F238E27FC236}">
              <a16:creationId xmlns:a16="http://schemas.microsoft.com/office/drawing/2014/main" id="{2E45CA38-FB3F-4C85-B76D-7D64804B5F3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61" name="【認定こども園・幼稚園・保育所】&#10;有形固定資産減価償却率平均値テキスト">
          <a:extLst>
            <a:ext uri="{FF2B5EF4-FFF2-40B4-BE49-F238E27FC236}">
              <a16:creationId xmlns:a16="http://schemas.microsoft.com/office/drawing/2014/main" id="{3DFE80C3-503B-46FA-A402-7DA82FE1E774}"/>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2" name="フローチャート: 判断 361">
          <a:extLst>
            <a:ext uri="{FF2B5EF4-FFF2-40B4-BE49-F238E27FC236}">
              <a16:creationId xmlns:a16="http://schemas.microsoft.com/office/drawing/2014/main" id="{EDA62052-1FCF-4C7A-9A04-EF22BBA1F371}"/>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63" name="フローチャート: 判断 362">
          <a:extLst>
            <a:ext uri="{FF2B5EF4-FFF2-40B4-BE49-F238E27FC236}">
              <a16:creationId xmlns:a16="http://schemas.microsoft.com/office/drawing/2014/main" id="{A16A804E-E76B-4241-9C72-B3FF79572F14}"/>
            </a:ext>
          </a:extLst>
        </xdr:cNvPr>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64" name="フローチャート: 判断 363">
          <a:extLst>
            <a:ext uri="{FF2B5EF4-FFF2-40B4-BE49-F238E27FC236}">
              <a16:creationId xmlns:a16="http://schemas.microsoft.com/office/drawing/2014/main" id="{DD141A82-507A-4EBD-A9B6-4BEB4BD3F9A0}"/>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21441E0A-4C89-449C-B6DB-DDE80A2FDA0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6DD19CB7-CD9A-42A1-8CFA-F0229C9950D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548B0C7B-940D-4B65-B991-B2FE2A84D79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93091BF7-30DB-4824-9342-509D8F9AD3E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AC22C024-BE21-40E1-B246-659FECEA861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51526</xdr:rowOff>
    </xdr:from>
    <xdr:to>
      <xdr:col>85</xdr:col>
      <xdr:colOff>177800</xdr:colOff>
      <xdr:row>37</xdr:row>
      <xdr:rowOff>153126</xdr:rowOff>
    </xdr:to>
    <xdr:sp macro="" textlink="">
      <xdr:nvSpPr>
        <xdr:cNvPr id="370" name="楕円 369">
          <a:extLst>
            <a:ext uri="{FF2B5EF4-FFF2-40B4-BE49-F238E27FC236}">
              <a16:creationId xmlns:a16="http://schemas.microsoft.com/office/drawing/2014/main" id="{B0319551-B9B8-44C6-8030-0B081C698DE2}"/>
            </a:ext>
          </a:extLst>
        </xdr:cNvPr>
        <xdr:cNvSpPr/>
      </xdr:nvSpPr>
      <xdr:spPr>
        <a:xfrm>
          <a:off x="162687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74403</xdr:rowOff>
    </xdr:from>
    <xdr:ext cx="405111" cy="259045"/>
    <xdr:sp macro="" textlink="">
      <xdr:nvSpPr>
        <xdr:cNvPr id="371" name="【認定こども園・幼稚園・保育所】&#10;有形固定資産減価償却率該当値テキスト">
          <a:extLst>
            <a:ext uri="{FF2B5EF4-FFF2-40B4-BE49-F238E27FC236}">
              <a16:creationId xmlns:a16="http://schemas.microsoft.com/office/drawing/2014/main" id="{E11787E1-1161-4791-B576-8BB13CFF653B}"/>
            </a:ext>
          </a:extLst>
        </xdr:cNvPr>
        <xdr:cNvSpPr txBox="1"/>
      </xdr:nvSpPr>
      <xdr:spPr>
        <a:xfrm>
          <a:off x="16357600" y="624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372" name="楕円 371">
          <a:extLst>
            <a:ext uri="{FF2B5EF4-FFF2-40B4-BE49-F238E27FC236}">
              <a16:creationId xmlns:a16="http://schemas.microsoft.com/office/drawing/2014/main" id="{16395C2A-BC97-43BF-9D45-A48158F2135F}"/>
            </a:ext>
          </a:extLst>
        </xdr:cNvPr>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102326</xdr:rowOff>
    </xdr:from>
    <xdr:to>
      <xdr:col>85</xdr:col>
      <xdr:colOff>127000</xdr:colOff>
      <xdr:row>37</xdr:row>
      <xdr:rowOff>133350</xdr:rowOff>
    </xdr:to>
    <xdr:cxnSp macro="">
      <xdr:nvCxnSpPr>
        <xdr:cNvPr id="373" name="直線コネクタ 372">
          <a:extLst>
            <a:ext uri="{FF2B5EF4-FFF2-40B4-BE49-F238E27FC236}">
              <a16:creationId xmlns:a16="http://schemas.microsoft.com/office/drawing/2014/main" id="{D07D3108-B9BB-4F8F-A742-C2F99545079B}"/>
            </a:ext>
          </a:extLst>
        </xdr:cNvPr>
        <xdr:cNvCxnSpPr/>
      </xdr:nvCxnSpPr>
      <xdr:spPr>
        <a:xfrm flipV="1">
          <a:off x="15481300" y="64459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111942</xdr:rowOff>
    </xdr:from>
    <xdr:to>
      <xdr:col>76</xdr:col>
      <xdr:colOff>165100</xdr:colOff>
      <xdr:row>38</xdr:row>
      <xdr:rowOff>42092</xdr:rowOff>
    </xdr:to>
    <xdr:sp macro="" textlink="">
      <xdr:nvSpPr>
        <xdr:cNvPr id="374" name="楕円 373">
          <a:extLst>
            <a:ext uri="{FF2B5EF4-FFF2-40B4-BE49-F238E27FC236}">
              <a16:creationId xmlns:a16="http://schemas.microsoft.com/office/drawing/2014/main" id="{EBEDEA1B-96C8-4BC4-B2DD-9C9A62D28442}"/>
            </a:ext>
          </a:extLst>
        </xdr:cNvPr>
        <xdr:cNvSpPr/>
      </xdr:nvSpPr>
      <xdr:spPr>
        <a:xfrm>
          <a:off x="14541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133350</xdr:rowOff>
    </xdr:from>
    <xdr:to>
      <xdr:col>81</xdr:col>
      <xdr:colOff>50800</xdr:colOff>
      <xdr:row>37</xdr:row>
      <xdr:rowOff>162741</xdr:rowOff>
    </xdr:to>
    <xdr:cxnSp macro="">
      <xdr:nvCxnSpPr>
        <xdr:cNvPr id="375" name="直線コネクタ 374">
          <a:extLst>
            <a:ext uri="{FF2B5EF4-FFF2-40B4-BE49-F238E27FC236}">
              <a16:creationId xmlns:a16="http://schemas.microsoft.com/office/drawing/2014/main" id="{65809152-B8EE-4FE3-82A6-4A61D44C3334}"/>
            </a:ext>
          </a:extLst>
        </xdr:cNvPr>
        <xdr:cNvCxnSpPr/>
      </xdr:nvCxnSpPr>
      <xdr:spPr>
        <a:xfrm flipV="1">
          <a:off x="14592300" y="647700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104338</xdr:rowOff>
    </xdr:from>
    <xdr:ext cx="405111" cy="259045"/>
    <xdr:sp macro="" textlink="">
      <xdr:nvSpPr>
        <xdr:cNvPr id="376" name="n_1aveValue【認定こども園・幼稚園・保育所】&#10;有形固定資産減価償却率">
          <a:extLst>
            <a:ext uri="{FF2B5EF4-FFF2-40B4-BE49-F238E27FC236}">
              <a16:creationId xmlns:a16="http://schemas.microsoft.com/office/drawing/2014/main" id="{B1D5EAD2-54FD-4F57-9CA6-CDFD0046ADD6}"/>
            </a:ext>
          </a:extLst>
        </xdr:cNvPr>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77" name="n_2aveValue【認定こども園・幼稚園・保育所】&#10;有形固定資産減価償却率">
          <a:extLst>
            <a:ext uri="{FF2B5EF4-FFF2-40B4-BE49-F238E27FC236}">
              <a16:creationId xmlns:a16="http://schemas.microsoft.com/office/drawing/2014/main" id="{5DEA91AE-3BCD-411A-A8D9-486F37A7CDC5}"/>
            </a:ext>
          </a:extLst>
        </xdr:cNvPr>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3827</xdr:rowOff>
    </xdr:from>
    <xdr:ext cx="405111" cy="259045"/>
    <xdr:sp macro="" textlink="">
      <xdr:nvSpPr>
        <xdr:cNvPr id="378" name="n_1mainValue【認定こども園・幼稚園・保育所】&#10;有形固定資産減価償却率">
          <a:extLst>
            <a:ext uri="{FF2B5EF4-FFF2-40B4-BE49-F238E27FC236}">
              <a16:creationId xmlns:a16="http://schemas.microsoft.com/office/drawing/2014/main" id="{5E7DDE69-1B7E-4A97-B6FE-FDE8B1797836}"/>
            </a:ext>
          </a:extLst>
        </xdr:cNvPr>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33218</xdr:rowOff>
    </xdr:from>
    <xdr:ext cx="405111" cy="259045"/>
    <xdr:sp macro="" textlink="">
      <xdr:nvSpPr>
        <xdr:cNvPr id="379" name="n_2mainValue【認定こども園・幼稚園・保育所】&#10;有形固定資産減価償却率">
          <a:extLst>
            <a:ext uri="{FF2B5EF4-FFF2-40B4-BE49-F238E27FC236}">
              <a16:creationId xmlns:a16="http://schemas.microsoft.com/office/drawing/2014/main" id="{BE8F8CFE-7EB2-4E2C-A601-8129A81FD8B5}"/>
            </a:ext>
          </a:extLst>
        </xdr:cNvPr>
        <xdr:cNvSpPr txBox="1"/>
      </xdr:nvSpPr>
      <xdr:spPr>
        <a:xfrm>
          <a:off x="14389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a:extLst>
            <a:ext uri="{FF2B5EF4-FFF2-40B4-BE49-F238E27FC236}">
              <a16:creationId xmlns:a16="http://schemas.microsoft.com/office/drawing/2014/main" id="{0BFC1B3C-5831-4D9A-BE06-47A3BE79CE2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a:extLst>
            <a:ext uri="{FF2B5EF4-FFF2-40B4-BE49-F238E27FC236}">
              <a16:creationId xmlns:a16="http://schemas.microsoft.com/office/drawing/2014/main" id="{D3C375F3-5C17-4BA3-AA31-F70FD78C91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a:extLst>
            <a:ext uri="{FF2B5EF4-FFF2-40B4-BE49-F238E27FC236}">
              <a16:creationId xmlns:a16="http://schemas.microsoft.com/office/drawing/2014/main" id="{98D4EB3D-E5EB-4D45-AAA5-320115346E3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a:extLst>
            <a:ext uri="{FF2B5EF4-FFF2-40B4-BE49-F238E27FC236}">
              <a16:creationId xmlns:a16="http://schemas.microsoft.com/office/drawing/2014/main" id="{47D42BCC-C498-4F1F-A1F5-5DA1BF8FB1B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a:extLst>
            <a:ext uri="{FF2B5EF4-FFF2-40B4-BE49-F238E27FC236}">
              <a16:creationId xmlns:a16="http://schemas.microsoft.com/office/drawing/2014/main" id="{B24AA42D-EBCB-403D-B914-D9AF32D9771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a:extLst>
            <a:ext uri="{FF2B5EF4-FFF2-40B4-BE49-F238E27FC236}">
              <a16:creationId xmlns:a16="http://schemas.microsoft.com/office/drawing/2014/main" id="{01830DBD-CBAF-484D-BE69-E4DA6F99F9A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a:extLst>
            <a:ext uri="{FF2B5EF4-FFF2-40B4-BE49-F238E27FC236}">
              <a16:creationId xmlns:a16="http://schemas.microsoft.com/office/drawing/2014/main" id="{BB7426D1-2BEC-4E2D-B764-B1E13CCAED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a:extLst>
            <a:ext uri="{FF2B5EF4-FFF2-40B4-BE49-F238E27FC236}">
              <a16:creationId xmlns:a16="http://schemas.microsoft.com/office/drawing/2014/main" id="{0AE8349A-259F-48BC-A970-ED2CB070213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a:extLst>
            <a:ext uri="{FF2B5EF4-FFF2-40B4-BE49-F238E27FC236}">
              <a16:creationId xmlns:a16="http://schemas.microsoft.com/office/drawing/2014/main" id="{F14CEA3B-12DB-40F6-88A7-D298D7A246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a:extLst>
            <a:ext uri="{FF2B5EF4-FFF2-40B4-BE49-F238E27FC236}">
              <a16:creationId xmlns:a16="http://schemas.microsoft.com/office/drawing/2014/main" id="{AB567385-04B5-4D5C-AE16-FF720907BD9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0" name="直線コネクタ 389">
          <a:extLst>
            <a:ext uri="{FF2B5EF4-FFF2-40B4-BE49-F238E27FC236}">
              <a16:creationId xmlns:a16="http://schemas.microsoft.com/office/drawing/2014/main" id="{7FDF4530-2FFD-4ADE-8AAE-68FC949378C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1" name="テキスト ボックス 390">
          <a:extLst>
            <a:ext uri="{FF2B5EF4-FFF2-40B4-BE49-F238E27FC236}">
              <a16:creationId xmlns:a16="http://schemas.microsoft.com/office/drawing/2014/main" id="{80EE6086-ED24-4BCE-94FD-0960F4F5E67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2" name="直線コネクタ 391">
          <a:extLst>
            <a:ext uri="{FF2B5EF4-FFF2-40B4-BE49-F238E27FC236}">
              <a16:creationId xmlns:a16="http://schemas.microsoft.com/office/drawing/2014/main" id="{F8AE2066-B49F-40A0-A908-AF80ACCB21B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3" name="テキスト ボックス 392">
          <a:extLst>
            <a:ext uri="{FF2B5EF4-FFF2-40B4-BE49-F238E27FC236}">
              <a16:creationId xmlns:a16="http://schemas.microsoft.com/office/drawing/2014/main" id="{73E2C66E-297A-499E-B0EF-82C435E981B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4" name="直線コネクタ 393">
          <a:extLst>
            <a:ext uri="{FF2B5EF4-FFF2-40B4-BE49-F238E27FC236}">
              <a16:creationId xmlns:a16="http://schemas.microsoft.com/office/drawing/2014/main" id="{E050CB85-486E-433A-93A6-A59F85FB8FA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5" name="テキスト ボックス 394">
          <a:extLst>
            <a:ext uri="{FF2B5EF4-FFF2-40B4-BE49-F238E27FC236}">
              <a16:creationId xmlns:a16="http://schemas.microsoft.com/office/drawing/2014/main" id="{AD8DD579-D909-4E99-921F-F9AB388A722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6" name="直線コネクタ 395">
          <a:extLst>
            <a:ext uri="{FF2B5EF4-FFF2-40B4-BE49-F238E27FC236}">
              <a16:creationId xmlns:a16="http://schemas.microsoft.com/office/drawing/2014/main" id="{B128DEE6-29A3-48AB-A226-166AB4378A2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7" name="テキスト ボックス 396">
          <a:extLst>
            <a:ext uri="{FF2B5EF4-FFF2-40B4-BE49-F238E27FC236}">
              <a16:creationId xmlns:a16="http://schemas.microsoft.com/office/drawing/2014/main" id="{C500C51B-34BF-48FF-87AF-0A41C4B972A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8" name="直線コネクタ 397">
          <a:extLst>
            <a:ext uri="{FF2B5EF4-FFF2-40B4-BE49-F238E27FC236}">
              <a16:creationId xmlns:a16="http://schemas.microsoft.com/office/drawing/2014/main" id="{E574CF79-A276-4F50-A0A3-6EE0B2F7DBA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9" name="テキスト ボックス 398">
          <a:extLst>
            <a:ext uri="{FF2B5EF4-FFF2-40B4-BE49-F238E27FC236}">
              <a16:creationId xmlns:a16="http://schemas.microsoft.com/office/drawing/2014/main" id="{0C792541-7D31-4417-8401-0CFB107CB30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0" name="直線コネクタ 399">
          <a:extLst>
            <a:ext uri="{FF2B5EF4-FFF2-40B4-BE49-F238E27FC236}">
              <a16:creationId xmlns:a16="http://schemas.microsoft.com/office/drawing/2014/main" id="{8E0FA370-481C-48B7-806A-92B56B3B18D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1" name="テキスト ボックス 400">
          <a:extLst>
            <a:ext uri="{FF2B5EF4-FFF2-40B4-BE49-F238E27FC236}">
              <a16:creationId xmlns:a16="http://schemas.microsoft.com/office/drawing/2014/main" id="{6469A99D-56DB-4984-8B60-10E83472B75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a:extLst>
            <a:ext uri="{FF2B5EF4-FFF2-40B4-BE49-F238E27FC236}">
              <a16:creationId xmlns:a16="http://schemas.microsoft.com/office/drawing/2014/main" id="{FBE66373-13B0-44C0-B5A9-2030B35BA0E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a:extLst>
            <a:ext uri="{FF2B5EF4-FFF2-40B4-BE49-F238E27FC236}">
              <a16:creationId xmlns:a16="http://schemas.microsoft.com/office/drawing/2014/main" id="{E393750D-FF63-42CA-8A89-1BF8B7EAB2A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a:extLst>
            <a:ext uri="{FF2B5EF4-FFF2-40B4-BE49-F238E27FC236}">
              <a16:creationId xmlns:a16="http://schemas.microsoft.com/office/drawing/2014/main" id="{0223C583-3A14-435A-B365-CEB58F8784E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05" name="直線コネクタ 404">
          <a:extLst>
            <a:ext uri="{FF2B5EF4-FFF2-40B4-BE49-F238E27FC236}">
              <a16:creationId xmlns:a16="http://schemas.microsoft.com/office/drawing/2014/main" id="{15619C0F-1E9A-4216-AB29-16B005F50C40}"/>
            </a:ext>
          </a:extLst>
        </xdr:cNvPr>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06" name="【認定こども園・幼稚園・保育所】&#10;一人当たり面積最小値テキスト">
          <a:extLst>
            <a:ext uri="{FF2B5EF4-FFF2-40B4-BE49-F238E27FC236}">
              <a16:creationId xmlns:a16="http://schemas.microsoft.com/office/drawing/2014/main" id="{9D6DA734-5548-4815-AEBA-644538BF1C96}"/>
            </a:ext>
          </a:extLst>
        </xdr:cNvPr>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07" name="直線コネクタ 406">
          <a:extLst>
            <a:ext uri="{FF2B5EF4-FFF2-40B4-BE49-F238E27FC236}">
              <a16:creationId xmlns:a16="http://schemas.microsoft.com/office/drawing/2014/main" id="{E1F46603-7890-4949-A8BF-528651065CE9}"/>
            </a:ext>
          </a:extLst>
        </xdr:cNvPr>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08" name="【認定こども園・幼稚園・保育所】&#10;一人当たり面積最大値テキスト">
          <a:extLst>
            <a:ext uri="{FF2B5EF4-FFF2-40B4-BE49-F238E27FC236}">
              <a16:creationId xmlns:a16="http://schemas.microsoft.com/office/drawing/2014/main" id="{5E67A935-7BE1-42A3-B37B-A391E4EA0DF2}"/>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09" name="直線コネクタ 408">
          <a:extLst>
            <a:ext uri="{FF2B5EF4-FFF2-40B4-BE49-F238E27FC236}">
              <a16:creationId xmlns:a16="http://schemas.microsoft.com/office/drawing/2014/main" id="{86F32849-323B-427D-9813-C5FD909A134C}"/>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410" name="【認定こども園・幼稚園・保育所】&#10;一人当たり面積平均値テキスト">
          <a:extLst>
            <a:ext uri="{FF2B5EF4-FFF2-40B4-BE49-F238E27FC236}">
              <a16:creationId xmlns:a16="http://schemas.microsoft.com/office/drawing/2014/main" id="{AD6211FC-71CD-411E-8FF5-92656D69E94E}"/>
            </a:ext>
          </a:extLst>
        </xdr:cNvPr>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11" name="フローチャート: 判断 410">
          <a:extLst>
            <a:ext uri="{FF2B5EF4-FFF2-40B4-BE49-F238E27FC236}">
              <a16:creationId xmlns:a16="http://schemas.microsoft.com/office/drawing/2014/main" id="{219ADE17-F5C9-462C-8056-902EA9CBD6C2}"/>
            </a:ext>
          </a:extLst>
        </xdr:cNvPr>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12" name="フローチャート: 判断 411">
          <a:extLst>
            <a:ext uri="{FF2B5EF4-FFF2-40B4-BE49-F238E27FC236}">
              <a16:creationId xmlns:a16="http://schemas.microsoft.com/office/drawing/2014/main" id="{990B1FD5-2FF3-44E6-A57D-2FE14FD6FDB0}"/>
            </a:ext>
          </a:extLst>
        </xdr:cNvPr>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13" name="フローチャート: 判断 412">
          <a:extLst>
            <a:ext uri="{FF2B5EF4-FFF2-40B4-BE49-F238E27FC236}">
              <a16:creationId xmlns:a16="http://schemas.microsoft.com/office/drawing/2014/main" id="{F743C33D-1C8E-4C52-9BAB-71636EF62458}"/>
            </a:ext>
          </a:extLst>
        </xdr:cNvPr>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8EF80DEA-A3FC-4401-878F-384C31C0D38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D09BDABC-A935-4C2F-9658-5D0B7096024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21790238-0D9C-4A43-9C7F-6723E12479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AD2E951-B7F4-415B-8042-DA5D88A028A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AD1C7E33-36C0-423F-BAC5-7E8E00CED72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136434</xdr:rowOff>
    </xdr:from>
    <xdr:to>
      <xdr:col>116</xdr:col>
      <xdr:colOff>114300</xdr:colOff>
      <xdr:row>38</xdr:row>
      <xdr:rowOff>66584</xdr:rowOff>
    </xdr:to>
    <xdr:sp macro="" textlink="">
      <xdr:nvSpPr>
        <xdr:cNvPr id="419" name="楕円 418">
          <a:extLst>
            <a:ext uri="{FF2B5EF4-FFF2-40B4-BE49-F238E27FC236}">
              <a16:creationId xmlns:a16="http://schemas.microsoft.com/office/drawing/2014/main" id="{73A25117-6F4F-4AEE-9278-A3DD67579E62}"/>
            </a:ext>
          </a:extLst>
        </xdr:cNvPr>
        <xdr:cNvSpPr/>
      </xdr:nvSpPr>
      <xdr:spPr>
        <a:xfrm>
          <a:off x="221107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159311</xdr:rowOff>
    </xdr:from>
    <xdr:ext cx="469744" cy="259045"/>
    <xdr:sp macro="" textlink="">
      <xdr:nvSpPr>
        <xdr:cNvPr id="420" name="【認定こども園・幼稚園・保育所】&#10;一人当たり面積該当値テキスト">
          <a:extLst>
            <a:ext uri="{FF2B5EF4-FFF2-40B4-BE49-F238E27FC236}">
              <a16:creationId xmlns:a16="http://schemas.microsoft.com/office/drawing/2014/main" id="{69D139EB-6F69-4B41-BEB4-AE6FD1FC8FC3}"/>
            </a:ext>
          </a:extLst>
        </xdr:cNvPr>
        <xdr:cNvSpPr txBox="1"/>
      </xdr:nvSpPr>
      <xdr:spPr>
        <a:xfrm>
          <a:off x="22199600" y="633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152763</xdr:rowOff>
    </xdr:from>
    <xdr:to>
      <xdr:col>112</xdr:col>
      <xdr:colOff>38100</xdr:colOff>
      <xdr:row>38</xdr:row>
      <xdr:rowOff>82913</xdr:rowOff>
    </xdr:to>
    <xdr:sp macro="" textlink="">
      <xdr:nvSpPr>
        <xdr:cNvPr id="421" name="楕円 420">
          <a:extLst>
            <a:ext uri="{FF2B5EF4-FFF2-40B4-BE49-F238E27FC236}">
              <a16:creationId xmlns:a16="http://schemas.microsoft.com/office/drawing/2014/main" id="{2518AC59-EDD1-406C-9A9A-CF8A58402B1A}"/>
            </a:ext>
          </a:extLst>
        </xdr:cNvPr>
        <xdr:cNvSpPr/>
      </xdr:nvSpPr>
      <xdr:spPr>
        <a:xfrm>
          <a:off x="21272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15784</xdr:rowOff>
    </xdr:from>
    <xdr:to>
      <xdr:col>116</xdr:col>
      <xdr:colOff>63500</xdr:colOff>
      <xdr:row>38</xdr:row>
      <xdr:rowOff>32113</xdr:rowOff>
    </xdr:to>
    <xdr:cxnSp macro="">
      <xdr:nvCxnSpPr>
        <xdr:cNvPr id="422" name="直線コネクタ 421">
          <a:extLst>
            <a:ext uri="{FF2B5EF4-FFF2-40B4-BE49-F238E27FC236}">
              <a16:creationId xmlns:a16="http://schemas.microsoft.com/office/drawing/2014/main" id="{5B8AEE99-0847-4F1C-86E6-A182A828ED13}"/>
            </a:ext>
          </a:extLst>
        </xdr:cNvPr>
        <xdr:cNvCxnSpPr/>
      </xdr:nvCxnSpPr>
      <xdr:spPr>
        <a:xfrm flipV="1">
          <a:off x="21323300" y="653088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5806</xdr:rowOff>
    </xdr:from>
    <xdr:to>
      <xdr:col>107</xdr:col>
      <xdr:colOff>101600</xdr:colOff>
      <xdr:row>38</xdr:row>
      <xdr:rowOff>107406</xdr:rowOff>
    </xdr:to>
    <xdr:sp macro="" textlink="">
      <xdr:nvSpPr>
        <xdr:cNvPr id="423" name="楕円 422">
          <a:extLst>
            <a:ext uri="{FF2B5EF4-FFF2-40B4-BE49-F238E27FC236}">
              <a16:creationId xmlns:a16="http://schemas.microsoft.com/office/drawing/2014/main" id="{FC79295C-4E7B-46D3-BA9C-E7F919BDEDCF}"/>
            </a:ext>
          </a:extLst>
        </xdr:cNvPr>
        <xdr:cNvSpPr/>
      </xdr:nvSpPr>
      <xdr:spPr>
        <a:xfrm>
          <a:off x="20383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32113</xdr:rowOff>
    </xdr:from>
    <xdr:to>
      <xdr:col>111</xdr:col>
      <xdr:colOff>177800</xdr:colOff>
      <xdr:row>38</xdr:row>
      <xdr:rowOff>56606</xdr:rowOff>
    </xdr:to>
    <xdr:cxnSp macro="">
      <xdr:nvCxnSpPr>
        <xdr:cNvPr id="424" name="直線コネクタ 423">
          <a:extLst>
            <a:ext uri="{FF2B5EF4-FFF2-40B4-BE49-F238E27FC236}">
              <a16:creationId xmlns:a16="http://schemas.microsoft.com/office/drawing/2014/main" id="{C1631A90-20D0-4B9A-8CB5-D09EBC40CCB8}"/>
            </a:ext>
          </a:extLst>
        </xdr:cNvPr>
        <xdr:cNvCxnSpPr/>
      </xdr:nvCxnSpPr>
      <xdr:spPr>
        <a:xfrm flipV="1">
          <a:off x="20434300" y="65472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25" name="n_1aveValue【認定こども園・幼稚園・保育所】&#10;一人当たり面積">
          <a:extLst>
            <a:ext uri="{FF2B5EF4-FFF2-40B4-BE49-F238E27FC236}">
              <a16:creationId xmlns:a16="http://schemas.microsoft.com/office/drawing/2014/main" id="{9FDEEFBE-0043-4FA2-AD8D-7DE8145ECBF2}"/>
            </a:ext>
          </a:extLst>
        </xdr:cNvPr>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77305</xdr:rowOff>
    </xdr:from>
    <xdr:ext cx="469744" cy="259045"/>
    <xdr:sp macro="" textlink="">
      <xdr:nvSpPr>
        <xdr:cNvPr id="426" name="n_2aveValue【認定こども園・幼稚園・保育所】&#10;一人当たり面積">
          <a:extLst>
            <a:ext uri="{FF2B5EF4-FFF2-40B4-BE49-F238E27FC236}">
              <a16:creationId xmlns:a16="http://schemas.microsoft.com/office/drawing/2014/main" id="{749902FF-0163-46E3-8F1C-3E8CC0180A39}"/>
            </a:ext>
          </a:extLst>
        </xdr:cNvPr>
        <xdr:cNvSpPr txBox="1"/>
      </xdr:nvSpPr>
      <xdr:spPr>
        <a:xfrm>
          <a:off x="20199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99440</xdr:rowOff>
    </xdr:from>
    <xdr:ext cx="469744" cy="259045"/>
    <xdr:sp macro="" textlink="">
      <xdr:nvSpPr>
        <xdr:cNvPr id="427" name="n_1mainValue【認定こども園・幼稚園・保育所】&#10;一人当たり面積">
          <a:extLst>
            <a:ext uri="{FF2B5EF4-FFF2-40B4-BE49-F238E27FC236}">
              <a16:creationId xmlns:a16="http://schemas.microsoft.com/office/drawing/2014/main" id="{75EA1711-0D83-4556-96C0-219A03BE4BD0}"/>
            </a:ext>
          </a:extLst>
        </xdr:cNvPr>
        <xdr:cNvSpPr txBox="1"/>
      </xdr:nvSpPr>
      <xdr:spPr>
        <a:xfrm>
          <a:off x="21075727" y="627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123933</xdr:rowOff>
    </xdr:from>
    <xdr:ext cx="469744" cy="259045"/>
    <xdr:sp macro="" textlink="">
      <xdr:nvSpPr>
        <xdr:cNvPr id="428" name="n_2mainValue【認定こども園・幼稚園・保育所】&#10;一人当たり面積">
          <a:extLst>
            <a:ext uri="{FF2B5EF4-FFF2-40B4-BE49-F238E27FC236}">
              <a16:creationId xmlns:a16="http://schemas.microsoft.com/office/drawing/2014/main" id="{BEA78A86-C9B8-41CE-9A36-8EED8BCF77DF}"/>
            </a:ext>
          </a:extLst>
        </xdr:cNvPr>
        <xdr:cNvSpPr txBox="1"/>
      </xdr:nvSpPr>
      <xdr:spPr>
        <a:xfrm>
          <a:off x="20199427"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a:extLst>
            <a:ext uri="{FF2B5EF4-FFF2-40B4-BE49-F238E27FC236}">
              <a16:creationId xmlns:a16="http://schemas.microsoft.com/office/drawing/2014/main" id="{9B879101-B189-4DFE-84B9-FEEB66C2315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a:extLst>
            <a:ext uri="{FF2B5EF4-FFF2-40B4-BE49-F238E27FC236}">
              <a16:creationId xmlns:a16="http://schemas.microsoft.com/office/drawing/2014/main" id="{F1FF4B37-2949-44F6-B393-44FAF12916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a:extLst>
            <a:ext uri="{FF2B5EF4-FFF2-40B4-BE49-F238E27FC236}">
              <a16:creationId xmlns:a16="http://schemas.microsoft.com/office/drawing/2014/main" id="{7381B529-655C-4A6A-9EE5-564C15E2A41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a:extLst>
            <a:ext uri="{FF2B5EF4-FFF2-40B4-BE49-F238E27FC236}">
              <a16:creationId xmlns:a16="http://schemas.microsoft.com/office/drawing/2014/main" id="{92505DFC-F4C5-4CAD-8819-DE1CD2509C7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a:extLst>
            <a:ext uri="{FF2B5EF4-FFF2-40B4-BE49-F238E27FC236}">
              <a16:creationId xmlns:a16="http://schemas.microsoft.com/office/drawing/2014/main" id="{24ADC85F-D68B-438F-A0F3-24F4910D761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a:extLst>
            <a:ext uri="{FF2B5EF4-FFF2-40B4-BE49-F238E27FC236}">
              <a16:creationId xmlns:a16="http://schemas.microsoft.com/office/drawing/2014/main" id="{12CFAAA4-9524-419A-B83C-C02FE0296D6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a:extLst>
            <a:ext uri="{FF2B5EF4-FFF2-40B4-BE49-F238E27FC236}">
              <a16:creationId xmlns:a16="http://schemas.microsoft.com/office/drawing/2014/main" id="{76878A59-6DBF-4E55-80D8-D5EAC74221B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a:extLst>
            <a:ext uri="{FF2B5EF4-FFF2-40B4-BE49-F238E27FC236}">
              <a16:creationId xmlns:a16="http://schemas.microsoft.com/office/drawing/2014/main" id="{12107337-3459-4931-BA02-FC0073621E4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a:extLst>
            <a:ext uri="{FF2B5EF4-FFF2-40B4-BE49-F238E27FC236}">
              <a16:creationId xmlns:a16="http://schemas.microsoft.com/office/drawing/2014/main" id="{00416E17-FA5D-4B82-AA04-68EDDE92E44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a:extLst>
            <a:ext uri="{FF2B5EF4-FFF2-40B4-BE49-F238E27FC236}">
              <a16:creationId xmlns:a16="http://schemas.microsoft.com/office/drawing/2014/main" id="{C0D835F1-7E5B-4962-9180-A6B859290E1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9" name="テキスト ボックス 438">
          <a:extLst>
            <a:ext uri="{FF2B5EF4-FFF2-40B4-BE49-F238E27FC236}">
              <a16:creationId xmlns:a16="http://schemas.microsoft.com/office/drawing/2014/main" id="{5C2865DC-E446-451C-AED3-AEDCD9150F3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a:extLst>
            <a:ext uri="{FF2B5EF4-FFF2-40B4-BE49-F238E27FC236}">
              <a16:creationId xmlns:a16="http://schemas.microsoft.com/office/drawing/2014/main" id="{8FF1F441-23ED-4D4C-866B-BBD78B95398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a:extLst>
            <a:ext uri="{FF2B5EF4-FFF2-40B4-BE49-F238E27FC236}">
              <a16:creationId xmlns:a16="http://schemas.microsoft.com/office/drawing/2014/main" id="{C3DB7A17-BE51-4D5A-9CA4-0FF236FD2DB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a:extLst>
            <a:ext uri="{FF2B5EF4-FFF2-40B4-BE49-F238E27FC236}">
              <a16:creationId xmlns:a16="http://schemas.microsoft.com/office/drawing/2014/main" id="{0573CE6C-36D7-4FD6-A974-8EFCF43AB15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a:extLst>
            <a:ext uri="{FF2B5EF4-FFF2-40B4-BE49-F238E27FC236}">
              <a16:creationId xmlns:a16="http://schemas.microsoft.com/office/drawing/2014/main" id="{3EE14481-A984-408B-A106-921EEC492E1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a:extLst>
            <a:ext uri="{FF2B5EF4-FFF2-40B4-BE49-F238E27FC236}">
              <a16:creationId xmlns:a16="http://schemas.microsoft.com/office/drawing/2014/main" id="{E424A1D3-343E-41D8-8779-23B60D8DB39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a:extLst>
            <a:ext uri="{FF2B5EF4-FFF2-40B4-BE49-F238E27FC236}">
              <a16:creationId xmlns:a16="http://schemas.microsoft.com/office/drawing/2014/main" id="{24D0D9CB-44F4-4EAE-89CA-E81A3D39A47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a:extLst>
            <a:ext uri="{FF2B5EF4-FFF2-40B4-BE49-F238E27FC236}">
              <a16:creationId xmlns:a16="http://schemas.microsoft.com/office/drawing/2014/main" id="{39101766-DD5C-4CA4-9461-0DBDEA1FF63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a:extLst>
            <a:ext uri="{FF2B5EF4-FFF2-40B4-BE49-F238E27FC236}">
              <a16:creationId xmlns:a16="http://schemas.microsoft.com/office/drawing/2014/main" id="{F1242C34-8F8B-43E2-AC14-E4C34A8427D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a:extLst>
            <a:ext uri="{FF2B5EF4-FFF2-40B4-BE49-F238E27FC236}">
              <a16:creationId xmlns:a16="http://schemas.microsoft.com/office/drawing/2014/main" id="{C0DAC304-0500-4EBE-B755-A8086BA2725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9" name="テキスト ボックス 448">
          <a:extLst>
            <a:ext uri="{FF2B5EF4-FFF2-40B4-BE49-F238E27FC236}">
              <a16:creationId xmlns:a16="http://schemas.microsoft.com/office/drawing/2014/main" id="{52589B6D-0D7E-4822-9134-D542129B7603}"/>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a:extLst>
            <a:ext uri="{FF2B5EF4-FFF2-40B4-BE49-F238E27FC236}">
              <a16:creationId xmlns:a16="http://schemas.microsoft.com/office/drawing/2014/main" id="{F74498CE-354F-428F-B532-1A01DE3DA95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a:extLst>
            <a:ext uri="{FF2B5EF4-FFF2-40B4-BE49-F238E27FC236}">
              <a16:creationId xmlns:a16="http://schemas.microsoft.com/office/drawing/2014/main" id="{318E16FB-F152-463B-BC23-3128F361FB7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a:extLst>
            <a:ext uri="{FF2B5EF4-FFF2-40B4-BE49-F238E27FC236}">
              <a16:creationId xmlns:a16="http://schemas.microsoft.com/office/drawing/2014/main" id="{665300F6-5E48-4BAE-A259-293FC86E638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53" name="直線コネクタ 452">
          <a:extLst>
            <a:ext uri="{FF2B5EF4-FFF2-40B4-BE49-F238E27FC236}">
              <a16:creationId xmlns:a16="http://schemas.microsoft.com/office/drawing/2014/main" id="{91697FE9-899B-4FBD-BB0B-64F22FD028F8}"/>
            </a:ext>
          </a:extLst>
        </xdr:cNvPr>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54" name="【学校施設】&#10;有形固定資産減価償却率最小値テキスト">
          <a:extLst>
            <a:ext uri="{FF2B5EF4-FFF2-40B4-BE49-F238E27FC236}">
              <a16:creationId xmlns:a16="http://schemas.microsoft.com/office/drawing/2014/main" id="{36B74B46-5B97-43C8-911D-319ED1A38341}"/>
            </a:ext>
          </a:extLst>
        </xdr:cNvPr>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55" name="直線コネクタ 454">
          <a:extLst>
            <a:ext uri="{FF2B5EF4-FFF2-40B4-BE49-F238E27FC236}">
              <a16:creationId xmlns:a16="http://schemas.microsoft.com/office/drawing/2014/main" id="{C82E4004-3A40-4D0F-8929-E162AAE56059}"/>
            </a:ext>
          </a:extLst>
        </xdr:cNvPr>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56" name="【学校施設】&#10;有形固定資産減価償却率最大値テキスト">
          <a:extLst>
            <a:ext uri="{FF2B5EF4-FFF2-40B4-BE49-F238E27FC236}">
              <a16:creationId xmlns:a16="http://schemas.microsoft.com/office/drawing/2014/main" id="{2ADA56D4-2184-4627-95E9-6C187806E220}"/>
            </a:ext>
          </a:extLst>
        </xdr:cNvPr>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57" name="直線コネクタ 456">
          <a:extLst>
            <a:ext uri="{FF2B5EF4-FFF2-40B4-BE49-F238E27FC236}">
              <a16:creationId xmlns:a16="http://schemas.microsoft.com/office/drawing/2014/main" id="{B3439ABF-7617-418E-9312-750EB282CA10}"/>
            </a:ext>
          </a:extLst>
        </xdr:cNvPr>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58" name="【学校施設】&#10;有形固定資産減価償却率平均値テキスト">
          <a:extLst>
            <a:ext uri="{FF2B5EF4-FFF2-40B4-BE49-F238E27FC236}">
              <a16:creationId xmlns:a16="http://schemas.microsoft.com/office/drawing/2014/main" id="{A1641C9A-9D25-47D3-BB63-12C0AC15821E}"/>
            </a:ext>
          </a:extLst>
        </xdr:cNvPr>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59" name="フローチャート: 判断 458">
          <a:extLst>
            <a:ext uri="{FF2B5EF4-FFF2-40B4-BE49-F238E27FC236}">
              <a16:creationId xmlns:a16="http://schemas.microsoft.com/office/drawing/2014/main" id="{FF55832A-7260-4BD3-9479-18D2E373F9B7}"/>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60" name="フローチャート: 判断 459">
          <a:extLst>
            <a:ext uri="{FF2B5EF4-FFF2-40B4-BE49-F238E27FC236}">
              <a16:creationId xmlns:a16="http://schemas.microsoft.com/office/drawing/2014/main" id="{7C0893BE-DC44-4031-82D1-31D99A487339}"/>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61" name="フローチャート: 判断 460">
          <a:extLst>
            <a:ext uri="{FF2B5EF4-FFF2-40B4-BE49-F238E27FC236}">
              <a16:creationId xmlns:a16="http://schemas.microsoft.com/office/drawing/2014/main" id="{9A313592-5D73-4DB2-BB2E-1C98A5CB3932}"/>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E6D84A3D-9578-415C-BE16-27D43D3B4AA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5934FECC-B38E-4CA4-BA49-0C8AED2D17E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2A80EE81-96AE-41E7-B365-60E6330A23C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2280783B-559D-4470-B175-68E775E8752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513CB209-788A-4E1F-B2E5-235CE440C49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113030</xdr:rowOff>
    </xdr:from>
    <xdr:to>
      <xdr:col>85</xdr:col>
      <xdr:colOff>177800</xdr:colOff>
      <xdr:row>58</xdr:row>
      <xdr:rowOff>43180</xdr:rowOff>
    </xdr:to>
    <xdr:sp macro="" textlink="">
      <xdr:nvSpPr>
        <xdr:cNvPr id="467" name="楕円 466">
          <a:extLst>
            <a:ext uri="{FF2B5EF4-FFF2-40B4-BE49-F238E27FC236}">
              <a16:creationId xmlns:a16="http://schemas.microsoft.com/office/drawing/2014/main" id="{D42E8434-AC7A-4432-A8D6-E556CF706517}"/>
            </a:ext>
          </a:extLst>
        </xdr:cNvPr>
        <xdr:cNvSpPr/>
      </xdr:nvSpPr>
      <xdr:spPr>
        <a:xfrm>
          <a:off x="16268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135907</xdr:rowOff>
    </xdr:from>
    <xdr:ext cx="405111" cy="259045"/>
    <xdr:sp macro="" textlink="">
      <xdr:nvSpPr>
        <xdr:cNvPr id="468" name="【学校施設】&#10;有形固定資産減価償却率該当値テキスト">
          <a:extLst>
            <a:ext uri="{FF2B5EF4-FFF2-40B4-BE49-F238E27FC236}">
              <a16:creationId xmlns:a16="http://schemas.microsoft.com/office/drawing/2014/main" id="{3C888D77-B296-451E-87CD-D0728E14D3BE}"/>
            </a:ext>
          </a:extLst>
        </xdr:cNvPr>
        <xdr:cNvSpPr txBox="1"/>
      </xdr:nvSpPr>
      <xdr:spPr>
        <a:xfrm>
          <a:off x="16357600"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107315</xdr:rowOff>
    </xdr:from>
    <xdr:to>
      <xdr:col>81</xdr:col>
      <xdr:colOff>101600</xdr:colOff>
      <xdr:row>58</xdr:row>
      <xdr:rowOff>37465</xdr:rowOff>
    </xdr:to>
    <xdr:sp macro="" textlink="">
      <xdr:nvSpPr>
        <xdr:cNvPr id="469" name="楕円 468">
          <a:extLst>
            <a:ext uri="{FF2B5EF4-FFF2-40B4-BE49-F238E27FC236}">
              <a16:creationId xmlns:a16="http://schemas.microsoft.com/office/drawing/2014/main" id="{016366B2-3D86-4B8F-9707-2C2B2408DAD9}"/>
            </a:ext>
          </a:extLst>
        </xdr:cNvPr>
        <xdr:cNvSpPr/>
      </xdr:nvSpPr>
      <xdr:spPr>
        <a:xfrm>
          <a:off x="15430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158115</xdr:rowOff>
    </xdr:from>
    <xdr:to>
      <xdr:col>85</xdr:col>
      <xdr:colOff>127000</xdr:colOff>
      <xdr:row>57</xdr:row>
      <xdr:rowOff>163830</xdr:rowOff>
    </xdr:to>
    <xdr:cxnSp macro="">
      <xdr:nvCxnSpPr>
        <xdr:cNvPr id="470" name="直線コネクタ 469">
          <a:extLst>
            <a:ext uri="{FF2B5EF4-FFF2-40B4-BE49-F238E27FC236}">
              <a16:creationId xmlns:a16="http://schemas.microsoft.com/office/drawing/2014/main" id="{E110686B-4F04-4780-AD74-ABA7AB81330B}"/>
            </a:ext>
          </a:extLst>
        </xdr:cNvPr>
        <xdr:cNvCxnSpPr/>
      </xdr:nvCxnSpPr>
      <xdr:spPr>
        <a:xfrm>
          <a:off x="15481300" y="99307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149225</xdr:rowOff>
    </xdr:from>
    <xdr:to>
      <xdr:col>76</xdr:col>
      <xdr:colOff>165100</xdr:colOff>
      <xdr:row>58</xdr:row>
      <xdr:rowOff>79375</xdr:rowOff>
    </xdr:to>
    <xdr:sp macro="" textlink="">
      <xdr:nvSpPr>
        <xdr:cNvPr id="471" name="楕円 470">
          <a:extLst>
            <a:ext uri="{FF2B5EF4-FFF2-40B4-BE49-F238E27FC236}">
              <a16:creationId xmlns:a16="http://schemas.microsoft.com/office/drawing/2014/main" id="{23B0D494-EA8A-4580-BCA8-3585D5CB9844}"/>
            </a:ext>
          </a:extLst>
        </xdr:cNvPr>
        <xdr:cNvSpPr/>
      </xdr:nvSpPr>
      <xdr:spPr>
        <a:xfrm>
          <a:off x="14541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158115</xdr:rowOff>
    </xdr:from>
    <xdr:to>
      <xdr:col>81</xdr:col>
      <xdr:colOff>50800</xdr:colOff>
      <xdr:row>58</xdr:row>
      <xdr:rowOff>28575</xdr:rowOff>
    </xdr:to>
    <xdr:cxnSp macro="">
      <xdr:nvCxnSpPr>
        <xdr:cNvPr id="472" name="直線コネクタ 471">
          <a:extLst>
            <a:ext uri="{FF2B5EF4-FFF2-40B4-BE49-F238E27FC236}">
              <a16:creationId xmlns:a16="http://schemas.microsoft.com/office/drawing/2014/main" id="{47BACA36-7FBB-460F-A4DB-EF2843D5A536}"/>
            </a:ext>
          </a:extLst>
        </xdr:cNvPr>
        <xdr:cNvCxnSpPr/>
      </xdr:nvCxnSpPr>
      <xdr:spPr>
        <a:xfrm flipV="1">
          <a:off x="14592300" y="99307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473" name="n_1aveValue【学校施設】&#10;有形固定資産減価償却率">
          <a:extLst>
            <a:ext uri="{FF2B5EF4-FFF2-40B4-BE49-F238E27FC236}">
              <a16:creationId xmlns:a16="http://schemas.microsoft.com/office/drawing/2014/main" id="{66D4ACC2-3F71-4258-B070-3D950B7C1E26}"/>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474" name="n_2aveValue【学校施設】&#10;有形固定資産減価償却率">
          <a:extLst>
            <a:ext uri="{FF2B5EF4-FFF2-40B4-BE49-F238E27FC236}">
              <a16:creationId xmlns:a16="http://schemas.microsoft.com/office/drawing/2014/main" id="{ECF1AA94-5DE6-4F77-9B43-AAB754D3692E}"/>
            </a:ext>
          </a:extLst>
        </xdr:cNvPr>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53992</xdr:rowOff>
    </xdr:from>
    <xdr:ext cx="405111" cy="259045"/>
    <xdr:sp macro="" textlink="">
      <xdr:nvSpPr>
        <xdr:cNvPr id="475" name="n_1mainValue【学校施設】&#10;有形固定資産減価償却率">
          <a:extLst>
            <a:ext uri="{FF2B5EF4-FFF2-40B4-BE49-F238E27FC236}">
              <a16:creationId xmlns:a16="http://schemas.microsoft.com/office/drawing/2014/main" id="{347CF145-9DC8-4BAD-A167-A0C048C77D6C}"/>
            </a:ext>
          </a:extLst>
        </xdr:cNvPr>
        <xdr:cNvSpPr txBox="1"/>
      </xdr:nvSpPr>
      <xdr:spPr>
        <a:xfrm>
          <a:off x="152660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95902</xdr:rowOff>
    </xdr:from>
    <xdr:ext cx="405111" cy="259045"/>
    <xdr:sp macro="" textlink="">
      <xdr:nvSpPr>
        <xdr:cNvPr id="476" name="n_2mainValue【学校施設】&#10;有形固定資産減価償却率">
          <a:extLst>
            <a:ext uri="{FF2B5EF4-FFF2-40B4-BE49-F238E27FC236}">
              <a16:creationId xmlns:a16="http://schemas.microsoft.com/office/drawing/2014/main" id="{A028EB56-5E29-47D4-85F9-4EDA8AB86A05}"/>
            </a:ext>
          </a:extLst>
        </xdr:cNvPr>
        <xdr:cNvSpPr txBox="1"/>
      </xdr:nvSpPr>
      <xdr:spPr>
        <a:xfrm>
          <a:off x="14389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a:extLst>
            <a:ext uri="{FF2B5EF4-FFF2-40B4-BE49-F238E27FC236}">
              <a16:creationId xmlns:a16="http://schemas.microsoft.com/office/drawing/2014/main" id="{EF10B221-4832-4176-B22A-0466A68C597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a:extLst>
            <a:ext uri="{FF2B5EF4-FFF2-40B4-BE49-F238E27FC236}">
              <a16:creationId xmlns:a16="http://schemas.microsoft.com/office/drawing/2014/main" id="{27846CAB-0942-4F17-94E7-70FF46EC172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a:extLst>
            <a:ext uri="{FF2B5EF4-FFF2-40B4-BE49-F238E27FC236}">
              <a16:creationId xmlns:a16="http://schemas.microsoft.com/office/drawing/2014/main" id="{2FFFC4EC-ABF8-4600-B748-85C01273635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a:extLst>
            <a:ext uri="{FF2B5EF4-FFF2-40B4-BE49-F238E27FC236}">
              <a16:creationId xmlns:a16="http://schemas.microsoft.com/office/drawing/2014/main" id="{BBFD2BA3-CE25-40E8-946F-5141D76AC19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a:extLst>
            <a:ext uri="{FF2B5EF4-FFF2-40B4-BE49-F238E27FC236}">
              <a16:creationId xmlns:a16="http://schemas.microsoft.com/office/drawing/2014/main" id="{33773A10-142E-49A5-A6C1-AA6936DC42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a:extLst>
            <a:ext uri="{FF2B5EF4-FFF2-40B4-BE49-F238E27FC236}">
              <a16:creationId xmlns:a16="http://schemas.microsoft.com/office/drawing/2014/main" id="{4D6E529A-8B99-427C-87C4-40C2FD58DC6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a:extLst>
            <a:ext uri="{FF2B5EF4-FFF2-40B4-BE49-F238E27FC236}">
              <a16:creationId xmlns:a16="http://schemas.microsoft.com/office/drawing/2014/main" id="{AA01D864-6AA8-43B9-A23E-E2DF739A9A3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a:extLst>
            <a:ext uri="{FF2B5EF4-FFF2-40B4-BE49-F238E27FC236}">
              <a16:creationId xmlns:a16="http://schemas.microsoft.com/office/drawing/2014/main" id="{16A51EF3-B3E8-4C9B-AFC3-6E764777AAB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a:extLst>
            <a:ext uri="{FF2B5EF4-FFF2-40B4-BE49-F238E27FC236}">
              <a16:creationId xmlns:a16="http://schemas.microsoft.com/office/drawing/2014/main" id="{0B48F68C-A23B-4D47-A109-CFA1632FB10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a:extLst>
            <a:ext uri="{FF2B5EF4-FFF2-40B4-BE49-F238E27FC236}">
              <a16:creationId xmlns:a16="http://schemas.microsoft.com/office/drawing/2014/main" id="{5E2557B1-119B-45A8-9B78-85983F9D051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a:extLst>
            <a:ext uri="{FF2B5EF4-FFF2-40B4-BE49-F238E27FC236}">
              <a16:creationId xmlns:a16="http://schemas.microsoft.com/office/drawing/2014/main" id="{6F214DB8-7DAD-42B8-97CD-333F3CC6851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8" name="直線コネクタ 487">
          <a:extLst>
            <a:ext uri="{FF2B5EF4-FFF2-40B4-BE49-F238E27FC236}">
              <a16:creationId xmlns:a16="http://schemas.microsoft.com/office/drawing/2014/main" id="{7196C62C-EDE0-4D67-961F-DF47998BD18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9" name="テキスト ボックス 488">
          <a:extLst>
            <a:ext uri="{FF2B5EF4-FFF2-40B4-BE49-F238E27FC236}">
              <a16:creationId xmlns:a16="http://schemas.microsoft.com/office/drawing/2014/main" id="{7F438B8C-189D-40CC-BF9E-6BB52570B7D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0" name="直線コネクタ 489">
          <a:extLst>
            <a:ext uri="{FF2B5EF4-FFF2-40B4-BE49-F238E27FC236}">
              <a16:creationId xmlns:a16="http://schemas.microsoft.com/office/drawing/2014/main" id="{E7A1F5B7-E920-4EB4-8BAA-C28EFC467D4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1" name="テキスト ボックス 490">
          <a:extLst>
            <a:ext uri="{FF2B5EF4-FFF2-40B4-BE49-F238E27FC236}">
              <a16:creationId xmlns:a16="http://schemas.microsoft.com/office/drawing/2014/main" id="{59688344-2027-43DD-92ED-8055D2D968E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2" name="直線コネクタ 491">
          <a:extLst>
            <a:ext uri="{FF2B5EF4-FFF2-40B4-BE49-F238E27FC236}">
              <a16:creationId xmlns:a16="http://schemas.microsoft.com/office/drawing/2014/main" id="{FBEF039F-A7C5-4D01-91F8-4415414E6B1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3" name="テキスト ボックス 492">
          <a:extLst>
            <a:ext uri="{FF2B5EF4-FFF2-40B4-BE49-F238E27FC236}">
              <a16:creationId xmlns:a16="http://schemas.microsoft.com/office/drawing/2014/main" id="{63AD7182-10D1-415D-9D03-66A01706232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4" name="直線コネクタ 493">
          <a:extLst>
            <a:ext uri="{FF2B5EF4-FFF2-40B4-BE49-F238E27FC236}">
              <a16:creationId xmlns:a16="http://schemas.microsoft.com/office/drawing/2014/main" id="{05EA476F-A151-4CC0-923D-BACFEA7C812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95" name="テキスト ボックス 494">
          <a:extLst>
            <a:ext uri="{FF2B5EF4-FFF2-40B4-BE49-F238E27FC236}">
              <a16:creationId xmlns:a16="http://schemas.microsoft.com/office/drawing/2014/main" id="{9A7BB1DB-56F1-4436-A151-B6922A8AB2DD}"/>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6" name="直線コネクタ 495">
          <a:extLst>
            <a:ext uri="{FF2B5EF4-FFF2-40B4-BE49-F238E27FC236}">
              <a16:creationId xmlns:a16="http://schemas.microsoft.com/office/drawing/2014/main" id="{6BA26E3F-54C2-49E0-B4C8-0157E18E0FC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7" name="テキスト ボックス 496">
          <a:extLst>
            <a:ext uri="{FF2B5EF4-FFF2-40B4-BE49-F238E27FC236}">
              <a16:creationId xmlns:a16="http://schemas.microsoft.com/office/drawing/2014/main" id="{C32966B3-F827-42D3-935E-CB1463F8FE6E}"/>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8" name="直線コネクタ 497">
          <a:extLst>
            <a:ext uri="{FF2B5EF4-FFF2-40B4-BE49-F238E27FC236}">
              <a16:creationId xmlns:a16="http://schemas.microsoft.com/office/drawing/2014/main" id="{7D1464FA-234D-4C95-A313-824D7CA5D4A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9" name="テキスト ボックス 498">
          <a:extLst>
            <a:ext uri="{FF2B5EF4-FFF2-40B4-BE49-F238E27FC236}">
              <a16:creationId xmlns:a16="http://schemas.microsoft.com/office/drawing/2014/main" id="{1DB33D60-F61C-4C46-A7DE-3CE95504BC7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a:extLst>
            <a:ext uri="{FF2B5EF4-FFF2-40B4-BE49-F238E27FC236}">
              <a16:creationId xmlns:a16="http://schemas.microsoft.com/office/drawing/2014/main" id="{4B54FBA1-4CCD-4C86-9307-2D929DEF08E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1" name="テキスト ボックス 500">
          <a:extLst>
            <a:ext uri="{FF2B5EF4-FFF2-40B4-BE49-F238E27FC236}">
              <a16:creationId xmlns:a16="http://schemas.microsoft.com/office/drawing/2014/main" id="{B2E7D469-CDA4-42B7-BD96-57FA45DC329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a:extLst>
            <a:ext uri="{FF2B5EF4-FFF2-40B4-BE49-F238E27FC236}">
              <a16:creationId xmlns:a16="http://schemas.microsoft.com/office/drawing/2014/main" id="{790169E8-BD2C-40C3-8193-1D6A3057969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503" name="直線コネクタ 502">
          <a:extLst>
            <a:ext uri="{FF2B5EF4-FFF2-40B4-BE49-F238E27FC236}">
              <a16:creationId xmlns:a16="http://schemas.microsoft.com/office/drawing/2014/main" id="{2B595CDC-6AF4-4476-A729-C5DCB152673F}"/>
            </a:ext>
          </a:extLst>
        </xdr:cNvPr>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504" name="【学校施設】&#10;一人当たり面積最小値テキスト">
          <a:extLst>
            <a:ext uri="{FF2B5EF4-FFF2-40B4-BE49-F238E27FC236}">
              <a16:creationId xmlns:a16="http://schemas.microsoft.com/office/drawing/2014/main" id="{2BE3EA74-FEDE-426C-B93D-33D44287209B}"/>
            </a:ext>
          </a:extLst>
        </xdr:cNvPr>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505" name="直線コネクタ 504">
          <a:extLst>
            <a:ext uri="{FF2B5EF4-FFF2-40B4-BE49-F238E27FC236}">
              <a16:creationId xmlns:a16="http://schemas.microsoft.com/office/drawing/2014/main" id="{B6D63D7D-1528-4EBF-B18C-727B1B7C5C9B}"/>
            </a:ext>
          </a:extLst>
        </xdr:cNvPr>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506" name="【学校施設】&#10;一人当たり面積最大値テキスト">
          <a:extLst>
            <a:ext uri="{FF2B5EF4-FFF2-40B4-BE49-F238E27FC236}">
              <a16:creationId xmlns:a16="http://schemas.microsoft.com/office/drawing/2014/main" id="{1305F862-B7D3-40F9-A88A-3AE73139EDF8}"/>
            </a:ext>
          </a:extLst>
        </xdr:cNvPr>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507" name="直線コネクタ 506">
          <a:extLst>
            <a:ext uri="{FF2B5EF4-FFF2-40B4-BE49-F238E27FC236}">
              <a16:creationId xmlns:a16="http://schemas.microsoft.com/office/drawing/2014/main" id="{87547CC1-8B2A-42FC-A5D3-E66C11291A27}"/>
            </a:ext>
          </a:extLst>
        </xdr:cNvPr>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508" name="【学校施設】&#10;一人当たり面積平均値テキスト">
          <a:extLst>
            <a:ext uri="{FF2B5EF4-FFF2-40B4-BE49-F238E27FC236}">
              <a16:creationId xmlns:a16="http://schemas.microsoft.com/office/drawing/2014/main" id="{66534174-1346-4C8E-9D70-69AFBA60A609}"/>
            </a:ext>
          </a:extLst>
        </xdr:cNvPr>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09" name="フローチャート: 判断 508">
          <a:extLst>
            <a:ext uri="{FF2B5EF4-FFF2-40B4-BE49-F238E27FC236}">
              <a16:creationId xmlns:a16="http://schemas.microsoft.com/office/drawing/2014/main" id="{798AB27A-955D-4B12-8DD2-6AC89A517E03}"/>
            </a:ext>
          </a:extLst>
        </xdr:cNvPr>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510" name="フローチャート: 判断 509">
          <a:extLst>
            <a:ext uri="{FF2B5EF4-FFF2-40B4-BE49-F238E27FC236}">
              <a16:creationId xmlns:a16="http://schemas.microsoft.com/office/drawing/2014/main" id="{B2BBC05C-22CF-4BC1-B040-122E4FEB5BE6}"/>
            </a:ext>
          </a:extLst>
        </xdr:cNvPr>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511" name="フローチャート: 判断 510">
          <a:extLst>
            <a:ext uri="{FF2B5EF4-FFF2-40B4-BE49-F238E27FC236}">
              <a16:creationId xmlns:a16="http://schemas.microsoft.com/office/drawing/2014/main" id="{215C0D76-B374-46EF-98DE-E40502C44A8A}"/>
            </a:ext>
          </a:extLst>
        </xdr:cNvPr>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CBB3E1C6-9062-42AD-A0E5-E022D785B91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B47A9193-A211-4F49-8DBC-B627FDE74AA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D48BECE3-A765-48F3-A626-E407646AF9C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D9EE7568-5F97-4257-8419-E510D4376D3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57505BCB-04E6-4002-AEDD-8C995102BE1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121412</xdr:rowOff>
    </xdr:from>
    <xdr:to>
      <xdr:col>116</xdr:col>
      <xdr:colOff>114300</xdr:colOff>
      <xdr:row>64</xdr:row>
      <xdr:rowOff>51562</xdr:rowOff>
    </xdr:to>
    <xdr:sp macro="" textlink="">
      <xdr:nvSpPr>
        <xdr:cNvPr id="517" name="楕円 516">
          <a:extLst>
            <a:ext uri="{FF2B5EF4-FFF2-40B4-BE49-F238E27FC236}">
              <a16:creationId xmlns:a16="http://schemas.microsoft.com/office/drawing/2014/main" id="{06F864CE-7E73-44C5-A2AF-14A8A0422B8B}"/>
            </a:ext>
          </a:extLst>
        </xdr:cNvPr>
        <xdr:cNvSpPr/>
      </xdr:nvSpPr>
      <xdr:spPr>
        <a:xfrm>
          <a:off x="221107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144289</xdr:rowOff>
    </xdr:from>
    <xdr:ext cx="469744" cy="259045"/>
    <xdr:sp macro="" textlink="">
      <xdr:nvSpPr>
        <xdr:cNvPr id="518" name="【学校施設】&#10;一人当たり面積該当値テキスト">
          <a:extLst>
            <a:ext uri="{FF2B5EF4-FFF2-40B4-BE49-F238E27FC236}">
              <a16:creationId xmlns:a16="http://schemas.microsoft.com/office/drawing/2014/main" id="{73CDD072-A15A-4338-8F57-32BBFB6412E7}"/>
            </a:ext>
          </a:extLst>
        </xdr:cNvPr>
        <xdr:cNvSpPr txBox="1"/>
      </xdr:nvSpPr>
      <xdr:spPr>
        <a:xfrm>
          <a:off x="22199600" y="1077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131535</xdr:rowOff>
    </xdr:from>
    <xdr:to>
      <xdr:col>112</xdr:col>
      <xdr:colOff>38100</xdr:colOff>
      <xdr:row>64</xdr:row>
      <xdr:rowOff>61685</xdr:rowOff>
    </xdr:to>
    <xdr:sp macro="" textlink="">
      <xdr:nvSpPr>
        <xdr:cNvPr id="519" name="楕円 518">
          <a:extLst>
            <a:ext uri="{FF2B5EF4-FFF2-40B4-BE49-F238E27FC236}">
              <a16:creationId xmlns:a16="http://schemas.microsoft.com/office/drawing/2014/main" id="{87E85704-3C22-4329-B91F-31D58033AC60}"/>
            </a:ext>
          </a:extLst>
        </xdr:cNvPr>
        <xdr:cNvSpPr/>
      </xdr:nvSpPr>
      <xdr:spPr>
        <a:xfrm>
          <a:off x="21272500" y="109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762</xdr:rowOff>
    </xdr:from>
    <xdr:to>
      <xdr:col>116</xdr:col>
      <xdr:colOff>63500</xdr:colOff>
      <xdr:row>64</xdr:row>
      <xdr:rowOff>10885</xdr:rowOff>
    </xdr:to>
    <xdr:cxnSp macro="">
      <xdr:nvCxnSpPr>
        <xdr:cNvPr id="520" name="直線コネクタ 519">
          <a:extLst>
            <a:ext uri="{FF2B5EF4-FFF2-40B4-BE49-F238E27FC236}">
              <a16:creationId xmlns:a16="http://schemas.microsoft.com/office/drawing/2014/main" id="{1F5EB9D8-A6F7-4992-B7F0-AEE41AE0CA9D}"/>
            </a:ext>
          </a:extLst>
        </xdr:cNvPr>
        <xdr:cNvCxnSpPr/>
      </xdr:nvCxnSpPr>
      <xdr:spPr>
        <a:xfrm flipV="1">
          <a:off x="21323300" y="10973562"/>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121630</xdr:rowOff>
    </xdr:from>
    <xdr:to>
      <xdr:col>107</xdr:col>
      <xdr:colOff>101600</xdr:colOff>
      <xdr:row>64</xdr:row>
      <xdr:rowOff>51780</xdr:rowOff>
    </xdr:to>
    <xdr:sp macro="" textlink="">
      <xdr:nvSpPr>
        <xdr:cNvPr id="521" name="楕円 520">
          <a:extLst>
            <a:ext uri="{FF2B5EF4-FFF2-40B4-BE49-F238E27FC236}">
              <a16:creationId xmlns:a16="http://schemas.microsoft.com/office/drawing/2014/main" id="{F73D414B-C342-49F4-A9E1-42AF0294DEFB}"/>
            </a:ext>
          </a:extLst>
        </xdr:cNvPr>
        <xdr:cNvSpPr/>
      </xdr:nvSpPr>
      <xdr:spPr>
        <a:xfrm>
          <a:off x="20383500" y="109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980</xdr:rowOff>
    </xdr:from>
    <xdr:to>
      <xdr:col>111</xdr:col>
      <xdr:colOff>177800</xdr:colOff>
      <xdr:row>64</xdr:row>
      <xdr:rowOff>10885</xdr:rowOff>
    </xdr:to>
    <xdr:cxnSp macro="">
      <xdr:nvCxnSpPr>
        <xdr:cNvPr id="522" name="直線コネクタ 521">
          <a:extLst>
            <a:ext uri="{FF2B5EF4-FFF2-40B4-BE49-F238E27FC236}">
              <a16:creationId xmlns:a16="http://schemas.microsoft.com/office/drawing/2014/main" id="{23159E4C-EADB-45C7-8F30-112A10F094AC}"/>
            </a:ext>
          </a:extLst>
        </xdr:cNvPr>
        <xdr:cNvCxnSpPr/>
      </xdr:nvCxnSpPr>
      <xdr:spPr>
        <a:xfrm>
          <a:off x="20434300" y="10973780"/>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523" name="n_1aveValue【学校施設】&#10;一人当たり面積">
          <a:extLst>
            <a:ext uri="{FF2B5EF4-FFF2-40B4-BE49-F238E27FC236}">
              <a16:creationId xmlns:a16="http://schemas.microsoft.com/office/drawing/2014/main" id="{2ADC5977-CB4D-4A71-83D7-9C8EC6A85A6C}"/>
            </a:ext>
          </a:extLst>
        </xdr:cNvPr>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524" name="n_2aveValue【学校施設】&#10;一人当たり面積">
          <a:extLst>
            <a:ext uri="{FF2B5EF4-FFF2-40B4-BE49-F238E27FC236}">
              <a16:creationId xmlns:a16="http://schemas.microsoft.com/office/drawing/2014/main" id="{FA37F836-0DE5-41ED-8FE8-4386AE12F236}"/>
            </a:ext>
          </a:extLst>
        </xdr:cNvPr>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78212</xdr:rowOff>
    </xdr:from>
    <xdr:ext cx="469744" cy="259045"/>
    <xdr:sp macro="" textlink="">
      <xdr:nvSpPr>
        <xdr:cNvPr id="525" name="n_1mainValue【学校施設】&#10;一人当たり面積">
          <a:extLst>
            <a:ext uri="{FF2B5EF4-FFF2-40B4-BE49-F238E27FC236}">
              <a16:creationId xmlns:a16="http://schemas.microsoft.com/office/drawing/2014/main" id="{381EBA44-1917-4A2D-B2F4-C3E872F93CD1}"/>
            </a:ext>
          </a:extLst>
        </xdr:cNvPr>
        <xdr:cNvSpPr txBox="1"/>
      </xdr:nvSpPr>
      <xdr:spPr>
        <a:xfrm>
          <a:off x="21075727" y="1070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42907</xdr:rowOff>
    </xdr:from>
    <xdr:ext cx="469744" cy="259045"/>
    <xdr:sp macro="" textlink="">
      <xdr:nvSpPr>
        <xdr:cNvPr id="526" name="n_2mainValue【学校施設】&#10;一人当たり面積">
          <a:extLst>
            <a:ext uri="{FF2B5EF4-FFF2-40B4-BE49-F238E27FC236}">
              <a16:creationId xmlns:a16="http://schemas.microsoft.com/office/drawing/2014/main" id="{4B29D9DD-C499-41DA-B4A3-15D56A3D8BC1}"/>
            </a:ext>
          </a:extLst>
        </xdr:cNvPr>
        <xdr:cNvSpPr txBox="1"/>
      </xdr:nvSpPr>
      <xdr:spPr>
        <a:xfrm>
          <a:off x="20199427" y="1101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914AAA03-4C3F-424B-B00B-3635899AE38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8B8CD49-479C-487E-994D-F7A18C11A06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857AAF88-76DC-447B-A51B-4EE2E907029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6B9FD67D-F384-440B-8168-9CDD401483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E47D3212-8D98-4D07-A0D5-713B1F4A985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8E7BEA11-B6DD-4343-B8C5-04C18D43E8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31260ACD-E371-4B3A-AECB-74E4377F241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AB3D1DFE-C90C-416D-B0FC-14D059C7E2D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8C90BCAA-CDE8-4FC0-86B8-AB0637E39D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E1E9F22B-E696-40F9-AE5C-8A72EA43D14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5CB73EE7-6F3B-45C3-B208-5C3731E2238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37DB15EB-1CD0-41A5-B93A-E9F6334FEE7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F55C06B3-2EC4-4A24-9C90-F708C1AD598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6D4A556D-3F95-45ED-89E3-9BF5F1F0251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7BC498C5-BCF7-4D80-9E3F-F282B9B042A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18E872C8-86E8-4D75-B2FF-F652B5D80C9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E9D28BE5-7E14-446B-88B6-9A6B26E02C6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60039717-E5B6-472E-9E89-BF23E3AE3B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99A0B078-2D34-415B-B923-11503340BE1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6D9DC31A-2749-4C45-B21D-EFF9EFEB761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528F0F2C-97E4-4073-AB99-75191CA5333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65E2FBAC-3DC2-42A6-B095-692C38ADB85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7AC7F848-4493-4DF7-88A4-8F147F2F7C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F283A540-F713-46D0-BBAD-CEFA1D5667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10F07B0C-8D87-4BDD-8548-D2CE5CBF83A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3ECB290D-F412-4D8B-B79E-9448671AC46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3" name="テキスト ボックス 552">
          <a:extLst>
            <a:ext uri="{FF2B5EF4-FFF2-40B4-BE49-F238E27FC236}">
              <a16:creationId xmlns:a16="http://schemas.microsoft.com/office/drawing/2014/main" id="{3AA66B6D-528A-43B9-8565-DC977FCDFA1B}"/>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id="{1AFBE51F-00ED-44B8-BAC1-5DF26CF8CB4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5" name="テキスト ボックス 554">
          <a:extLst>
            <a:ext uri="{FF2B5EF4-FFF2-40B4-BE49-F238E27FC236}">
              <a16:creationId xmlns:a16="http://schemas.microsoft.com/office/drawing/2014/main" id="{E2F06E90-AACF-4CC3-B765-075193D2733F}"/>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id="{90A74C1C-C57C-4CB7-8DDA-CA1D8440D56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id="{C3733665-EFAA-47B1-8E8D-3561D856CD3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id="{8DAEA1BD-AAAA-497C-AABE-EB8B1B62458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id="{6A4504C9-8CD0-4C72-A794-13B4CFB60E4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id="{C4565A8A-5C0B-48F9-BB88-A1F6243AE4D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id="{A6706CB5-F837-4680-9D19-4F938D854DF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id="{E99E190D-48CD-4D6D-AB5A-903D7F5E53A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3" name="テキスト ボックス 562">
          <a:extLst>
            <a:ext uri="{FF2B5EF4-FFF2-40B4-BE49-F238E27FC236}">
              <a16:creationId xmlns:a16="http://schemas.microsoft.com/office/drawing/2014/main" id="{2576B5DB-F1E0-49E8-B70A-B4A93399E20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06776AA8-1FC1-444C-9B1C-2BE76C76395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C42F7B18-8693-4CD7-8CFE-949FE6D003C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722E82F6-5982-4109-BF51-CCD0B0865F2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67" name="直線コネクタ 566">
          <a:extLst>
            <a:ext uri="{FF2B5EF4-FFF2-40B4-BE49-F238E27FC236}">
              <a16:creationId xmlns:a16="http://schemas.microsoft.com/office/drawing/2014/main" id="{E257DD76-6927-4C0E-BCB1-51733A173EEB}"/>
            </a:ext>
          </a:extLst>
        </xdr:cNvPr>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68" name="【公民館】&#10;有形固定資産減価償却率最小値テキスト">
          <a:extLst>
            <a:ext uri="{FF2B5EF4-FFF2-40B4-BE49-F238E27FC236}">
              <a16:creationId xmlns:a16="http://schemas.microsoft.com/office/drawing/2014/main" id="{E166D88C-E0B4-4632-8AC7-3250350558DA}"/>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69" name="直線コネクタ 568">
          <a:extLst>
            <a:ext uri="{FF2B5EF4-FFF2-40B4-BE49-F238E27FC236}">
              <a16:creationId xmlns:a16="http://schemas.microsoft.com/office/drawing/2014/main" id="{726F57C3-166B-4E72-8160-016175FB2073}"/>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0" name="【公民館】&#10;有形固定資産減価償却率最大値テキスト">
          <a:extLst>
            <a:ext uri="{FF2B5EF4-FFF2-40B4-BE49-F238E27FC236}">
              <a16:creationId xmlns:a16="http://schemas.microsoft.com/office/drawing/2014/main" id="{83AE2AA7-4229-43AB-8004-7FB8379178EA}"/>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1" name="直線コネクタ 570">
          <a:extLst>
            <a:ext uri="{FF2B5EF4-FFF2-40B4-BE49-F238E27FC236}">
              <a16:creationId xmlns:a16="http://schemas.microsoft.com/office/drawing/2014/main" id="{8F7C9C65-B826-4FB5-AF8F-511D737E3B6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572" name="【公民館】&#10;有形固定資産減価償却率平均値テキスト">
          <a:extLst>
            <a:ext uri="{FF2B5EF4-FFF2-40B4-BE49-F238E27FC236}">
              <a16:creationId xmlns:a16="http://schemas.microsoft.com/office/drawing/2014/main" id="{6B0506A4-AA79-4203-B23F-D2F5B1E5F25C}"/>
            </a:ext>
          </a:extLst>
        </xdr:cNvPr>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73" name="フローチャート: 判断 572">
          <a:extLst>
            <a:ext uri="{FF2B5EF4-FFF2-40B4-BE49-F238E27FC236}">
              <a16:creationId xmlns:a16="http://schemas.microsoft.com/office/drawing/2014/main" id="{78F5B5C1-2A89-4570-AB42-DB40CB3CD6E8}"/>
            </a:ext>
          </a:extLst>
        </xdr:cNvPr>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74" name="フローチャート: 判断 573">
          <a:extLst>
            <a:ext uri="{FF2B5EF4-FFF2-40B4-BE49-F238E27FC236}">
              <a16:creationId xmlns:a16="http://schemas.microsoft.com/office/drawing/2014/main" id="{33809175-0055-43EB-ADF6-9A7E1BC1FD3B}"/>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575" name="フローチャート: 判断 574">
          <a:extLst>
            <a:ext uri="{FF2B5EF4-FFF2-40B4-BE49-F238E27FC236}">
              <a16:creationId xmlns:a16="http://schemas.microsoft.com/office/drawing/2014/main" id="{AC225088-A167-40E1-8CD9-6F092466FEAE}"/>
            </a:ext>
          </a:extLst>
        </xdr:cNvPr>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22EBC0BA-CEAA-482D-9B33-50258D0FAEE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321C4553-0161-4705-A8B7-3CA37C56BED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B49F079-2F03-4AF2-A2F1-4EDE24A3F3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E75BAF65-3847-469F-B90D-6982CE6CCE0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FE2FD8BE-29CE-4049-9F26-FB2ED69EED6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154939</xdr:rowOff>
    </xdr:from>
    <xdr:to>
      <xdr:col>85</xdr:col>
      <xdr:colOff>177800</xdr:colOff>
      <xdr:row>102</xdr:row>
      <xdr:rowOff>85089</xdr:rowOff>
    </xdr:to>
    <xdr:sp macro="" textlink="">
      <xdr:nvSpPr>
        <xdr:cNvPr id="581" name="楕円 580">
          <a:extLst>
            <a:ext uri="{FF2B5EF4-FFF2-40B4-BE49-F238E27FC236}">
              <a16:creationId xmlns:a16="http://schemas.microsoft.com/office/drawing/2014/main" id="{61AECB05-402C-43F2-B089-F58843D720BD}"/>
            </a:ext>
          </a:extLst>
        </xdr:cNvPr>
        <xdr:cNvSpPr/>
      </xdr:nvSpPr>
      <xdr:spPr>
        <a:xfrm>
          <a:off x="162687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6366</xdr:rowOff>
    </xdr:from>
    <xdr:ext cx="405111" cy="259045"/>
    <xdr:sp macro="" textlink="">
      <xdr:nvSpPr>
        <xdr:cNvPr id="582" name="【公民館】&#10;有形固定資産減価償却率該当値テキスト">
          <a:extLst>
            <a:ext uri="{FF2B5EF4-FFF2-40B4-BE49-F238E27FC236}">
              <a16:creationId xmlns:a16="http://schemas.microsoft.com/office/drawing/2014/main" id="{0CB0DB7A-E833-4C45-89D0-C68818B540F7}"/>
            </a:ext>
          </a:extLst>
        </xdr:cNvPr>
        <xdr:cNvSpPr txBox="1"/>
      </xdr:nvSpPr>
      <xdr:spPr>
        <a:xfrm>
          <a:off x="16357600"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4445</xdr:rowOff>
    </xdr:from>
    <xdr:to>
      <xdr:col>81</xdr:col>
      <xdr:colOff>101600</xdr:colOff>
      <xdr:row>102</xdr:row>
      <xdr:rowOff>106045</xdr:rowOff>
    </xdr:to>
    <xdr:sp macro="" textlink="">
      <xdr:nvSpPr>
        <xdr:cNvPr id="583" name="楕円 582">
          <a:extLst>
            <a:ext uri="{FF2B5EF4-FFF2-40B4-BE49-F238E27FC236}">
              <a16:creationId xmlns:a16="http://schemas.microsoft.com/office/drawing/2014/main" id="{046E50F3-971E-4C95-9F33-DC8EBDB6178D}"/>
            </a:ext>
          </a:extLst>
        </xdr:cNvPr>
        <xdr:cNvSpPr/>
      </xdr:nvSpPr>
      <xdr:spPr>
        <a:xfrm>
          <a:off x="15430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34289</xdr:rowOff>
    </xdr:from>
    <xdr:to>
      <xdr:col>85</xdr:col>
      <xdr:colOff>127000</xdr:colOff>
      <xdr:row>102</xdr:row>
      <xdr:rowOff>55245</xdr:rowOff>
    </xdr:to>
    <xdr:cxnSp macro="">
      <xdr:nvCxnSpPr>
        <xdr:cNvPr id="584" name="直線コネクタ 583">
          <a:extLst>
            <a:ext uri="{FF2B5EF4-FFF2-40B4-BE49-F238E27FC236}">
              <a16:creationId xmlns:a16="http://schemas.microsoft.com/office/drawing/2014/main" id="{E3E2AB6F-A5DE-4D47-A9F6-64FF64854712}"/>
            </a:ext>
          </a:extLst>
        </xdr:cNvPr>
        <xdr:cNvCxnSpPr/>
      </xdr:nvCxnSpPr>
      <xdr:spPr>
        <a:xfrm flipV="1">
          <a:off x="15481300" y="1752218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34925</xdr:rowOff>
    </xdr:from>
    <xdr:to>
      <xdr:col>76</xdr:col>
      <xdr:colOff>165100</xdr:colOff>
      <xdr:row>102</xdr:row>
      <xdr:rowOff>136525</xdr:rowOff>
    </xdr:to>
    <xdr:sp macro="" textlink="">
      <xdr:nvSpPr>
        <xdr:cNvPr id="585" name="楕円 584">
          <a:extLst>
            <a:ext uri="{FF2B5EF4-FFF2-40B4-BE49-F238E27FC236}">
              <a16:creationId xmlns:a16="http://schemas.microsoft.com/office/drawing/2014/main" id="{5ACFA979-68EA-49A6-A464-B52C68D69501}"/>
            </a:ext>
          </a:extLst>
        </xdr:cNvPr>
        <xdr:cNvSpPr/>
      </xdr:nvSpPr>
      <xdr:spPr>
        <a:xfrm>
          <a:off x="14541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55245</xdr:rowOff>
    </xdr:from>
    <xdr:to>
      <xdr:col>81</xdr:col>
      <xdr:colOff>50800</xdr:colOff>
      <xdr:row>102</xdr:row>
      <xdr:rowOff>85725</xdr:rowOff>
    </xdr:to>
    <xdr:cxnSp macro="">
      <xdr:nvCxnSpPr>
        <xdr:cNvPr id="586" name="直線コネクタ 585">
          <a:extLst>
            <a:ext uri="{FF2B5EF4-FFF2-40B4-BE49-F238E27FC236}">
              <a16:creationId xmlns:a16="http://schemas.microsoft.com/office/drawing/2014/main" id="{04290C4A-CBA7-4DC7-9EEA-AF3DCA610569}"/>
            </a:ext>
          </a:extLst>
        </xdr:cNvPr>
        <xdr:cNvCxnSpPr/>
      </xdr:nvCxnSpPr>
      <xdr:spPr>
        <a:xfrm flipV="1">
          <a:off x="14592300" y="175431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587" name="n_1aveValue【公民館】&#10;有形固定資産減価償却率">
          <a:extLst>
            <a:ext uri="{FF2B5EF4-FFF2-40B4-BE49-F238E27FC236}">
              <a16:creationId xmlns:a16="http://schemas.microsoft.com/office/drawing/2014/main" id="{16765FE9-4930-48AB-9BBF-69E5DD3E3DAC}"/>
            </a:ext>
          </a:extLst>
        </xdr:cNvPr>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148607</xdr:rowOff>
    </xdr:from>
    <xdr:ext cx="405111" cy="259045"/>
    <xdr:sp macro="" textlink="">
      <xdr:nvSpPr>
        <xdr:cNvPr id="588" name="n_2aveValue【公民館】&#10;有形固定資産減価償却率">
          <a:extLst>
            <a:ext uri="{FF2B5EF4-FFF2-40B4-BE49-F238E27FC236}">
              <a16:creationId xmlns:a16="http://schemas.microsoft.com/office/drawing/2014/main" id="{C005CAAB-54CE-4BF1-B829-1F1B194D7649}"/>
            </a:ext>
          </a:extLst>
        </xdr:cNvPr>
        <xdr:cNvSpPr txBox="1"/>
      </xdr:nvSpPr>
      <xdr:spPr>
        <a:xfrm>
          <a:off x="14389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122572</xdr:rowOff>
    </xdr:from>
    <xdr:ext cx="405111" cy="259045"/>
    <xdr:sp macro="" textlink="">
      <xdr:nvSpPr>
        <xdr:cNvPr id="589" name="n_1mainValue【公民館】&#10;有形固定資産減価償却率">
          <a:extLst>
            <a:ext uri="{FF2B5EF4-FFF2-40B4-BE49-F238E27FC236}">
              <a16:creationId xmlns:a16="http://schemas.microsoft.com/office/drawing/2014/main" id="{0AB89EB8-C460-4CB1-A567-76BCA05C042D}"/>
            </a:ext>
          </a:extLst>
        </xdr:cNvPr>
        <xdr:cNvSpPr txBox="1"/>
      </xdr:nvSpPr>
      <xdr:spPr>
        <a:xfrm>
          <a:off x="152660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153052</xdr:rowOff>
    </xdr:from>
    <xdr:ext cx="405111" cy="259045"/>
    <xdr:sp macro="" textlink="">
      <xdr:nvSpPr>
        <xdr:cNvPr id="590" name="n_2mainValue【公民館】&#10;有形固定資産減価償却率">
          <a:extLst>
            <a:ext uri="{FF2B5EF4-FFF2-40B4-BE49-F238E27FC236}">
              <a16:creationId xmlns:a16="http://schemas.microsoft.com/office/drawing/2014/main" id="{3B05280A-DB95-4FFD-958A-632324AC0C52}"/>
            </a:ext>
          </a:extLst>
        </xdr:cNvPr>
        <xdr:cNvSpPr txBox="1"/>
      </xdr:nvSpPr>
      <xdr:spPr>
        <a:xfrm>
          <a:off x="143897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C6143C5D-F67E-49D2-8FD8-189AF49C947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A0402640-604B-4119-84E1-E89C0ECBFBA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7EDE9451-D21E-4F1C-830D-338540D124E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A0B1F974-09B1-4C84-8C0D-9F8A66B3582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379FB1D0-6981-4E1E-B7BB-BC7630DA2B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81AA4ADB-46B9-4B52-860B-0F652B1DFE4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EE0AB77A-777F-4B99-B424-CA695CBAA66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DC6F0DF1-D418-477F-95F3-C227032FC3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AD68AC2E-918B-4585-A086-AFD640CC79D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C67A1EE0-960D-436F-8E72-88C5760BD37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1" name="直線コネクタ 600">
          <a:extLst>
            <a:ext uri="{FF2B5EF4-FFF2-40B4-BE49-F238E27FC236}">
              <a16:creationId xmlns:a16="http://schemas.microsoft.com/office/drawing/2014/main" id="{709F352E-F255-4778-A66C-2076CB6842A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2" name="テキスト ボックス 601">
          <a:extLst>
            <a:ext uri="{FF2B5EF4-FFF2-40B4-BE49-F238E27FC236}">
              <a16:creationId xmlns:a16="http://schemas.microsoft.com/office/drawing/2014/main" id="{5D130CF8-E0FD-48D9-9507-AD03215AFDB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3" name="直線コネクタ 602">
          <a:extLst>
            <a:ext uri="{FF2B5EF4-FFF2-40B4-BE49-F238E27FC236}">
              <a16:creationId xmlns:a16="http://schemas.microsoft.com/office/drawing/2014/main" id="{2826A2EE-1B88-4448-B494-B65B66A0066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4" name="テキスト ボックス 603">
          <a:extLst>
            <a:ext uri="{FF2B5EF4-FFF2-40B4-BE49-F238E27FC236}">
              <a16:creationId xmlns:a16="http://schemas.microsoft.com/office/drawing/2014/main" id="{49F74421-1FC0-4025-9993-5FE8A231092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5" name="直線コネクタ 604">
          <a:extLst>
            <a:ext uri="{FF2B5EF4-FFF2-40B4-BE49-F238E27FC236}">
              <a16:creationId xmlns:a16="http://schemas.microsoft.com/office/drawing/2014/main" id="{AD099F15-9139-4273-A3B2-574B77EA9A3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6" name="テキスト ボックス 605">
          <a:extLst>
            <a:ext uri="{FF2B5EF4-FFF2-40B4-BE49-F238E27FC236}">
              <a16:creationId xmlns:a16="http://schemas.microsoft.com/office/drawing/2014/main" id="{4322EFD7-B318-4766-9EB4-B9B6CDCEF4B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7" name="直線コネクタ 606">
          <a:extLst>
            <a:ext uri="{FF2B5EF4-FFF2-40B4-BE49-F238E27FC236}">
              <a16:creationId xmlns:a16="http://schemas.microsoft.com/office/drawing/2014/main" id="{29452358-159E-467E-A6DC-91286C02D0A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8" name="テキスト ボックス 607">
          <a:extLst>
            <a:ext uri="{FF2B5EF4-FFF2-40B4-BE49-F238E27FC236}">
              <a16:creationId xmlns:a16="http://schemas.microsoft.com/office/drawing/2014/main" id="{090CB039-5E1F-4067-B84F-19AB6DEDF05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a:extLst>
            <a:ext uri="{FF2B5EF4-FFF2-40B4-BE49-F238E27FC236}">
              <a16:creationId xmlns:a16="http://schemas.microsoft.com/office/drawing/2014/main" id="{8C392434-31D2-49AC-A4AE-9F7F4242BC7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a:extLst>
            <a:ext uri="{FF2B5EF4-FFF2-40B4-BE49-F238E27FC236}">
              <a16:creationId xmlns:a16="http://schemas.microsoft.com/office/drawing/2014/main" id="{D1C41B6A-5C31-4C51-A63D-64F948A0DD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公民館】&#10;一人当たり面積グラフ枠">
          <a:extLst>
            <a:ext uri="{FF2B5EF4-FFF2-40B4-BE49-F238E27FC236}">
              <a16:creationId xmlns:a16="http://schemas.microsoft.com/office/drawing/2014/main" id="{CB69D099-0E72-494C-AACA-F0A6F2286C6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12" name="直線コネクタ 611">
          <a:extLst>
            <a:ext uri="{FF2B5EF4-FFF2-40B4-BE49-F238E27FC236}">
              <a16:creationId xmlns:a16="http://schemas.microsoft.com/office/drawing/2014/main" id="{D94C30C2-EBBE-4E83-9243-E877910B84C0}"/>
            </a:ext>
          </a:extLst>
        </xdr:cNvPr>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13" name="【公民館】&#10;一人当たり面積最小値テキスト">
          <a:extLst>
            <a:ext uri="{FF2B5EF4-FFF2-40B4-BE49-F238E27FC236}">
              <a16:creationId xmlns:a16="http://schemas.microsoft.com/office/drawing/2014/main" id="{A7F88A7D-F2BB-4153-9F5E-A6C795CCFBA3}"/>
            </a:ext>
          </a:extLst>
        </xdr:cNvPr>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14" name="直線コネクタ 613">
          <a:extLst>
            <a:ext uri="{FF2B5EF4-FFF2-40B4-BE49-F238E27FC236}">
              <a16:creationId xmlns:a16="http://schemas.microsoft.com/office/drawing/2014/main" id="{F736D232-B775-4A86-AE49-73CF96D6FEC2}"/>
            </a:ext>
          </a:extLst>
        </xdr:cNvPr>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15" name="【公民館】&#10;一人当たり面積最大値テキスト">
          <a:extLst>
            <a:ext uri="{FF2B5EF4-FFF2-40B4-BE49-F238E27FC236}">
              <a16:creationId xmlns:a16="http://schemas.microsoft.com/office/drawing/2014/main" id="{B8C91C0D-4123-4A9E-ADEF-769903EDD0A0}"/>
            </a:ext>
          </a:extLst>
        </xdr:cNvPr>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16" name="直線コネクタ 615">
          <a:extLst>
            <a:ext uri="{FF2B5EF4-FFF2-40B4-BE49-F238E27FC236}">
              <a16:creationId xmlns:a16="http://schemas.microsoft.com/office/drawing/2014/main" id="{54B412B3-0FFB-4129-B3A7-DE7199A4009E}"/>
            </a:ext>
          </a:extLst>
        </xdr:cNvPr>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151604</xdr:rowOff>
    </xdr:from>
    <xdr:ext cx="469744" cy="259045"/>
    <xdr:sp macro="" textlink="">
      <xdr:nvSpPr>
        <xdr:cNvPr id="617" name="【公民館】&#10;一人当たり面積平均値テキスト">
          <a:extLst>
            <a:ext uri="{FF2B5EF4-FFF2-40B4-BE49-F238E27FC236}">
              <a16:creationId xmlns:a16="http://schemas.microsoft.com/office/drawing/2014/main" id="{E42896A9-69AA-46DA-8C65-67E75A4EE31F}"/>
            </a:ext>
          </a:extLst>
        </xdr:cNvPr>
        <xdr:cNvSpPr txBox="1"/>
      </xdr:nvSpPr>
      <xdr:spPr>
        <a:xfrm>
          <a:off x="22199600" y="1798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18" name="フローチャート: 判断 617">
          <a:extLst>
            <a:ext uri="{FF2B5EF4-FFF2-40B4-BE49-F238E27FC236}">
              <a16:creationId xmlns:a16="http://schemas.microsoft.com/office/drawing/2014/main" id="{D3FF80E8-3A83-4D93-A672-9BED336F6A1A}"/>
            </a:ext>
          </a:extLst>
        </xdr:cNvPr>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19" name="フローチャート: 判断 618">
          <a:extLst>
            <a:ext uri="{FF2B5EF4-FFF2-40B4-BE49-F238E27FC236}">
              <a16:creationId xmlns:a16="http://schemas.microsoft.com/office/drawing/2014/main" id="{4979E136-1A23-417F-8F88-DD5FA579E569}"/>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20" name="フローチャート: 判断 619">
          <a:extLst>
            <a:ext uri="{FF2B5EF4-FFF2-40B4-BE49-F238E27FC236}">
              <a16:creationId xmlns:a16="http://schemas.microsoft.com/office/drawing/2014/main" id="{586B207B-344D-49A8-96BE-C86046C280FC}"/>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6077769A-ABD3-463B-9595-CEFE84DBCBC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1C50A112-9186-410F-A8B6-7687354C3A3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8D9E17D2-5567-4D94-84AA-D272D9BB01B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C31E6F3D-170D-4E67-8C7A-72F1382969B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C17E0A47-5E7E-485B-8237-B89B8691727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93523</xdr:rowOff>
    </xdr:from>
    <xdr:to>
      <xdr:col>116</xdr:col>
      <xdr:colOff>114300</xdr:colOff>
      <xdr:row>108</xdr:row>
      <xdr:rowOff>23673</xdr:rowOff>
    </xdr:to>
    <xdr:sp macro="" textlink="">
      <xdr:nvSpPr>
        <xdr:cNvPr id="626" name="楕円 625">
          <a:extLst>
            <a:ext uri="{FF2B5EF4-FFF2-40B4-BE49-F238E27FC236}">
              <a16:creationId xmlns:a16="http://schemas.microsoft.com/office/drawing/2014/main" id="{81CCC1B2-D617-44E5-8B82-BCBE756AA3BF}"/>
            </a:ext>
          </a:extLst>
        </xdr:cNvPr>
        <xdr:cNvSpPr/>
      </xdr:nvSpPr>
      <xdr:spPr>
        <a:xfrm>
          <a:off x="22110700" y="184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8450</xdr:rowOff>
    </xdr:from>
    <xdr:ext cx="469744" cy="259045"/>
    <xdr:sp macro="" textlink="">
      <xdr:nvSpPr>
        <xdr:cNvPr id="627" name="【公民館】&#10;一人当たり面積該当値テキスト">
          <a:extLst>
            <a:ext uri="{FF2B5EF4-FFF2-40B4-BE49-F238E27FC236}">
              <a16:creationId xmlns:a16="http://schemas.microsoft.com/office/drawing/2014/main" id="{D39555FD-DA3F-4D28-8B2F-B0C0EE66669C}"/>
            </a:ext>
          </a:extLst>
        </xdr:cNvPr>
        <xdr:cNvSpPr txBox="1"/>
      </xdr:nvSpPr>
      <xdr:spPr>
        <a:xfrm>
          <a:off x="22199600" y="1835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95808</xdr:rowOff>
    </xdr:from>
    <xdr:to>
      <xdr:col>112</xdr:col>
      <xdr:colOff>38100</xdr:colOff>
      <xdr:row>108</xdr:row>
      <xdr:rowOff>25958</xdr:rowOff>
    </xdr:to>
    <xdr:sp macro="" textlink="">
      <xdr:nvSpPr>
        <xdr:cNvPr id="628" name="楕円 627">
          <a:extLst>
            <a:ext uri="{FF2B5EF4-FFF2-40B4-BE49-F238E27FC236}">
              <a16:creationId xmlns:a16="http://schemas.microsoft.com/office/drawing/2014/main" id="{0C856CDB-9FFE-45DE-8A5B-8BEDADD22329}"/>
            </a:ext>
          </a:extLst>
        </xdr:cNvPr>
        <xdr:cNvSpPr/>
      </xdr:nvSpPr>
      <xdr:spPr>
        <a:xfrm>
          <a:off x="21272500" y="184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144323</xdr:rowOff>
    </xdr:from>
    <xdr:to>
      <xdr:col>116</xdr:col>
      <xdr:colOff>63500</xdr:colOff>
      <xdr:row>107</xdr:row>
      <xdr:rowOff>146608</xdr:rowOff>
    </xdr:to>
    <xdr:cxnSp macro="">
      <xdr:nvCxnSpPr>
        <xdr:cNvPr id="629" name="直線コネクタ 628">
          <a:extLst>
            <a:ext uri="{FF2B5EF4-FFF2-40B4-BE49-F238E27FC236}">
              <a16:creationId xmlns:a16="http://schemas.microsoft.com/office/drawing/2014/main" id="{1DF6157B-BADB-44F4-B733-94B229C946BC}"/>
            </a:ext>
          </a:extLst>
        </xdr:cNvPr>
        <xdr:cNvCxnSpPr/>
      </xdr:nvCxnSpPr>
      <xdr:spPr>
        <a:xfrm flipV="1">
          <a:off x="21323300" y="1848947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99009</xdr:rowOff>
    </xdr:from>
    <xdr:to>
      <xdr:col>107</xdr:col>
      <xdr:colOff>101600</xdr:colOff>
      <xdr:row>108</xdr:row>
      <xdr:rowOff>29159</xdr:rowOff>
    </xdr:to>
    <xdr:sp macro="" textlink="">
      <xdr:nvSpPr>
        <xdr:cNvPr id="630" name="楕円 629">
          <a:extLst>
            <a:ext uri="{FF2B5EF4-FFF2-40B4-BE49-F238E27FC236}">
              <a16:creationId xmlns:a16="http://schemas.microsoft.com/office/drawing/2014/main" id="{0F3E8872-B4C3-43D2-BDA3-81CC4E79CC6C}"/>
            </a:ext>
          </a:extLst>
        </xdr:cNvPr>
        <xdr:cNvSpPr/>
      </xdr:nvSpPr>
      <xdr:spPr>
        <a:xfrm>
          <a:off x="20383500" y="184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146608</xdr:rowOff>
    </xdr:from>
    <xdr:to>
      <xdr:col>111</xdr:col>
      <xdr:colOff>177800</xdr:colOff>
      <xdr:row>107</xdr:row>
      <xdr:rowOff>149809</xdr:rowOff>
    </xdr:to>
    <xdr:cxnSp macro="">
      <xdr:nvCxnSpPr>
        <xdr:cNvPr id="631" name="直線コネクタ 630">
          <a:extLst>
            <a:ext uri="{FF2B5EF4-FFF2-40B4-BE49-F238E27FC236}">
              <a16:creationId xmlns:a16="http://schemas.microsoft.com/office/drawing/2014/main" id="{A6FCD817-4697-4B52-A91E-8C7FE681A253}"/>
            </a:ext>
          </a:extLst>
        </xdr:cNvPr>
        <xdr:cNvCxnSpPr/>
      </xdr:nvCxnSpPr>
      <xdr:spPr>
        <a:xfrm flipV="1">
          <a:off x="20434300" y="1849175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632" name="n_1aveValue【公民館】&#10;一人当たり面積">
          <a:extLst>
            <a:ext uri="{FF2B5EF4-FFF2-40B4-BE49-F238E27FC236}">
              <a16:creationId xmlns:a16="http://schemas.microsoft.com/office/drawing/2014/main" id="{4E7DA6AF-D7ED-4A06-868E-5F58265B80BC}"/>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33" name="n_2aveValue【公民館】&#10;一人当たり面積">
          <a:extLst>
            <a:ext uri="{FF2B5EF4-FFF2-40B4-BE49-F238E27FC236}">
              <a16:creationId xmlns:a16="http://schemas.microsoft.com/office/drawing/2014/main" id="{C9310F7E-2EE8-4DE4-8AA0-448406DA649E}"/>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17085</xdr:rowOff>
    </xdr:from>
    <xdr:ext cx="469744" cy="259045"/>
    <xdr:sp macro="" textlink="">
      <xdr:nvSpPr>
        <xdr:cNvPr id="634" name="n_1mainValue【公民館】&#10;一人当たり面積">
          <a:extLst>
            <a:ext uri="{FF2B5EF4-FFF2-40B4-BE49-F238E27FC236}">
              <a16:creationId xmlns:a16="http://schemas.microsoft.com/office/drawing/2014/main" id="{DC08433D-4FDD-4294-8F5A-4D0CA7902407}"/>
            </a:ext>
          </a:extLst>
        </xdr:cNvPr>
        <xdr:cNvSpPr txBox="1"/>
      </xdr:nvSpPr>
      <xdr:spPr>
        <a:xfrm>
          <a:off x="21075727" y="1853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20286</xdr:rowOff>
    </xdr:from>
    <xdr:ext cx="469744" cy="259045"/>
    <xdr:sp macro="" textlink="">
      <xdr:nvSpPr>
        <xdr:cNvPr id="635" name="n_2mainValue【公民館】&#10;一人当たり面積">
          <a:extLst>
            <a:ext uri="{FF2B5EF4-FFF2-40B4-BE49-F238E27FC236}">
              <a16:creationId xmlns:a16="http://schemas.microsoft.com/office/drawing/2014/main" id="{248D3BF3-7CBC-4824-B136-F9B5A2CC5CB7}"/>
            </a:ext>
          </a:extLst>
        </xdr:cNvPr>
        <xdr:cNvSpPr txBox="1"/>
      </xdr:nvSpPr>
      <xdr:spPr>
        <a:xfrm>
          <a:off x="20199427" y="185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a:extLst>
            <a:ext uri="{FF2B5EF4-FFF2-40B4-BE49-F238E27FC236}">
              <a16:creationId xmlns:a16="http://schemas.microsoft.com/office/drawing/2014/main" id="{DA7862EF-1688-442E-853B-595335DD3EF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a:extLst>
            <a:ext uri="{FF2B5EF4-FFF2-40B4-BE49-F238E27FC236}">
              <a16:creationId xmlns:a16="http://schemas.microsoft.com/office/drawing/2014/main" id="{D50E227B-9497-4854-B198-A2C3A96FA18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a:extLst>
            <a:ext uri="{FF2B5EF4-FFF2-40B4-BE49-F238E27FC236}">
              <a16:creationId xmlns:a16="http://schemas.microsoft.com/office/drawing/2014/main" id="{E9BC8FDE-5F2C-4E10-AF7B-29E8CDDBDF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当町の面積は、</a:t>
          </a:r>
          <a:r>
            <a:rPr kumimoji="1" lang="en-US" altLang="ja-JP" sz="1300">
              <a:latin typeface="ＭＳ Ｐゴシック" panose="020B0600070205080204" pitchFamily="50" charset="-128"/>
              <a:ea typeface="ＭＳ Ｐゴシック" panose="020B0600070205080204" pitchFamily="50" charset="-128"/>
            </a:rPr>
            <a:t>123.07</a:t>
          </a:r>
          <a:r>
            <a:rPr kumimoji="1" lang="ja-JP" altLang="en-US" sz="1300">
              <a:latin typeface="ＭＳ Ｐゴシック" panose="020B0600070205080204" pitchFamily="50" charset="-128"/>
              <a:ea typeface="ＭＳ Ｐゴシック" panose="020B0600070205080204" pitchFamily="50" charset="-128"/>
            </a:rPr>
            <a:t>㎢と広大なうえ、急峻な地形の中で集落が点在していることから、一人当たりの道路延長が平均値を大きく上回っている。また、当町は４村が合併したことから、小学校施設は４地区、中学校施設は２地区にあり施設の老朽化が進んでおり、将来に向けて統廃合を検討している。橋梁・トンネルにおいては、今年度中に長寿命化計画を策定する見込みとなっており、５年周期で総点検を行うとともに計画的な修繕工事を行っていく計画である。公営住宅においては、類似団体内平均値を下回っているものの老朽化が進んでいる住宅は取り壊しを行うなど施設の適正管理を引き続き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A8A5B0E-AE2E-42C1-A8DE-FC37F684312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746E076-8C5D-4FF8-BABC-17C3D43CF94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98041F-204B-44DC-81E6-E8DB1150CA7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FBE580E-58D4-4E4A-8A60-660C87D4FF3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8D7273-8C0F-494B-A957-2E4C001386D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F761A9-687E-4E2B-83CA-F4A982B062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C1E33AB-1CBE-4F45-8953-AE5C844041A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7DFCE9-A567-4E08-AC97-56D46788D1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9D9C36-C084-4586-9AB3-4EA464A619A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D4B6D62-BFC6-4608-B4B3-490F548E778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4,724
4,676
123.07
4,102,908
3,856,996
102,458
2,566,950
1,991,756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D1E3AD-522F-45E7-825D-8E11E60A609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3525089-9974-4837-B0B8-0D5EB971111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B77183A-D9E1-43C0-BBE1-B65B3E4E36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FED11E4-D328-4668-BB4D-C421918AFA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F009BD-6B4B-485B-935B-16A4CC285BB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290E5AD-002E-4D5C-BA34-E1CCEC13CA6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1FA7706-C46B-4DA5-A982-758FA14692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09E6A8-6C3D-468E-A769-755505DAF8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E537F1D-8402-4DCF-A35B-F82715C663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924C76D-F56E-443D-A59C-780E3FC2820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782591-83A9-4360-B939-8557D423D9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7EDECDC-C59E-432A-84CF-7ED4DE77A46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426950-9651-47B7-A3F3-A4B134E348B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8F4FC95-ACE4-4A87-928B-C5CDB2C33A4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079F736-A557-4896-936C-15E5101C208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64B9E0-E3BA-439C-9116-9815BF98C54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54C6E3C-6131-407F-9D04-73D52CD22E1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0D1573-E701-4091-87AB-55E050F413F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E710623-C994-4E8F-AC31-5628EC1393D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B1E43D8-FDAB-4836-9CC1-CE2CB6464C3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57411E4-B3FA-4C6C-A596-CB2D4B9132B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B61A683-2A6A-49E9-BFAF-229C941314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619B434-6011-4485-9DBC-431971FF714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2EE4ADC-7A0B-4997-BF09-599806AA2AF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97B6CF8-46A6-4928-AB62-86E9AC13F4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7AC8066-9D15-4A8D-B1F8-6195A3A838B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FB8D319-3C58-4B51-9673-0154CB6EDC1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02AFF0A-A622-4A32-81E2-54D5AAFB2AB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5D3AC61-D2F8-4DE0-8DFD-415DB741540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DF88494-92CC-4A93-B573-7F10A29BA4A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A10B1B38-E8E4-4023-B56A-5C432CA948E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D5E8DF5-E1E5-4080-86C2-98AD5351D75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407BC661-1304-42BA-B998-56DF6A5F5D6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3260BD1-F4D8-496D-8C5E-B69737F8A6B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FF28C07-A2C6-4127-A5AE-0AAD10E4804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D13D1C0C-F757-4695-A90C-449C41D1B1F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707C5A2E-B958-4793-BCC0-C1B20379969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DE30D53-C0F4-4CA8-8EA1-5D8118CB8B8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1BDB9B6-AD56-4803-9482-689810B819E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77E474A5-7C56-4DD3-8799-BCFDAAC416D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D1B275FD-2134-475B-BF50-AF4A51170E7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84BCB84-C1F6-451B-BC83-F8E8E6BEC3D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40FB8E7C-77F6-4E65-B69D-578DED1C02DB}"/>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7FC2A0AA-4B5F-4BEE-B660-9FFE2C7B616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39</xdr:row>
      <xdr:rowOff>19050</xdr:rowOff>
    </xdr:to>
    <xdr:cxnSp macro="">
      <xdr:nvCxnSpPr>
        <xdr:cNvPr id="56" name="直線コネクタ 55">
          <a:extLst>
            <a:ext uri="{FF2B5EF4-FFF2-40B4-BE49-F238E27FC236}">
              <a16:creationId xmlns:a16="http://schemas.microsoft.com/office/drawing/2014/main" id="{277DC66C-7755-4901-B0AC-C7F9E28ED11A}"/>
            </a:ext>
          </a:extLst>
        </xdr:cNvPr>
        <xdr:cNvCxnSpPr/>
      </xdr:nvCxnSpPr>
      <xdr:spPr>
        <a:xfrm flipV="1">
          <a:off x="4634865" y="56083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22877</xdr:rowOff>
    </xdr:from>
    <xdr:ext cx="405111" cy="259045"/>
    <xdr:sp macro="" textlink="">
      <xdr:nvSpPr>
        <xdr:cNvPr id="57" name="【図書館】&#10;有形固定資産減価償却率最小値テキスト">
          <a:extLst>
            <a:ext uri="{FF2B5EF4-FFF2-40B4-BE49-F238E27FC236}">
              <a16:creationId xmlns:a16="http://schemas.microsoft.com/office/drawing/2014/main" id="{8BF3FBD3-BE26-46E2-BC04-16C74BD52159}"/>
            </a:ext>
          </a:extLst>
        </xdr:cNvPr>
        <xdr:cNvSpPr txBox="1"/>
      </xdr:nvSpPr>
      <xdr:spPr>
        <a:xfrm>
          <a:off x="4673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19050</xdr:rowOff>
    </xdr:from>
    <xdr:to>
      <xdr:col>24</xdr:col>
      <xdr:colOff>152400</xdr:colOff>
      <xdr:row>39</xdr:row>
      <xdr:rowOff>19050</xdr:rowOff>
    </xdr:to>
    <xdr:cxnSp macro="">
      <xdr:nvCxnSpPr>
        <xdr:cNvPr id="58" name="直線コネクタ 57">
          <a:extLst>
            <a:ext uri="{FF2B5EF4-FFF2-40B4-BE49-F238E27FC236}">
              <a16:creationId xmlns:a16="http://schemas.microsoft.com/office/drawing/2014/main" id="{A4993D90-4E88-4A6C-AD84-CCB8FAAE63B0}"/>
            </a:ext>
          </a:extLst>
        </xdr:cNvPr>
        <xdr:cNvCxnSpPr/>
      </xdr:nvCxnSpPr>
      <xdr:spPr>
        <a:xfrm>
          <a:off x="4546600" y="67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9" name="【図書館】&#10;有形固定資産減価償却率最大値テキスト">
          <a:extLst>
            <a:ext uri="{FF2B5EF4-FFF2-40B4-BE49-F238E27FC236}">
              <a16:creationId xmlns:a16="http://schemas.microsoft.com/office/drawing/2014/main" id="{0F6A53DE-21E0-48A0-9226-E00CBCB04A33}"/>
            </a:ext>
          </a:extLst>
        </xdr:cNvPr>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60" name="直線コネクタ 59">
          <a:extLst>
            <a:ext uri="{FF2B5EF4-FFF2-40B4-BE49-F238E27FC236}">
              <a16:creationId xmlns:a16="http://schemas.microsoft.com/office/drawing/2014/main" id="{064F4794-83D4-4E5E-AC86-C365AEC0BC76}"/>
            </a:ext>
          </a:extLst>
        </xdr:cNvPr>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83837</xdr:rowOff>
    </xdr:from>
    <xdr:ext cx="405111" cy="259045"/>
    <xdr:sp macro="" textlink="">
      <xdr:nvSpPr>
        <xdr:cNvPr id="61" name="【図書館】&#10;有形固定資産減価償却率平均値テキスト">
          <a:extLst>
            <a:ext uri="{FF2B5EF4-FFF2-40B4-BE49-F238E27FC236}">
              <a16:creationId xmlns:a16="http://schemas.microsoft.com/office/drawing/2014/main" id="{58AF70A5-D299-4D0D-B8E6-0A9969EADD19}"/>
            </a:ext>
          </a:extLst>
        </xdr:cNvPr>
        <xdr:cNvSpPr txBox="1"/>
      </xdr:nvSpPr>
      <xdr:spPr>
        <a:xfrm>
          <a:off x="46736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62" name="フローチャート: 判断 61">
          <a:extLst>
            <a:ext uri="{FF2B5EF4-FFF2-40B4-BE49-F238E27FC236}">
              <a16:creationId xmlns:a16="http://schemas.microsoft.com/office/drawing/2014/main" id="{5BA76A12-4170-45A3-AC60-8466C87DACC8}"/>
            </a:ext>
          </a:extLst>
        </xdr:cNvPr>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3" name="フローチャート: 判断 62">
          <a:extLst>
            <a:ext uri="{FF2B5EF4-FFF2-40B4-BE49-F238E27FC236}">
              <a16:creationId xmlns:a16="http://schemas.microsoft.com/office/drawing/2014/main" id="{F02BA1B7-8CF8-4BAC-BD0D-BE44B7C1C867}"/>
            </a:ext>
          </a:extLst>
        </xdr:cNvPr>
        <xdr:cNvSpPr/>
      </xdr:nvSpPr>
      <xdr:spPr>
        <a:xfrm>
          <a:off x="3746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38117</xdr:rowOff>
    </xdr:from>
    <xdr:ext cx="405111" cy="259045"/>
    <xdr:sp macro="" textlink="">
      <xdr:nvSpPr>
        <xdr:cNvPr id="64" name="n_1aveValue【図書館】&#10;有形固定資産減価償却率">
          <a:extLst>
            <a:ext uri="{FF2B5EF4-FFF2-40B4-BE49-F238E27FC236}">
              <a16:creationId xmlns:a16="http://schemas.microsoft.com/office/drawing/2014/main" id="{FAD0B1D4-1CFC-4CB8-8227-7E2CE23EC128}"/>
            </a:ext>
          </a:extLst>
        </xdr:cNvPr>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17780</xdr:rowOff>
    </xdr:from>
    <xdr:to>
      <xdr:col>15</xdr:col>
      <xdr:colOff>101600</xdr:colOff>
      <xdr:row>41</xdr:row>
      <xdr:rowOff>119380</xdr:rowOff>
    </xdr:to>
    <xdr:sp macro="" textlink="">
      <xdr:nvSpPr>
        <xdr:cNvPr id="65" name="フローチャート: 判断 64">
          <a:extLst>
            <a:ext uri="{FF2B5EF4-FFF2-40B4-BE49-F238E27FC236}">
              <a16:creationId xmlns:a16="http://schemas.microsoft.com/office/drawing/2014/main" id="{17EDDD87-8BCC-4AA0-9BB9-A76AB0502B95}"/>
            </a:ext>
          </a:extLst>
        </xdr:cNvPr>
        <xdr:cNvSpPr/>
      </xdr:nvSpPr>
      <xdr:spPr>
        <a:xfrm>
          <a:off x="2857500" y="704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41</xdr:row>
      <xdr:rowOff>110507</xdr:rowOff>
    </xdr:from>
    <xdr:ext cx="405111" cy="259045"/>
    <xdr:sp macro="" textlink="">
      <xdr:nvSpPr>
        <xdr:cNvPr id="66" name="n_2aveValue【図書館】&#10;有形固定資産減価償却率">
          <a:extLst>
            <a:ext uri="{FF2B5EF4-FFF2-40B4-BE49-F238E27FC236}">
              <a16:creationId xmlns:a16="http://schemas.microsoft.com/office/drawing/2014/main" id="{54856F9C-A1AE-413E-9FD7-95F8D6741BDD}"/>
            </a:ext>
          </a:extLst>
        </xdr:cNvPr>
        <xdr:cNvSpPr txBox="1"/>
      </xdr:nvSpPr>
      <xdr:spPr>
        <a:xfrm>
          <a:off x="27057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8752CF7-9135-425F-BD11-27EB5B574BA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C7EFEBE-2F0E-42A5-AC7B-EA01A39D44A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28A7764-BD0B-48FF-83E1-B6AAD23476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B09012C-A034-41C1-A935-A789C9F52EB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7BAA8C5-246C-42DE-B708-8E16C2C0B96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71120</xdr:rowOff>
    </xdr:from>
    <xdr:to>
      <xdr:col>24</xdr:col>
      <xdr:colOff>114300</xdr:colOff>
      <xdr:row>33</xdr:row>
      <xdr:rowOff>1270</xdr:rowOff>
    </xdr:to>
    <xdr:sp macro="" textlink="">
      <xdr:nvSpPr>
        <xdr:cNvPr id="72" name="楕円 71">
          <a:extLst>
            <a:ext uri="{FF2B5EF4-FFF2-40B4-BE49-F238E27FC236}">
              <a16:creationId xmlns:a16="http://schemas.microsoft.com/office/drawing/2014/main" id="{2CD608E1-6719-49C8-846C-83D81A9326F8}"/>
            </a:ext>
          </a:extLst>
        </xdr:cNvPr>
        <xdr:cNvSpPr/>
      </xdr:nvSpPr>
      <xdr:spPr>
        <a:xfrm>
          <a:off x="458470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24147</xdr:rowOff>
    </xdr:from>
    <xdr:ext cx="405111" cy="259045"/>
    <xdr:sp macro="" textlink="">
      <xdr:nvSpPr>
        <xdr:cNvPr id="73" name="【図書館】&#10;有形固定資産減価償却率該当値テキスト">
          <a:extLst>
            <a:ext uri="{FF2B5EF4-FFF2-40B4-BE49-F238E27FC236}">
              <a16:creationId xmlns:a16="http://schemas.microsoft.com/office/drawing/2014/main" id="{8E2507F6-912C-4372-9181-14A319F579FA}"/>
            </a:ext>
          </a:extLst>
        </xdr:cNvPr>
        <xdr:cNvSpPr txBox="1"/>
      </xdr:nvSpPr>
      <xdr:spPr>
        <a:xfrm>
          <a:off x="4673600" y="551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2540</xdr:rowOff>
    </xdr:from>
    <xdr:to>
      <xdr:col>20</xdr:col>
      <xdr:colOff>38100</xdr:colOff>
      <xdr:row>33</xdr:row>
      <xdr:rowOff>104140</xdr:rowOff>
    </xdr:to>
    <xdr:sp macro="" textlink="">
      <xdr:nvSpPr>
        <xdr:cNvPr id="74" name="楕円 73">
          <a:extLst>
            <a:ext uri="{FF2B5EF4-FFF2-40B4-BE49-F238E27FC236}">
              <a16:creationId xmlns:a16="http://schemas.microsoft.com/office/drawing/2014/main" id="{404912E6-F6EB-4FDE-9DF8-750C05E76B65}"/>
            </a:ext>
          </a:extLst>
        </xdr:cNvPr>
        <xdr:cNvSpPr/>
      </xdr:nvSpPr>
      <xdr:spPr>
        <a:xfrm>
          <a:off x="3746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121920</xdr:rowOff>
    </xdr:from>
    <xdr:to>
      <xdr:col>24</xdr:col>
      <xdr:colOff>63500</xdr:colOff>
      <xdr:row>33</xdr:row>
      <xdr:rowOff>53340</xdr:rowOff>
    </xdr:to>
    <xdr:cxnSp macro="">
      <xdr:nvCxnSpPr>
        <xdr:cNvPr id="75" name="直線コネクタ 74">
          <a:extLst>
            <a:ext uri="{FF2B5EF4-FFF2-40B4-BE49-F238E27FC236}">
              <a16:creationId xmlns:a16="http://schemas.microsoft.com/office/drawing/2014/main" id="{7ECD33F1-B027-483F-B300-4DEE5448C0CC}"/>
            </a:ext>
          </a:extLst>
        </xdr:cNvPr>
        <xdr:cNvCxnSpPr/>
      </xdr:nvCxnSpPr>
      <xdr:spPr>
        <a:xfrm flipV="1">
          <a:off x="3797300" y="560832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105410</xdr:rowOff>
    </xdr:from>
    <xdr:to>
      <xdr:col>15</xdr:col>
      <xdr:colOff>101600</xdr:colOff>
      <xdr:row>34</xdr:row>
      <xdr:rowOff>35560</xdr:rowOff>
    </xdr:to>
    <xdr:sp macro="" textlink="">
      <xdr:nvSpPr>
        <xdr:cNvPr id="76" name="楕円 75">
          <a:extLst>
            <a:ext uri="{FF2B5EF4-FFF2-40B4-BE49-F238E27FC236}">
              <a16:creationId xmlns:a16="http://schemas.microsoft.com/office/drawing/2014/main" id="{1C1623EA-7E1C-4CCD-87F5-77EC4C699412}"/>
            </a:ext>
          </a:extLst>
        </xdr:cNvPr>
        <xdr:cNvSpPr/>
      </xdr:nvSpPr>
      <xdr:spPr>
        <a:xfrm>
          <a:off x="2857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53340</xdr:rowOff>
    </xdr:from>
    <xdr:to>
      <xdr:col>19</xdr:col>
      <xdr:colOff>177800</xdr:colOff>
      <xdr:row>33</xdr:row>
      <xdr:rowOff>156210</xdr:rowOff>
    </xdr:to>
    <xdr:cxnSp macro="">
      <xdr:nvCxnSpPr>
        <xdr:cNvPr id="77" name="直線コネクタ 76">
          <a:extLst>
            <a:ext uri="{FF2B5EF4-FFF2-40B4-BE49-F238E27FC236}">
              <a16:creationId xmlns:a16="http://schemas.microsoft.com/office/drawing/2014/main" id="{A7BF24D8-580C-472E-912A-B73F6C0D08A6}"/>
            </a:ext>
          </a:extLst>
        </xdr:cNvPr>
        <xdr:cNvCxnSpPr/>
      </xdr:nvCxnSpPr>
      <xdr:spPr>
        <a:xfrm flipV="1">
          <a:off x="2908300" y="57111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120667</xdr:rowOff>
    </xdr:from>
    <xdr:ext cx="405111" cy="259045"/>
    <xdr:sp macro="" textlink="">
      <xdr:nvSpPr>
        <xdr:cNvPr id="78" name="n_1mainValue【図書館】&#10;有形固定資産減価償却率">
          <a:extLst>
            <a:ext uri="{FF2B5EF4-FFF2-40B4-BE49-F238E27FC236}">
              <a16:creationId xmlns:a16="http://schemas.microsoft.com/office/drawing/2014/main" id="{6AF09039-7CCB-41D0-A92D-4ED296BC9135}"/>
            </a:ext>
          </a:extLst>
        </xdr:cNvPr>
        <xdr:cNvSpPr txBox="1"/>
      </xdr:nvSpPr>
      <xdr:spPr>
        <a:xfrm>
          <a:off x="3582044" y="54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52087</xdr:rowOff>
    </xdr:from>
    <xdr:ext cx="405111" cy="259045"/>
    <xdr:sp macro="" textlink="">
      <xdr:nvSpPr>
        <xdr:cNvPr id="79" name="n_2mainValue【図書館】&#10;有形固定資産減価償却率">
          <a:extLst>
            <a:ext uri="{FF2B5EF4-FFF2-40B4-BE49-F238E27FC236}">
              <a16:creationId xmlns:a16="http://schemas.microsoft.com/office/drawing/2014/main" id="{BC44F345-D653-4731-B777-2E15328380AE}"/>
            </a:ext>
          </a:extLst>
        </xdr:cNvPr>
        <xdr:cNvSpPr txBox="1"/>
      </xdr:nvSpPr>
      <xdr:spPr>
        <a:xfrm>
          <a:off x="2705744"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E4D7F737-55C3-48BB-888D-D3C52A27CF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452A5196-9BD0-4D57-93CE-EFF2C4ED57E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622575E9-46D8-4D78-BD71-7DFF3F38D33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3094AF4B-7E29-4512-9BD8-CCC189B0B14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B6EF4A30-DBFE-4BE6-8E0D-BF6E982F713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24177B02-769F-4FF2-92E3-644D5439DFC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4A7C9AB0-DCB0-4C43-B673-355F9FAE5BB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BBFC99EA-B734-429A-B842-B898621E7B3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FFD7148B-56D4-4C09-BADC-1939D85ED2C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B943A8DC-7544-4820-ADA5-E47E782B51F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a16="http://schemas.microsoft.com/office/drawing/2014/main" id="{735E92FD-66A4-4490-89CE-82D4FFDD19F6}"/>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88117527-3175-44BD-994B-EA666F17777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791D0F80-9E6C-48B1-9A7A-C4D2B6D2CA5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69EBA9B4-D687-4823-830D-7A5CF2961E9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3A01FE4A-1215-4A87-B6A5-97E37DD3EFC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FA68C504-E183-4D17-BA55-30E133EEDD8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504EF270-5D22-4E02-83DC-CEDA4B3CCEE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A07ABE86-C1CB-4963-B161-1E17F0CCBC6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CC8AFA2C-7494-4CD8-9FDE-46926F14504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F209E6A7-886D-40EB-9514-CA5C26E4933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0978FFFC-657C-4C53-9A28-FA6DB01C695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8FE050A9-F7DB-449C-A040-19AC0AD3386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ACF3FD0C-0605-48DD-AFDA-D9030DCCEE1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C688742C-CC39-418C-9F9F-251D533EAA6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41</xdr:row>
      <xdr:rowOff>34290</xdr:rowOff>
    </xdr:to>
    <xdr:cxnSp macro="">
      <xdr:nvCxnSpPr>
        <xdr:cNvPr id="104" name="直線コネクタ 103">
          <a:extLst>
            <a:ext uri="{FF2B5EF4-FFF2-40B4-BE49-F238E27FC236}">
              <a16:creationId xmlns:a16="http://schemas.microsoft.com/office/drawing/2014/main" id="{2131A1C4-FC3C-4798-9550-3545663C1849}"/>
            </a:ext>
          </a:extLst>
        </xdr:cNvPr>
        <xdr:cNvCxnSpPr/>
      </xdr:nvCxnSpPr>
      <xdr:spPr>
        <a:xfrm flipV="1">
          <a:off x="10476865" y="5806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38117</xdr:rowOff>
    </xdr:from>
    <xdr:ext cx="469744" cy="259045"/>
    <xdr:sp macro="" textlink="">
      <xdr:nvSpPr>
        <xdr:cNvPr id="105" name="【図書館】&#10;一人当たり面積最小値テキスト">
          <a:extLst>
            <a:ext uri="{FF2B5EF4-FFF2-40B4-BE49-F238E27FC236}">
              <a16:creationId xmlns:a16="http://schemas.microsoft.com/office/drawing/2014/main" id="{21FBC3A9-9C4C-4F83-A8F0-F18A5F67C3CD}"/>
            </a:ext>
          </a:extLst>
        </xdr:cNvPr>
        <xdr:cNvSpPr txBox="1"/>
      </xdr:nvSpPr>
      <xdr:spPr>
        <a:xfrm>
          <a:off x="105156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34290</xdr:rowOff>
    </xdr:from>
    <xdr:to>
      <xdr:col>55</xdr:col>
      <xdr:colOff>88900</xdr:colOff>
      <xdr:row>41</xdr:row>
      <xdr:rowOff>34290</xdr:rowOff>
    </xdr:to>
    <xdr:cxnSp macro="">
      <xdr:nvCxnSpPr>
        <xdr:cNvPr id="106" name="直線コネクタ 105">
          <a:extLst>
            <a:ext uri="{FF2B5EF4-FFF2-40B4-BE49-F238E27FC236}">
              <a16:creationId xmlns:a16="http://schemas.microsoft.com/office/drawing/2014/main" id="{90612E50-0BE8-4D3B-AF64-A29B296FE482}"/>
            </a:ext>
          </a:extLst>
        </xdr:cNvPr>
        <xdr:cNvCxnSpPr/>
      </xdr:nvCxnSpPr>
      <xdr:spPr>
        <a:xfrm>
          <a:off x="10388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07" name="【図書館】&#10;一人当たり面積最大値テキスト">
          <a:extLst>
            <a:ext uri="{FF2B5EF4-FFF2-40B4-BE49-F238E27FC236}">
              <a16:creationId xmlns:a16="http://schemas.microsoft.com/office/drawing/2014/main" id="{439773FC-2B92-48EC-97CD-F56E76101CCD}"/>
            </a:ext>
          </a:extLst>
        </xdr:cNvPr>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08" name="直線コネクタ 107">
          <a:extLst>
            <a:ext uri="{FF2B5EF4-FFF2-40B4-BE49-F238E27FC236}">
              <a16:creationId xmlns:a16="http://schemas.microsoft.com/office/drawing/2014/main" id="{85064F4F-CF27-4858-A00D-29F9F8926FA4}"/>
            </a:ext>
          </a:extLst>
        </xdr:cNvPr>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166387</xdr:rowOff>
    </xdr:from>
    <xdr:ext cx="469744" cy="259045"/>
    <xdr:sp macro="" textlink="">
      <xdr:nvSpPr>
        <xdr:cNvPr id="109" name="【図書館】&#10;一人当たり面積平均値テキスト">
          <a:extLst>
            <a:ext uri="{FF2B5EF4-FFF2-40B4-BE49-F238E27FC236}">
              <a16:creationId xmlns:a16="http://schemas.microsoft.com/office/drawing/2014/main" id="{AA6C649F-9061-4561-BF92-5BFDAB029C7E}"/>
            </a:ext>
          </a:extLst>
        </xdr:cNvPr>
        <xdr:cNvSpPr txBox="1"/>
      </xdr:nvSpPr>
      <xdr:spPr>
        <a:xfrm>
          <a:off x="10515600" y="6681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143510</xdr:rowOff>
    </xdr:from>
    <xdr:to>
      <xdr:col>55</xdr:col>
      <xdr:colOff>50800</xdr:colOff>
      <xdr:row>40</xdr:row>
      <xdr:rowOff>73660</xdr:rowOff>
    </xdr:to>
    <xdr:sp macro="" textlink="">
      <xdr:nvSpPr>
        <xdr:cNvPr id="110" name="フローチャート: 判断 109">
          <a:extLst>
            <a:ext uri="{FF2B5EF4-FFF2-40B4-BE49-F238E27FC236}">
              <a16:creationId xmlns:a16="http://schemas.microsoft.com/office/drawing/2014/main" id="{CC760F13-5F63-489D-BAE1-D544FB993EE0}"/>
            </a:ext>
          </a:extLst>
        </xdr:cNvPr>
        <xdr:cNvSpPr/>
      </xdr:nvSpPr>
      <xdr:spPr>
        <a:xfrm>
          <a:off x="10426700" y="68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97790</xdr:rowOff>
    </xdr:from>
    <xdr:to>
      <xdr:col>50</xdr:col>
      <xdr:colOff>165100</xdr:colOff>
      <xdr:row>40</xdr:row>
      <xdr:rowOff>27940</xdr:rowOff>
    </xdr:to>
    <xdr:sp macro="" textlink="">
      <xdr:nvSpPr>
        <xdr:cNvPr id="111" name="フローチャート: 判断 110">
          <a:extLst>
            <a:ext uri="{FF2B5EF4-FFF2-40B4-BE49-F238E27FC236}">
              <a16:creationId xmlns:a16="http://schemas.microsoft.com/office/drawing/2014/main" id="{129C2970-B5EF-4FAC-BCD7-06D358710054}"/>
            </a:ext>
          </a:extLst>
        </xdr:cNvPr>
        <xdr:cNvSpPr/>
      </xdr:nvSpPr>
      <xdr:spPr>
        <a:xfrm>
          <a:off x="9588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44467</xdr:rowOff>
    </xdr:from>
    <xdr:ext cx="469744" cy="259045"/>
    <xdr:sp macro="" textlink="">
      <xdr:nvSpPr>
        <xdr:cNvPr id="112" name="n_1aveValue【図書館】&#10;一人当たり面積">
          <a:extLst>
            <a:ext uri="{FF2B5EF4-FFF2-40B4-BE49-F238E27FC236}">
              <a16:creationId xmlns:a16="http://schemas.microsoft.com/office/drawing/2014/main" id="{2D0A4F32-C755-480C-9F8C-EB8AB2B1F517}"/>
            </a:ext>
          </a:extLst>
        </xdr:cNvPr>
        <xdr:cNvSpPr txBox="1"/>
      </xdr:nvSpPr>
      <xdr:spPr>
        <a:xfrm>
          <a:off x="93917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124460</xdr:rowOff>
    </xdr:from>
    <xdr:to>
      <xdr:col>46</xdr:col>
      <xdr:colOff>38100</xdr:colOff>
      <xdr:row>35</xdr:row>
      <xdr:rowOff>54610</xdr:rowOff>
    </xdr:to>
    <xdr:sp macro="" textlink="">
      <xdr:nvSpPr>
        <xdr:cNvPr id="113" name="フローチャート: 判断 112">
          <a:extLst>
            <a:ext uri="{FF2B5EF4-FFF2-40B4-BE49-F238E27FC236}">
              <a16:creationId xmlns:a16="http://schemas.microsoft.com/office/drawing/2014/main" id="{185B951B-CD57-49BC-B0AC-8D9803097B13}"/>
            </a:ext>
          </a:extLst>
        </xdr:cNvPr>
        <xdr:cNvSpPr/>
      </xdr:nvSpPr>
      <xdr:spPr>
        <a:xfrm>
          <a:off x="869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33</xdr:row>
      <xdr:rowOff>71137</xdr:rowOff>
    </xdr:from>
    <xdr:ext cx="469744" cy="259045"/>
    <xdr:sp macro="" textlink="">
      <xdr:nvSpPr>
        <xdr:cNvPr id="114" name="n_2aveValue【図書館】&#10;一人当たり面積">
          <a:extLst>
            <a:ext uri="{FF2B5EF4-FFF2-40B4-BE49-F238E27FC236}">
              <a16:creationId xmlns:a16="http://schemas.microsoft.com/office/drawing/2014/main" id="{02BAC9A9-B534-4E1B-B1D3-8BC42D35D347}"/>
            </a:ext>
          </a:extLst>
        </xdr:cNvPr>
        <xdr:cNvSpPr txBox="1"/>
      </xdr:nvSpPr>
      <xdr:spPr>
        <a:xfrm>
          <a:off x="8515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79DEAC9-3349-48B4-B317-C33FBA60D24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6CEA0ED-7913-4F65-ABD7-DAE220B2909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2BFD7609-3CE0-46FF-9DC9-C07F2AC1012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C979FC2-816B-42A3-B81A-A7680E2557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1D7D6EB-0281-4302-923C-CB8279A9364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154940</xdr:rowOff>
    </xdr:from>
    <xdr:to>
      <xdr:col>55</xdr:col>
      <xdr:colOff>50800</xdr:colOff>
      <xdr:row>41</xdr:row>
      <xdr:rowOff>85090</xdr:rowOff>
    </xdr:to>
    <xdr:sp macro="" textlink="">
      <xdr:nvSpPr>
        <xdr:cNvPr id="120" name="楕円 119">
          <a:extLst>
            <a:ext uri="{FF2B5EF4-FFF2-40B4-BE49-F238E27FC236}">
              <a16:creationId xmlns:a16="http://schemas.microsoft.com/office/drawing/2014/main" id="{E4A9D113-69FE-4E56-AAA8-310DEA6BB49C}"/>
            </a:ext>
          </a:extLst>
        </xdr:cNvPr>
        <xdr:cNvSpPr/>
      </xdr:nvSpPr>
      <xdr:spPr>
        <a:xfrm>
          <a:off x="10426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69867</xdr:rowOff>
    </xdr:from>
    <xdr:ext cx="469744" cy="259045"/>
    <xdr:sp macro="" textlink="">
      <xdr:nvSpPr>
        <xdr:cNvPr id="121" name="【図書館】&#10;一人当たり面積該当値テキスト">
          <a:extLst>
            <a:ext uri="{FF2B5EF4-FFF2-40B4-BE49-F238E27FC236}">
              <a16:creationId xmlns:a16="http://schemas.microsoft.com/office/drawing/2014/main" id="{E0C516BE-DE80-4B76-B59C-C0CD1300E39B}"/>
            </a:ext>
          </a:extLst>
        </xdr:cNvPr>
        <xdr:cNvSpPr txBox="1"/>
      </xdr:nvSpPr>
      <xdr:spPr>
        <a:xfrm>
          <a:off x="10515600"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170180</xdr:rowOff>
    </xdr:from>
    <xdr:to>
      <xdr:col>50</xdr:col>
      <xdr:colOff>165100</xdr:colOff>
      <xdr:row>41</xdr:row>
      <xdr:rowOff>100330</xdr:rowOff>
    </xdr:to>
    <xdr:sp macro="" textlink="">
      <xdr:nvSpPr>
        <xdr:cNvPr id="122" name="楕円 121">
          <a:extLst>
            <a:ext uri="{FF2B5EF4-FFF2-40B4-BE49-F238E27FC236}">
              <a16:creationId xmlns:a16="http://schemas.microsoft.com/office/drawing/2014/main" id="{C42081A4-D6FF-4B6A-B94B-14BF77C84553}"/>
            </a:ext>
          </a:extLst>
        </xdr:cNvPr>
        <xdr:cNvSpPr/>
      </xdr:nvSpPr>
      <xdr:spPr>
        <a:xfrm>
          <a:off x="9588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34290</xdr:rowOff>
    </xdr:from>
    <xdr:to>
      <xdr:col>55</xdr:col>
      <xdr:colOff>0</xdr:colOff>
      <xdr:row>41</xdr:row>
      <xdr:rowOff>49530</xdr:rowOff>
    </xdr:to>
    <xdr:cxnSp macro="">
      <xdr:nvCxnSpPr>
        <xdr:cNvPr id="123" name="直線コネクタ 122">
          <a:extLst>
            <a:ext uri="{FF2B5EF4-FFF2-40B4-BE49-F238E27FC236}">
              <a16:creationId xmlns:a16="http://schemas.microsoft.com/office/drawing/2014/main" id="{DB5391EF-C8BA-43AE-BFF8-5A7F61D7F513}"/>
            </a:ext>
          </a:extLst>
        </xdr:cNvPr>
        <xdr:cNvCxnSpPr/>
      </xdr:nvCxnSpPr>
      <xdr:spPr>
        <a:xfrm flipV="1">
          <a:off x="9639300" y="7063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29210</xdr:rowOff>
    </xdr:from>
    <xdr:to>
      <xdr:col>46</xdr:col>
      <xdr:colOff>38100</xdr:colOff>
      <xdr:row>41</xdr:row>
      <xdr:rowOff>130810</xdr:rowOff>
    </xdr:to>
    <xdr:sp macro="" textlink="">
      <xdr:nvSpPr>
        <xdr:cNvPr id="124" name="楕円 123">
          <a:extLst>
            <a:ext uri="{FF2B5EF4-FFF2-40B4-BE49-F238E27FC236}">
              <a16:creationId xmlns:a16="http://schemas.microsoft.com/office/drawing/2014/main" id="{0B447050-7613-422E-9C66-5CE8BD480996}"/>
            </a:ext>
          </a:extLst>
        </xdr:cNvPr>
        <xdr:cNvSpPr/>
      </xdr:nvSpPr>
      <xdr:spPr>
        <a:xfrm>
          <a:off x="8699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49530</xdr:rowOff>
    </xdr:from>
    <xdr:to>
      <xdr:col>50</xdr:col>
      <xdr:colOff>114300</xdr:colOff>
      <xdr:row>41</xdr:row>
      <xdr:rowOff>80010</xdr:rowOff>
    </xdr:to>
    <xdr:cxnSp macro="">
      <xdr:nvCxnSpPr>
        <xdr:cNvPr id="125" name="直線コネクタ 124">
          <a:extLst>
            <a:ext uri="{FF2B5EF4-FFF2-40B4-BE49-F238E27FC236}">
              <a16:creationId xmlns:a16="http://schemas.microsoft.com/office/drawing/2014/main" id="{AEF9ED23-1633-4084-84D8-18102D773E10}"/>
            </a:ext>
          </a:extLst>
        </xdr:cNvPr>
        <xdr:cNvCxnSpPr/>
      </xdr:nvCxnSpPr>
      <xdr:spPr>
        <a:xfrm flipV="1">
          <a:off x="8750300" y="7078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91457</xdr:rowOff>
    </xdr:from>
    <xdr:ext cx="469744" cy="259045"/>
    <xdr:sp macro="" textlink="">
      <xdr:nvSpPr>
        <xdr:cNvPr id="126" name="n_1mainValue【図書館】&#10;一人当たり面積">
          <a:extLst>
            <a:ext uri="{FF2B5EF4-FFF2-40B4-BE49-F238E27FC236}">
              <a16:creationId xmlns:a16="http://schemas.microsoft.com/office/drawing/2014/main" id="{7BEEC2F8-660F-4CE6-9C33-9866A9A20D51}"/>
            </a:ext>
          </a:extLst>
        </xdr:cNvPr>
        <xdr:cNvSpPr txBox="1"/>
      </xdr:nvSpPr>
      <xdr:spPr>
        <a:xfrm>
          <a:off x="93917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121937</xdr:rowOff>
    </xdr:from>
    <xdr:ext cx="469744" cy="259045"/>
    <xdr:sp macro="" textlink="">
      <xdr:nvSpPr>
        <xdr:cNvPr id="127" name="n_2mainValue【図書館】&#10;一人当たり面積">
          <a:extLst>
            <a:ext uri="{FF2B5EF4-FFF2-40B4-BE49-F238E27FC236}">
              <a16:creationId xmlns:a16="http://schemas.microsoft.com/office/drawing/2014/main" id="{7D18498D-1CD3-4880-BB67-973160D49100}"/>
            </a:ext>
          </a:extLst>
        </xdr:cNvPr>
        <xdr:cNvSpPr txBox="1"/>
      </xdr:nvSpPr>
      <xdr:spPr>
        <a:xfrm>
          <a:off x="8515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4F2BC500-8944-4799-9FD2-93C9A867D4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5AD12C24-E1EB-4F0D-ACCF-E157A043DA1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3077ECFB-96AD-41A3-BFC2-A2785BDE01A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71DCDCF8-AC2F-4067-8751-785DCA5FC67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CBC30485-C0E5-4A2D-83F6-02F9F948A41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6A315719-9547-4640-9307-FF9E06BA579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87D2B59C-2817-482C-85CD-D30E707CB79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B00017B6-8F49-4D43-BA13-44642670016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A40CC4BC-4D3A-4B13-9069-F7D4159E785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CE1EBA9B-6CB6-410E-9500-28ABFD0DBD1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59069DC1-1560-402D-8BB0-16A3974B754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25671E8E-2517-4907-978C-0984FCF92BC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CFB91699-B3BB-4D47-9F24-668E38A4E4B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23FC089A-54D0-4943-AD17-C476558A25A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102323D-1C50-4528-B6A2-022103D70E5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CF330A9A-5D81-4131-B2CD-954448E0F4D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A8899D66-C46E-440E-8E5F-E1E152B6990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57EFC48D-D010-4364-89F0-56A8424D26C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CDE03E57-8386-4F56-ADC3-C43ABEC6B84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4EA7B94-93D9-4D90-B56D-B4C2FF51694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0DF00567-A2CC-4AEC-A0A7-2002B15D1BAD}"/>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621BE2E1-CB91-4D93-BC19-AD104ADC5EE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C733C06D-2F99-4D5D-9C2E-E1DDE484186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EE873B75-4CAD-4F0A-AF7B-BA3FAB137B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152" name="直線コネクタ 151">
          <a:extLst>
            <a:ext uri="{FF2B5EF4-FFF2-40B4-BE49-F238E27FC236}">
              <a16:creationId xmlns:a16="http://schemas.microsoft.com/office/drawing/2014/main" id="{1BF78718-C6A9-4B0C-987B-21EFEDF38110}"/>
            </a:ext>
          </a:extLst>
        </xdr:cNvPr>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1D3769D5-5C33-4CA8-BC48-E41C2F7ABE31}"/>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54" name="直線コネクタ 153">
          <a:extLst>
            <a:ext uri="{FF2B5EF4-FFF2-40B4-BE49-F238E27FC236}">
              <a16:creationId xmlns:a16="http://schemas.microsoft.com/office/drawing/2014/main" id="{3CDCA2C2-ED7A-45FB-B55D-3661047542AE}"/>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4D12F6D3-97EC-4195-B471-146CDD3C31D9}"/>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7C8795F8-AB30-43A3-A459-F1AC6C796C91}"/>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8D9B1CE6-AB30-4DB4-B0AB-9C60585E0ADF}"/>
            </a:ext>
          </a:extLst>
        </xdr:cNvPr>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8" name="フローチャート: 判断 157">
          <a:extLst>
            <a:ext uri="{FF2B5EF4-FFF2-40B4-BE49-F238E27FC236}">
              <a16:creationId xmlns:a16="http://schemas.microsoft.com/office/drawing/2014/main" id="{280F5141-F07D-4D60-99C4-ED8C1B9967A3}"/>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159" name="フローチャート: 判断 158">
          <a:extLst>
            <a:ext uri="{FF2B5EF4-FFF2-40B4-BE49-F238E27FC236}">
              <a16:creationId xmlns:a16="http://schemas.microsoft.com/office/drawing/2014/main" id="{1B0DBA59-13F7-496D-8EAA-06EA79754C15}"/>
            </a:ext>
          </a:extLst>
        </xdr:cNvPr>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160" name="n_1aveValue【体育館・プール】&#10;有形固定資産減価償却率">
          <a:extLst>
            <a:ext uri="{FF2B5EF4-FFF2-40B4-BE49-F238E27FC236}">
              <a16:creationId xmlns:a16="http://schemas.microsoft.com/office/drawing/2014/main" id="{75992573-61E5-4F7F-A80D-18815022591E}"/>
            </a:ext>
          </a:extLst>
        </xdr:cNvPr>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161" name="フローチャート: 判断 160">
          <a:extLst>
            <a:ext uri="{FF2B5EF4-FFF2-40B4-BE49-F238E27FC236}">
              <a16:creationId xmlns:a16="http://schemas.microsoft.com/office/drawing/2014/main" id="{7C343131-14A4-4061-A1D8-1E3B7FC73289}"/>
            </a:ext>
          </a:extLst>
        </xdr:cNvPr>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161942</xdr:rowOff>
    </xdr:from>
    <xdr:ext cx="405111" cy="259045"/>
    <xdr:sp macro="" textlink="">
      <xdr:nvSpPr>
        <xdr:cNvPr id="162" name="n_2aveValue【体育館・プール】&#10;有形固定資産減価償却率">
          <a:extLst>
            <a:ext uri="{FF2B5EF4-FFF2-40B4-BE49-F238E27FC236}">
              <a16:creationId xmlns:a16="http://schemas.microsoft.com/office/drawing/2014/main" id="{BBB98CF6-A3B5-42B7-B1E4-39CB91881B34}"/>
            </a:ext>
          </a:extLst>
        </xdr:cNvPr>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79DC610D-A4CD-431A-808F-8E980711BFD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D49FA6E7-472B-432C-A2A8-EA410480EB0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7C84C2A2-96A4-4202-9EE9-5668DFB72BE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5D9E64AE-D740-493C-81A0-3755886D0DE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47477B4D-CDCC-4911-9410-8997C060AD7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74930</xdr:rowOff>
    </xdr:from>
    <xdr:to>
      <xdr:col>24</xdr:col>
      <xdr:colOff>114300</xdr:colOff>
      <xdr:row>59</xdr:row>
      <xdr:rowOff>5080</xdr:rowOff>
    </xdr:to>
    <xdr:sp macro="" textlink="">
      <xdr:nvSpPr>
        <xdr:cNvPr id="168" name="楕円 167">
          <a:extLst>
            <a:ext uri="{FF2B5EF4-FFF2-40B4-BE49-F238E27FC236}">
              <a16:creationId xmlns:a16="http://schemas.microsoft.com/office/drawing/2014/main" id="{BD58641E-9C89-4B66-AA44-373171D26A23}"/>
            </a:ext>
          </a:extLst>
        </xdr:cNvPr>
        <xdr:cNvSpPr/>
      </xdr:nvSpPr>
      <xdr:spPr>
        <a:xfrm>
          <a:off x="4584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97807</xdr:rowOff>
    </xdr:from>
    <xdr:ext cx="405111" cy="259045"/>
    <xdr:sp macro="" textlink="">
      <xdr:nvSpPr>
        <xdr:cNvPr id="169" name="【体育館・プール】&#10;有形固定資産減価償却率該当値テキスト">
          <a:extLst>
            <a:ext uri="{FF2B5EF4-FFF2-40B4-BE49-F238E27FC236}">
              <a16:creationId xmlns:a16="http://schemas.microsoft.com/office/drawing/2014/main" id="{0B9A508E-24F5-406D-9AA8-A234AE532766}"/>
            </a:ext>
          </a:extLst>
        </xdr:cNvPr>
        <xdr:cNvSpPr txBox="1"/>
      </xdr:nvSpPr>
      <xdr:spPr>
        <a:xfrm>
          <a:off x="4673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107315</xdr:rowOff>
    </xdr:from>
    <xdr:to>
      <xdr:col>20</xdr:col>
      <xdr:colOff>38100</xdr:colOff>
      <xdr:row>59</xdr:row>
      <xdr:rowOff>37465</xdr:rowOff>
    </xdr:to>
    <xdr:sp macro="" textlink="">
      <xdr:nvSpPr>
        <xdr:cNvPr id="170" name="楕円 169">
          <a:extLst>
            <a:ext uri="{FF2B5EF4-FFF2-40B4-BE49-F238E27FC236}">
              <a16:creationId xmlns:a16="http://schemas.microsoft.com/office/drawing/2014/main" id="{70811752-38E5-40E6-AC8B-E1640ABC3AE3}"/>
            </a:ext>
          </a:extLst>
        </xdr:cNvPr>
        <xdr:cNvSpPr/>
      </xdr:nvSpPr>
      <xdr:spPr>
        <a:xfrm>
          <a:off x="3746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58</xdr:row>
      <xdr:rowOff>158115</xdr:rowOff>
    </xdr:to>
    <xdr:cxnSp macro="">
      <xdr:nvCxnSpPr>
        <xdr:cNvPr id="171" name="直線コネクタ 170">
          <a:extLst>
            <a:ext uri="{FF2B5EF4-FFF2-40B4-BE49-F238E27FC236}">
              <a16:creationId xmlns:a16="http://schemas.microsoft.com/office/drawing/2014/main" id="{D8E3D272-7D5E-4054-9F1F-42B4EF5E188D}"/>
            </a:ext>
          </a:extLst>
        </xdr:cNvPr>
        <xdr:cNvCxnSpPr/>
      </xdr:nvCxnSpPr>
      <xdr:spPr>
        <a:xfrm flipV="1">
          <a:off x="3797300" y="100698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170180</xdr:rowOff>
    </xdr:from>
    <xdr:to>
      <xdr:col>15</xdr:col>
      <xdr:colOff>101600</xdr:colOff>
      <xdr:row>59</xdr:row>
      <xdr:rowOff>100330</xdr:rowOff>
    </xdr:to>
    <xdr:sp macro="" textlink="">
      <xdr:nvSpPr>
        <xdr:cNvPr id="172" name="楕円 171">
          <a:extLst>
            <a:ext uri="{FF2B5EF4-FFF2-40B4-BE49-F238E27FC236}">
              <a16:creationId xmlns:a16="http://schemas.microsoft.com/office/drawing/2014/main" id="{C223F46C-3A5A-4D05-9583-D76E062AFB62}"/>
            </a:ext>
          </a:extLst>
        </xdr:cNvPr>
        <xdr:cNvSpPr/>
      </xdr:nvSpPr>
      <xdr:spPr>
        <a:xfrm>
          <a:off x="2857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158115</xdr:rowOff>
    </xdr:from>
    <xdr:to>
      <xdr:col>19</xdr:col>
      <xdr:colOff>177800</xdr:colOff>
      <xdr:row>59</xdr:row>
      <xdr:rowOff>49530</xdr:rowOff>
    </xdr:to>
    <xdr:cxnSp macro="">
      <xdr:nvCxnSpPr>
        <xdr:cNvPr id="173" name="直線コネクタ 172">
          <a:extLst>
            <a:ext uri="{FF2B5EF4-FFF2-40B4-BE49-F238E27FC236}">
              <a16:creationId xmlns:a16="http://schemas.microsoft.com/office/drawing/2014/main" id="{C488C89A-3800-47E4-8A31-D412C358D2F9}"/>
            </a:ext>
          </a:extLst>
        </xdr:cNvPr>
        <xdr:cNvCxnSpPr/>
      </xdr:nvCxnSpPr>
      <xdr:spPr>
        <a:xfrm flipV="1">
          <a:off x="2908300" y="101022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53992</xdr:rowOff>
    </xdr:from>
    <xdr:ext cx="405111" cy="259045"/>
    <xdr:sp macro="" textlink="">
      <xdr:nvSpPr>
        <xdr:cNvPr id="174" name="n_1mainValue【体育館・プール】&#10;有形固定資産減価償却率">
          <a:extLst>
            <a:ext uri="{FF2B5EF4-FFF2-40B4-BE49-F238E27FC236}">
              <a16:creationId xmlns:a16="http://schemas.microsoft.com/office/drawing/2014/main" id="{0667455E-5867-4760-A1E2-BE2580E6E138}"/>
            </a:ext>
          </a:extLst>
        </xdr:cNvPr>
        <xdr:cNvSpPr txBox="1"/>
      </xdr:nvSpPr>
      <xdr:spPr>
        <a:xfrm>
          <a:off x="35820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75" name="n_2mainValue【体育館・プール】&#10;有形固定資産減価償却率">
          <a:extLst>
            <a:ext uri="{FF2B5EF4-FFF2-40B4-BE49-F238E27FC236}">
              <a16:creationId xmlns:a16="http://schemas.microsoft.com/office/drawing/2014/main" id="{FAC5ED47-A9AE-4D4C-B64A-D882BE076055}"/>
            </a:ext>
          </a:extLst>
        </xdr:cNvPr>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4F728F97-96BC-4C1C-9059-07C11F43F6E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3A7E8200-F95B-4FD2-9035-62FC4139236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B9710053-A9EA-43E6-A28E-93FEF695E1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91D15FF2-E5B3-4D13-BC1F-0FB43D2B053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2F10E11F-EDDC-438C-8C1C-2059D886354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482924B1-6333-4A2D-A962-B0D517C4300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840C3F2F-1067-4596-AD4F-DCDD37C747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CFFBFDFC-D9B2-4EB4-AAED-9083F046EA9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8B92D1B8-7E04-407D-A914-E2F42A8000C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9A128778-B017-4A0F-BC1D-627E8247777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878B7D46-2497-46CB-9A67-67719DCEC17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a:extLst>
            <a:ext uri="{FF2B5EF4-FFF2-40B4-BE49-F238E27FC236}">
              <a16:creationId xmlns:a16="http://schemas.microsoft.com/office/drawing/2014/main" id="{F6EAFFB7-58E3-4ED0-81C5-88CB9919D80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0D79DB29-D3B7-47F6-86D5-1F9CE903A47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a:extLst>
            <a:ext uri="{FF2B5EF4-FFF2-40B4-BE49-F238E27FC236}">
              <a16:creationId xmlns:a16="http://schemas.microsoft.com/office/drawing/2014/main" id="{C9BF46B8-B6F0-403B-BEC8-B6DEA94B582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019A77B9-8391-48F2-9493-9B4FAACE603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a:extLst>
            <a:ext uri="{FF2B5EF4-FFF2-40B4-BE49-F238E27FC236}">
              <a16:creationId xmlns:a16="http://schemas.microsoft.com/office/drawing/2014/main" id="{5A09184F-FC2E-4B71-9DB2-6865A4BCEE1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AA54E061-0F40-4D44-B4BC-8D55EC9E176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a:extLst>
            <a:ext uri="{FF2B5EF4-FFF2-40B4-BE49-F238E27FC236}">
              <a16:creationId xmlns:a16="http://schemas.microsoft.com/office/drawing/2014/main" id="{D87BC3FC-0F51-4AED-9465-B972DB05301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30B43E9D-A9D7-480E-A9D2-448F36E1E61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a:extLst>
            <a:ext uri="{FF2B5EF4-FFF2-40B4-BE49-F238E27FC236}">
              <a16:creationId xmlns:a16="http://schemas.microsoft.com/office/drawing/2014/main" id="{028CD019-4C15-48EF-BF5C-D21E06A62E9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27D72595-6549-4F15-BC92-807874A8E2C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9B7E62F6-062E-42C0-B2C4-B714DF8F5FA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F26A2E54-8CB1-4E06-B0F0-A1EC4A14EAF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99" name="直線コネクタ 198">
          <a:extLst>
            <a:ext uri="{FF2B5EF4-FFF2-40B4-BE49-F238E27FC236}">
              <a16:creationId xmlns:a16="http://schemas.microsoft.com/office/drawing/2014/main" id="{AFAD7E59-749D-4CBF-8138-254C5173139C}"/>
            </a:ext>
          </a:extLst>
        </xdr:cNvPr>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200" name="【体育館・プール】&#10;一人当たり面積最小値テキスト">
          <a:extLst>
            <a:ext uri="{FF2B5EF4-FFF2-40B4-BE49-F238E27FC236}">
              <a16:creationId xmlns:a16="http://schemas.microsoft.com/office/drawing/2014/main" id="{573B31CF-7FA4-4F13-8556-4C3BC3B10855}"/>
            </a:ext>
          </a:extLst>
        </xdr:cNvPr>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201" name="直線コネクタ 200">
          <a:extLst>
            <a:ext uri="{FF2B5EF4-FFF2-40B4-BE49-F238E27FC236}">
              <a16:creationId xmlns:a16="http://schemas.microsoft.com/office/drawing/2014/main" id="{6B8F1203-6465-4ECD-9F2E-6A5F0C0C8AE8}"/>
            </a:ext>
          </a:extLst>
        </xdr:cNvPr>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202" name="【体育館・プール】&#10;一人当たり面積最大値テキスト">
          <a:extLst>
            <a:ext uri="{FF2B5EF4-FFF2-40B4-BE49-F238E27FC236}">
              <a16:creationId xmlns:a16="http://schemas.microsoft.com/office/drawing/2014/main" id="{052D2E39-240B-4F08-BF86-C792ED8AD2A9}"/>
            </a:ext>
          </a:extLst>
        </xdr:cNvPr>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203" name="直線コネクタ 202">
          <a:extLst>
            <a:ext uri="{FF2B5EF4-FFF2-40B4-BE49-F238E27FC236}">
              <a16:creationId xmlns:a16="http://schemas.microsoft.com/office/drawing/2014/main" id="{5EAE8290-07CA-422F-BC27-017FF192461D}"/>
            </a:ext>
          </a:extLst>
        </xdr:cNvPr>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11701</xdr:rowOff>
    </xdr:from>
    <xdr:ext cx="469744" cy="259045"/>
    <xdr:sp macro="" textlink="">
      <xdr:nvSpPr>
        <xdr:cNvPr id="204" name="【体育館・プール】&#10;一人当たり面積平均値テキスト">
          <a:extLst>
            <a:ext uri="{FF2B5EF4-FFF2-40B4-BE49-F238E27FC236}">
              <a16:creationId xmlns:a16="http://schemas.microsoft.com/office/drawing/2014/main" id="{25072724-6880-43FC-9DB2-F82E57DCDAB1}"/>
            </a:ext>
          </a:extLst>
        </xdr:cNvPr>
        <xdr:cNvSpPr txBox="1"/>
      </xdr:nvSpPr>
      <xdr:spPr>
        <a:xfrm>
          <a:off x="10515600" y="10470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205" name="フローチャート: 判断 204">
          <a:extLst>
            <a:ext uri="{FF2B5EF4-FFF2-40B4-BE49-F238E27FC236}">
              <a16:creationId xmlns:a16="http://schemas.microsoft.com/office/drawing/2014/main" id="{564898D1-A4BB-44E5-AFB2-082135B8EE26}"/>
            </a:ext>
          </a:extLst>
        </xdr:cNvPr>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206" name="フローチャート: 判断 205">
          <a:extLst>
            <a:ext uri="{FF2B5EF4-FFF2-40B4-BE49-F238E27FC236}">
              <a16:creationId xmlns:a16="http://schemas.microsoft.com/office/drawing/2014/main" id="{461C1089-0BB5-4B48-B986-73AF46B83595}"/>
            </a:ext>
          </a:extLst>
        </xdr:cNvPr>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207" name="n_1aveValue【体育館・プール】&#10;一人当たり面積">
          <a:extLst>
            <a:ext uri="{FF2B5EF4-FFF2-40B4-BE49-F238E27FC236}">
              <a16:creationId xmlns:a16="http://schemas.microsoft.com/office/drawing/2014/main" id="{EBD5718D-CAA0-4871-8AD6-2B617D1E8A6D}"/>
            </a:ext>
          </a:extLst>
        </xdr:cNvPr>
        <xdr:cNvSpPr txBox="1"/>
      </xdr:nvSpPr>
      <xdr:spPr>
        <a:xfrm>
          <a:off x="93917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208" name="フローチャート: 判断 207">
          <a:extLst>
            <a:ext uri="{FF2B5EF4-FFF2-40B4-BE49-F238E27FC236}">
              <a16:creationId xmlns:a16="http://schemas.microsoft.com/office/drawing/2014/main" id="{1C2F12B4-D954-4B5D-A67B-BF9780F7B509}"/>
            </a:ext>
          </a:extLst>
        </xdr:cNvPr>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209" name="n_2aveValue【体育館・プール】&#10;一人当たり面積">
          <a:extLst>
            <a:ext uri="{FF2B5EF4-FFF2-40B4-BE49-F238E27FC236}">
              <a16:creationId xmlns:a16="http://schemas.microsoft.com/office/drawing/2014/main" id="{1273313B-75A8-458D-AA0D-0E5BD9A1160C}"/>
            </a:ext>
          </a:extLst>
        </xdr:cNvPr>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181A3372-C847-46D8-A5BF-8C732577CE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DA09D322-C439-4BE1-A47D-EFED0D806B2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5AA6CB19-F527-44B8-A89F-E7B50583149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5311AFB1-1C30-4F5F-AC2A-DEBB2F37DF1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F40C038A-9480-4010-A65A-CBFB0FFD467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36449</xdr:rowOff>
    </xdr:from>
    <xdr:to>
      <xdr:col>55</xdr:col>
      <xdr:colOff>50800</xdr:colOff>
      <xdr:row>63</xdr:row>
      <xdr:rowOff>138049</xdr:rowOff>
    </xdr:to>
    <xdr:sp macro="" textlink="">
      <xdr:nvSpPr>
        <xdr:cNvPr id="215" name="楕円 214">
          <a:extLst>
            <a:ext uri="{FF2B5EF4-FFF2-40B4-BE49-F238E27FC236}">
              <a16:creationId xmlns:a16="http://schemas.microsoft.com/office/drawing/2014/main" id="{C5E82A53-76CB-413E-A137-53D44ABE0BB8}"/>
            </a:ext>
          </a:extLst>
        </xdr:cNvPr>
        <xdr:cNvSpPr/>
      </xdr:nvSpPr>
      <xdr:spPr>
        <a:xfrm>
          <a:off x="10426700" y="1083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14876</xdr:rowOff>
    </xdr:from>
    <xdr:ext cx="469744" cy="259045"/>
    <xdr:sp macro="" textlink="">
      <xdr:nvSpPr>
        <xdr:cNvPr id="216" name="【体育館・プール】&#10;一人当たり面積該当値テキスト">
          <a:extLst>
            <a:ext uri="{FF2B5EF4-FFF2-40B4-BE49-F238E27FC236}">
              <a16:creationId xmlns:a16="http://schemas.microsoft.com/office/drawing/2014/main" id="{3A3E3E23-02C7-4CBC-B451-74628F2358A2}"/>
            </a:ext>
          </a:extLst>
        </xdr:cNvPr>
        <xdr:cNvSpPr txBox="1"/>
      </xdr:nvSpPr>
      <xdr:spPr>
        <a:xfrm>
          <a:off x="10515600" y="1081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39878</xdr:rowOff>
    </xdr:from>
    <xdr:to>
      <xdr:col>50</xdr:col>
      <xdr:colOff>165100</xdr:colOff>
      <xdr:row>63</xdr:row>
      <xdr:rowOff>141478</xdr:rowOff>
    </xdr:to>
    <xdr:sp macro="" textlink="">
      <xdr:nvSpPr>
        <xdr:cNvPr id="217" name="楕円 216">
          <a:extLst>
            <a:ext uri="{FF2B5EF4-FFF2-40B4-BE49-F238E27FC236}">
              <a16:creationId xmlns:a16="http://schemas.microsoft.com/office/drawing/2014/main" id="{A24160B8-8C41-40A9-9CF0-05E4D2893356}"/>
            </a:ext>
          </a:extLst>
        </xdr:cNvPr>
        <xdr:cNvSpPr/>
      </xdr:nvSpPr>
      <xdr:spPr>
        <a:xfrm>
          <a:off x="9588500" y="108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87249</xdr:rowOff>
    </xdr:from>
    <xdr:to>
      <xdr:col>55</xdr:col>
      <xdr:colOff>0</xdr:colOff>
      <xdr:row>63</xdr:row>
      <xdr:rowOff>90678</xdr:rowOff>
    </xdr:to>
    <xdr:cxnSp macro="">
      <xdr:nvCxnSpPr>
        <xdr:cNvPr id="218" name="直線コネクタ 217">
          <a:extLst>
            <a:ext uri="{FF2B5EF4-FFF2-40B4-BE49-F238E27FC236}">
              <a16:creationId xmlns:a16="http://schemas.microsoft.com/office/drawing/2014/main" id="{E428B017-455C-4E0D-865A-4C2382B9641C}"/>
            </a:ext>
          </a:extLst>
        </xdr:cNvPr>
        <xdr:cNvCxnSpPr/>
      </xdr:nvCxnSpPr>
      <xdr:spPr>
        <a:xfrm flipV="1">
          <a:off x="9639300" y="1088859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103505</xdr:rowOff>
    </xdr:from>
    <xdr:to>
      <xdr:col>46</xdr:col>
      <xdr:colOff>38100</xdr:colOff>
      <xdr:row>64</xdr:row>
      <xdr:rowOff>33655</xdr:rowOff>
    </xdr:to>
    <xdr:sp macro="" textlink="">
      <xdr:nvSpPr>
        <xdr:cNvPr id="219" name="楕円 218">
          <a:extLst>
            <a:ext uri="{FF2B5EF4-FFF2-40B4-BE49-F238E27FC236}">
              <a16:creationId xmlns:a16="http://schemas.microsoft.com/office/drawing/2014/main" id="{EFB3682F-1C21-41AA-B60E-E4C5811614DA}"/>
            </a:ext>
          </a:extLst>
        </xdr:cNvPr>
        <xdr:cNvSpPr/>
      </xdr:nvSpPr>
      <xdr:spPr>
        <a:xfrm>
          <a:off x="8699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90678</xdr:rowOff>
    </xdr:from>
    <xdr:to>
      <xdr:col>50</xdr:col>
      <xdr:colOff>114300</xdr:colOff>
      <xdr:row>63</xdr:row>
      <xdr:rowOff>154305</xdr:rowOff>
    </xdr:to>
    <xdr:cxnSp macro="">
      <xdr:nvCxnSpPr>
        <xdr:cNvPr id="220" name="直線コネクタ 219">
          <a:extLst>
            <a:ext uri="{FF2B5EF4-FFF2-40B4-BE49-F238E27FC236}">
              <a16:creationId xmlns:a16="http://schemas.microsoft.com/office/drawing/2014/main" id="{41F17F70-6ED0-41EA-9462-4DA53ECE8F1A}"/>
            </a:ext>
          </a:extLst>
        </xdr:cNvPr>
        <xdr:cNvCxnSpPr/>
      </xdr:nvCxnSpPr>
      <xdr:spPr>
        <a:xfrm flipV="1">
          <a:off x="8750300" y="10892028"/>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132605</xdr:rowOff>
    </xdr:from>
    <xdr:ext cx="469744" cy="259045"/>
    <xdr:sp macro="" textlink="">
      <xdr:nvSpPr>
        <xdr:cNvPr id="221" name="n_1mainValue【体育館・プール】&#10;一人当たり面積">
          <a:extLst>
            <a:ext uri="{FF2B5EF4-FFF2-40B4-BE49-F238E27FC236}">
              <a16:creationId xmlns:a16="http://schemas.microsoft.com/office/drawing/2014/main" id="{3A800277-973C-413B-AD35-BE204D21E9DC}"/>
            </a:ext>
          </a:extLst>
        </xdr:cNvPr>
        <xdr:cNvSpPr txBox="1"/>
      </xdr:nvSpPr>
      <xdr:spPr>
        <a:xfrm>
          <a:off x="9391727" y="1093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24782</xdr:rowOff>
    </xdr:from>
    <xdr:ext cx="469744" cy="259045"/>
    <xdr:sp macro="" textlink="">
      <xdr:nvSpPr>
        <xdr:cNvPr id="222" name="n_2mainValue【体育館・プール】&#10;一人当たり面積">
          <a:extLst>
            <a:ext uri="{FF2B5EF4-FFF2-40B4-BE49-F238E27FC236}">
              <a16:creationId xmlns:a16="http://schemas.microsoft.com/office/drawing/2014/main" id="{3AA89EC8-7102-41EB-B0D2-FC04A2D4FD08}"/>
            </a:ext>
          </a:extLst>
        </xdr:cNvPr>
        <xdr:cNvSpPr txBox="1"/>
      </xdr:nvSpPr>
      <xdr:spPr>
        <a:xfrm>
          <a:off x="8515427" y="1099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534CD162-4308-4A50-A1D2-D291356B67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1CCEF121-D3F5-4A1A-801B-A30A19A969B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D86B30AE-B363-4DA7-B355-7805770FA73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866165-7DB1-44FC-899C-EAC783D156B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B3523221-3CCA-42D7-87AC-FCBFFFA5E0C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8E1ACA2F-E8BA-44DE-BDF1-4AD70D4AF62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66333F4D-31F0-4AF1-82A1-BA06FF1407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B561E80C-1F66-450B-A5C7-1B6D34441DD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2D47B4F3-0DA6-4035-9F1C-A2036344F76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E5BC36D2-6092-43D9-9D40-7175643188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a:extLst>
            <a:ext uri="{FF2B5EF4-FFF2-40B4-BE49-F238E27FC236}">
              <a16:creationId xmlns:a16="http://schemas.microsoft.com/office/drawing/2014/main" id="{EFC372DD-8861-4EDB-ACF8-4CA182E0135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4" name="テキスト ボックス 233">
          <a:extLst>
            <a:ext uri="{FF2B5EF4-FFF2-40B4-BE49-F238E27FC236}">
              <a16:creationId xmlns:a16="http://schemas.microsoft.com/office/drawing/2014/main" id="{04040A7F-0D0E-47A4-8906-D04EABF686AF}"/>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a:extLst>
            <a:ext uri="{FF2B5EF4-FFF2-40B4-BE49-F238E27FC236}">
              <a16:creationId xmlns:a16="http://schemas.microsoft.com/office/drawing/2014/main" id="{85CDF8B9-1351-487E-84DD-17D7202E19F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a:extLst>
            <a:ext uri="{FF2B5EF4-FFF2-40B4-BE49-F238E27FC236}">
              <a16:creationId xmlns:a16="http://schemas.microsoft.com/office/drawing/2014/main" id="{93D3DE58-D658-41CC-95D4-1E752577C51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a:extLst>
            <a:ext uri="{FF2B5EF4-FFF2-40B4-BE49-F238E27FC236}">
              <a16:creationId xmlns:a16="http://schemas.microsoft.com/office/drawing/2014/main" id="{E84E9F39-C547-49E1-9EAB-39F76277089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a:extLst>
            <a:ext uri="{FF2B5EF4-FFF2-40B4-BE49-F238E27FC236}">
              <a16:creationId xmlns:a16="http://schemas.microsoft.com/office/drawing/2014/main" id="{3FB5F4D3-E7FA-49A0-AEF6-E322A618DAC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a:extLst>
            <a:ext uri="{FF2B5EF4-FFF2-40B4-BE49-F238E27FC236}">
              <a16:creationId xmlns:a16="http://schemas.microsoft.com/office/drawing/2014/main" id="{34D1CA76-3D75-4C36-B1F2-606F3C43A07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a:extLst>
            <a:ext uri="{FF2B5EF4-FFF2-40B4-BE49-F238E27FC236}">
              <a16:creationId xmlns:a16="http://schemas.microsoft.com/office/drawing/2014/main" id="{D9D61F67-6694-4418-8F20-81464FED939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a:extLst>
            <a:ext uri="{FF2B5EF4-FFF2-40B4-BE49-F238E27FC236}">
              <a16:creationId xmlns:a16="http://schemas.microsoft.com/office/drawing/2014/main" id="{6CCDA6C3-F861-4C1A-97EC-0843159908E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9805892F-2CDD-4292-9495-30F951B2F88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A064D4D0-7FC8-47BE-BB31-2C3341EFCF6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60EECE58-23E0-4195-A2FB-EBE696AAE5E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a:extLst>
            <a:ext uri="{FF2B5EF4-FFF2-40B4-BE49-F238E27FC236}">
              <a16:creationId xmlns:a16="http://schemas.microsoft.com/office/drawing/2014/main" id="{FE825553-E0F2-49CC-AAE2-60C2438D992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246" name="直線コネクタ 245">
          <a:extLst>
            <a:ext uri="{FF2B5EF4-FFF2-40B4-BE49-F238E27FC236}">
              <a16:creationId xmlns:a16="http://schemas.microsoft.com/office/drawing/2014/main" id="{13742137-82D6-44EC-AE91-7B6F2A2A5FC4}"/>
            </a:ext>
          </a:extLst>
        </xdr:cNvPr>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247" name="【福祉施設】&#10;有形固定資産減価償却率最小値テキスト">
          <a:extLst>
            <a:ext uri="{FF2B5EF4-FFF2-40B4-BE49-F238E27FC236}">
              <a16:creationId xmlns:a16="http://schemas.microsoft.com/office/drawing/2014/main" id="{CBAF66B7-9BA9-44A3-9923-0B0DB8F837B6}"/>
            </a:ext>
          </a:extLst>
        </xdr:cNvPr>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8" name="直線コネクタ 247">
          <a:extLst>
            <a:ext uri="{FF2B5EF4-FFF2-40B4-BE49-F238E27FC236}">
              <a16:creationId xmlns:a16="http://schemas.microsoft.com/office/drawing/2014/main" id="{80C96CEB-654F-4DBF-9EA3-9638D0E3A0F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249" name="【福祉施設】&#10;有形固定資産減価償却率最大値テキスト">
          <a:extLst>
            <a:ext uri="{FF2B5EF4-FFF2-40B4-BE49-F238E27FC236}">
              <a16:creationId xmlns:a16="http://schemas.microsoft.com/office/drawing/2014/main" id="{929F5DC0-5A3C-46F8-8156-56D331B3E10C}"/>
            </a:ext>
          </a:extLst>
        </xdr:cNvPr>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250" name="直線コネクタ 249">
          <a:extLst>
            <a:ext uri="{FF2B5EF4-FFF2-40B4-BE49-F238E27FC236}">
              <a16:creationId xmlns:a16="http://schemas.microsoft.com/office/drawing/2014/main" id="{C0019F5B-47A4-4E63-BD05-1C70D84E39BE}"/>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161307</xdr:rowOff>
    </xdr:from>
    <xdr:ext cx="405111" cy="259045"/>
    <xdr:sp macro="" textlink="">
      <xdr:nvSpPr>
        <xdr:cNvPr id="251" name="【福祉施設】&#10;有形固定資産減価償却率平均値テキスト">
          <a:extLst>
            <a:ext uri="{FF2B5EF4-FFF2-40B4-BE49-F238E27FC236}">
              <a16:creationId xmlns:a16="http://schemas.microsoft.com/office/drawing/2014/main" id="{A06E90F3-CEA7-4BA0-9DCD-01BD753C3F52}"/>
            </a:ext>
          </a:extLst>
        </xdr:cNvPr>
        <xdr:cNvSpPr txBox="1"/>
      </xdr:nvSpPr>
      <xdr:spPr>
        <a:xfrm>
          <a:off x="4673600" y="1404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252" name="フローチャート: 判断 251">
          <a:extLst>
            <a:ext uri="{FF2B5EF4-FFF2-40B4-BE49-F238E27FC236}">
              <a16:creationId xmlns:a16="http://schemas.microsoft.com/office/drawing/2014/main" id="{8C65A110-1B61-4513-98BE-C6188D9F16EF}"/>
            </a:ext>
          </a:extLst>
        </xdr:cNvPr>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253" name="フローチャート: 判断 252">
          <a:extLst>
            <a:ext uri="{FF2B5EF4-FFF2-40B4-BE49-F238E27FC236}">
              <a16:creationId xmlns:a16="http://schemas.microsoft.com/office/drawing/2014/main" id="{02D8F0D2-4941-458C-908D-F1B7C28867DB}"/>
            </a:ext>
          </a:extLst>
        </xdr:cNvPr>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254" name="n_1aveValue【福祉施設】&#10;有形固定資産減価償却率">
          <a:extLst>
            <a:ext uri="{FF2B5EF4-FFF2-40B4-BE49-F238E27FC236}">
              <a16:creationId xmlns:a16="http://schemas.microsoft.com/office/drawing/2014/main" id="{EEDC11D4-BDC6-4114-9CCC-1FC6DFAF67DE}"/>
            </a:ext>
          </a:extLst>
        </xdr:cNvPr>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255" name="フローチャート: 判断 254">
          <a:extLst>
            <a:ext uri="{FF2B5EF4-FFF2-40B4-BE49-F238E27FC236}">
              <a16:creationId xmlns:a16="http://schemas.microsoft.com/office/drawing/2014/main" id="{20174FB9-5F58-4165-B545-BCD9F0A3A093}"/>
            </a:ext>
          </a:extLst>
        </xdr:cNvPr>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130827</xdr:rowOff>
    </xdr:from>
    <xdr:ext cx="405111" cy="259045"/>
    <xdr:sp macro="" textlink="">
      <xdr:nvSpPr>
        <xdr:cNvPr id="256" name="n_2aveValue【福祉施設】&#10;有形固定資産減価償却率">
          <a:extLst>
            <a:ext uri="{FF2B5EF4-FFF2-40B4-BE49-F238E27FC236}">
              <a16:creationId xmlns:a16="http://schemas.microsoft.com/office/drawing/2014/main" id="{599C4B22-1CAB-409D-BA6E-8FEAB9D0733C}"/>
            </a:ext>
          </a:extLst>
        </xdr:cNvPr>
        <xdr:cNvSpPr txBox="1"/>
      </xdr:nvSpPr>
      <xdr:spPr>
        <a:xfrm>
          <a:off x="2705744" y="1401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862B46C-839E-443F-B290-5AB307799D1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19963A23-D506-42D9-8B1E-7C2FA1F047B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E6D169B-BC93-465C-AD19-1F6ABF3AB82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838AC66-BCA1-4387-9BC6-4591E663902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D58F5872-ADEF-4693-8B2C-2CAA78AAF39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86361</xdr:rowOff>
    </xdr:from>
    <xdr:to>
      <xdr:col>24</xdr:col>
      <xdr:colOff>114300</xdr:colOff>
      <xdr:row>84</xdr:row>
      <xdr:rowOff>16511</xdr:rowOff>
    </xdr:to>
    <xdr:sp macro="" textlink="">
      <xdr:nvSpPr>
        <xdr:cNvPr id="262" name="楕円 261">
          <a:extLst>
            <a:ext uri="{FF2B5EF4-FFF2-40B4-BE49-F238E27FC236}">
              <a16:creationId xmlns:a16="http://schemas.microsoft.com/office/drawing/2014/main" id="{15246D62-66EA-4411-BC6C-E3226DE36C1B}"/>
            </a:ext>
          </a:extLst>
        </xdr:cNvPr>
        <xdr:cNvSpPr/>
      </xdr:nvSpPr>
      <xdr:spPr>
        <a:xfrm>
          <a:off x="45847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64788</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8EFCD0FE-E69E-4FF0-A46D-D6675A3EB8BC}"/>
            </a:ext>
          </a:extLst>
        </xdr:cNvPr>
        <xdr:cNvSpPr txBox="1"/>
      </xdr:nvSpPr>
      <xdr:spPr>
        <a:xfrm>
          <a:off x="4673600"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121920</xdr:rowOff>
    </xdr:from>
    <xdr:to>
      <xdr:col>20</xdr:col>
      <xdr:colOff>38100</xdr:colOff>
      <xdr:row>84</xdr:row>
      <xdr:rowOff>52070</xdr:rowOff>
    </xdr:to>
    <xdr:sp macro="" textlink="">
      <xdr:nvSpPr>
        <xdr:cNvPr id="264" name="楕円 263">
          <a:extLst>
            <a:ext uri="{FF2B5EF4-FFF2-40B4-BE49-F238E27FC236}">
              <a16:creationId xmlns:a16="http://schemas.microsoft.com/office/drawing/2014/main" id="{D71C13D4-B2F3-4700-BE98-F2F0FB84BEB4}"/>
            </a:ext>
          </a:extLst>
        </xdr:cNvPr>
        <xdr:cNvSpPr/>
      </xdr:nvSpPr>
      <xdr:spPr>
        <a:xfrm>
          <a:off x="3746500" y="1435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137161</xdr:rowOff>
    </xdr:from>
    <xdr:to>
      <xdr:col>24</xdr:col>
      <xdr:colOff>63500</xdr:colOff>
      <xdr:row>84</xdr:row>
      <xdr:rowOff>1270</xdr:rowOff>
    </xdr:to>
    <xdr:cxnSp macro="">
      <xdr:nvCxnSpPr>
        <xdr:cNvPr id="265" name="直線コネクタ 264">
          <a:extLst>
            <a:ext uri="{FF2B5EF4-FFF2-40B4-BE49-F238E27FC236}">
              <a16:creationId xmlns:a16="http://schemas.microsoft.com/office/drawing/2014/main" id="{8AF408F2-0937-4E5D-9F22-E0A0BF99EBC1}"/>
            </a:ext>
          </a:extLst>
        </xdr:cNvPr>
        <xdr:cNvCxnSpPr/>
      </xdr:nvCxnSpPr>
      <xdr:spPr>
        <a:xfrm flipV="1">
          <a:off x="3797300" y="14367511"/>
          <a:ext cx="8382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81280</xdr:rowOff>
    </xdr:from>
    <xdr:to>
      <xdr:col>15</xdr:col>
      <xdr:colOff>101600</xdr:colOff>
      <xdr:row>84</xdr:row>
      <xdr:rowOff>11430</xdr:rowOff>
    </xdr:to>
    <xdr:sp macro="" textlink="">
      <xdr:nvSpPr>
        <xdr:cNvPr id="266" name="楕円 265">
          <a:extLst>
            <a:ext uri="{FF2B5EF4-FFF2-40B4-BE49-F238E27FC236}">
              <a16:creationId xmlns:a16="http://schemas.microsoft.com/office/drawing/2014/main" id="{952AD296-BEE7-4D53-AA4A-A226DF519F64}"/>
            </a:ext>
          </a:extLst>
        </xdr:cNvPr>
        <xdr:cNvSpPr/>
      </xdr:nvSpPr>
      <xdr:spPr>
        <a:xfrm>
          <a:off x="28575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132080</xdr:rowOff>
    </xdr:from>
    <xdr:to>
      <xdr:col>19</xdr:col>
      <xdr:colOff>177800</xdr:colOff>
      <xdr:row>84</xdr:row>
      <xdr:rowOff>1270</xdr:rowOff>
    </xdr:to>
    <xdr:cxnSp macro="">
      <xdr:nvCxnSpPr>
        <xdr:cNvPr id="267" name="直線コネクタ 266">
          <a:extLst>
            <a:ext uri="{FF2B5EF4-FFF2-40B4-BE49-F238E27FC236}">
              <a16:creationId xmlns:a16="http://schemas.microsoft.com/office/drawing/2014/main" id="{F5593F2C-FD2E-4F38-AF71-05A1067A758E}"/>
            </a:ext>
          </a:extLst>
        </xdr:cNvPr>
        <xdr:cNvCxnSpPr/>
      </xdr:nvCxnSpPr>
      <xdr:spPr>
        <a:xfrm>
          <a:off x="2908300" y="1436243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43197</xdr:rowOff>
    </xdr:from>
    <xdr:ext cx="405111" cy="259045"/>
    <xdr:sp macro="" textlink="">
      <xdr:nvSpPr>
        <xdr:cNvPr id="268" name="n_1mainValue【福祉施設】&#10;有形固定資産減価償却率">
          <a:extLst>
            <a:ext uri="{FF2B5EF4-FFF2-40B4-BE49-F238E27FC236}">
              <a16:creationId xmlns:a16="http://schemas.microsoft.com/office/drawing/2014/main" id="{43D94C39-1988-453A-ACB1-42ED20481DA4}"/>
            </a:ext>
          </a:extLst>
        </xdr:cNvPr>
        <xdr:cNvSpPr txBox="1"/>
      </xdr:nvSpPr>
      <xdr:spPr>
        <a:xfrm>
          <a:off x="3582044" y="1444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2557</xdr:rowOff>
    </xdr:from>
    <xdr:ext cx="405111" cy="259045"/>
    <xdr:sp macro="" textlink="">
      <xdr:nvSpPr>
        <xdr:cNvPr id="269" name="n_2mainValue【福祉施設】&#10;有形固定資産減価償却率">
          <a:extLst>
            <a:ext uri="{FF2B5EF4-FFF2-40B4-BE49-F238E27FC236}">
              <a16:creationId xmlns:a16="http://schemas.microsoft.com/office/drawing/2014/main" id="{8DFEFA53-A983-4ABF-ADE2-CF25A263C800}"/>
            </a:ext>
          </a:extLst>
        </xdr:cNvPr>
        <xdr:cNvSpPr txBox="1"/>
      </xdr:nvSpPr>
      <xdr:spPr>
        <a:xfrm>
          <a:off x="2705744" y="1440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5298E761-0B96-4612-8F61-D5CB9F948E6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24FD810B-85FF-49A6-BCAC-43CCD1F4F86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4253B23E-6651-4F49-A07C-AD4E04934D5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35C76573-5103-47D7-8849-E2FBBD190EC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3E715B86-E248-4C58-BF48-B136D500C67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3FC9716E-6F2D-4C36-BC4B-0357E806D58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6FF9AC66-AA4D-49FA-8572-716C47180C0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49AB1C2B-2903-41FC-9282-5A395B7F774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7024657C-0E80-4D20-8C40-CC3206A3BF6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91057511-AB42-4E71-81A1-31ABAF15520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a:extLst>
            <a:ext uri="{FF2B5EF4-FFF2-40B4-BE49-F238E27FC236}">
              <a16:creationId xmlns:a16="http://schemas.microsoft.com/office/drawing/2014/main" id="{2B3268E8-7D4D-4C90-ACD7-7C61ED1317E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a:extLst>
            <a:ext uri="{FF2B5EF4-FFF2-40B4-BE49-F238E27FC236}">
              <a16:creationId xmlns:a16="http://schemas.microsoft.com/office/drawing/2014/main" id="{C7ABC30E-AC16-4F1B-BB03-C460B81B084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a:extLst>
            <a:ext uri="{FF2B5EF4-FFF2-40B4-BE49-F238E27FC236}">
              <a16:creationId xmlns:a16="http://schemas.microsoft.com/office/drawing/2014/main" id="{D0BDB6CD-4122-4DBC-BA47-04C527C816F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a:extLst>
            <a:ext uri="{FF2B5EF4-FFF2-40B4-BE49-F238E27FC236}">
              <a16:creationId xmlns:a16="http://schemas.microsoft.com/office/drawing/2014/main" id="{61826C52-AF2F-4A5E-A6A3-BCE72A9AA72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a:extLst>
            <a:ext uri="{FF2B5EF4-FFF2-40B4-BE49-F238E27FC236}">
              <a16:creationId xmlns:a16="http://schemas.microsoft.com/office/drawing/2014/main" id="{2509631C-C4CA-4300-A527-23A90536877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a:extLst>
            <a:ext uri="{FF2B5EF4-FFF2-40B4-BE49-F238E27FC236}">
              <a16:creationId xmlns:a16="http://schemas.microsoft.com/office/drawing/2014/main" id="{ADE16CDD-A0AD-4FA6-A065-5D51961AF6F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a:extLst>
            <a:ext uri="{FF2B5EF4-FFF2-40B4-BE49-F238E27FC236}">
              <a16:creationId xmlns:a16="http://schemas.microsoft.com/office/drawing/2014/main" id="{4691887E-1645-4054-9114-CC5FE851D79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a:extLst>
            <a:ext uri="{FF2B5EF4-FFF2-40B4-BE49-F238E27FC236}">
              <a16:creationId xmlns:a16="http://schemas.microsoft.com/office/drawing/2014/main" id="{33F99583-D369-4073-A914-2794F4E1B47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A1664626-84FF-4D87-9133-0488FA348E5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D5CDBF81-041F-4E70-A73E-1A04356A196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a:extLst>
            <a:ext uri="{FF2B5EF4-FFF2-40B4-BE49-F238E27FC236}">
              <a16:creationId xmlns:a16="http://schemas.microsoft.com/office/drawing/2014/main" id="{5D6B35F4-F6C7-4A0E-B6D3-69B62CEB4B6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91" name="直線コネクタ 290">
          <a:extLst>
            <a:ext uri="{FF2B5EF4-FFF2-40B4-BE49-F238E27FC236}">
              <a16:creationId xmlns:a16="http://schemas.microsoft.com/office/drawing/2014/main" id="{FB3F8BE5-9E05-4D15-9990-1CB7A46F3219}"/>
            </a:ext>
          </a:extLst>
        </xdr:cNvPr>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92" name="【福祉施設】&#10;一人当たり面積最小値テキスト">
          <a:extLst>
            <a:ext uri="{FF2B5EF4-FFF2-40B4-BE49-F238E27FC236}">
              <a16:creationId xmlns:a16="http://schemas.microsoft.com/office/drawing/2014/main" id="{733FA304-DB99-44A8-8F7E-2834F13C38F8}"/>
            </a:ext>
          </a:extLst>
        </xdr:cNvPr>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93" name="直線コネクタ 292">
          <a:extLst>
            <a:ext uri="{FF2B5EF4-FFF2-40B4-BE49-F238E27FC236}">
              <a16:creationId xmlns:a16="http://schemas.microsoft.com/office/drawing/2014/main" id="{813999DE-390E-46DD-ACF6-EB3F83ADC997}"/>
            </a:ext>
          </a:extLst>
        </xdr:cNvPr>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94" name="【福祉施設】&#10;一人当たり面積最大値テキスト">
          <a:extLst>
            <a:ext uri="{FF2B5EF4-FFF2-40B4-BE49-F238E27FC236}">
              <a16:creationId xmlns:a16="http://schemas.microsoft.com/office/drawing/2014/main" id="{07295267-84A9-4EB7-A813-9F510ED71248}"/>
            </a:ext>
          </a:extLst>
        </xdr:cNvPr>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95" name="直線コネクタ 294">
          <a:extLst>
            <a:ext uri="{FF2B5EF4-FFF2-40B4-BE49-F238E27FC236}">
              <a16:creationId xmlns:a16="http://schemas.microsoft.com/office/drawing/2014/main" id="{785953E0-4A6E-4870-BD77-D00A570971D3}"/>
            </a:ext>
          </a:extLst>
        </xdr:cNvPr>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296" name="【福祉施設】&#10;一人当たり面積平均値テキスト">
          <a:extLst>
            <a:ext uri="{FF2B5EF4-FFF2-40B4-BE49-F238E27FC236}">
              <a16:creationId xmlns:a16="http://schemas.microsoft.com/office/drawing/2014/main" id="{90541E4F-2EB8-4265-8F1A-401699E83A3B}"/>
            </a:ext>
          </a:extLst>
        </xdr:cNvPr>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97" name="フローチャート: 判断 296">
          <a:extLst>
            <a:ext uri="{FF2B5EF4-FFF2-40B4-BE49-F238E27FC236}">
              <a16:creationId xmlns:a16="http://schemas.microsoft.com/office/drawing/2014/main" id="{70C3A90F-5807-44ED-B8B3-BB0739F9A492}"/>
            </a:ext>
          </a:extLst>
        </xdr:cNvPr>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98" name="フローチャート: 判断 297">
          <a:extLst>
            <a:ext uri="{FF2B5EF4-FFF2-40B4-BE49-F238E27FC236}">
              <a16:creationId xmlns:a16="http://schemas.microsoft.com/office/drawing/2014/main" id="{51EEDD5E-068E-4ED4-9CB0-9C7810FC46A6}"/>
            </a:ext>
          </a:extLst>
        </xdr:cNvPr>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82542</xdr:rowOff>
    </xdr:from>
    <xdr:ext cx="469744" cy="259045"/>
    <xdr:sp macro="" textlink="">
      <xdr:nvSpPr>
        <xdr:cNvPr id="299" name="n_1aveValue【福祉施設】&#10;一人当たり面積">
          <a:extLst>
            <a:ext uri="{FF2B5EF4-FFF2-40B4-BE49-F238E27FC236}">
              <a16:creationId xmlns:a16="http://schemas.microsoft.com/office/drawing/2014/main" id="{07E095C2-CC9F-4B83-BB57-46E1A040CA51}"/>
            </a:ext>
          </a:extLst>
        </xdr:cNvPr>
        <xdr:cNvSpPr txBox="1"/>
      </xdr:nvSpPr>
      <xdr:spPr>
        <a:xfrm>
          <a:off x="93917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300" name="フローチャート: 判断 299">
          <a:extLst>
            <a:ext uri="{FF2B5EF4-FFF2-40B4-BE49-F238E27FC236}">
              <a16:creationId xmlns:a16="http://schemas.microsoft.com/office/drawing/2014/main" id="{B9F04344-63BD-411D-BA2D-F8D93CCCB742}"/>
            </a:ext>
          </a:extLst>
        </xdr:cNvPr>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12819</xdr:rowOff>
    </xdr:from>
    <xdr:ext cx="469744" cy="259045"/>
    <xdr:sp macro="" textlink="">
      <xdr:nvSpPr>
        <xdr:cNvPr id="301" name="n_2aveValue【福祉施設】&#10;一人当たり面積">
          <a:extLst>
            <a:ext uri="{FF2B5EF4-FFF2-40B4-BE49-F238E27FC236}">
              <a16:creationId xmlns:a16="http://schemas.microsoft.com/office/drawing/2014/main" id="{135D8CD2-3A58-4E62-9A6E-9F687F842E4E}"/>
            </a:ext>
          </a:extLst>
        </xdr:cNvPr>
        <xdr:cNvSpPr txBox="1"/>
      </xdr:nvSpPr>
      <xdr:spPr>
        <a:xfrm>
          <a:off x="8515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93FA6EE-3EF5-436B-A952-02587811024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EF8203B-63BC-4D1F-B39F-3AF212A2336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9BCF8A7-F803-4D72-AB10-A29DED87219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9D171F9-C21F-4CB4-AEA2-25DE885D99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D6D6B693-38DF-440A-8A61-8E576B8BD7C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58623</xdr:rowOff>
    </xdr:from>
    <xdr:to>
      <xdr:col>55</xdr:col>
      <xdr:colOff>50800</xdr:colOff>
      <xdr:row>80</xdr:row>
      <xdr:rowOff>160223</xdr:rowOff>
    </xdr:to>
    <xdr:sp macro="" textlink="">
      <xdr:nvSpPr>
        <xdr:cNvPr id="307" name="楕円 306">
          <a:extLst>
            <a:ext uri="{FF2B5EF4-FFF2-40B4-BE49-F238E27FC236}">
              <a16:creationId xmlns:a16="http://schemas.microsoft.com/office/drawing/2014/main" id="{84DD8E29-BFD7-41D2-B303-4011538640A2}"/>
            </a:ext>
          </a:extLst>
        </xdr:cNvPr>
        <xdr:cNvSpPr/>
      </xdr:nvSpPr>
      <xdr:spPr>
        <a:xfrm>
          <a:off x="10426700" y="1377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81500</xdr:rowOff>
    </xdr:from>
    <xdr:ext cx="469744" cy="259045"/>
    <xdr:sp macro="" textlink="">
      <xdr:nvSpPr>
        <xdr:cNvPr id="308" name="【福祉施設】&#10;一人当たり面積該当値テキスト">
          <a:extLst>
            <a:ext uri="{FF2B5EF4-FFF2-40B4-BE49-F238E27FC236}">
              <a16:creationId xmlns:a16="http://schemas.microsoft.com/office/drawing/2014/main" id="{DBD94630-5AA8-4EFE-891F-D5CB3F2B84FF}"/>
            </a:ext>
          </a:extLst>
        </xdr:cNvPr>
        <xdr:cNvSpPr txBox="1"/>
      </xdr:nvSpPr>
      <xdr:spPr>
        <a:xfrm>
          <a:off x="10515600" y="136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79883</xdr:rowOff>
    </xdr:from>
    <xdr:to>
      <xdr:col>50</xdr:col>
      <xdr:colOff>165100</xdr:colOff>
      <xdr:row>81</xdr:row>
      <xdr:rowOff>10033</xdr:rowOff>
    </xdr:to>
    <xdr:sp macro="" textlink="">
      <xdr:nvSpPr>
        <xdr:cNvPr id="309" name="楕円 308">
          <a:extLst>
            <a:ext uri="{FF2B5EF4-FFF2-40B4-BE49-F238E27FC236}">
              <a16:creationId xmlns:a16="http://schemas.microsoft.com/office/drawing/2014/main" id="{683C5B40-1D64-474A-B9F3-813BAEC05CC5}"/>
            </a:ext>
          </a:extLst>
        </xdr:cNvPr>
        <xdr:cNvSpPr/>
      </xdr:nvSpPr>
      <xdr:spPr>
        <a:xfrm>
          <a:off x="9588500" y="137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109423</xdr:rowOff>
    </xdr:from>
    <xdr:to>
      <xdr:col>55</xdr:col>
      <xdr:colOff>0</xdr:colOff>
      <xdr:row>80</xdr:row>
      <xdr:rowOff>130683</xdr:rowOff>
    </xdr:to>
    <xdr:cxnSp macro="">
      <xdr:nvCxnSpPr>
        <xdr:cNvPr id="310" name="直線コネクタ 309">
          <a:extLst>
            <a:ext uri="{FF2B5EF4-FFF2-40B4-BE49-F238E27FC236}">
              <a16:creationId xmlns:a16="http://schemas.microsoft.com/office/drawing/2014/main" id="{2AE0266D-1BE7-4B9D-8FAE-699BDF977B7C}"/>
            </a:ext>
          </a:extLst>
        </xdr:cNvPr>
        <xdr:cNvCxnSpPr/>
      </xdr:nvCxnSpPr>
      <xdr:spPr>
        <a:xfrm flipV="1">
          <a:off x="9639300" y="13825423"/>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52679</xdr:rowOff>
    </xdr:from>
    <xdr:to>
      <xdr:col>46</xdr:col>
      <xdr:colOff>38100</xdr:colOff>
      <xdr:row>80</xdr:row>
      <xdr:rowOff>154279</xdr:rowOff>
    </xdr:to>
    <xdr:sp macro="" textlink="">
      <xdr:nvSpPr>
        <xdr:cNvPr id="311" name="楕円 310">
          <a:extLst>
            <a:ext uri="{FF2B5EF4-FFF2-40B4-BE49-F238E27FC236}">
              <a16:creationId xmlns:a16="http://schemas.microsoft.com/office/drawing/2014/main" id="{520BDC91-8EAC-41D0-855C-0840A85FD16C}"/>
            </a:ext>
          </a:extLst>
        </xdr:cNvPr>
        <xdr:cNvSpPr/>
      </xdr:nvSpPr>
      <xdr:spPr>
        <a:xfrm>
          <a:off x="8699500" y="137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103479</xdr:rowOff>
    </xdr:from>
    <xdr:to>
      <xdr:col>50</xdr:col>
      <xdr:colOff>114300</xdr:colOff>
      <xdr:row>80</xdr:row>
      <xdr:rowOff>130683</xdr:rowOff>
    </xdr:to>
    <xdr:cxnSp macro="">
      <xdr:nvCxnSpPr>
        <xdr:cNvPr id="312" name="直線コネクタ 311">
          <a:extLst>
            <a:ext uri="{FF2B5EF4-FFF2-40B4-BE49-F238E27FC236}">
              <a16:creationId xmlns:a16="http://schemas.microsoft.com/office/drawing/2014/main" id="{4B520C01-9F77-437A-AAAA-9801005E2838}"/>
            </a:ext>
          </a:extLst>
        </xdr:cNvPr>
        <xdr:cNvCxnSpPr/>
      </xdr:nvCxnSpPr>
      <xdr:spPr>
        <a:xfrm>
          <a:off x="8750300" y="13819479"/>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26560</xdr:rowOff>
    </xdr:from>
    <xdr:ext cx="469744" cy="259045"/>
    <xdr:sp macro="" textlink="">
      <xdr:nvSpPr>
        <xdr:cNvPr id="313" name="n_1mainValue【福祉施設】&#10;一人当たり面積">
          <a:extLst>
            <a:ext uri="{FF2B5EF4-FFF2-40B4-BE49-F238E27FC236}">
              <a16:creationId xmlns:a16="http://schemas.microsoft.com/office/drawing/2014/main" id="{8A99A598-BCEF-4EF6-8004-B1638CC71985}"/>
            </a:ext>
          </a:extLst>
        </xdr:cNvPr>
        <xdr:cNvSpPr txBox="1"/>
      </xdr:nvSpPr>
      <xdr:spPr>
        <a:xfrm>
          <a:off x="9391727" y="1357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170806</xdr:rowOff>
    </xdr:from>
    <xdr:ext cx="469744" cy="259045"/>
    <xdr:sp macro="" textlink="">
      <xdr:nvSpPr>
        <xdr:cNvPr id="314" name="n_2mainValue【福祉施設】&#10;一人当たり面積">
          <a:extLst>
            <a:ext uri="{FF2B5EF4-FFF2-40B4-BE49-F238E27FC236}">
              <a16:creationId xmlns:a16="http://schemas.microsoft.com/office/drawing/2014/main" id="{03412FF4-4114-498A-A2CD-2626BEB2782B}"/>
            </a:ext>
          </a:extLst>
        </xdr:cNvPr>
        <xdr:cNvSpPr txBox="1"/>
      </xdr:nvSpPr>
      <xdr:spPr>
        <a:xfrm>
          <a:off x="8515427" y="1354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88BA33DA-D7A8-4891-B18E-C91D2DE6FE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20D33B05-5B9B-40DF-9BF0-ABC6A2BFCB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765D6E51-5C82-42AE-9F65-B1497EAB27B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B3CDC51E-8502-40C9-AA1A-5020421C519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55BE6888-AB64-4619-B026-29125DF43FD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235AC4A4-914C-4A81-BC36-EF2414F014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5EF8806F-0B46-4F19-B1D7-0F509586340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65083CD4-D0F7-4612-9D9F-5BC75947B6A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41942C40-33D4-4CA4-BB9A-C783067EE0C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271B80C3-202A-4B14-A8C4-B35711276EC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a:extLst>
            <a:ext uri="{FF2B5EF4-FFF2-40B4-BE49-F238E27FC236}">
              <a16:creationId xmlns:a16="http://schemas.microsoft.com/office/drawing/2014/main" id="{FD5FBFF4-F4A4-447E-84B5-DF25C663E4E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6" name="テキスト ボックス 325">
          <a:extLst>
            <a:ext uri="{FF2B5EF4-FFF2-40B4-BE49-F238E27FC236}">
              <a16:creationId xmlns:a16="http://schemas.microsoft.com/office/drawing/2014/main" id="{6981A291-DD8F-4FC9-A4F6-BE8F345068A9}"/>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a:extLst>
            <a:ext uri="{FF2B5EF4-FFF2-40B4-BE49-F238E27FC236}">
              <a16:creationId xmlns:a16="http://schemas.microsoft.com/office/drawing/2014/main" id="{7A214EBF-C33D-4794-B7B1-16E55F77A1B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a:extLst>
            <a:ext uri="{FF2B5EF4-FFF2-40B4-BE49-F238E27FC236}">
              <a16:creationId xmlns:a16="http://schemas.microsoft.com/office/drawing/2014/main" id="{19377FB6-0DEC-4591-9ADD-0BA48BD81EB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a:extLst>
            <a:ext uri="{FF2B5EF4-FFF2-40B4-BE49-F238E27FC236}">
              <a16:creationId xmlns:a16="http://schemas.microsoft.com/office/drawing/2014/main" id="{B4D25A84-302F-4E03-A696-D1EEEC36BA3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a:extLst>
            <a:ext uri="{FF2B5EF4-FFF2-40B4-BE49-F238E27FC236}">
              <a16:creationId xmlns:a16="http://schemas.microsoft.com/office/drawing/2014/main" id="{F25A9766-7A40-4FF5-B1D5-EBF13FDF7D4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a:extLst>
            <a:ext uri="{FF2B5EF4-FFF2-40B4-BE49-F238E27FC236}">
              <a16:creationId xmlns:a16="http://schemas.microsoft.com/office/drawing/2014/main" id="{9343A239-BB92-4800-911C-955CBFF58CD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a:extLst>
            <a:ext uri="{FF2B5EF4-FFF2-40B4-BE49-F238E27FC236}">
              <a16:creationId xmlns:a16="http://schemas.microsoft.com/office/drawing/2014/main" id="{960C9E49-6C5A-447C-A567-2F07794833B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a:extLst>
            <a:ext uri="{FF2B5EF4-FFF2-40B4-BE49-F238E27FC236}">
              <a16:creationId xmlns:a16="http://schemas.microsoft.com/office/drawing/2014/main" id="{7C3D0246-2D92-4D4C-B6AA-2EF1CDDE413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4" name="テキスト ボックス 333">
          <a:extLst>
            <a:ext uri="{FF2B5EF4-FFF2-40B4-BE49-F238E27FC236}">
              <a16:creationId xmlns:a16="http://schemas.microsoft.com/office/drawing/2014/main" id="{4D3B665D-58A7-48CA-B705-E63E67E6162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a:extLst>
            <a:ext uri="{FF2B5EF4-FFF2-40B4-BE49-F238E27FC236}">
              <a16:creationId xmlns:a16="http://schemas.microsoft.com/office/drawing/2014/main" id="{09502AD2-964F-4058-958C-519E4FD8260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a:extLst>
            <a:ext uri="{FF2B5EF4-FFF2-40B4-BE49-F238E27FC236}">
              <a16:creationId xmlns:a16="http://schemas.microsoft.com/office/drawing/2014/main" id="{72B14849-47EA-475D-9B4C-14F324F5A22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a:extLst>
            <a:ext uri="{FF2B5EF4-FFF2-40B4-BE49-F238E27FC236}">
              <a16:creationId xmlns:a16="http://schemas.microsoft.com/office/drawing/2014/main" id="{E5A443A0-04DB-4448-8001-90BBA333A89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338" name="直線コネクタ 337">
          <a:extLst>
            <a:ext uri="{FF2B5EF4-FFF2-40B4-BE49-F238E27FC236}">
              <a16:creationId xmlns:a16="http://schemas.microsoft.com/office/drawing/2014/main" id="{4AE0DD97-4FAC-4007-A18F-FE7B63B6E095}"/>
            </a:ext>
          </a:extLst>
        </xdr:cNvPr>
        <xdr:cNvCxnSpPr/>
      </xdr:nvCxnSpPr>
      <xdr:spPr>
        <a:xfrm flipV="1">
          <a:off x="4634865" y="171507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339" name="【市民会館】&#10;有形固定資産減価償却率最小値テキスト">
          <a:extLst>
            <a:ext uri="{FF2B5EF4-FFF2-40B4-BE49-F238E27FC236}">
              <a16:creationId xmlns:a16="http://schemas.microsoft.com/office/drawing/2014/main" id="{95D04B7C-5BF4-4779-88A4-215875B1FB0B}"/>
            </a:ext>
          </a:extLst>
        </xdr:cNvPr>
        <xdr:cNvSpPr txBox="1"/>
      </xdr:nvSpPr>
      <xdr:spPr>
        <a:xfrm>
          <a:off x="4673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340" name="直線コネクタ 339">
          <a:extLst>
            <a:ext uri="{FF2B5EF4-FFF2-40B4-BE49-F238E27FC236}">
              <a16:creationId xmlns:a16="http://schemas.microsoft.com/office/drawing/2014/main" id="{1EB5C3B7-5D89-4B7F-B19E-1C567CB99E20}"/>
            </a:ext>
          </a:extLst>
        </xdr:cNvPr>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341" name="【市民会館】&#10;有形固定資産減価償却率最大値テキスト">
          <a:extLst>
            <a:ext uri="{FF2B5EF4-FFF2-40B4-BE49-F238E27FC236}">
              <a16:creationId xmlns:a16="http://schemas.microsoft.com/office/drawing/2014/main" id="{7A74090F-2B81-4C96-8BDD-55B108AF8FDB}"/>
            </a:ext>
          </a:extLst>
        </xdr:cNvPr>
        <xdr:cNvSpPr txBox="1"/>
      </xdr:nvSpPr>
      <xdr:spPr>
        <a:xfrm>
          <a:off x="4673600"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342" name="直線コネクタ 341">
          <a:extLst>
            <a:ext uri="{FF2B5EF4-FFF2-40B4-BE49-F238E27FC236}">
              <a16:creationId xmlns:a16="http://schemas.microsoft.com/office/drawing/2014/main" id="{FF3A1133-DBA0-4E57-A28B-0C92E948D253}"/>
            </a:ext>
          </a:extLst>
        </xdr:cNvPr>
        <xdr:cNvCxnSpPr/>
      </xdr:nvCxnSpPr>
      <xdr:spPr>
        <a:xfrm>
          <a:off x="4546600" y="1715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43" name="【市民会館】&#10;有形固定資産減価償却率平均値テキスト">
          <a:extLst>
            <a:ext uri="{FF2B5EF4-FFF2-40B4-BE49-F238E27FC236}">
              <a16:creationId xmlns:a16="http://schemas.microsoft.com/office/drawing/2014/main" id="{66572B21-A70A-49B7-B271-F66E1C988BDA}"/>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44" name="フローチャート: 判断 343">
          <a:extLst>
            <a:ext uri="{FF2B5EF4-FFF2-40B4-BE49-F238E27FC236}">
              <a16:creationId xmlns:a16="http://schemas.microsoft.com/office/drawing/2014/main" id="{BEEA6D72-D0D4-41AF-8D16-6574D9D8F8EB}"/>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345" name="フローチャート: 判断 344">
          <a:extLst>
            <a:ext uri="{FF2B5EF4-FFF2-40B4-BE49-F238E27FC236}">
              <a16:creationId xmlns:a16="http://schemas.microsoft.com/office/drawing/2014/main" id="{CA2E49ED-3560-495A-954B-C39A15E95526}"/>
            </a:ext>
          </a:extLst>
        </xdr:cNvPr>
        <xdr:cNvSpPr/>
      </xdr:nvSpPr>
      <xdr:spPr>
        <a:xfrm>
          <a:off x="3746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74313</xdr:rowOff>
    </xdr:from>
    <xdr:ext cx="405111" cy="259045"/>
    <xdr:sp macro="" textlink="">
      <xdr:nvSpPr>
        <xdr:cNvPr id="346" name="n_1aveValue【市民会館】&#10;有形固定資産減価償却率">
          <a:extLst>
            <a:ext uri="{FF2B5EF4-FFF2-40B4-BE49-F238E27FC236}">
              <a16:creationId xmlns:a16="http://schemas.microsoft.com/office/drawing/2014/main" id="{9AEE05F8-9CF7-47F8-A9A4-472F011C8C51}"/>
            </a:ext>
          </a:extLst>
        </xdr:cNvPr>
        <xdr:cNvSpPr txBox="1"/>
      </xdr:nvSpPr>
      <xdr:spPr>
        <a:xfrm>
          <a:off x="3582044"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114936</xdr:rowOff>
    </xdr:from>
    <xdr:to>
      <xdr:col>15</xdr:col>
      <xdr:colOff>101600</xdr:colOff>
      <xdr:row>105</xdr:row>
      <xdr:rowOff>45086</xdr:rowOff>
    </xdr:to>
    <xdr:sp macro="" textlink="">
      <xdr:nvSpPr>
        <xdr:cNvPr id="347" name="フローチャート: 判断 346">
          <a:extLst>
            <a:ext uri="{FF2B5EF4-FFF2-40B4-BE49-F238E27FC236}">
              <a16:creationId xmlns:a16="http://schemas.microsoft.com/office/drawing/2014/main" id="{EDF2C59B-9F24-4BC5-B211-374994CBB1EB}"/>
            </a:ext>
          </a:extLst>
        </xdr:cNvPr>
        <xdr:cNvSpPr/>
      </xdr:nvSpPr>
      <xdr:spPr>
        <a:xfrm>
          <a:off x="2857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36213</xdr:rowOff>
    </xdr:from>
    <xdr:ext cx="405111" cy="259045"/>
    <xdr:sp macro="" textlink="">
      <xdr:nvSpPr>
        <xdr:cNvPr id="348" name="n_2aveValue【市民会館】&#10;有形固定資産減価償却率">
          <a:extLst>
            <a:ext uri="{FF2B5EF4-FFF2-40B4-BE49-F238E27FC236}">
              <a16:creationId xmlns:a16="http://schemas.microsoft.com/office/drawing/2014/main" id="{D47B2F95-CFE1-4FCA-AEDD-4E484C794463}"/>
            </a:ext>
          </a:extLst>
        </xdr:cNvPr>
        <xdr:cNvSpPr txBox="1"/>
      </xdr:nvSpPr>
      <xdr:spPr>
        <a:xfrm>
          <a:off x="2705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408E7708-A14B-4DB9-9A5E-76298C02400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C977835F-9263-43A1-800F-4C6ABF73627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1F873018-EC6B-4E2F-8586-53749983CC2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B40D0896-2DA4-40B4-AE5B-10BF3257EBD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63EFD39D-095C-47A4-8D03-EC495609419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126364</xdr:rowOff>
    </xdr:from>
    <xdr:to>
      <xdr:col>24</xdr:col>
      <xdr:colOff>114300</xdr:colOff>
      <xdr:row>100</xdr:row>
      <xdr:rowOff>56514</xdr:rowOff>
    </xdr:to>
    <xdr:sp macro="" textlink="">
      <xdr:nvSpPr>
        <xdr:cNvPr id="354" name="楕円 353">
          <a:extLst>
            <a:ext uri="{FF2B5EF4-FFF2-40B4-BE49-F238E27FC236}">
              <a16:creationId xmlns:a16="http://schemas.microsoft.com/office/drawing/2014/main" id="{09DB5360-9C51-4606-9F53-6F763E4E512A}"/>
            </a:ext>
          </a:extLst>
        </xdr:cNvPr>
        <xdr:cNvSpPr/>
      </xdr:nvSpPr>
      <xdr:spPr>
        <a:xfrm>
          <a:off x="4584700" y="170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79391</xdr:rowOff>
    </xdr:from>
    <xdr:ext cx="405111" cy="259045"/>
    <xdr:sp macro="" textlink="">
      <xdr:nvSpPr>
        <xdr:cNvPr id="355" name="【市民会館】&#10;有形固定資産減価償却率該当値テキスト">
          <a:extLst>
            <a:ext uri="{FF2B5EF4-FFF2-40B4-BE49-F238E27FC236}">
              <a16:creationId xmlns:a16="http://schemas.microsoft.com/office/drawing/2014/main" id="{AC2FEC79-4081-48B4-A43E-53079390846F}"/>
            </a:ext>
          </a:extLst>
        </xdr:cNvPr>
        <xdr:cNvSpPr txBox="1"/>
      </xdr:nvSpPr>
      <xdr:spPr>
        <a:xfrm>
          <a:off x="4673600" y="1705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168275</xdr:rowOff>
    </xdr:from>
    <xdr:to>
      <xdr:col>20</xdr:col>
      <xdr:colOff>38100</xdr:colOff>
      <xdr:row>100</xdr:row>
      <xdr:rowOff>98425</xdr:rowOff>
    </xdr:to>
    <xdr:sp macro="" textlink="">
      <xdr:nvSpPr>
        <xdr:cNvPr id="356" name="楕円 355">
          <a:extLst>
            <a:ext uri="{FF2B5EF4-FFF2-40B4-BE49-F238E27FC236}">
              <a16:creationId xmlns:a16="http://schemas.microsoft.com/office/drawing/2014/main" id="{0FE0C46C-A75C-44D6-BC27-450DBB96F5E9}"/>
            </a:ext>
          </a:extLst>
        </xdr:cNvPr>
        <xdr:cNvSpPr/>
      </xdr:nvSpPr>
      <xdr:spPr>
        <a:xfrm>
          <a:off x="3746500" y="171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5714</xdr:rowOff>
    </xdr:from>
    <xdr:to>
      <xdr:col>24</xdr:col>
      <xdr:colOff>63500</xdr:colOff>
      <xdr:row>100</xdr:row>
      <xdr:rowOff>47625</xdr:rowOff>
    </xdr:to>
    <xdr:cxnSp macro="">
      <xdr:nvCxnSpPr>
        <xdr:cNvPr id="357" name="直線コネクタ 356">
          <a:extLst>
            <a:ext uri="{FF2B5EF4-FFF2-40B4-BE49-F238E27FC236}">
              <a16:creationId xmlns:a16="http://schemas.microsoft.com/office/drawing/2014/main" id="{E10599C6-C8B0-43AE-B171-B9B0A2D83E2B}"/>
            </a:ext>
          </a:extLst>
        </xdr:cNvPr>
        <xdr:cNvCxnSpPr/>
      </xdr:nvCxnSpPr>
      <xdr:spPr>
        <a:xfrm flipV="1">
          <a:off x="3797300" y="171507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38736</xdr:rowOff>
    </xdr:from>
    <xdr:to>
      <xdr:col>15</xdr:col>
      <xdr:colOff>101600</xdr:colOff>
      <xdr:row>100</xdr:row>
      <xdr:rowOff>140336</xdr:rowOff>
    </xdr:to>
    <xdr:sp macro="" textlink="">
      <xdr:nvSpPr>
        <xdr:cNvPr id="358" name="楕円 357">
          <a:extLst>
            <a:ext uri="{FF2B5EF4-FFF2-40B4-BE49-F238E27FC236}">
              <a16:creationId xmlns:a16="http://schemas.microsoft.com/office/drawing/2014/main" id="{38D13216-2409-473C-9C91-B11E7F598C6B}"/>
            </a:ext>
          </a:extLst>
        </xdr:cNvPr>
        <xdr:cNvSpPr/>
      </xdr:nvSpPr>
      <xdr:spPr>
        <a:xfrm>
          <a:off x="285750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47625</xdr:rowOff>
    </xdr:from>
    <xdr:to>
      <xdr:col>19</xdr:col>
      <xdr:colOff>177800</xdr:colOff>
      <xdr:row>100</xdr:row>
      <xdr:rowOff>89536</xdr:rowOff>
    </xdr:to>
    <xdr:cxnSp macro="">
      <xdr:nvCxnSpPr>
        <xdr:cNvPr id="359" name="直線コネクタ 358">
          <a:extLst>
            <a:ext uri="{FF2B5EF4-FFF2-40B4-BE49-F238E27FC236}">
              <a16:creationId xmlns:a16="http://schemas.microsoft.com/office/drawing/2014/main" id="{05C4F272-76A0-4868-BB9E-B2DEBE0A5F55}"/>
            </a:ext>
          </a:extLst>
        </xdr:cNvPr>
        <xdr:cNvCxnSpPr/>
      </xdr:nvCxnSpPr>
      <xdr:spPr>
        <a:xfrm flipV="1">
          <a:off x="2908300" y="171926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114952</xdr:rowOff>
    </xdr:from>
    <xdr:ext cx="405111" cy="259045"/>
    <xdr:sp macro="" textlink="">
      <xdr:nvSpPr>
        <xdr:cNvPr id="360" name="n_1mainValue【市民会館】&#10;有形固定資産減価償却率">
          <a:extLst>
            <a:ext uri="{FF2B5EF4-FFF2-40B4-BE49-F238E27FC236}">
              <a16:creationId xmlns:a16="http://schemas.microsoft.com/office/drawing/2014/main" id="{9273A813-1D0D-488E-9BE2-19788550B2CF}"/>
            </a:ext>
          </a:extLst>
        </xdr:cNvPr>
        <xdr:cNvSpPr txBox="1"/>
      </xdr:nvSpPr>
      <xdr:spPr>
        <a:xfrm>
          <a:off x="3582044" y="1691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156863</xdr:rowOff>
    </xdr:from>
    <xdr:ext cx="405111" cy="259045"/>
    <xdr:sp macro="" textlink="">
      <xdr:nvSpPr>
        <xdr:cNvPr id="361" name="n_2mainValue【市民会館】&#10;有形固定資産減価償却率">
          <a:extLst>
            <a:ext uri="{FF2B5EF4-FFF2-40B4-BE49-F238E27FC236}">
              <a16:creationId xmlns:a16="http://schemas.microsoft.com/office/drawing/2014/main" id="{7361C438-A435-4C81-AEF3-63E103EC5781}"/>
            </a:ext>
          </a:extLst>
        </xdr:cNvPr>
        <xdr:cNvSpPr txBox="1"/>
      </xdr:nvSpPr>
      <xdr:spPr>
        <a:xfrm>
          <a:off x="2705744"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B32E9C0D-3F6A-413D-A40C-5F0A37DDC56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1ED52E50-72B6-479D-8D9D-A1882772D3B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2F08A93D-3FAB-41C6-9B3A-959D9A682A7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1DBE6C35-198A-4D3A-832A-5E5F5EEE348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6AE1AD3A-F601-49AE-8B21-DC3B56F18B4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1C75A4AA-7985-40E7-9AFF-FB4062AD785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36546080-37B4-41FA-899C-267DA5A38D4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90F13237-17B0-47E5-AAE4-7995AB8994F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a:extLst>
            <a:ext uri="{FF2B5EF4-FFF2-40B4-BE49-F238E27FC236}">
              <a16:creationId xmlns:a16="http://schemas.microsoft.com/office/drawing/2014/main" id="{AC235B66-6D5F-4342-8C4F-3D4C161502E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a:extLst>
            <a:ext uri="{FF2B5EF4-FFF2-40B4-BE49-F238E27FC236}">
              <a16:creationId xmlns:a16="http://schemas.microsoft.com/office/drawing/2014/main" id="{5FEA5F76-5BFD-4918-9DD1-5A4D0A9D6BE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a:extLst>
            <a:ext uri="{FF2B5EF4-FFF2-40B4-BE49-F238E27FC236}">
              <a16:creationId xmlns:a16="http://schemas.microsoft.com/office/drawing/2014/main" id="{6E18FBBB-DE3E-4DF8-B96D-A730764C133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a:extLst>
            <a:ext uri="{FF2B5EF4-FFF2-40B4-BE49-F238E27FC236}">
              <a16:creationId xmlns:a16="http://schemas.microsoft.com/office/drawing/2014/main" id="{9619F387-B0EB-4A0C-A787-7B9A1D94923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a:extLst>
            <a:ext uri="{FF2B5EF4-FFF2-40B4-BE49-F238E27FC236}">
              <a16:creationId xmlns:a16="http://schemas.microsoft.com/office/drawing/2014/main" id="{5551520C-C8F6-4D03-92E3-9E3F5FDB344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a:extLst>
            <a:ext uri="{FF2B5EF4-FFF2-40B4-BE49-F238E27FC236}">
              <a16:creationId xmlns:a16="http://schemas.microsoft.com/office/drawing/2014/main" id="{C9582EA9-DCD1-4232-A1B4-1D607F99AA9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a:extLst>
            <a:ext uri="{FF2B5EF4-FFF2-40B4-BE49-F238E27FC236}">
              <a16:creationId xmlns:a16="http://schemas.microsoft.com/office/drawing/2014/main" id="{C8E610C4-6A15-4D39-86DF-0C2E0F1D8CB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a:extLst>
            <a:ext uri="{FF2B5EF4-FFF2-40B4-BE49-F238E27FC236}">
              <a16:creationId xmlns:a16="http://schemas.microsoft.com/office/drawing/2014/main" id="{0C98BAEC-5153-40F6-B6D1-D668DC04A52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a:extLst>
            <a:ext uri="{FF2B5EF4-FFF2-40B4-BE49-F238E27FC236}">
              <a16:creationId xmlns:a16="http://schemas.microsoft.com/office/drawing/2014/main" id="{EEAA4AB0-C709-4A4F-9D50-906E1D45EB2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a:extLst>
            <a:ext uri="{FF2B5EF4-FFF2-40B4-BE49-F238E27FC236}">
              <a16:creationId xmlns:a16="http://schemas.microsoft.com/office/drawing/2014/main" id="{66B29770-204C-4E1A-9151-6C36357DB7C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a:extLst>
            <a:ext uri="{FF2B5EF4-FFF2-40B4-BE49-F238E27FC236}">
              <a16:creationId xmlns:a16="http://schemas.microsoft.com/office/drawing/2014/main" id="{7DCAA261-2D30-4525-90F6-B3C40AB860F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a:extLst>
            <a:ext uri="{FF2B5EF4-FFF2-40B4-BE49-F238E27FC236}">
              <a16:creationId xmlns:a16="http://schemas.microsoft.com/office/drawing/2014/main" id="{CC31294D-A2F8-45AA-8B01-0451FD575C1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a:extLst>
            <a:ext uri="{FF2B5EF4-FFF2-40B4-BE49-F238E27FC236}">
              <a16:creationId xmlns:a16="http://schemas.microsoft.com/office/drawing/2014/main" id="{D80EA3C9-B661-4A85-BE4D-F099E8C9773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a:extLst>
            <a:ext uri="{FF2B5EF4-FFF2-40B4-BE49-F238E27FC236}">
              <a16:creationId xmlns:a16="http://schemas.microsoft.com/office/drawing/2014/main" id="{77492B95-FA39-46E0-948B-4A2F7BF01C4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a:extLst>
            <a:ext uri="{FF2B5EF4-FFF2-40B4-BE49-F238E27FC236}">
              <a16:creationId xmlns:a16="http://schemas.microsoft.com/office/drawing/2014/main" id="{BC1F43A0-9A2D-4064-8A07-039F4624541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385" name="直線コネクタ 384">
          <a:extLst>
            <a:ext uri="{FF2B5EF4-FFF2-40B4-BE49-F238E27FC236}">
              <a16:creationId xmlns:a16="http://schemas.microsoft.com/office/drawing/2014/main" id="{F6E81802-E938-41FD-AC0E-C83B280E47E6}"/>
            </a:ext>
          </a:extLst>
        </xdr:cNvPr>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386" name="【市民会館】&#10;一人当たり面積最小値テキスト">
          <a:extLst>
            <a:ext uri="{FF2B5EF4-FFF2-40B4-BE49-F238E27FC236}">
              <a16:creationId xmlns:a16="http://schemas.microsoft.com/office/drawing/2014/main" id="{D43D9318-C0C4-4BB8-90C8-FC17AF8C1B20}"/>
            </a:ext>
          </a:extLst>
        </xdr:cNvPr>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387" name="直線コネクタ 386">
          <a:extLst>
            <a:ext uri="{FF2B5EF4-FFF2-40B4-BE49-F238E27FC236}">
              <a16:creationId xmlns:a16="http://schemas.microsoft.com/office/drawing/2014/main" id="{BAEA8239-CD64-46F2-979B-5AEAA253676B}"/>
            </a:ext>
          </a:extLst>
        </xdr:cNvPr>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388" name="【市民会館】&#10;一人当たり面積最大値テキスト">
          <a:extLst>
            <a:ext uri="{FF2B5EF4-FFF2-40B4-BE49-F238E27FC236}">
              <a16:creationId xmlns:a16="http://schemas.microsoft.com/office/drawing/2014/main" id="{09587A21-3B83-4252-8B7F-EECC18E2403F}"/>
            </a:ext>
          </a:extLst>
        </xdr:cNvPr>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389" name="直線コネクタ 388">
          <a:extLst>
            <a:ext uri="{FF2B5EF4-FFF2-40B4-BE49-F238E27FC236}">
              <a16:creationId xmlns:a16="http://schemas.microsoft.com/office/drawing/2014/main" id="{E30E4BFC-BEC6-4773-9CA3-F385F074E644}"/>
            </a:ext>
          </a:extLst>
        </xdr:cNvPr>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159910</xdr:rowOff>
    </xdr:from>
    <xdr:ext cx="469744" cy="259045"/>
    <xdr:sp macro="" textlink="">
      <xdr:nvSpPr>
        <xdr:cNvPr id="390" name="【市民会館】&#10;一人当たり面積平均値テキスト">
          <a:extLst>
            <a:ext uri="{FF2B5EF4-FFF2-40B4-BE49-F238E27FC236}">
              <a16:creationId xmlns:a16="http://schemas.microsoft.com/office/drawing/2014/main" id="{AA9B7B7E-F578-41D5-8AF9-6EE5CDE50B5C}"/>
            </a:ext>
          </a:extLst>
        </xdr:cNvPr>
        <xdr:cNvSpPr txBox="1"/>
      </xdr:nvSpPr>
      <xdr:spPr>
        <a:xfrm>
          <a:off x="10515600" y="1816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391" name="フローチャート: 判断 390">
          <a:extLst>
            <a:ext uri="{FF2B5EF4-FFF2-40B4-BE49-F238E27FC236}">
              <a16:creationId xmlns:a16="http://schemas.microsoft.com/office/drawing/2014/main" id="{5092408F-D4F6-46B9-8380-DDBF7AD924AC}"/>
            </a:ext>
          </a:extLst>
        </xdr:cNvPr>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392" name="フローチャート: 判断 391">
          <a:extLst>
            <a:ext uri="{FF2B5EF4-FFF2-40B4-BE49-F238E27FC236}">
              <a16:creationId xmlns:a16="http://schemas.microsoft.com/office/drawing/2014/main" id="{9576AE92-37E9-4D4F-B64E-11D7162F12FC}"/>
            </a:ext>
          </a:extLst>
        </xdr:cNvPr>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114952</xdr:rowOff>
    </xdr:from>
    <xdr:ext cx="469744" cy="259045"/>
    <xdr:sp macro="" textlink="">
      <xdr:nvSpPr>
        <xdr:cNvPr id="393" name="n_1aveValue【市民会館】&#10;一人当たり面積">
          <a:extLst>
            <a:ext uri="{FF2B5EF4-FFF2-40B4-BE49-F238E27FC236}">
              <a16:creationId xmlns:a16="http://schemas.microsoft.com/office/drawing/2014/main" id="{2C23B3B7-57B8-4C10-BBF9-CCB7965E3E5C}"/>
            </a:ext>
          </a:extLst>
        </xdr:cNvPr>
        <xdr:cNvSpPr txBox="1"/>
      </xdr:nvSpPr>
      <xdr:spPr>
        <a:xfrm>
          <a:off x="9391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394" name="フローチャート: 判断 393">
          <a:extLst>
            <a:ext uri="{FF2B5EF4-FFF2-40B4-BE49-F238E27FC236}">
              <a16:creationId xmlns:a16="http://schemas.microsoft.com/office/drawing/2014/main" id="{99FC2AFA-A424-4961-8CCE-A531AE537B9E}"/>
            </a:ext>
          </a:extLst>
        </xdr:cNvPr>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51325</xdr:rowOff>
    </xdr:from>
    <xdr:ext cx="469744" cy="259045"/>
    <xdr:sp macro="" textlink="">
      <xdr:nvSpPr>
        <xdr:cNvPr id="395" name="n_2aveValue【市民会館】&#10;一人当たり面積">
          <a:extLst>
            <a:ext uri="{FF2B5EF4-FFF2-40B4-BE49-F238E27FC236}">
              <a16:creationId xmlns:a16="http://schemas.microsoft.com/office/drawing/2014/main" id="{F0E0C91D-10AB-4236-BEF8-67A93810EFCE}"/>
            </a:ext>
          </a:extLst>
        </xdr:cNvPr>
        <xdr:cNvSpPr txBox="1"/>
      </xdr:nvSpPr>
      <xdr:spPr>
        <a:xfrm>
          <a:off x="8515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AB6E8EA8-DEF9-41A5-8CFE-5955E70C831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5F56100D-7DCC-410B-AEF5-ADD737DEA02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305E8B3D-A4DA-49B3-9669-2D2E542F879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3AFF8CCD-9D0B-4806-BAD2-302E79C13E7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A4C6C509-972A-4BB0-BB5A-AE6F944070A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151892</xdr:rowOff>
    </xdr:from>
    <xdr:to>
      <xdr:col>55</xdr:col>
      <xdr:colOff>50800</xdr:colOff>
      <xdr:row>108</xdr:row>
      <xdr:rowOff>82042</xdr:rowOff>
    </xdr:to>
    <xdr:sp macro="" textlink="">
      <xdr:nvSpPr>
        <xdr:cNvPr id="401" name="楕円 400">
          <a:extLst>
            <a:ext uri="{FF2B5EF4-FFF2-40B4-BE49-F238E27FC236}">
              <a16:creationId xmlns:a16="http://schemas.microsoft.com/office/drawing/2014/main" id="{A31AF5EA-3B6A-44DC-A007-CF42D3ABB9C4}"/>
            </a:ext>
          </a:extLst>
        </xdr:cNvPr>
        <xdr:cNvSpPr/>
      </xdr:nvSpPr>
      <xdr:spPr>
        <a:xfrm>
          <a:off x="104267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66819</xdr:rowOff>
    </xdr:from>
    <xdr:ext cx="469744" cy="259045"/>
    <xdr:sp macro="" textlink="">
      <xdr:nvSpPr>
        <xdr:cNvPr id="402" name="【市民会館】&#10;一人当たり面積該当値テキスト">
          <a:extLst>
            <a:ext uri="{FF2B5EF4-FFF2-40B4-BE49-F238E27FC236}">
              <a16:creationId xmlns:a16="http://schemas.microsoft.com/office/drawing/2014/main" id="{02DD40EA-593D-47B9-8ABA-8D3FDD70A108}"/>
            </a:ext>
          </a:extLst>
        </xdr:cNvPr>
        <xdr:cNvSpPr txBox="1"/>
      </xdr:nvSpPr>
      <xdr:spPr>
        <a:xfrm>
          <a:off x="10515600" y="1841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154939</xdr:rowOff>
    </xdr:from>
    <xdr:to>
      <xdr:col>50</xdr:col>
      <xdr:colOff>165100</xdr:colOff>
      <xdr:row>108</xdr:row>
      <xdr:rowOff>85089</xdr:rowOff>
    </xdr:to>
    <xdr:sp macro="" textlink="">
      <xdr:nvSpPr>
        <xdr:cNvPr id="403" name="楕円 402">
          <a:extLst>
            <a:ext uri="{FF2B5EF4-FFF2-40B4-BE49-F238E27FC236}">
              <a16:creationId xmlns:a16="http://schemas.microsoft.com/office/drawing/2014/main" id="{CEC3DDDA-60E0-4EA0-8B63-37C656D297AF}"/>
            </a:ext>
          </a:extLst>
        </xdr:cNvPr>
        <xdr:cNvSpPr/>
      </xdr:nvSpPr>
      <xdr:spPr>
        <a:xfrm>
          <a:off x="9588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31242</xdr:rowOff>
    </xdr:from>
    <xdr:to>
      <xdr:col>55</xdr:col>
      <xdr:colOff>0</xdr:colOff>
      <xdr:row>108</xdr:row>
      <xdr:rowOff>34289</xdr:rowOff>
    </xdr:to>
    <xdr:cxnSp macro="">
      <xdr:nvCxnSpPr>
        <xdr:cNvPr id="404" name="直線コネクタ 403">
          <a:extLst>
            <a:ext uri="{FF2B5EF4-FFF2-40B4-BE49-F238E27FC236}">
              <a16:creationId xmlns:a16="http://schemas.microsoft.com/office/drawing/2014/main" id="{D68C5A1F-85D7-4DD3-AB44-2B173EAB80B5}"/>
            </a:ext>
          </a:extLst>
        </xdr:cNvPr>
        <xdr:cNvCxnSpPr/>
      </xdr:nvCxnSpPr>
      <xdr:spPr>
        <a:xfrm flipV="1">
          <a:off x="9639300" y="18547842"/>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157987</xdr:rowOff>
    </xdr:from>
    <xdr:to>
      <xdr:col>46</xdr:col>
      <xdr:colOff>38100</xdr:colOff>
      <xdr:row>108</xdr:row>
      <xdr:rowOff>88137</xdr:rowOff>
    </xdr:to>
    <xdr:sp macro="" textlink="">
      <xdr:nvSpPr>
        <xdr:cNvPr id="405" name="楕円 404">
          <a:extLst>
            <a:ext uri="{FF2B5EF4-FFF2-40B4-BE49-F238E27FC236}">
              <a16:creationId xmlns:a16="http://schemas.microsoft.com/office/drawing/2014/main" id="{0DD75013-6DEF-4E6A-8CE5-F4C08C9734C6}"/>
            </a:ext>
          </a:extLst>
        </xdr:cNvPr>
        <xdr:cNvSpPr/>
      </xdr:nvSpPr>
      <xdr:spPr>
        <a:xfrm>
          <a:off x="8699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34289</xdr:rowOff>
    </xdr:from>
    <xdr:to>
      <xdr:col>50</xdr:col>
      <xdr:colOff>114300</xdr:colOff>
      <xdr:row>108</xdr:row>
      <xdr:rowOff>37337</xdr:rowOff>
    </xdr:to>
    <xdr:cxnSp macro="">
      <xdr:nvCxnSpPr>
        <xdr:cNvPr id="406" name="直線コネクタ 405">
          <a:extLst>
            <a:ext uri="{FF2B5EF4-FFF2-40B4-BE49-F238E27FC236}">
              <a16:creationId xmlns:a16="http://schemas.microsoft.com/office/drawing/2014/main" id="{E3D7736B-6935-43AA-91EE-605C2190B87A}"/>
            </a:ext>
          </a:extLst>
        </xdr:cNvPr>
        <xdr:cNvCxnSpPr/>
      </xdr:nvCxnSpPr>
      <xdr:spPr>
        <a:xfrm flipV="1">
          <a:off x="8750300" y="185508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76216</xdr:rowOff>
    </xdr:from>
    <xdr:ext cx="469744" cy="259045"/>
    <xdr:sp macro="" textlink="">
      <xdr:nvSpPr>
        <xdr:cNvPr id="407" name="n_1mainValue【市民会館】&#10;一人当たり面積">
          <a:extLst>
            <a:ext uri="{FF2B5EF4-FFF2-40B4-BE49-F238E27FC236}">
              <a16:creationId xmlns:a16="http://schemas.microsoft.com/office/drawing/2014/main" id="{11475DC3-7DEF-4BEA-8A5A-CA9DAA339196}"/>
            </a:ext>
          </a:extLst>
        </xdr:cNvPr>
        <xdr:cNvSpPr txBox="1"/>
      </xdr:nvSpPr>
      <xdr:spPr>
        <a:xfrm>
          <a:off x="93917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79264</xdr:rowOff>
    </xdr:from>
    <xdr:ext cx="469744" cy="259045"/>
    <xdr:sp macro="" textlink="">
      <xdr:nvSpPr>
        <xdr:cNvPr id="408" name="n_2mainValue【市民会館】&#10;一人当たり面積">
          <a:extLst>
            <a:ext uri="{FF2B5EF4-FFF2-40B4-BE49-F238E27FC236}">
              <a16:creationId xmlns:a16="http://schemas.microsoft.com/office/drawing/2014/main" id="{6C43E2BD-C43A-4D70-ACD5-4F17119AF7DB}"/>
            </a:ext>
          </a:extLst>
        </xdr:cNvPr>
        <xdr:cNvSpPr txBox="1"/>
      </xdr:nvSpPr>
      <xdr:spPr>
        <a:xfrm>
          <a:off x="8515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a:extLst>
            <a:ext uri="{FF2B5EF4-FFF2-40B4-BE49-F238E27FC236}">
              <a16:creationId xmlns:a16="http://schemas.microsoft.com/office/drawing/2014/main" id="{5B16E503-0042-4385-96B7-9ED1FBA1097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a:extLst>
            <a:ext uri="{FF2B5EF4-FFF2-40B4-BE49-F238E27FC236}">
              <a16:creationId xmlns:a16="http://schemas.microsoft.com/office/drawing/2014/main" id="{35D33F82-4B8B-45AC-91A7-42A81D114A1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a:extLst>
            <a:ext uri="{FF2B5EF4-FFF2-40B4-BE49-F238E27FC236}">
              <a16:creationId xmlns:a16="http://schemas.microsoft.com/office/drawing/2014/main" id="{36F8CFDD-B9C8-4EEE-A103-FC63A788FCB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a:extLst>
            <a:ext uri="{FF2B5EF4-FFF2-40B4-BE49-F238E27FC236}">
              <a16:creationId xmlns:a16="http://schemas.microsoft.com/office/drawing/2014/main" id="{26EF3103-C7C3-4E16-AEF4-F2D4B549EA3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a:extLst>
            <a:ext uri="{FF2B5EF4-FFF2-40B4-BE49-F238E27FC236}">
              <a16:creationId xmlns:a16="http://schemas.microsoft.com/office/drawing/2014/main" id="{FE0A3E00-BCAE-4D5B-B014-08B93C7E01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a:extLst>
            <a:ext uri="{FF2B5EF4-FFF2-40B4-BE49-F238E27FC236}">
              <a16:creationId xmlns:a16="http://schemas.microsoft.com/office/drawing/2014/main" id="{B44B153E-B317-4B64-97DD-056A4E408C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a:extLst>
            <a:ext uri="{FF2B5EF4-FFF2-40B4-BE49-F238E27FC236}">
              <a16:creationId xmlns:a16="http://schemas.microsoft.com/office/drawing/2014/main" id="{1353B43B-47DA-4EF0-B39B-83453D799D8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a:extLst>
            <a:ext uri="{FF2B5EF4-FFF2-40B4-BE49-F238E27FC236}">
              <a16:creationId xmlns:a16="http://schemas.microsoft.com/office/drawing/2014/main" id="{C1A10B55-687D-463F-BF01-2A6623FA59B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a:extLst>
            <a:ext uri="{FF2B5EF4-FFF2-40B4-BE49-F238E27FC236}">
              <a16:creationId xmlns:a16="http://schemas.microsoft.com/office/drawing/2014/main" id="{6220EC12-57D6-475A-8E73-485066992E7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a:extLst>
            <a:ext uri="{FF2B5EF4-FFF2-40B4-BE49-F238E27FC236}">
              <a16:creationId xmlns:a16="http://schemas.microsoft.com/office/drawing/2014/main" id="{0B0D8E1B-3F40-4D6B-98E8-49A67B14B1D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9" name="直線コネクタ 418">
          <a:extLst>
            <a:ext uri="{FF2B5EF4-FFF2-40B4-BE49-F238E27FC236}">
              <a16:creationId xmlns:a16="http://schemas.microsoft.com/office/drawing/2014/main" id="{5DAED342-CC2F-4A8C-8C57-4977C601BB7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0" name="テキスト ボックス 419">
          <a:extLst>
            <a:ext uri="{FF2B5EF4-FFF2-40B4-BE49-F238E27FC236}">
              <a16:creationId xmlns:a16="http://schemas.microsoft.com/office/drawing/2014/main" id="{4E3DC4B5-6425-4185-BACE-FF503D08C02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1" name="直線コネクタ 420">
          <a:extLst>
            <a:ext uri="{FF2B5EF4-FFF2-40B4-BE49-F238E27FC236}">
              <a16:creationId xmlns:a16="http://schemas.microsoft.com/office/drawing/2014/main" id="{E1C4D641-06FF-4339-B750-5EC62F3A0A0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2" name="テキスト ボックス 421">
          <a:extLst>
            <a:ext uri="{FF2B5EF4-FFF2-40B4-BE49-F238E27FC236}">
              <a16:creationId xmlns:a16="http://schemas.microsoft.com/office/drawing/2014/main" id="{93E38EAF-1D0A-4084-9A39-2F389E6D4CD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3" name="直線コネクタ 422">
          <a:extLst>
            <a:ext uri="{FF2B5EF4-FFF2-40B4-BE49-F238E27FC236}">
              <a16:creationId xmlns:a16="http://schemas.microsoft.com/office/drawing/2014/main" id="{D1AF0AEE-4AF8-44B4-A941-76BE7A07D0B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4" name="テキスト ボックス 423">
          <a:extLst>
            <a:ext uri="{FF2B5EF4-FFF2-40B4-BE49-F238E27FC236}">
              <a16:creationId xmlns:a16="http://schemas.microsoft.com/office/drawing/2014/main" id="{EA65B27B-AF30-4CC7-9D79-B0D25569908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5" name="直線コネクタ 424">
          <a:extLst>
            <a:ext uri="{FF2B5EF4-FFF2-40B4-BE49-F238E27FC236}">
              <a16:creationId xmlns:a16="http://schemas.microsoft.com/office/drawing/2014/main" id="{29EE2D05-5760-4729-A016-D06D33B020E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6" name="テキスト ボックス 425">
          <a:extLst>
            <a:ext uri="{FF2B5EF4-FFF2-40B4-BE49-F238E27FC236}">
              <a16:creationId xmlns:a16="http://schemas.microsoft.com/office/drawing/2014/main" id="{CAF30516-FCF5-4B0C-804C-24DCE0594B3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7" name="直線コネクタ 426">
          <a:extLst>
            <a:ext uri="{FF2B5EF4-FFF2-40B4-BE49-F238E27FC236}">
              <a16:creationId xmlns:a16="http://schemas.microsoft.com/office/drawing/2014/main" id="{2B74FF93-4684-4F5C-A32B-D378033EF89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8" name="テキスト ボックス 427">
          <a:extLst>
            <a:ext uri="{FF2B5EF4-FFF2-40B4-BE49-F238E27FC236}">
              <a16:creationId xmlns:a16="http://schemas.microsoft.com/office/drawing/2014/main" id="{BC29ECC2-913A-4C50-A278-E3136F77042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9" name="直線コネクタ 428">
          <a:extLst>
            <a:ext uri="{FF2B5EF4-FFF2-40B4-BE49-F238E27FC236}">
              <a16:creationId xmlns:a16="http://schemas.microsoft.com/office/drawing/2014/main" id="{66C96BB9-9AEE-4A1F-AA76-D2561593291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0" name="テキスト ボックス 429">
          <a:extLst>
            <a:ext uri="{FF2B5EF4-FFF2-40B4-BE49-F238E27FC236}">
              <a16:creationId xmlns:a16="http://schemas.microsoft.com/office/drawing/2014/main" id="{27AFA13C-E1A4-481C-8667-7F641504955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a:extLst>
            <a:ext uri="{FF2B5EF4-FFF2-40B4-BE49-F238E27FC236}">
              <a16:creationId xmlns:a16="http://schemas.microsoft.com/office/drawing/2014/main" id="{8518679B-B70A-488A-89A4-019A0DE37EE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a:extLst>
            <a:ext uri="{FF2B5EF4-FFF2-40B4-BE49-F238E27FC236}">
              <a16:creationId xmlns:a16="http://schemas.microsoft.com/office/drawing/2014/main" id="{35BF9B38-C6A9-44B5-B99E-C97174EC320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a:extLst>
            <a:ext uri="{FF2B5EF4-FFF2-40B4-BE49-F238E27FC236}">
              <a16:creationId xmlns:a16="http://schemas.microsoft.com/office/drawing/2014/main" id="{EA26FA00-DF44-49FB-87F3-D861C929A38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434" name="直線コネクタ 433">
          <a:extLst>
            <a:ext uri="{FF2B5EF4-FFF2-40B4-BE49-F238E27FC236}">
              <a16:creationId xmlns:a16="http://schemas.microsoft.com/office/drawing/2014/main" id="{1B4FD31A-4ACF-46CA-B877-85F6799B89EC}"/>
            </a:ext>
          </a:extLst>
        </xdr:cNvPr>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435" name="【一般廃棄物処理施設】&#10;有形固定資産減価償却率最小値テキスト">
          <a:extLst>
            <a:ext uri="{FF2B5EF4-FFF2-40B4-BE49-F238E27FC236}">
              <a16:creationId xmlns:a16="http://schemas.microsoft.com/office/drawing/2014/main" id="{318AA11F-9044-4348-9BFE-17AC36789087}"/>
            </a:ext>
          </a:extLst>
        </xdr:cNvPr>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436" name="直線コネクタ 435">
          <a:extLst>
            <a:ext uri="{FF2B5EF4-FFF2-40B4-BE49-F238E27FC236}">
              <a16:creationId xmlns:a16="http://schemas.microsoft.com/office/drawing/2014/main" id="{430DF2B4-087D-4BD6-8C95-94ABE9959318}"/>
            </a:ext>
          </a:extLst>
        </xdr:cNvPr>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437" name="【一般廃棄物処理施設】&#10;有形固定資産減価償却率最大値テキスト">
          <a:extLst>
            <a:ext uri="{FF2B5EF4-FFF2-40B4-BE49-F238E27FC236}">
              <a16:creationId xmlns:a16="http://schemas.microsoft.com/office/drawing/2014/main" id="{BD2464D8-28A6-4A5B-BBB7-D6595DA6F281}"/>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38" name="直線コネクタ 437">
          <a:extLst>
            <a:ext uri="{FF2B5EF4-FFF2-40B4-BE49-F238E27FC236}">
              <a16:creationId xmlns:a16="http://schemas.microsoft.com/office/drawing/2014/main" id="{6E08608E-E7EC-4C94-85EA-2E1C7B3193F9}"/>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77669</xdr:rowOff>
    </xdr:from>
    <xdr:ext cx="405111" cy="259045"/>
    <xdr:sp macro="" textlink="">
      <xdr:nvSpPr>
        <xdr:cNvPr id="439" name="【一般廃棄物処理施設】&#10;有形固定資産減価償却率平均値テキスト">
          <a:extLst>
            <a:ext uri="{FF2B5EF4-FFF2-40B4-BE49-F238E27FC236}">
              <a16:creationId xmlns:a16="http://schemas.microsoft.com/office/drawing/2014/main" id="{4EBE4AB4-21BD-4F08-A5C1-C8B929AD2057}"/>
            </a:ext>
          </a:extLst>
        </xdr:cNvPr>
        <xdr:cNvSpPr txBox="1"/>
      </xdr:nvSpPr>
      <xdr:spPr>
        <a:xfrm>
          <a:off x="16357600" y="607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440" name="フローチャート: 判断 439">
          <a:extLst>
            <a:ext uri="{FF2B5EF4-FFF2-40B4-BE49-F238E27FC236}">
              <a16:creationId xmlns:a16="http://schemas.microsoft.com/office/drawing/2014/main" id="{316A9C93-F319-433F-B764-88213E8BC84D}"/>
            </a:ext>
          </a:extLst>
        </xdr:cNvPr>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41" name="フローチャート: 判断 440">
          <a:extLst>
            <a:ext uri="{FF2B5EF4-FFF2-40B4-BE49-F238E27FC236}">
              <a16:creationId xmlns:a16="http://schemas.microsoft.com/office/drawing/2014/main" id="{F5A5963F-E084-4C36-94E9-5E757CE8DE4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E13D2255-717A-4486-8EA1-F247840273CE}"/>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443" name="フローチャート: 判断 442">
          <a:extLst>
            <a:ext uri="{FF2B5EF4-FFF2-40B4-BE49-F238E27FC236}">
              <a16:creationId xmlns:a16="http://schemas.microsoft.com/office/drawing/2014/main" id="{7B92B9CC-BDC3-435E-A5E2-EBE47A11E49F}"/>
            </a:ext>
          </a:extLst>
        </xdr:cNvPr>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8000</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F7D97E38-4868-4F46-A1AE-6F7D682BFCF7}"/>
            </a:ext>
          </a:extLst>
        </xdr:cNvPr>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237D8425-B084-4CE0-BC95-CE5870F8829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4A7DE3FB-4B2A-4D4F-9981-53597CFFD8E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2807A668-12EA-4086-80E0-A3CC425AAFF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ACAA70BB-F94D-452B-9674-68BE73A749D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9F315AFE-DBD3-45C8-9FA7-034B01BB861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450" name="楕円 449">
          <a:extLst>
            <a:ext uri="{FF2B5EF4-FFF2-40B4-BE49-F238E27FC236}">
              <a16:creationId xmlns:a16="http://schemas.microsoft.com/office/drawing/2014/main" id="{CF900E19-8C93-4374-BA71-8C7B362C0803}"/>
            </a:ext>
          </a:extLst>
        </xdr:cNvPr>
        <xdr:cNvSpPr/>
      </xdr:nvSpPr>
      <xdr:spPr>
        <a:xfrm>
          <a:off x="16268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95267</xdr:rowOff>
    </xdr:from>
    <xdr:ext cx="405111" cy="259045"/>
    <xdr:sp macro="" textlink="">
      <xdr:nvSpPr>
        <xdr:cNvPr id="451" name="【一般廃棄物処理施設】&#10;有形固定資産減価償却率該当値テキスト">
          <a:extLst>
            <a:ext uri="{FF2B5EF4-FFF2-40B4-BE49-F238E27FC236}">
              <a16:creationId xmlns:a16="http://schemas.microsoft.com/office/drawing/2014/main" id="{8B8C7F26-360A-4180-8846-8ACA9C95FAE4}"/>
            </a:ext>
          </a:extLst>
        </xdr:cNvPr>
        <xdr:cNvSpPr txBox="1"/>
      </xdr:nvSpPr>
      <xdr:spPr>
        <a:xfrm>
          <a:off x="16357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46627</xdr:rowOff>
    </xdr:from>
    <xdr:to>
      <xdr:col>81</xdr:col>
      <xdr:colOff>101600</xdr:colOff>
      <xdr:row>40</xdr:row>
      <xdr:rowOff>148227</xdr:rowOff>
    </xdr:to>
    <xdr:sp macro="" textlink="">
      <xdr:nvSpPr>
        <xdr:cNvPr id="452" name="楕円 451">
          <a:extLst>
            <a:ext uri="{FF2B5EF4-FFF2-40B4-BE49-F238E27FC236}">
              <a16:creationId xmlns:a16="http://schemas.microsoft.com/office/drawing/2014/main" id="{835C97B4-834E-482D-8ECD-DEF1E5142DB8}"/>
            </a:ext>
          </a:extLst>
        </xdr:cNvPr>
        <xdr:cNvSpPr/>
      </xdr:nvSpPr>
      <xdr:spPr>
        <a:xfrm>
          <a:off x="15430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97427</xdr:rowOff>
    </xdr:from>
    <xdr:to>
      <xdr:col>85</xdr:col>
      <xdr:colOff>127000</xdr:colOff>
      <xdr:row>40</xdr:row>
      <xdr:rowOff>167640</xdr:rowOff>
    </xdr:to>
    <xdr:cxnSp macro="">
      <xdr:nvCxnSpPr>
        <xdr:cNvPr id="453" name="直線コネクタ 452">
          <a:extLst>
            <a:ext uri="{FF2B5EF4-FFF2-40B4-BE49-F238E27FC236}">
              <a16:creationId xmlns:a16="http://schemas.microsoft.com/office/drawing/2014/main" id="{4EA40B56-56DD-4850-9719-951289457917}"/>
            </a:ext>
          </a:extLst>
        </xdr:cNvPr>
        <xdr:cNvCxnSpPr/>
      </xdr:nvCxnSpPr>
      <xdr:spPr>
        <a:xfrm>
          <a:off x="15481300" y="695542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139354</xdr:rowOff>
    </xdr:from>
    <xdr:ext cx="405111" cy="259045"/>
    <xdr:sp macro="" textlink="">
      <xdr:nvSpPr>
        <xdr:cNvPr id="454" name="n_1mainValue【一般廃棄物処理施設】&#10;有形固定資産減価償却率">
          <a:extLst>
            <a:ext uri="{FF2B5EF4-FFF2-40B4-BE49-F238E27FC236}">
              <a16:creationId xmlns:a16="http://schemas.microsoft.com/office/drawing/2014/main" id="{0D0B85B3-15F1-4236-A2A3-E6E9D147C75D}"/>
            </a:ext>
          </a:extLst>
        </xdr:cNvPr>
        <xdr:cNvSpPr txBox="1"/>
      </xdr:nvSpPr>
      <xdr:spPr>
        <a:xfrm>
          <a:off x="152660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664F3A50-2319-4351-B69B-226F7AE66EA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A333578-5CD7-4CBF-A3E5-6F9615E63E2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1470AE39-7F90-4123-8BB7-4DF45658B80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B4A606AF-5F6A-4C41-8B61-6F40A911DB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59F790D4-0155-4003-A008-0DA1F4E2445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D38733DB-62AA-4CC5-9460-DE58C64CF30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349F6AC2-2463-4D5D-B714-875119B27AB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CC38D30D-5040-48D9-86EC-362217D8885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F2F6A09-EB27-4EF6-A960-6DD150860C2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95207D02-C22E-414B-B38A-1EFC5A23E66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ED2C3F24-1B52-4C3D-AF8C-33D859D5D07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a:extLst>
            <a:ext uri="{FF2B5EF4-FFF2-40B4-BE49-F238E27FC236}">
              <a16:creationId xmlns:a16="http://schemas.microsoft.com/office/drawing/2014/main" id="{B71D6E20-C1E6-49D6-B5C8-516F4CCE25C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9D1B6A9C-A226-4F97-AF40-D85B8D906B9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8" name="テキスト ボックス 467">
          <a:extLst>
            <a:ext uri="{FF2B5EF4-FFF2-40B4-BE49-F238E27FC236}">
              <a16:creationId xmlns:a16="http://schemas.microsoft.com/office/drawing/2014/main" id="{57BF5964-D880-4ACC-8E29-8121965E21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C1CBA722-01BC-43B6-BDA6-9C914B70841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70" name="テキスト ボックス 469">
          <a:extLst>
            <a:ext uri="{FF2B5EF4-FFF2-40B4-BE49-F238E27FC236}">
              <a16:creationId xmlns:a16="http://schemas.microsoft.com/office/drawing/2014/main" id="{DC05D809-6730-4E24-98E6-A0AF7646BEC9}"/>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CCBB8744-E9A9-422B-A671-E0C34960C18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72" name="テキスト ボックス 471">
          <a:extLst>
            <a:ext uri="{FF2B5EF4-FFF2-40B4-BE49-F238E27FC236}">
              <a16:creationId xmlns:a16="http://schemas.microsoft.com/office/drawing/2014/main" id="{75D49BEC-6382-4C47-B31B-B2D810048B51}"/>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5D1AA049-A3EE-4D26-B917-7419B921A36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4" name="テキスト ボックス 473">
          <a:extLst>
            <a:ext uri="{FF2B5EF4-FFF2-40B4-BE49-F238E27FC236}">
              <a16:creationId xmlns:a16="http://schemas.microsoft.com/office/drawing/2014/main" id="{C41C2A94-33E6-46D0-8757-868ADB2B459A}"/>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2F9EFDB7-C9A0-4D7E-A88C-A88233C0A1C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6" name="テキスト ボックス 475">
          <a:extLst>
            <a:ext uri="{FF2B5EF4-FFF2-40B4-BE49-F238E27FC236}">
              <a16:creationId xmlns:a16="http://schemas.microsoft.com/office/drawing/2014/main" id="{872C32F5-15F4-4813-A91D-938ECD7F0B8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ADD31ED4-74A2-4B76-A5A4-220D737AEF5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478" name="直線コネクタ 477">
          <a:extLst>
            <a:ext uri="{FF2B5EF4-FFF2-40B4-BE49-F238E27FC236}">
              <a16:creationId xmlns:a16="http://schemas.microsoft.com/office/drawing/2014/main" id="{71BFCD9C-A5E0-49BE-86E6-DEBD34EDCF1F}"/>
            </a:ext>
          </a:extLst>
        </xdr:cNvPr>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479" name="【一般廃棄物処理施設】&#10;一人当たり有形固定資産（償却資産）額最小値テキスト">
          <a:extLst>
            <a:ext uri="{FF2B5EF4-FFF2-40B4-BE49-F238E27FC236}">
              <a16:creationId xmlns:a16="http://schemas.microsoft.com/office/drawing/2014/main" id="{7872EE29-664A-4F1B-A7C7-1BBDA8CBC73B}"/>
            </a:ext>
          </a:extLst>
        </xdr:cNvPr>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480" name="直線コネクタ 479">
          <a:extLst>
            <a:ext uri="{FF2B5EF4-FFF2-40B4-BE49-F238E27FC236}">
              <a16:creationId xmlns:a16="http://schemas.microsoft.com/office/drawing/2014/main" id="{DED3A022-95A3-47AA-894F-43A3C50F7395}"/>
            </a:ext>
          </a:extLst>
        </xdr:cNvPr>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481" name="【一般廃棄物処理施設】&#10;一人当たり有形固定資産（償却資産）額最大値テキスト">
          <a:extLst>
            <a:ext uri="{FF2B5EF4-FFF2-40B4-BE49-F238E27FC236}">
              <a16:creationId xmlns:a16="http://schemas.microsoft.com/office/drawing/2014/main" id="{7EFBD525-B265-446E-9226-EBBBB92AEC7A}"/>
            </a:ext>
          </a:extLst>
        </xdr:cNvPr>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482" name="直線コネクタ 481">
          <a:extLst>
            <a:ext uri="{FF2B5EF4-FFF2-40B4-BE49-F238E27FC236}">
              <a16:creationId xmlns:a16="http://schemas.microsoft.com/office/drawing/2014/main" id="{F9B9F7E9-3E59-403E-BE0F-D08137592E0F}"/>
            </a:ext>
          </a:extLst>
        </xdr:cNvPr>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162224</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30962C76-0B62-4F29-B199-2ADD25F1E0A6}"/>
            </a:ext>
          </a:extLst>
        </xdr:cNvPr>
        <xdr:cNvSpPr txBox="1"/>
      </xdr:nvSpPr>
      <xdr:spPr>
        <a:xfrm>
          <a:off x="22199600" y="6848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484" name="フローチャート: 判断 483">
          <a:extLst>
            <a:ext uri="{FF2B5EF4-FFF2-40B4-BE49-F238E27FC236}">
              <a16:creationId xmlns:a16="http://schemas.microsoft.com/office/drawing/2014/main" id="{54C969EB-44CA-458D-AE63-8CC2F6544208}"/>
            </a:ext>
          </a:extLst>
        </xdr:cNvPr>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485" name="フローチャート: 判断 484">
          <a:extLst>
            <a:ext uri="{FF2B5EF4-FFF2-40B4-BE49-F238E27FC236}">
              <a16:creationId xmlns:a16="http://schemas.microsoft.com/office/drawing/2014/main" id="{9F9C6A33-F97F-4AB7-9FE8-07D3837694CB}"/>
            </a:ext>
          </a:extLst>
        </xdr:cNvPr>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131444</xdr:rowOff>
    </xdr:from>
    <xdr:ext cx="599010" cy="259045"/>
    <xdr:sp macro="" textlink="">
      <xdr:nvSpPr>
        <xdr:cNvPr id="486" name="n_1aveValue【一般廃棄物処理施設】&#10;一人当たり有形固定資産（償却資産）額">
          <a:extLst>
            <a:ext uri="{FF2B5EF4-FFF2-40B4-BE49-F238E27FC236}">
              <a16:creationId xmlns:a16="http://schemas.microsoft.com/office/drawing/2014/main" id="{FA68E299-85EB-4BB9-8368-7D8CD0A9979D}"/>
            </a:ext>
          </a:extLst>
        </xdr:cNvPr>
        <xdr:cNvSpPr txBox="1"/>
      </xdr:nvSpPr>
      <xdr:spPr>
        <a:xfrm>
          <a:off x="210110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487" name="フローチャート: 判断 486">
          <a:extLst>
            <a:ext uri="{FF2B5EF4-FFF2-40B4-BE49-F238E27FC236}">
              <a16:creationId xmlns:a16="http://schemas.microsoft.com/office/drawing/2014/main" id="{9F393DF2-2433-4A67-B695-C368D4E35211}"/>
            </a:ext>
          </a:extLst>
        </xdr:cNvPr>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126279</xdr:rowOff>
    </xdr:from>
    <xdr:ext cx="599010" cy="259045"/>
    <xdr:sp macro="" textlink="">
      <xdr:nvSpPr>
        <xdr:cNvPr id="488" name="n_2aveValue【一般廃棄物処理施設】&#10;一人当たり有形固定資産（償却資産）額">
          <a:extLst>
            <a:ext uri="{FF2B5EF4-FFF2-40B4-BE49-F238E27FC236}">
              <a16:creationId xmlns:a16="http://schemas.microsoft.com/office/drawing/2014/main" id="{15915247-F449-48F7-ABEB-B6C14404BFB3}"/>
            </a:ext>
          </a:extLst>
        </xdr:cNvPr>
        <xdr:cNvSpPr txBox="1"/>
      </xdr:nvSpPr>
      <xdr:spPr>
        <a:xfrm>
          <a:off x="20134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EA1A399-0496-421B-8628-B98B834C109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F7B141D-8D67-4E7D-AD33-93E565EA37D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0F9C785-3B52-4590-B430-B7AA7CE27E3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CA0EECC-3F0E-487F-8B40-00B7D3CDD20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2BAC9E1A-27E4-41A9-9708-18BC87371EE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80264</xdr:rowOff>
    </xdr:from>
    <xdr:to>
      <xdr:col>116</xdr:col>
      <xdr:colOff>114300</xdr:colOff>
      <xdr:row>42</xdr:row>
      <xdr:rowOff>10414</xdr:rowOff>
    </xdr:to>
    <xdr:sp macro="" textlink="">
      <xdr:nvSpPr>
        <xdr:cNvPr id="494" name="楕円 493">
          <a:extLst>
            <a:ext uri="{FF2B5EF4-FFF2-40B4-BE49-F238E27FC236}">
              <a16:creationId xmlns:a16="http://schemas.microsoft.com/office/drawing/2014/main" id="{2E434898-AC4B-4F19-84EC-E5833FE42863}"/>
            </a:ext>
          </a:extLst>
        </xdr:cNvPr>
        <xdr:cNvSpPr/>
      </xdr:nvSpPr>
      <xdr:spPr>
        <a:xfrm>
          <a:off x="22110700" y="71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166641</xdr:rowOff>
    </xdr:from>
    <xdr:ext cx="599010" cy="259045"/>
    <xdr:sp macro="" textlink="">
      <xdr:nvSpPr>
        <xdr:cNvPr id="495" name="【一般廃棄物処理施設】&#10;一人当たり有形固定資産（償却資産）額該当値テキスト">
          <a:extLst>
            <a:ext uri="{FF2B5EF4-FFF2-40B4-BE49-F238E27FC236}">
              <a16:creationId xmlns:a16="http://schemas.microsoft.com/office/drawing/2014/main" id="{2EDA57C5-D65E-4526-9B0D-9C3132457DCD}"/>
            </a:ext>
          </a:extLst>
        </xdr:cNvPr>
        <xdr:cNvSpPr txBox="1"/>
      </xdr:nvSpPr>
      <xdr:spPr>
        <a:xfrm>
          <a:off x="22199600" y="702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101832</xdr:rowOff>
    </xdr:from>
    <xdr:to>
      <xdr:col>112</xdr:col>
      <xdr:colOff>38100</xdr:colOff>
      <xdr:row>42</xdr:row>
      <xdr:rowOff>31982</xdr:rowOff>
    </xdr:to>
    <xdr:sp macro="" textlink="">
      <xdr:nvSpPr>
        <xdr:cNvPr id="496" name="楕円 495">
          <a:extLst>
            <a:ext uri="{FF2B5EF4-FFF2-40B4-BE49-F238E27FC236}">
              <a16:creationId xmlns:a16="http://schemas.microsoft.com/office/drawing/2014/main" id="{A875319A-D671-4314-9362-FC68E8BE5BF0}"/>
            </a:ext>
          </a:extLst>
        </xdr:cNvPr>
        <xdr:cNvSpPr/>
      </xdr:nvSpPr>
      <xdr:spPr>
        <a:xfrm>
          <a:off x="21272500" y="71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131064</xdr:rowOff>
    </xdr:from>
    <xdr:to>
      <xdr:col>116</xdr:col>
      <xdr:colOff>63500</xdr:colOff>
      <xdr:row>41</xdr:row>
      <xdr:rowOff>152632</xdr:rowOff>
    </xdr:to>
    <xdr:cxnSp macro="">
      <xdr:nvCxnSpPr>
        <xdr:cNvPr id="497" name="直線コネクタ 496">
          <a:extLst>
            <a:ext uri="{FF2B5EF4-FFF2-40B4-BE49-F238E27FC236}">
              <a16:creationId xmlns:a16="http://schemas.microsoft.com/office/drawing/2014/main" id="{3318A5F7-18D6-44C7-A730-27CD381C6DB9}"/>
            </a:ext>
          </a:extLst>
        </xdr:cNvPr>
        <xdr:cNvCxnSpPr/>
      </xdr:nvCxnSpPr>
      <xdr:spPr>
        <a:xfrm flipV="1">
          <a:off x="21323300" y="7160514"/>
          <a:ext cx="838200" cy="2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23109</xdr:rowOff>
    </xdr:from>
    <xdr:ext cx="534377" cy="259045"/>
    <xdr:sp macro="" textlink="">
      <xdr:nvSpPr>
        <xdr:cNvPr id="498" name="n_1mainValue【一般廃棄物処理施設】&#10;一人当たり有形固定資産（償却資産）額">
          <a:extLst>
            <a:ext uri="{FF2B5EF4-FFF2-40B4-BE49-F238E27FC236}">
              <a16:creationId xmlns:a16="http://schemas.microsoft.com/office/drawing/2014/main" id="{73BF89BE-B50F-47C1-9219-91B4C5189418}"/>
            </a:ext>
          </a:extLst>
        </xdr:cNvPr>
        <xdr:cNvSpPr txBox="1"/>
      </xdr:nvSpPr>
      <xdr:spPr>
        <a:xfrm>
          <a:off x="21043411" y="72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DEF567CC-B923-4959-B5CF-F4B71979F70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CDB83F96-BD2C-4F96-B1FF-21A52BBA7F1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A544385D-3DDB-4269-B8CC-26C86DF714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D227E542-6E3E-4B26-8D97-733D29C38FB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743BCC09-D665-44F2-ACD3-AE8DFB5C43C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9CEE0F7E-7916-4DFE-83A8-AAF2E693211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C11ADA39-4E45-435D-A9B0-32310DD3A11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3C528900-380F-4194-B39E-2548E4F64F5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6C1EB080-8A51-4973-8953-D9B7B19ED20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C287F9F5-DD02-46B0-90BB-01CF2A33C67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9" name="テキスト ボックス 508">
          <a:extLst>
            <a:ext uri="{FF2B5EF4-FFF2-40B4-BE49-F238E27FC236}">
              <a16:creationId xmlns:a16="http://schemas.microsoft.com/office/drawing/2014/main" id="{E5097211-3495-45B9-A256-2D14A461186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0" name="直線コネクタ 509">
          <a:extLst>
            <a:ext uri="{FF2B5EF4-FFF2-40B4-BE49-F238E27FC236}">
              <a16:creationId xmlns:a16="http://schemas.microsoft.com/office/drawing/2014/main" id="{F8409983-9F2D-4E85-93F2-09FDC5B9622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1" name="テキスト ボックス 510">
          <a:extLst>
            <a:ext uri="{FF2B5EF4-FFF2-40B4-BE49-F238E27FC236}">
              <a16:creationId xmlns:a16="http://schemas.microsoft.com/office/drawing/2014/main" id="{5C0E14D8-EF62-49D4-A891-DA85A7E9410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2" name="直線コネクタ 511">
          <a:extLst>
            <a:ext uri="{FF2B5EF4-FFF2-40B4-BE49-F238E27FC236}">
              <a16:creationId xmlns:a16="http://schemas.microsoft.com/office/drawing/2014/main" id="{B06D5A00-66B5-4040-B109-048A7F3B8F5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3" name="テキスト ボックス 512">
          <a:extLst>
            <a:ext uri="{FF2B5EF4-FFF2-40B4-BE49-F238E27FC236}">
              <a16:creationId xmlns:a16="http://schemas.microsoft.com/office/drawing/2014/main" id="{8C73CFE3-73E3-4966-BFD8-BF7C19FF1ED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4" name="直線コネクタ 513">
          <a:extLst>
            <a:ext uri="{FF2B5EF4-FFF2-40B4-BE49-F238E27FC236}">
              <a16:creationId xmlns:a16="http://schemas.microsoft.com/office/drawing/2014/main" id="{74D2FB28-3D9E-49A8-BFD1-0BFB614CF67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5" name="テキスト ボックス 514">
          <a:extLst>
            <a:ext uri="{FF2B5EF4-FFF2-40B4-BE49-F238E27FC236}">
              <a16:creationId xmlns:a16="http://schemas.microsoft.com/office/drawing/2014/main" id="{590D6ED8-4BF2-40F0-A495-EEDDD3DE59D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6" name="直線コネクタ 515">
          <a:extLst>
            <a:ext uri="{FF2B5EF4-FFF2-40B4-BE49-F238E27FC236}">
              <a16:creationId xmlns:a16="http://schemas.microsoft.com/office/drawing/2014/main" id="{5DFE48E3-716E-4D5E-B1E3-3A9679C8FA3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7" name="テキスト ボックス 516">
          <a:extLst>
            <a:ext uri="{FF2B5EF4-FFF2-40B4-BE49-F238E27FC236}">
              <a16:creationId xmlns:a16="http://schemas.microsoft.com/office/drawing/2014/main" id="{04B614F1-94F6-4966-B6AB-1AC5A1A590A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8" name="直線コネクタ 517">
          <a:extLst>
            <a:ext uri="{FF2B5EF4-FFF2-40B4-BE49-F238E27FC236}">
              <a16:creationId xmlns:a16="http://schemas.microsoft.com/office/drawing/2014/main" id="{0B59F0D7-6CA4-456A-9DFC-56307DE4826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9" name="テキスト ボックス 518">
          <a:extLst>
            <a:ext uri="{FF2B5EF4-FFF2-40B4-BE49-F238E27FC236}">
              <a16:creationId xmlns:a16="http://schemas.microsoft.com/office/drawing/2014/main" id="{37886BED-50E3-46E6-8A95-03BF1875E7D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a:extLst>
            <a:ext uri="{FF2B5EF4-FFF2-40B4-BE49-F238E27FC236}">
              <a16:creationId xmlns:a16="http://schemas.microsoft.com/office/drawing/2014/main" id="{6621E0F3-68D2-4C02-895D-17FB58637E8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1" name="テキスト ボックス 520">
          <a:extLst>
            <a:ext uri="{FF2B5EF4-FFF2-40B4-BE49-F238E27FC236}">
              <a16:creationId xmlns:a16="http://schemas.microsoft.com/office/drawing/2014/main" id="{5FED4353-A436-402D-BB4B-F543FE4C1B0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a:extLst>
            <a:ext uri="{FF2B5EF4-FFF2-40B4-BE49-F238E27FC236}">
              <a16:creationId xmlns:a16="http://schemas.microsoft.com/office/drawing/2014/main" id="{9D03F91C-B14D-47EB-B19F-C09A93136AD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523" name="直線コネクタ 522">
          <a:extLst>
            <a:ext uri="{FF2B5EF4-FFF2-40B4-BE49-F238E27FC236}">
              <a16:creationId xmlns:a16="http://schemas.microsoft.com/office/drawing/2014/main" id="{AB811EC9-D259-44FD-9ECB-1CB30E200CA6}"/>
            </a:ext>
          </a:extLst>
        </xdr:cNvPr>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524" name="【保健センター・保健所】&#10;有形固定資産減価償却率最小値テキスト">
          <a:extLst>
            <a:ext uri="{FF2B5EF4-FFF2-40B4-BE49-F238E27FC236}">
              <a16:creationId xmlns:a16="http://schemas.microsoft.com/office/drawing/2014/main" id="{2E2C183D-BB4B-4A8F-9596-DB849A7E0796}"/>
            </a:ext>
          </a:extLst>
        </xdr:cNvPr>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525" name="直線コネクタ 524">
          <a:extLst>
            <a:ext uri="{FF2B5EF4-FFF2-40B4-BE49-F238E27FC236}">
              <a16:creationId xmlns:a16="http://schemas.microsoft.com/office/drawing/2014/main" id="{029764C5-F377-45B5-88E3-29BC83E82145}"/>
            </a:ext>
          </a:extLst>
        </xdr:cNvPr>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26" name="【保健センター・保健所】&#10;有形固定資産減価償却率最大値テキスト">
          <a:extLst>
            <a:ext uri="{FF2B5EF4-FFF2-40B4-BE49-F238E27FC236}">
              <a16:creationId xmlns:a16="http://schemas.microsoft.com/office/drawing/2014/main" id="{96A5DD5A-E12A-4F4B-BDB5-E4BFBCDB8EFC}"/>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27" name="直線コネクタ 526">
          <a:extLst>
            <a:ext uri="{FF2B5EF4-FFF2-40B4-BE49-F238E27FC236}">
              <a16:creationId xmlns:a16="http://schemas.microsoft.com/office/drawing/2014/main" id="{D06757A0-36B6-4B90-9395-DA269353971B}"/>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64787</xdr:rowOff>
    </xdr:from>
    <xdr:ext cx="405111" cy="259045"/>
    <xdr:sp macro="" textlink="">
      <xdr:nvSpPr>
        <xdr:cNvPr id="528" name="【保健センター・保健所】&#10;有形固定資産減価償却率平均値テキスト">
          <a:extLst>
            <a:ext uri="{FF2B5EF4-FFF2-40B4-BE49-F238E27FC236}">
              <a16:creationId xmlns:a16="http://schemas.microsoft.com/office/drawing/2014/main" id="{E446C7ED-E4B0-4C35-9351-712B7365E08A}"/>
            </a:ext>
          </a:extLst>
        </xdr:cNvPr>
        <xdr:cNvSpPr txBox="1"/>
      </xdr:nvSpPr>
      <xdr:spPr>
        <a:xfrm>
          <a:off x="16357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529" name="フローチャート: 判断 528">
          <a:extLst>
            <a:ext uri="{FF2B5EF4-FFF2-40B4-BE49-F238E27FC236}">
              <a16:creationId xmlns:a16="http://schemas.microsoft.com/office/drawing/2014/main" id="{CA5F4D71-09E1-4F65-BE38-7966BBD3AF34}"/>
            </a:ext>
          </a:extLst>
        </xdr:cNvPr>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530" name="フローチャート: 判断 529">
          <a:extLst>
            <a:ext uri="{FF2B5EF4-FFF2-40B4-BE49-F238E27FC236}">
              <a16:creationId xmlns:a16="http://schemas.microsoft.com/office/drawing/2014/main" id="{C3E8C82A-66EE-4D6F-AFCA-624E89676C85}"/>
            </a:ext>
          </a:extLst>
        </xdr:cNvPr>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22877</xdr:rowOff>
    </xdr:from>
    <xdr:ext cx="405111" cy="259045"/>
    <xdr:sp macro="" textlink="">
      <xdr:nvSpPr>
        <xdr:cNvPr id="531" name="n_1aveValue【保健センター・保健所】&#10;有形固定資産減価償却率">
          <a:extLst>
            <a:ext uri="{FF2B5EF4-FFF2-40B4-BE49-F238E27FC236}">
              <a16:creationId xmlns:a16="http://schemas.microsoft.com/office/drawing/2014/main" id="{FEDFB442-B39E-45A6-A51F-3E3D390AEEB3}"/>
            </a:ext>
          </a:extLst>
        </xdr:cNvPr>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532" name="フローチャート: 判断 531">
          <a:extLst>
            <a:ext uri="{FF2B5EF4-FFF2-40B4-BE49-F238E27FC236}">
              <a16:creationId xmlns:a16="http://schemas.microsoft.com/office/drawing/2014/main" id="{24F16107-120E-481B-B1FE-DF50F4E69EAE}"/>
            </a:ext>
          </a:extLst>
        </xdr:cNvPr>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53357</xdr:rowOff>
    </xdr:from>
    <xdr:ext cx="405111" cy="259045"/>
    <xdr:sp macro="" textlink="">
      <xdr:nvSpPr>
        <xdr:cNvPr id="533" name="n_2aveValue【保健センター・保健所】&#10;有形固定資産減価償却率">
          <a:extLst>
            <a:ext uri="{FF2B5EF4-FFF2-40B4-BE49-F238E27FC236}">
              <a16:creationId xmlns:a16="http://schemas.microsoft.com/office/drawing/2014/main" id="{EE3D97A9-400A-4930-B2E3-B65DB839BC0A}"/>
            </a:ext>
          </a:extLst>
        </xdr:cNvPr>
        <xdr:cNvSpPr txBox="1"/>
      </xdr:nvSpPr>
      <xdr:spPr>
        <a:xfrm>
          <a:off x="14389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CE5EA05A-A0AD-43A7-8CAF-2AC45DDD853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9482CC38-9EB0-4853-BAA3-9BF77AD3F3E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2FA356F5-98FA-4262-B8EC-1E9D1EE2267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4AE7DD3-4F5B-49DD-8A46-CA04CA9F538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483141C6-AE29-40D1-90EE-A78BA30D4F0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44450</xdr:rowOff>
    </xdr:from>
    <xdr:to>
      <xdr:col>85</xdr:col>
      <xdr:colOff>177800</xdr:colOff>
      <xdr:row>55</xdr:row>
      <xdr:rowOff>146050</xdr:rowOff>
    </xdr:to>
    <xdr:sp macro="" textlink="">
      <xdr:nvSpPr>
        <xdr:cNvPr id="539" name="楕円 538">
          <a:extLst>
            <a:ext uri="{FF2B5EF4-FFF2-40B4-BE49-F238E27FC236}">
              <a16:creationId xmlns:a16="http://schemas.microsoft.com/office/drawing/2014/main" id="{E014FF75-D691-47C5-827A-8FB312617E97}"/>
            </a:ext>
          </a:extLst>
        </xdr:cNvPr>
        <xdr:cNvSpPr/>
      </xdr:nvSpPr>
      <xdr:spPr>
        <a:xfrm>
          <a:off x="16268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130827</xdr:rowOff>
    </xdr:from>
    <xdr:ext cx="405111" cy="259045"/>
    <xdr:sp macro="" textlink="">
      <xdr:nvSpPr>
        <xdr:cNvPr id="540" name="【保健センター・保健所】&#10;有形固定資産減価償却率該当値テキスト">
          <a:extLst>
            <a:ext uri="{FF2B5EF4-FFF2-40B4-BE49-F238E27FC236}">
              <a16:creationId xmlns:a16="http://schemas.microsoft.com/office/drawing/2014/main" id="{C759E058-4023-46C7-A988-0FB7607EF2FF}"/>
            </a:ext>
          </a:extLst>
        </xdr:cNvPr>
        <xdr:cNvSpPr txBox="1"/>
      </xdr:nvSpPr>
      <xdr:spPr>
        <a:xfrm>
          <a:off x="16357600" y="938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120650</xdr:rowOff>
    </xdr:from>
    <xdr:to>
      <xdr:col>81</xdr:col>
      <xdr:colOff>101600</xdr:colOff>
      <xdr:row>56</xdr:row>
      <xdr:rowOff>50800</xdr:rowOff>
    </xdr:to>
    <xdr:sp macro="" textlink="">
      <xdr:nvSpPr>
        <xdr:cNvPr id="541" name="楕円 540">
          <a:extLst>
            <a:ext uri="{FF2B5EF4-FFF2-40B4-BE49-F238E27FC236}">
              <a16:creationId xmlns:a16="http://schemas.microsoft.com/office/drawing/2014/main" id="{0110D57A-0494-406D-96B3-0BF3665C3F3A}"/>
            </a:ext>
          </a:extLst>
        </xdr:cNvPr>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95250</xdr:rowOff>
    </xdr:from>
    <xdr:to>
      <xdr:col>85</xdr:col>
      <xdr:colOff>127000</xdr:colOff>
      <xdr:row>56</xdr:row>
      <xdr:rowOff>0</xdr:rowOff>
    </xdr:to>
    <xdr:cxnSp macro="">
      <xdr:nvCxnSpPr>
        <xdr:cNvPr id="542" name="直線コネクタ 541">
          <a:extLst>
            <a:ext uri="{FF2B5EF4-FFF2-40B4-BE49-F238E27FC236}">
              <a16:creationId xmlns:a16="http://schemas.microsoft.com/office/drawing/2014/main" id="{C4878A32-0E1B-4EB1-BC53-15F8EBFA54D2}"/>
            </a:ext>
          </a:extLst>
        </xdr:cNvPr>
        <xdr:cNvCxnSpPr/>
      </xdr:nvCxnSpPr>
      <xdr:spPr>
        <a:xfrm flipV="1">
          <a:off x="15481300" y="952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25400</xdr:rowOff>
    </xdr:from>
    <xdr:to>
      <xdr:col>76</xdr:col>
      <xdr:colOff>165100</xdr:colOff>
      <xdr:row>56</xdr:row>
      <xdr:rowOff>127000</xdr:rowOff>
    </xdr:to>
    <xdr:sp macro="" textlink="">
      <xdr:nvSpPr>
        <xdr:cNvPr id="543" name="楕円 542">
          <a:extLst>
            <a:ext uri="{FF2B5EF4-FFF2-40B4-BE49-F238E27FC236}">
              <a16:creationId xmlns:a16="http://schemas.microsoft.com/office/drawing/2014/main" id="{C8E8F5F4-A1CF-4360-9CAF-A74AA14EA2EA}"/>
            </a:ext>
          </a:extLst>
        </xdr:cNvPr>
        <xdr:cNvSpPr/>
      </xdr:nvSpPr>
      <xdr:spPr>
        <a:xfrm>
          <a:off x="14541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0</xdr:rowOff>
    </xdr:from>
    <xdr:to>
      <xdr:col>81</xdr:col>
      <xdr:colOff>50800</xdr:colOff>
      <xdr:row>56</xdr:row>
      <xdr:rowOff>76200</xdr:rowOff>
    </xdr:to>
    <xdr:cxnSp macro="">
      <xdr:nvCxnSpPr>
        <xdr:cNvPr id="544" name="直線コネクタ 543">
          <a:extLst>
            <a:ext uri="{FF2B5EF4-FFF2-40B4-BE49-F238E27FC236}">
              <a16:creationId xmlns:a16="http://schemas.microsoft.com/office/drawing/2014/main" id="{16A9778A-D8D1-40D5-BEE7-6B4CF8CEC8A4}"/>
            </a:ext>
          </a:extLst>
        </xdr:cNvPr>
        <xdr:cNvCxnSpPr/>
      </xdr:nvCxnSpPr>
      <xdr:spPr>
        <a:xfrm flipV="1">
          <a:off x="14592300" y="960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67327</xdr:rowOff>
    </xdr:from>
    <xdr:ext cx="405111" cy="259045"/>
    <xdr:sp macro="" textlink="">
      <xdr:nvSpPr>
        <xdr:cNvPr id="545" name="n_1mainValue【保健センター・保健所】&#10;有形固定資産減価償却率">
          <a:extLst>
            <a:ext uri="{FF2B5EF4-FFF2-40B4-BE49-F238E27FC236}">
              <a16:creationId xmlns:a16="http://schemas.microsoft.com/office/drawing/2014/main" id="{FC72C58B-563A-49C5-AC5A-F129E7CD26D7}"/>
            </a:ext>
          </a:extLst>
        </xdr:cNvPr>
        <xdr:cNvSpPr txBox="1"/>
      </xdr:nvSpPr>
      <xdr:spPr>
        <a:xfrm>
          <a:off x="152660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143527</xdr:rowOff>
    </xdr:from>
    <xdr:ext cx="405111" cy="259045"/>
    <xdr:sp macro="" textlink="">
      <xdr:nvSpPr>
        <xdr:cNvPr id="546" name="n_2mainValue【保健センター・保健所】&#10;有形固定資産減価償却率">
          <a:extLst>
            <a:ext uri="{FF2B5EF4-FFF2-40B4-BE49-F238E27FC236}">
              <a16:creationId xmlns:a16="http://schemas.microsoft.com/office/drawing/2014/main" id="{FA2F9BD7-CFBF-43AA-848D-954DC90B31AE}"/>
            </a:ext>
          </a:extLst>
        </xdr:cNvPr>
        <xdr:cNvSpPr txBox="1"/>
      </xdr:nvSpPr>
      <xdr:spPr>
        <a:xfrm>
          <a:off x="143897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a:extLst>
            <a:ext uri="{FF2B5EF4-FFF2-40B4-BE49-F238E27FC236}">
              <a16:creationId xmlns:a16="http://schemas.microsoft.com/office/drawing/2014/main" id="{1D16DB58-EA10-485A-961A-F565388FC1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a:extLst>
            <a:ext uri="{FF2B5EF4-FFF2-40B4-BE49-F238E27FC236}">
              <a16:creationId xmlns:a16="http://schemas.microsoft.com/office/drawing/2014/main" id="{39FE9766-51A4-419C-BAE4-9133F8FB11A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a:extLst>
            <a:ext uri="{FF2B5EF4-FFF2-40B4-BE49-F238E27FC236}">
              <a16:creationId xmlns:a16="http://schemas.microsoft.com/office/drawing/2014/main" id="{43A1B305-DEAB-4B55-9A7E-9B749BAB3A0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a:extLst>
            <a:ext uri="{FF2B5EF4-FFF2-40B4-BE49-F238E27FC236}">
              <a16:creationId xmlns:a16="http://schemas.microsoft.com/office/drawing/2014/main" id="{02DF1524-E719-45B1-91AF-65CC239A763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a:extLst>
            <a:ext uri="{FF2B5EF4-FFF2-40B4-BE49-F238E27FC236}">
              <a16:creationId xmlns:a16="http://schemas.microsoft.com/office/drawing/2014/main" id="{84B34C57-6D8C-4E57-9D49-8DBA5A6CE7B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a:extLst>
            <a:ext uri="{FF2B5EF4-FFF2-40B4-BE49-F238E27FC236}">
              <a16:creationId xmlns:a16="http://schemas.microsoft.com/office/drawing/2014/main" id="{2F7AA83A-E308-4AAA-8EDC-1C67786282C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a:extLst>
            <a:ext uri="{FF2B5EF4-FFF2-40B4-BE49-F238E27FC236}">
              <a16:creationId xmlns:a16="http://schemas.microsoft.com/office/drawing/2014/main" id="{14CBC1BB-3700-444F-9252-902822D083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a:extLst>
            <a:ext uri="{FF2B5EF4-FFF2-40B4-BE49-F238E27FC236}">
              <a16:creationId xmlns:a16="http://schemas.microsoft.com/office/drawing/2014/main" id="{7399A8EF-3457-46BB-9E7C-1777C927BF4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a:extLst>
            <a:ext uri="{FF2B5EF4-FFF2-40B4-BE49-F238E27FC236}">
              <a16:creationId xmlns:a16="http://schemas.microsoft.com/office/drawing/2014/main" id="{AAE05D80-D6D9-481F-ACAB-D47915FF6A4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a:extLst>
            <a:ext uri="{FF2B5EF4-FFF2-40B4-BE49-F238E27FC236}">
              <a16:creationId xmlns:a16="http://schemas.microsoft.com/office/drawing/2014/main" id="{4746DDEF-E06D-459B-85DA-31935C23A64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a:extLst>
            <a:ext uri="{FF2B5EF4-FFF2-40B4-BE49-F238E27FC236}">
              <a16:creationId xmlns:a16="http://schemas.microsoft.com/office/drawing/2014/main" id="{C878C2D9-549D-4DF4-95C5-9D0A41091BE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a:extLst>
            <a:ext uri="{FF2B5EF4-FFF2-40B4-BE49-F238E27FC236}">
              <a16:creationId xmlns:a16="http://schemas.microsoft.com/office/drawing/2014/main" id="{DD4666DE-7099-454C-B4F2-D17B45C6A5A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a:extLst>
            <a:ext uri="{FF2B5EF4-FFF2-40B4-BE49-F238E27FC236}">
              <a16:creationId xmlns:a16="http://schemas.microsoft.com/office/drawing/2014/main" id="{92337C26-085C-45A1-976D-24644F06CA1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a:extLst>
            <a:ext uri="{FF2B5EF4-FFF2-40B4-BE49-F238E27FC236}">
              <a16:creationId xmlns:a16="http://schemas.microsoft.com/office/drawing/2014/main" id="{E0755A8C-03CD-4DF6-AFD9-26BB342D44D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a:extLst>
            <a:ext uri="{FF2B5EF4-FFF2-40B4-BE49-F238E27FC236}">
              <a16:creationId xmlns:a16="http://schemas.microsoft.com/office/drawing/2014/main" id="{AB9DC759-F049-4D9E-8618-E4BD462EE43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a:extLst>
            <a:ext uri="{FF2B5EF4-FFF2-40B4-BE49-F238E27FC236}">
              <a16:creationId xmlns:a16="http://schemas.microsoft.com/office/drawing/2014/main" id="{0DE148AA-12A3-4293-810E-9E70A28AA96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a:extLst>
            <a:ext uri="{FF2B5EF4-FFF2-40B4-BE49-F238E27FC236}">
              <a16:creationId xmlns:a16="http://schemas.microsoft.com/office/drawing/2014/main" id="{70B67067-7C44-431D-9900-618D3111D3F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a:extLst>
            <a:ext uri="{FF2B5EF4-FFF2-40B4-BE49-F238E27FC236}">
              <a16:creationId xmlns:a16="http://schemas.microsoft.com/office/drawing/2014/main" id="{CF2F10A7-A855-41D1-A6A4-359053633DC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a:extLst>
            <a:ext uri="{FF2B5EF4-FFF2-40B4-BE49-F238E27FC236}">
              <a16:creationId xmlns:a16="http://schemas.microsoft.com/office/drawing/2014/main" id="{19BD97B6-8324-4452-89FD-54C572D1814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6" name="テキスト ボックス 565">
          <a:extLst>
            <a:ext uri="{FF2B5EF4-FFF2-40B4-BE49-F238E27FC236}">
              <a16:creationId xmlns:a16="http://schemas.microsoft.com/office/drawing/2014/main" id="{BA1B9482-4441-4962-B37F-549E06CCD18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a:extLst>
            <a:ext uri="{FF2B5EF4-FFF2-40B4-BE49-F238E27FC236}">
              <a16:creationId xmlns:a16="http://schemas.microsoft.com/office/drawing/2014/main" id="{0F3C88AA-D4B9-47E3-B854-DE7FBEB356C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a:extLst>
            <a:ext uri="{FF2B5EF4-FFF2-40B4-BE49-F238E27FC236}">
              <a16:creationId xmlns:a16="http://schemas.microsoft.com/office/drawing/2014/main" id="{6469A8EF-4885-4C4F-BB81-0AC72A3C55E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a:extLst>
            <a:ext uri="{FF2B5EF4-FFF2-40B4-BE49-F238E27FC236}">
              <a16:creationId xmlns:a16="http://schemas.microsoft.com/office/drawing/2014/main" id="{D1D674E0-098B-4821-9408-9C9CFC83A6B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570" name="直線コネクタ 569">
          <a:extLst>
            <a:ext uri="{FF2B5EF4-FFF2-40B4-BE49-F238E27FC236}">
              <a16:creationId xmlns:a16="http://schemas.microsoft.com/office/drawing/2014/main" id="{5639B815-F654-407D-A887-30B628A1E5F1}"/>
            </a:ext>
          </a:extLst>
        </xdr:cNvPr>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571" name="【保健センター・保健所】&#10;一人当たり面積最小値テキスト">
          <a:extLst>
            <a:ext uri="{FF2B5EF4-FFF2-40B4-BE49-F238E27FC236}">
              <a16:creationId xmlns:a16="http://schemas.microsoft.com/office/drawing/2014/main" id="{838DB290-5639-411A-9E11-331C0B966F6F}"/>
            </a:ext>
          </a:extLst>
        </xdr:cNvPr>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572" name="直線コネクタ 571">
          <a:extLst>
            <a:ext uri="{FF2B5EF4-FFF2-40B4-BE49-F238E27FC236}">
              <a16:creationId xmlns:a16="http://schemas.microsoft.com/office/drawing/2014/main" id="{30D32C24-3028-43AF-815E-A56526FADEC0}"/>
            </a:ext>
          </a:extLst>
        </xdr:cNvPr>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73" name="【保健センター・保健所】&#10;一人当たり面積最大値テキスト">
          <a:extLst>
            <a:ext uri="{FF2B5EF4-FFF2-40B4-BE49-F238E27FC236}">
              <a16:creationId xmlns:a16="http://schemas.microsoft.com/office/drawing/2014/main" id="{902380FF-016D-43A2-A565-E2BA9752EEFD}"/>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74" name="直線コネクタ 573">
          <a:extLst>
            <a:ext uri="{FF2B5EF4-FFF2-40B4-BE49-F238E27FC236}">
              <a16:creationId xmlns:a16="http://schemas.microsoft.com/office/drawing/2014/main" id="{3776AEA1-5F34-420C-AB2F-60AA5C21DCBF}"/>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8272</xdr:rowOff>
    </xdr:from>
    <xdr:ext cx="469744" cy="259045"/>
    <xdr:sp macro="" textlink="">
      <xdr:nvSpPr>
        <xdr:cNvPr id="575" name="【保健センター・保健所】&#10;一人当たり面積平均値テキスト">
          <a:extLst>
            <a:ext uri="{FF2B5EF4-FFF2-40B4-BE49-F238E27FC236}">
              <a16:creationId xmlns:a16="http://schemas.microsoft.com/office/drawing/2014/main" id="{AD82D352-DCCB-4297-9B77-810D0323BC1B}"/>
            </a:ext>
          </a:extLst>
        </xdr:cNvPr>
        <xdr:cNvSpPr txBox="1"/>
      </xdr:nvSpPr>
      <xdr:spPr>
        <a:xfrm>
          <a:off x="22199600" y="1063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576" name="フローチャート: 判断 575">
          <a:extLst>
            <a:ext uri="{FF2B5EF4-FFF2-40B4-BE49-F238E27FC236}">
              <a16:creationId xmlns:a16="http://schemas.microsoft.com/office/drawing/2014/main" id="{533D9D89-7CFA-4024-A440-5C108D2D8E86}"/>
            </a:ext>
          </a:extLst>
        </xdr:cNvPr>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577" name="フローチャート: 判断 576">
          <a:extLst>
            <a:ext uri="{FF2B5EF4-FFF2-40B4-BE49-F238E27FC236}">
              <a16:creationId xmlns:a16="http://schemas.microsoft.com/office/drawing/2014/main" id="{26AF32EE-D1CC-409B-AA87-A4EE9154776E}"/>
            </a:ext>
          </a:extLst>
        </xdr:cNvPr>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134764</xdr:rowOff>
    </xdr:from>
    <xdr:ext cx="469744" cy="259045"/>
    <xdr:sp macro="" textlink="">
      <xdr:nvSpPr>
        <xdr:cNvPr id="578" name="n_1aveValue【保健センター・保健所】&#10;一人当たり面積">
          <a:extLst>
            <a:ext uri="{FF2B5EF4-FFF2-40B4-BE49-F238E27FC236}">
              <a16:creationId xmlns:a16="http://schemas.microsoft.com/office/drawing/2014/main" id="{AB3FCA4E-E0D0-4669-B363-0A6DD1F7C92E}"/>
            </a:ext>
          </a:extLst>
        </xdr:cNvPr>
        <xdr:cNvSpPr txBox="1"/>
      </xdr:nvSpPr>
      <xdr:spPr>
        <a:xfrm>
          <a:off x="210757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579" name="フローチャート: 判断 578">
          <a:extLst>
            <a:ext uri="{FF2B5EF4-FFF2-40B4-BE49-F238E27FC236}">
              <a16:creationId xmlns:a16="http://schemas.microsoft.com/office/drawing/2014/main" id="{3E7F6202-5187-4868-A002-42A8B51D6AC6}"/>
            </a:ext>
          </a:extLst>
        </xdr:cNvPr>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31132</xdr:rowOff>
    </xdr:from>
    <xdr:ext cx="469744" cy="259045"/>
    <xdr:sp macro="" textlink="">
      <xdr:nvSpPr>
        <xdr:cNvPr id="580" name="n_2aveValue【保健センター・保健所】&#10;一人当たり面積">
          <a:extLst>
            <a:ext uri="{FF2B5EF4-FFF2-40B4-BE49-F238E27FC236}">
              <a16:creationId xmlns:a16="http://schemas.microsoft.com/office/drawing/2014/main" id="{C6614E79-31D7-4B01-9966-DE4DF2ED5E01}"/>
            </a:ext>
          </a:extLst>
        </xdr:cNvPr>
        <xdr:cNvSpPr txBox="1"/>
      </xdr:nvSpPr>
      <xdr:spPr>
        <a:xfrm>
          <a:off x="20199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93B3CC69-0B01-444E-BAE6-7D7CC375F74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1CC82BE2-7A8B-485D-A7D6-261A3578EEB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C527EE60-31B3-463C-B6C2-369E566D3D7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1C616197-F2AC-4616-B6D5-3A398BB0CF7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E1C2E861-20AA-4199-96D9-BEDB86337B7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152654</xdr:rowOff>
    </xdr:from>
    <xdr:to>
      <xdr:col>116</xdr:col>
      <xdr:colOff>114300</xdr:colOff>
      <xdr:row>64</xdr:row>
      <xdr:rowOff>82804</xdr:rowOff>
    </xdr:to>
    <xdr:sp macro="" textlink="">
      <xdr:nvSpPr>
        <xdr:cNvPr id="586" name="楕円 585">
          <a:extLst>
            <a:ext uri="{FF2B5EF4-FFF2-40B4-BE49-F238E27FC236}">
              <a16:creationId xmlns:a16="http://schemas.microsoft.com/office/drawing/2014/main" id="{A189E8C5-F783-42D8-AA21-651D3DE81AF0}"/>
            </a:ext>
          </a:extLst>
        </xdr:cNvPr>
        <xdr:cNvSpPr/>
      </xdr:nvSpPr>
      <xdr:spPr>
        <a:xfrm>
          <a:off x="221107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67581</xdr:rowOff>
    </xdr:from>
    <xdr:ext cx="469744" cy="259045"/>
    <xdr:sp macro="" textlink="">
      <xdr:nvSpPr>
        <xdr:cNvPr id="587" name="【保健センター・保健所】&#10;一人当たり面積該当値テキスト">
          <a:extLst>
            <a:ext uri="{FF2B5EF4-FFF2-40B4-BE49-F238E27FC236}">
              <a16:creationId xmlns:a16="http://schemas.microsoft.com/office/drawing/2014/main" id="{6BB745DC-2745-41C2-B0A7-756DC622EC79}"/>
            </a:ext>
          </a:extLst>
        </xdr:cNvPr>
        <xdr:cNvSpPr txBox="1"/>
      </xdr:nvSpPr>
      <xdr:spPr>
        <a:xfrm>
          <a:off x="22199600" y="1086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153797</xdr:rowOff>
    </xdr:from>
    <xdr:to>
      <xdr:col>112</xdr:col>
      <xdr:colOff>38100</xdr:colOff>
      <xdr:row>64</xdr:row>
      <xdr:rowOff>83947</xdr:rowOff>
    </xdr:to>
    <xdr:sp macro="" textlink="">
      <xdr:nvSpPr>
        <xdr:cNvPr id="588" name="楕円 587">
          <a:extLst>
            <a:ext uri="{FF2B5EF4-FFF2-40B4-BE49-F238E27FC236}">
              <a16:creationId xmlns:a16="http://schemas.microsoft.com/office/drawing/2014/main" id="{6E889EB9-8EB8-4CC5-837B-54390FC6A1FB}"/>
            </a:ext>
          </a:extLst>
        </xdr:cNvPr>
        <xdr:cNvSpPr/>
      </xdr:nvSpPr>
      <xdr:spPr>
        <a:xfrm>
          <a:off x="212725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32004</xdr:rowOff>
    </xdr:from>
    <xdr:to>
      <xdr:col>116</xdr:col>
      <xdr:colOff>63500</xdr:colOff>
      <xdr:row>64</xdr:row>
      <xdr:rowOff>33147</xdr:rowOff>
    </xdr:to>
    <xdr:cxnSp macro="">
      <xdr:nvCxnSpPr>
        <xdr:cNvPr id="589" name="直線コネクタ 588">
          <a:extLst>
            <a:ext uri="{FF2B5EF4-FFF2-40B4-BE49-F238E27FC236}">
              <a16:creationId xmlns:a16="http://schemas.microsoft.com/office/drawing/2014/main" id="{8155B51F-B005-4BA6-B92B-CEE4B37F01B7}"/>
            </a:ext>
          </a:extLst>
        </xdr:cNvPr>
        <xdr:cNvCxnSpPr/>
      </xdr:nvCxnSpPr>
      <xdr:spPr>
        <a:xfrm flipV="1">
          <a:off x="21323300" y="1100480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155321</xdr:rowOff>
    </xdr:from>
    <xdr:to>
      <xdr:col>107</xdr:col>
      <xdr:colOff>101600</xdr:colOff>
      <xdr:row>64</xdr:row>
      <xdr:rowOff>85471</xdr:rowOff>
    </xdr:to>
    <xdr:sp macro="" textlink="">
      <xdr:nvSpPr>
        <xdr:cNvPr id="590" name="楕円 589">
          <a:extLst>
            <a:ext uri="{FF2B5EF4-FFF2-40B4-BE49-F238E27FC236}">
              <a16:creationId xmlns:a16="http://schemas.microsoft.com/office/drawing/2014/main" id="{7D5D79C0-69EB-476B-8A2F-116D94F154A8}"/>
            </a:ext>
          </a:extLst>
        </xdr:cNvPr>
        <xdr:cNvSpPr/>
      </xdr:nvSpPr>
      <xdr:spPr>
        <a:xfrm>
          <a:off x="20383500" y="109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33147</xdr:rowOff>
    </xdr:from>
    <xdr:to>
      <xdr:col>111</xdr:col>
      <xdr:colOff>177800</xdr:colOff>
      <xdr:row>64</xdr:row>
      <xdr:rowOff>34671</xdr:rowOff>
    </xdr:to>
    <xdr:cxnSp macro="">
      <xdr:nvCxnSpPr>
        <xdr:cNvPr id="591" name="直線コネクタ 590">
          <a:extLst>
            <a:ext uri="{FF2B5EF4-FFF2-40B4-BE49-F238E27FC236}">
              <a16:creationId xmlns:a16="http://schemas.microsoft.com/office/drawing/2014/main" id="{7C5F06CE-8FE2-40AE-B72C-9E27009017F5}"/>
            </a:ext>
          </a:extLst>
        </xdr:cNvPr>
        <xdr:cNvCxnSpPr/>
      </xdr:nvCxnSpPr>
      <xdr:spPr>
        <a:xfrm flipV="1">
          <a:off x="20434300" y="1100594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75074</xdr:rowOff>
    </xdr:from>
    <xdr:ext cx="469744" cy="259045"/>
    <xdr:sp macro="" textlink="">
      <xdr:nvSpPr>
        <xdr:cNvPr id="592" name="n_1mainValue【保健センター・保健所】&#10;一人当たり面積">
          <a:extLst>
            <a:ext uri="{FF2B5EF4-FFF2-40B4-BE49-F238E27FC236}">
              <a16:creationId xmlns:a16="http://schemas.microsoft.com/office/drawing/2014/main" id="{5107EAC4-C7FD-4195-BE3A-BBBC7AED1ECE}"/>
            </a:ext>
          </a:extLst>
        </xdr:cNvPr>
        <xdr:cNvSpPr txBox="1"/>
      </xdr:nvSpPr>
      <xdr:spPr>
        <a:xfrm>
          <a:off x="21075727" y="1104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76598</xdr:rowOff>
    </xdr:from>
    <xdr:ext cx="469744" cy="259045"/>
    <xdr:sp macro="" textlink="">
      <xdr:nvSpPr>
        <xdr:cNvPr id="593" name="n_2mainValue【保健センター・保健所】&#10;一人当たり面積">
          <a:extLst>
            <a:ext uri="{FF2B5EF4-FFF2-40B4-BE49-F238E27FC236}">
              <a16:creationId xmlns:a16="http://schemas.microsoft.com/office/drawing/2014/main" id="{521A39F1-F089-4A80-A0E7-2C5D31FC6346}"/>
            </a:ext>
          </a:extLst>
        </xdr:cNvPr>
        <xdr:cNvSpPr txBox="1"/>
      </xdr:nvSpPr>
      <xdr:spPr>
        <a:xfrm>
          <a:off x="20199427" y="110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74358AE7-EE58-4EDA-8857-0471FED5C3F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37028236-1ED8-4C00-A2A7-FBA57639045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60CEC9E4-3C85-43E4-9C56-6264E73D9EF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B5D3D49B-6695-4BDC-AAAB-DD69388B4E8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70311921-04B9-4B27-B4A6-83D1A000D5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F3890349-ACC0-4190-A8C0-039DF432D87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4EC7BBB6-B727-4F51-BF19-1B9D2AD4EF5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95DB77BA-5E34-427D-9D5D-7307E49D5ED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a:extLst>
            <a:ext uri="{FF2B5EF4-FFF2-40B4-BE49-F238E27FC236}">
              <a16:creationId xmlns:a16="http://schemas.microsoft.com/office/drawing/2014/main" id="{BC3F1683-01A0-4E94-8EF9-2FD4CA994A6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id="{10C16540-1E96-40C7-935A-C4D19BE77DE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00A5460A-6A9D-4DD9-AA5C-9ADBC53004D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5" name="テキスト ボックス 604">
          <a:extLst>
            <a:ext uri="{FF2B5EF4-FFF2-40B4-BE49-F238E27FC236}">
              <a16:creationId xmlns:a16="http://schemas.microsoft.com/office/drawing/2014/main" id="{8FA54624-1738-4402-A9EC-F8E36F2B71B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DA1720DE-AEA8-4129-9C42-160077FE94D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DC08737B-215D-4FD6-A9D3-AEE3AE14542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D722320D-DF29-4F47-8059-8EAA098359F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C2491EBB-64D4-4A07-A9C9-2536BA18E4E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575C6504-8393-4508-A365-DA9BEBC32C4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5ED0F3E6-5036-446A-832C-BD058E1B8FB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6AF3AD66-AFB4-469F-8FFD-157C3616AF5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32D37604-E4F7-4FEC-9CC2-0D8AFCE86E1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C1136996-C735-451A-9989-500CFBDCB64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5" name="テキスト ボックス 614">
          <a:extLst>
            <a:ext uri="{FF2B5EF4-FFF2-40B4-BE49-F238E27FC236}">
              <a16:creationId xmlns:a16="http://schemas.microsoft.com/office/drawing/2014/main" id="{A8CF6F44-5700-4DB2-8DA5-07BD80D6110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5377FDB9-5441-45AE-8B95-E52B248B5FA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7C9F1D1B-0499-41E1-8D1D-474BE9CCC23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a:extLst>
            <a:ext uri="{FF2B5EF4-FFF2-40B4-BE49-F238E27FC236}">
              <a16:creationId xmlns:a16="http://schemas.microsoft.com/office/drawing/2014/main" id="{9F9F78D7-F1D3-4DF9-A262-EF3BAB88180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19" name="直線コネクタ 618">
          <a:extLst>
            <a:ext uri="{FF2B5EF4-FFF2-40B4-BE49-F238E27FC236}">
              <a16:creationId xmlns:a16="http://schemas.microsoft.com/office/drawing/2014/main" id="{332A537D-027F-4AE1-BC39-395FA483CF74}"/>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20" name="【消防施設】&#10;有形固定資産減価償却率最小値テキスト">
          <a:extLst>
            <a:ext uri="{FF2B5EF4-FFF2-40B4-BE49-F238E27FC236}">
              <a16:creationId xmlns:a16="http://schemas.microsoft.com/office/drawing/2014/main" id="{E9AF5F07-2540-4D41-AD83-08D1C64C4342}"/>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21" name="直線コネクタ 620">
          <a:extLst>
            <a:ext uri="{FF2B5EF4-FFF2-40B4-BE49-F238E27FC236}">
              <a16:creationId xmlns:a16="http://schemas.microsoft.com/office/drawing/2014/main" id="{08D4B23A-52C9-4838-81EB-18AC37A752F3}"/>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2" name="【消防施設】&#10;有形固定資産減価償却率最大値テキスト">
          <a:extLst>
            <a:ext uri="{FF2B5EF4-FFF2-40B4-BE49-F238E27FC236}">
              <a16:creationId xmlns:a16="http://schemas.microsoft.com/office/drawing/2014/main" id="{6FCCD8A6-4185-4B21-80AF-071AC872A27B}"/>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3" name="直線コネクタ 622">
          <a:extLst>
            <a:ext uri="{FF2B5EF4-FFF2-40B4-BE49-F238E27FC236}">
              <a16:creationId xmlns:a16="http://schemas.microsoft.com/office/drawing/2014/main" id="{D8D51A1A-E38F-4309-87FC-9C3E4C0EB33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165298</xdr:rowOff>
    </xdr:from>
    <xdr:ext cx="405111" cy="259045"/>
    <xdr:sp macro="" textlink="">
      <xdr:nvSpPr>
        <xdr:cNvPr id="624" name="【消防施設】&#10;有形固定資産減価償却率平均値テキスト">
          <a:extLst>
            <a:ext uri="{FF2B5EF4-FFF2-40B4-BE49-F238E27FC236}">
              <a16:creationId xmlns:a16="http://schemas.microsoft.com/office/drawing/2014/main" id="{0B4AC8D4-53F7-4549-B503-0F79EE4021D2}"/>
            </a:ext>
          </a:extLst>
        </xdr:cNvPr>
        <xdr:cNvSpPr txBox="1"/>
      </xdr:nvSpPr>
      <xdr:spPr>
        <a:xfrm>
          <a:off x="16357600" y="1370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625" name="フローチャート: 判断 624">
          <a:extLst>
            <a:ext uri="{FF2B5EF4-FFF2-40B4-BE49-F238E27FC236}">
              <a16:creationId xmlns:a16="http://schemas.microsoft.com/office/drawing/2014/main" id="{E0A342AC-9776-4BF8-9235-5B9988D2C75A}"/>
            </a:ext>
          </a:extLst>
        </xdr:cNvPr>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626" name="フローチャート: 判断 625">
          <a:extLst>
            <a:ext uri="{FF2B5EF4-FFF2-40B4-BE49-F238E27FC236}">
              <a16:creationId xmlns:a16="http://schemas.microsoft.com/office/drawing/2014/main" id="{29906522-1E73-4355-89E4-FF92370288D2}"/>
            </a:ext>
          </a:extLst>
        </xdr:cNvPr>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74403</xdr:rowOff>
    </xdr:from>
    <xdr:ext cx="405111" cy="259045"/>
    <xdr:sp macro="" textlink="">
      <xdr:nvSpPr>
        <xdr:cNvPr id="627" name="n_1aveValue【消防施設】&#10;有形固定資産減価償却率">
          <a:extLst>
            <a:ext uri="{FF2B5EF4-FFF2-40B4-BE49-F238E27FC236}">
              <a16:creationId xmlns:a16="http://schemas.microsoft.com/office/drawing/2014/main" id="{9BDA1D85-53B5-49FD-BFC1-A9A2A41C4566}"/>
            </a:ext>
          </a:extLst>
        </xdr:cNvPr>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628" name="フローチャート: 判断 627">
          <a:extLst>
            <a:ext uri="{FF2B5EF4-FFF2-40B4-BE49-F238E27FC236}">
              <a16:creationId xmlns:a16="http://schemas.microsoft.com/office/drawing/2014/main" id="{C08D12BA-3E86-4A11-833E-B0FF3CF9400B}"/>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629" name="n_2aveValue【消防施設】&#10;有形固定資産減価償却率">
          <a:extLst>
            <a:ext uri="{FF2B5EF4-FFF2-40B4-BE49-F238E27FC236}">
              <a16:creationId xmlns:a16="http://schemas.microsoft.com/office/drawing/2014/main" id="{9CBD91F0-DA8E-4033-9C0A-45ED630F4856}"/>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596206D1-9CAB-4A0C-AABE-4D7E4A129A3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B29E0918-14D2-4299-8DD4-E52B7BE02FB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1F8D9868-BA55-487A-B09F-2F44EFC0241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C8EAAF93-8456-4C05-8E3B-D93067ED2B9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95020873-1C9F-4972-8038-6AAA3BB5B8D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18324</xdr:rowOff>
    </xdr:from>
    <xdr:to>
      <xdr:col>85</xdr:col>
      <xdr:colOff>177800</xdr:colOff>
      <xdr:row>82</xdr:row>
      <xdr:rowOff>119924</xdr:rowOff>
    </xdr:to>
    <xdr:sp macro="" textlink="">
      <xdr:nvSpPr>
        <xdr:cNvPr id="635" name="楕円 634">
          <a:extLst>
            <a:ext uri="{FF2B5EF4-FFF2-40B4-BE49-F238E27FC236}">
              <a16:creationId xmlns:a16="http://schemas.microsoft.com/office/drawing/2014/main" id="{DEE79C25-CE9D-4199-BC0E-C527102BA3CE}"/>
            </a:ext>
          </a:extLst>
        </xdr:cNvPr>
        <xdr:cNvSpPr/>
      </xdr:nvSpPr>
      <xdr:spPr>
        <a:xfrm>
          <a:off x="162687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168201</xdr:rowOff>
    </xdr:from>
    <xdr:ext cx="405111" cy="259045"/>
    <xdr:sp macro="" textlink="">
      <xdr:nvSpPr>
        <xdr:cNvPr id="636" name="【消防施設】&#10;有形固定資産減価償却率該当値テキスト">
          <a:extLst>
            <a:ext uri="{FF2B5EF4-FFF2-40B4-BE49-F238E27FC236}">
              <a16:creationId xmlns:a16="http://schemas.microsoft.com/office/drawing/2014/main" id="{159CC1CB-501C-46EB-8F12-D756686E598E}"/>
            </a:ext>
          </a:extLst>
        </xdr:cNvPr>
        <xdr:cNvSpPr txBox="1"/>
      </xdr:nvSpPr>
      <xdr:spPr>
        <a:xfrm>
          <a:off x="16357600"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41184</xdr:rowOff>
    </xdr:from>
    <xdr:to>
      <xdr:col>81</xdr:col>
      <xdr:colOff>101600</xdr:colOff>
      <xdr:row>82</xdr:row>
      <xdr:rowOff>142784</xdr:rowOff>
    </xdr:to>
    <xdr:sp macro="" textlink="">
      <xdr:nvSpPr>
        <xdr:cNvPr id="637" name="楕円 636">
          <a:extLst>
            <a:ext uri="{FF2B5EF4-FFF2-40B4-BE49-F238E27FC236}">
              <a16:creationId xmlns:a16="http://schemas.microsoft.com/office/drawing/2014/main" id="{106DFA68-28C2-4FB2-9C63-EE83BDBDBDFB}"/>
            </a:ext>
          </a:extLst>
        </xdr:cNvPr>
        <xdr:cNvSpPr/>
      </xdr:nvSpPr>
      <xdr:spPr>
        <a:xfrm>
          <a:off x="15430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69124</xdr:rowOff>
    </xdr:from>
    <xdr:to>
      <xdr:col>85</xdr:col>
      <xdr:colOff>127000</xdr:colOff>
      <xdr:row>82</xdr:row>
      <xdr:rowOff>91984</xdr:rowOff>
    </xdr:to>
    <xdr:cxnSp macro="">
      <xdr:nvCxnSpPr>
        <xdr:cNvPr id="638" name="直線コネクタ 637">
          <a:extLst>
            <a:ext uri="{FF2B5EF4-FFF2-40B4-BE49-F238E27FC236}">
              <a16:creationId xmlns:a16="http://schemas.microsoft.com/office/drawing/2014/main" id="{C8B21150-60B8-4025-904D-FB9C9567EE7D}"/>
            </a:ext>
          </a:extLst>
        </xdr:cNvPr>
        <xdr:cNvCxnSpPr/>
      </xdr:nvCxnSpPr>
      <xdr:spPr>
        <a:xfrm flipV="1">
          <a:off x="15481300" y="141280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60779</xdr:rowOff>
    </xdr:from>
    <xdr:to>
      <xdr:col>76</xdr:col>
      <xdr:colOff>165100</xdr:colOff>
      <xdr:row>82</xdr:row>
      <xdr:rowOff>162379</xdr:rowOff>
    </xdr:to>
    <xdr:sp macro="" textlink="">
      <xdr:nvSpPr>
        <xdr:cNvPr id="639" name="楕円 638">
          <a:extLst>
            <a:ext uri="{FF2B5EF4-FFF2-40B4-BE49-F238E27FC236}">
              <a16:creationId xmlns:a16="http://schemas.microsoft.com/office/drawing/2014/main" id="{52D11C2A-B3AE-4DE9-8AE6-873E8C591EA8}"/>
            </a:ext>
          </a:extLst>
        </xdr:cNvPr>
        <xdr:cNvSpPr/>
      </xdr:nvSpPr>
      <xdr:spPr>
        <a:xfrm>
          <a:off x="14541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91984</xdr:rowOff>
    </xdr:from>
    <xdr:to>
      <xdr:col>81</xdr:col>
      <xdr:colOff>50800</xdr:colOff>
      <xdr:row>82</xdr:row>
      <xdr:rowOff>111579</xdr:rowOff>
    </xdr:to>
    <xdr:cxnSp macro="">
      <xdr:nvCxnSpPr>
        <xdr:cNvPr id="640" name="直線コネクタ 639">
          <a:extLst>
            <a:ext uri="{FF2B5EF4-FFF2-40B4-BE49-F238E27FC236}">
              <a16:creationId xmlns:a16="http://schemas.microsoft.com/office/drawing/2014/main" id="{9D4CAAE0-FE3B-4498-BDD1-1992242D36A5}"/>
            </a:ext>
          </a:extLst>
        </xdr:cNvPr>
        <xdr:cNvCxnSpPr/>
      </xdr:nvCxnSpPr>
      <xdr:spPr>
        <a:xfrm flipV="1">
          <a:off x="14592300" y="1415088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133911</xdr:rowOff>
    </xdr:from>
    <xdr:ext cx="405111" cy="259045"/>
    <xdr:sp macro="" textlink="">
      <xdr:nvSpPr>
        <xdr:cNvPr id="641" name="n_1mainValue【消防施設】&#10;有形固定資産減価償却率">
          <a:extLst>
            <a:ext uri="{FF2B5EF4-FFF2-40B4-BE49-F238E27FC236}">
              <a16:creationId xmlns:a16="http://schemas.microsoft.com/office/drawing/2014/main" id="{BDA5BF4F-18E8-4823-9A55-AE3D255F4456}"/>
            </a:ext>
          </a:extLst>
        </xdr:cNvPr>
        <xdr:cNvSpPr txBox="1"/>
      </xdr:nvSpPr>
      <xdr:spPr>
        <a:xfrm>
          <a:off x="152660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153506</xdr:rowOff>
    </xdr:from>
    <xdr:ext cx="405111" cy="259045"/>
    <xdr:sp macro="" textlink="">
      <xdr:nvSpPr>
        <xdr:cNvPr id="642" name="n_2mainValue【消防施設】&#10;有形固定資産減価償却率">
          <a:extLst>
            <a:ext uri="{FF2B5EF4-FFF2-40B4-BE49-F238E27FC236}">
              <a16:creationId xmlns:a16="http://schemas.microsoft.com/office/drawing/2014/main" id="{B1485926-D485-4044-84D9-4AD0F1F15A0B}"/>
            </a:ext>
          </a:extLst>
        </xdr:cNvPr>
        <xdr:cNvSpPr txBox="1"/>
      </xdr:nvSpPr>
      <xdr:spPr>
        <a:xfrm>
          <a:off x="14389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a:extLst>
            <a:ext uri="{FF2B5EF4-FFF2-40B4-BE49-F238E27FC236}">
              <a16:creationId xmlns:a16="http://schemas.microsoft.com/office/drawing/2014/main" id="{5D5C8C5E-0BF8-414D-AB03-D5797808F3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a:extLst>
            <a:ext uri="{FF2B5EF4-FFF2-40B4-BE49-F238E27FC236}">
              <a16:creationId xmlns:a16="http://schemas.microsoft.com/office/drawing/2014/main" id="{74D6E9EC-15D9-4FE5-8B51-3DBA41F7A30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a:extLst>
            <a:ext uri="{FF2B5EF4-FFF2-40B4-BE49-F238E27FC236}">
              <a16:creationId xmlns:a16="http://schemas.microsoft.com/office/drawing/2014/main" id="{EE0FBAE3-E91A-4D17-9150-B19A46D35CB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a:extLst>
            <a:ext uri="{FF2B5EF4-FFF2-40B4-BE49-F238E27FC236}">
              <a16:creationId xmlns:a16="http://schemas.microsoft.com/office/drawing/2014/main" id="{03AAE3BE-B3A0-4CB1-BCC1-D647A99022F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a:extLst>
            <a:ext uri="{FF2B5EF4-FFF2-40B4-BE49-F238E27FC236}">
              <a16:creationId xmlns:a16="http://schemas.microsoft.com/office/drawing/2014/main" id="{8DC89D90-D8A7-4B44-A839-B738AD29DAA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a:extLst>
            <a:ext uri="{FF2B5EF4-FFF2-40B4-BE49-F238E27FC236}">
              <a16:creationId xmlns:a16="http://schemas.microsoft.com/office/drawing/2014/main" id="{B6F36386-A640-4B02-8657-8A09FB25AF6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a:extLst>
            <a:ext uri="{FF2B5EF4-FFF2-40B4-BE49-F238E27FC236}">
              <a16:creationId xmlns:a16="http://schemas.microsoft.com/office/drawing/2014/main" id="{35310A85-BEBE-4420-AA7F-C2647A242C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a:extLst>
            <a:ext uri="{FF2B5EF4-FFF2-40B4-BE49-F238E27FC236}">
              <a16:creationId xmlns:a16="http://schemas.microsoft.com/office/drawing/2014/main" id="{1CD89AFD-3137-4FC2-B72E-973E81EE3B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a:extLst>
            <a:ext uri="{FF2B5EF4-FFF2-40B4-BE49-F238E27FC236}">
              <a16:creationId xmlns:a16="http://schemas.microsoft.com/office/drawing/2014/main" id="{2EE9F23C-B8C1-4082-BFE1-1009F37260B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a:extLst>
            <a:ext uri="{FF2B5EF4-FFF2-40B4-BE49-F238E27FC236}">
              <a16:creationId xmlns:a16="http://schemas.microsoft.com/office/drawing/2014/main" id="{24E74F9C-2509-4971-9D77-5B3E2E9C915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3" name="直線コネクタ 652">
          <a:extLst>
            <a:ext uri="{FF2B5EF4-FFF2-40B4-BE49-F238E27FC236}">
              <a16:creationId xmlns:a16="http://schemas.microsoft.com/office/drawing/2014/main" id="{2395DE99-800D-4E84-B912-5B23E4168DF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4" name="テキスト ボックス 653">
          <a:extLst>
            <a:ext uri="{FF2B5EF4-FFF2-40B4-BE49-F238E27FC236}">
              <a16:creationId xmlns:a16="http://schemas.microsoft.com/office/drawing/2014/main" id="{C7A58C95-D7D3-48A7-A295-2C6B65485F3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5" name="直線コネクタ 654">
          <a:extLst>
            <a:ext uri="{FF2B5EF4-FFF2-40B4-BE49-F238E27FC236}">
              <a16:creationId xmlns:a16="http://schemas.microsoft.com/office/drawing/2014/main" id="{71243178-54A4-4229-A377-2030E8B14A4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6" name="テキスト ボックス 655">
          <a:extLst>
            <a:ext uri="{FF2B5EF4-FFF2-40B4-BE49-F238E27FC236}">
              <a16:creationId xmlns:a16="http://schemas.microsoft.com/office/drawing/2014/main" id="{983A46F4-F9A3-46D2-8256-01133DF549C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7" name="直線コネクタ 656">
          <a:extLst>
            <a:ext uri="{FF2B5EF4-FFF2-40B4-BE49-F238E27FC236}">
              <a16:creationId xmlns:a16="http://schemas.microsoft.com/office/drawing/2014/main" id="{4BD5E4FE-D5F9-46E9-A8CF-1997B423C4B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8" name="テキスト ボックス 657">
          <a:extLst>
            <a:ext uri="{FF2B5EF4-FFF2-40B4-BE49-F238E27FC236}">
              <a16:creationId xmlns:a16="http://schemas.microsoft.com/office/drawing/2014/main" id="{C68002AD-EAA3-4324-96FF-8321185FFA3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9" name="直線コネクタ 658">
          <a:extLst>
            <a:ext uri="{FF2B5EF4-FFF2-40B4-BE49-F238E27FC236}">
              <a16:creationId xmlns:a16="http://schemas.microsoft.com/office/drawing/2014/main" id="{4BC2FEDA-42AC-4E6E-BECF-39B9B5B71D3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0" name="テキスト ボックス 659">
          <a:extLst>
            <a:ext uri="{FF2B5EF4-FFF2-40B4-BE49-F238E27FC236}">
              <a16:creationId xmlns:a16="http://schemas.microsoft.com/office/drawing/2014/main" id="{E49BBA46-45BF-450F-B2B8-47EE83B881C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1" name="直線コネクタ 660">
          <a:extLst>
            <a:ext uri="{FF2B5EF4-FFF2-40B4-BE49-F238E27FC236}">
              <a16:creationId xmlns:a16="http://schemas.microsoft.com/office/drawing/2014/main" id="{898631F5-4E8B-4465-9A37-E61BEF8B3BD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2" name="テキスト ボックス 661">
          <a:extLst>
            <a:ext uri="{FF2B5EF4-FFF2-40B4-BE49-F238E27FC236}">
              <a16:creationId xmlns:a16="http://schemas.microsoft.com/office/drawing/2014/main" id="{EA5E5AC5-0C94-4404-BDF1-CCBACBD7EDC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a:extLst>
            <a:ext uri="{FF2B5EF4-FFF2-40B4-BE49-F238E27FC236}">
              <a16:creationId xmlns:a16="http://schemas.microsoft.com/office/drawing/2014/main" id="{651EDF97-A40C-48B6-A2C3-A487BE85ACE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a:extLst>
            <a:ext uri="{FF2B5EF4-FFF2-40B4-BE49-F238E27FC236}">
              <a16:creationId xmlns:a16="http://schemas.microsoft.com/office/drawing/2014/main" id="{EF3CF15F-9822-4F1A-8B01-39BDFBA1488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消防施設】&#10;一人当たり面積グラフ枠">
          <a:extLst>
            <a:ext uri="{FF2B5EF4-FFF2-40B4-BE49-F238E27FC236}">
              <a16:creationId xmlns:a16="http://schemas.microsoft.com/office/drawing/2014/main" id="{EAADABDF-0E0E-43A6-A386-FA31F12B461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666" name="直線コネクタ 665">
          <a:extLst>
            <a:ext uri="{FF2B5EF4-FFF2-40B4-BE49-F238E27FC236}">
              <a16:creationId xmlns:a16="http://schemas.microsoft.com/office/drawing/2014/main" id="{655B0C06-F4F1-4D41-88F3-F66F59E7D404}"/>
            </a:ext>
          </a:extLst>
        </xdr:cNvPr>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667" name="【消防施設】&#10;一人当たり面積最小値テキスト">
          <a:extLst>
            <a:ext uri="{FF2B5EF4-FFF2-40B4-BE49-F238E27FC236}">
              <a16:creationId xmlns:a16="http://schemas.microsoft.com/office/drawing/2014/main" id="{6497D03D-9D68-4AFD-81CE-74B6027447F4}"/>
            </a:ext>
          </a:extLst>
        </xdr:cNvPr>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668" name="直線コネクタ 667">
          <a:extLst>
            <a:ext uri="{FF2B5EF4-FFF2-40B4-BE49-F238E27FC236}">
              <a16:creationId xmlns:a16="http://schemas.microsoft.com/office/drawing/2014/main" id="{F60D95C7-2B82-4D3F-9B1E-E32581B22A34}"/>
            </a:ext>
          </a:extLst>
        </xdr:cNvPr>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669" name="【消防施設】&#10;一人当たり面積最大値テキスト">
          <a:extLst>
            <a:ext uri="{FF2B5EF4-FFF2-40B4-BE49-F238E27FC236}">
              <a16:creationId xmlns:a16="http://schemas.microsoft.com/office/drawing/2014/main" id="{A78D2E95-ECA9-495D-BC65-60FCB3FB788E}"/>
            </a:ext>
          </a:extLst>
        </xdr:cNvPr>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670" name="直線コネクタ 669">
          <a:extLst>
            <a:ext uri="{FF2B5EF4-FFF2-40B4-BE49-F238E27FC236}">
              <a16:creationId xmlns:a16="http://schemas.microsoft.com/office/drawing/2014/main" id="{EF273F3B-C0B5-41CF-9979-32FBF7C553FC}"/>
            </a:ext>
          </a:extLst>
        </xdr:cNvPr>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671" name="【消防施設】&#10;一人当たり面積平均値テキスト">
          <a:extLst>
            <a:ext uri="{FF2B5EF4-FFF2-40B4-BE49-F238E27FC236}">
              <a16:creationId xmlns:a16="http://schemas.microsoft.com/office/drawing/2014/main" id="{70E4E3A5-FA6B-4A7B-B90F-D4BCFEAFE275}"/>
            </a:ext>
          </a:extLst>
        </xdr:cNvPr>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72" name="フローチャート: 判断 671">
          <a:extLst>
            <a:ext uri="{FF2B5EF4-FFF2-40B4-BE49-F238E27FC236}">
              <a16:creationId xmlns:a16="http://schemas.microsoft.com/office/drawing/2014/main" id="{13C51E4F-DB9E-4C4B-B560-009C7DDFE692}"/>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673" name="フローチャート: 判断 672">
          <a:extLst>
            <a:ext uri="{FF2B5EF4-FFF2-40B4-BE49-F238E27FC236}">
              <a16:creationId xmlns:a16="http://schemas.microsoft.com/office/drawing/2014/main" id="{5BE7ABEF-449F-4C0D-B757-FF3BE0ED87E0}"/>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674" name="n_1aveValue【消防施設】&#10;一人当たり面積">
          <a:extLst>
            <a:ext uri="{FF2B5EF4-FFF2-40B4-BE49-F238E27FC236}">
              <a16:creationId xmlns:a16="http://schemas.microsoft.com/office/drawing/2014/main" id="{A35779C7-65B9-49CE-BC69-507B6E7E96EF}"/>
            </a:ext>
          </a:extLst>
        </xdr:cNvPr>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675" name="フローチャート: 判断 674">
          <a:extLst>
            <a:ext uri="{FF2B5EF4-FFF2-40B4-BE49-F238E27FC236}">
              <a16:creationId xmlns:a16="http://schemas.microsoft.com/office/drawing/2014/main" id="{06914794-CA12-477B-AF32-B71AF1048B4F}"/>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676" name="n_2aveValue【消防施設】&#10;一人当たり面積">
          <a:extLst>
            <a:ext uri="{FF2B5EF4-FFF2-40B4-BE49-F238E27FC236}">
              <a16:creationId xmlns:a16="http://schemas.microsoft.com/office/drawing/2014/main" id="{F5BE1E16-96D4-4239-8062-8027D60D858A}"/>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D38C3B4A-94D1-461B-AAB8-6F29AC44EF9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ECD8FD66-085F-4FD7-A449-1381AFEBDD2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7B7E6F76-EBFD-48EE-B51C-3F3C5C6630D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85277451-A5D1-4107-AC58-44AF3D147D7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BBA56482-B05D-4E96-B24A-AFEA6CF5105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682" name="楕円 681">
          <a:extLst>
            <a:ext uri="{FF2B5EF4-FFF2-40B4-BE49-F238E27FC236}">
              <a16:creationId xmlns:a16="http://schemas.microsoft.com/office/drawing/2014/main" id="{D9FCD3BF-1083-465E-A2A8-BEE661E5A4BD}"/>
            </a:ext>
          </a:extLst>
        </xdr:cNvPr>
        <xdr:cNvSpPr/>
      </xdr:nvSpPr>
      <xdr:spPr>
        <a:xfrm>
          <a:off x="22110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144797</xdr:rowOff>
    </xdr:from>
    <xdr:ext cx="469744" cy="259045"/>
    <xdr:sp macro="" textlink="">
      <xdr:nvSpPr>
        <xdr:cNvPr id="683" name="【消防施設】&#10;一人当たり面積該当値テキスト">
          <a:extLst>
            <a:ext uri="{FF2B5EF4-FFF2-40B4-BE49-F238E27FC236}">
              <a16:creationId xmlns:a16="http://schemas.microsoft.com/office/drawing/2014/main" id="{8D09F4F8-D7CA-454A-9B46-86C18CBF8AED}"/>
            </a:ext>
          </a:extLst>
        </xdr:cNvPr>
        <xdr:cNvSpPr txBox="1"/>
      </xdr:nvSpPr>
      <xdr:spPr>
        <a:xfrm>
          <a:off x="22199600"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4445</xdr:rowOff>
    </xdr:from>
    <xdr:to>
      <xdr:col>112</xdr:col>
      <xdr:colOff>38100</xdr:colOff>
      <xdr:row>84</xdr:row>
      <xdr:rowOff>106045</xdr:rowOff>
    </xdr:to>
    <xdr:sp macro="" textlink="">
      <xdr:nvSpPr>
        <xdr:cNvPr id="684" name="楕円 683">
          <a:extLst>
            <a:ext uri="{FF2B5EF4-FFF2-40B4-BE49-F238E27FC236}">
              <a16:creationId xmlns:a16="http://schemas.microsoft.com/office/drawing/2014/main" id="{31B594BF-F5B4-4B79-BF3F-F4A88D126833}"/>
            </a:ext>
          </a:extLst>
        </xdr:cNvPr>
        <xdr:cNvSpPr/>
      </xdr:nvSpPr>
      <xdr:spPr>
        <a:xfrm>
          <a:off x="21272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45720</xdr:rowOff>
    </xdr:from>
    <xdr:to>
      <xdr:col>116</xdr:col>
      <xdr:colOff>63500</xdr:colOff>
      <xdr:row>84</xdr:row>
      <xdr:rowOff>55245</xdr:rowOff>
    </xdr:to>
    <xdr:cxnSp macro="">
      <xdr:nvCxnSpPr>
        <xdr:cNvPr id="685" name="直線コネクタ 684">
          <a:extLst>
            <a:ext uri="{FF2B5EF4-FFF2-40B4-BE49-F238E27FC236}">
              <a16:creationId xmlns:a16="http://schemas.microsoft.com/office/drawing/2014/main" id="{01BD568C-2C3E-4A9F-A991-659EA4E4B973}"/>
            </a:ext>
          </a:extLst>
        </xdr:cNvPr>
        <xdr:cNvCxnSpPr/>
      </xdr:nvCxnSpPr>
      <xdr:spPr>
        <a:xfrm flipV="1">
          <a:off x="21323300" y="144475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xdr:rowOff>
    </xdr:from>
    <xdr:to>
      <xdr:col>107</xdr:col>
      <xdr:colOff>101600</xdr:colOff>
      <xdr:row>84</xdr:row>
      <xdr:rowOff>117475</xdr:rowOff>
    </xdr:to>
    <xdr:sp macro="" textlink="">
      <xdr:nvSpPr>
        <xdr:cNvPr id="686" name="楕円 685">
          <a:extLst>
            <a:ext uri="{FF2B5EF4-FFF2-40B4-BE49-F238E27FC236}">
              <a16:creationId xmlns:a16="http://schemas.microsoft.com/office/drawing/2014/main" id="{C8CFF7FC-AF94-4D28-96EF-54BBCA07A1C0}"/>
            </a:ext>
          </a:extLst>
        </xdr:cNvPr>
        <xdr:cNvSpPr/>
      </xdr:nvSpPr>
      <xdr:spPr>
        <a:xfrm>
          <a:off x="20383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55245</xdr:rowOff>
    </xdr:from>
    <xdr:to>
      <xdr:col>111</xdr:col>
      <xdr:colOff>177800</xdr:colOff>
      <xdr:row>84</xdr:row>
      <xdr:rowOff>66675</xdr:rowOff>
    </xdr:to>
    <xdr:cxnSp macro="">
      <xdr:nvCxnSpPr>
        <xdr:cNvPr id="687" name="直線コネクタ 686">
          <a:extLst>
            <a:ext uri="{FF2B5EF4-FFF2-40B4-BE49-F238E27FC236}">
              <a16:creationId xmlns:a16="http://schemas.microsoft.com/office/drawing/2014/main" id="{5047B7F5-1174-4805-897A-55A8ED4F4711}"/>
            </a:ext>
          </a:extLst>
        </xdr:cNvPr>
        <xdr:cNvCxnSpPr/>
      </xdr:nvCxnSpPr>
      <xdr:spPr>
        <a:xfrm flipV="1">
          <a:off x="20434300" y="14457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97172</xdr:rowOff>
    </xdr:from>
    <xdr:ext cx="469744" cy="259045"/>
    <xdr:sp macro="" textlink="">
      <xdr:nvSpPr>
        <xdr:cNvPr id="688" name="n_1mainValue【消防施設】&#10;一人当たり面積">
          <a:extLst>
            <a:ext uri="{FF2B5EF4-FFF2-40B4-BE49-F238E27FC236}">
              <a16:creationId xmlns:a16="http://schemas.microsoft.com/office/drawing/2014/main" id="{3E802F69-219D-498D-92CF-E67B961C0D20}"/>
            </a:ext>
          </a:extLst>
        </xdr:cNvPr>
        <xdr:cNvSpPr txBox="1"/>
      </xdr:nvSpPr>
      <xdr:spPr>
        <a:xfrm>
          <a:off x="210757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108602</xdr:rowOff>
    </xdr:from>
    <xdr:ext cx="469744" cy="259045"/>
    <xdr:sp macro="" textlink="">
      <xdr:nvSpPr>
        <xdr:cNvPr id="689" name="n_2mainValue【消防施設】&#10;一人当たり面積">
          <a:extLst>
            <a:ext uri="{FF2B5EF4-FFF2-40B4-BE49-F238E27FC236}">
              <a16:creationId xmlns:a16="http://schemas.microsoft.com/office/drawing/2014/main" id="{4D34CAF7-CFEA-4049-830F-B105515ED1EE}"/>
            </a:ext>
          </a:extLst>
        </xdr:cNvPr>
        <xdr:cNvSpPr txBox="1"/>
      </xdr:nvSpPr>
      <xdr:spPr>
        <a:xfrm>
          <a:off x="20199427" y="1451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a:extLst>
            <a:ext uri="{FF2B5EF4-FFF2-40B4-BE49-F238E27FC236}">
              <a16:creationId xmlns:a16="http://schemas.microsoft.com/office/drawing/2014/main" id="{DC5277F8-14F9-4877-BFD9-FA66F40F4B0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a:extLst>
            <a:ext uri="{FF2B5EF4-FFF2-40B4-BE49-F238E27FC236}">
              <a16:creationId xmlns:a16="http://schemas.microsoft.com/office/drawing/2014/main" id="{AAB46908-0131-4ACC-90CC-4D5A23BE15C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a:extLst>
            <a:ext uri="{FF2B5EF4-FFF2-40B4-BE49-F238E27FC236}">
              <a16:creationId xmlns:a16="http://schemas.microsoft.com/office/drawing/2014/main" id="{FB37DBDF-DBD8-43ED-86D3-000A8A02840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a:extLst>
            <a:ext uri="{FF2B5EF4-FFF2-40B4-BE49-F238E27FC236}">
              <a16:creationId xmlns:a16="http://schemas.microsoft.com/office/drawing/2014/main" id="{0ACAD314-3803-4AFA-B85B-CAC3D086EB9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a:extLst>
            <a:ext uri="{FF2B5EF4-FFF2-40B4-BE49-F238E27FC236}">
              <a16:creationId xmlns:a16="http://schemas.microsoft.com/office/drawing/2014/main" id="{38871CDB-4384-4A96-AF1C-B45E9764668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a:extLst>
            <a:ext uri="{FF2B5EF4-FFF2-40B4-BE49-F238E27FC236}">
              <a16:creationId xmlns:a16="http://schemas.microsoft.com/office/drawing/2014/main" id="{23E2EE49-0642-4C4A-8B96-051FC9895F5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a:extLst>
            <a:ext uri="{FF2B5EF4-FFF2-40B4-BE49-F238E27FC236}">
              <a16:creationId xmlns:a16="http://schemas.microsoft.com/office/drawing/2014/main" id="{C560BD54-433A-49C0-BF8B-67AD0FEC0AE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a:extLst>
            <a:ext uri="{FF2B5EF4-FFF2-40B4-BE49-F238E27FC236}">
              <a16:creationId xmlns:a16="http://schemas.microsoft.com/office/drawing/2014/main" id="{BE2F5362-43EB-4076-AADA-749FE59CD75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a:extLst>
            <a:ext uri="{FF2B5EF4-FFF2-40B4-BE49-F238E27FC236}">
              <a16:creationId xmlns:a16="http://schemas.microsoft.com/office/drawing/2014/main" id="{2FBE5400-24C4-4E9A-9BD2-9A700867CA1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a:extLst>
            <a:ext uri="{FF2B5EF4-FFF2-40B4-BE49-F238E27FC236}">
              <a16:creationId xmlns:a16="http://schemas.microsoft.com/office/drawing/2014/main" id="{18EE4E40-C071-402A-B8DB-BE90D571CF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0" name="直線コネクタ 699">
          <a:extLst>
            <a:ext uri="{FF2B5EF4-FFF2-40B4-BE49-F238E27FC236}">
              <a16:creationId xmlns:a16="http://schemas.microsoft.com/office/drawing/2014/main" id="{EF8ADE41-2C0F-496A-A8AC-21CB9A7943B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1" name="テキスト ボックス 700">
          <a:extLst>
            <a:ext uri="{FF2B5EF4-FFF2-40B4-BE49-F238E27FC236}">
              <a16:creationId xmlns:a16="http://schemas.microsoft.com/office/drawing/2014/main" id="{9EDB0C48-2F01-4937-A2CF-7401E084899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2" name="直線コネクタ 701">
          <a:extLst>
            <a:ext uri="{FF2B5EF4-FFF2-40B4-BE49-F238E27FC236}">
              <a16:creationId xmlns:a16="http://schemas.microsoft.com/office/drawing/2014/main" id="{E25B1364-E563-4D85-BC15-8EDC8E5E035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3" name="テキスト ボックス 702">
          <a:extLst>
            <a:ext uri="{FF2B5EF4-FFF2-40B4-BE49-F238E27FC236}">
              <a16:creationId xmlns:a16="http://schemas.microsoft.com/office/drawing/2014/main" id="{5529CFA3-2F4F-4EA7-8DC3-A8E0D42B47D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4" name="直線コネクタ 703">
          <a:extLst>
            <a:ext uri="{FF2B5EF4-FFF2-40B4-BE49-F238E27FC236}">
              <a16:creationId xmlns:a16="http://schemas.microsoft.com/office/drawing/2014/main" id="{78BE6B39-68D7-404E-B6CB-92338A212EF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5" name="テキスト ボックス 704">
          <a:extLst>
            <a:ext uri="{FF2B5EF4-FFF2-40B4-BE49-F238E27FC236}">
              <a16:creationId xmlns:a16="http://schemas.microsoft.com/office/drawing/2014/main" id="{C62C583D-AB67-45CC-99AC-8DB85AE1D98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6" name="直線コネクタ 705">
          <a:extLst>
            <a:ext uri="{FF2B5EF4-FFF2-40B4-BE49-F238E27FC236}">
              <a16:creationId xmlns:a16="http://schemas.microsoft.com/office/drawing/2014/main" id="{932D2EC2-5CD9-49CD-9F24-FD69878E657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7" name="テキスト ボックス 706">
          <a:extLst>
            <a:ext uri="{FF2B5EF4-FFF2-40B4-BE49-F238E27FC236}">
              <a16:creationId xmlns:a16="http://schemas.microsoft.com/office/drawing/2014/main" id="{28137468-F507-40A6-9314-4C7F9DDAA82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8" name="直線コネクタ 707">
          <a:extLst>
            <a:ext uri="{FF2B5EF4-FFF2-40B4-BE49-F238E27FC236}">
              <a16:creationId xmlns:a16="http://schemas.microsoft.com/office/drawing/2014/main" id="{071819BD-1AB1-4231-804B-2E8C7361AC8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9" name="テキスト ボックス 708">
          <a:extLst>
            <a:ext uri="{FF2B5EF4-FFF2-40B4-BE49-F238E27FC236}">
              <a16:creationId xmlns:a16="http://schemas.microsoft.com/office/drawing/2014/main" id="{B0F811AA-F5FF-4BF1-A793-2CFEABA8CA9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0" name="直線コネクタ 709">
          <a:extLst>
            <a:ext uri="{FF2B5EF4-FFF2-40B4-BE49-F238E27FC236}">
              <a16:creationId xmlns:a16="http://schemas.microsoft.com/office/drawing/2014/main" id="{2DAC37B1-9660-498E-8845-9067F1EDCE0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1" name="テキスト ボックス 710">
          <a:extLst>
            <a:ext uri="{FF2B5EF4-FFF2-40B4-BE49-F238E27FC236}">
              <a16:creationId xmlns:a16="http://schemas.microsoft.com/office/drawing/2014/main" id="{F9695E53-7BD3-4BF5-A45B-914E6E85B73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a:extLst>
            <a:ext uri="{FF2B5EF4-FFF2-40B4-BE49-F238E27FC236}">
              <a16:creationId xmlns:a16="http://schemas.microsoft.com/office/drawing/2014/main" id="{F0758630-2D1B-4702-B552-5C34BE9E1B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id="{42B92318-0CD5-4887-80E9-9AAE6DF8F3E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4" name="【庁舎】&#10;有形固定資産減価償却率グラフ枠">
          <a:extLst>
            <a:ext uri="{FF2B5EF4-FFF2-40B4-BE49-F238E27FC236}">
              <a16:creationId xmlns:a16="http://schemas.microsoft.com/office/drawing/2014/main" id="{0A9FC135-D380-4C50-BCA0-822C2AC4801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715" name="直線コネクタ 714">
          <a:extLst>
            <a:ext uri="{FF2B5EF4-FFF2-40B4-BE49-F238E27FC236}">
              <a16:creationId xmlns:a16="http://schemas.microsoft.com/office/drawing/2014/main" id="{4E209F4C-9988-4481-993A-FF42A5BDB46E}"/>
            </a:ext>
          </a:extLst>
        </xdr:cNvPr>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716" name="【庁舎】&#10;有形固定資産減価償却率最小値テキスト">
          <a:extLst>
            <a:ext uri="{FF2B5EF4-FFF2-40B4-BE49-F238E27FC236}">
              <a16:creationId xmlns:a16="http://schemas.microsoft.com/office/drawing/2014/main" id="{3F0C46D6-30C1-4D93-8EF9-59C09FFD4ED0}"/>
            </a:ext>
          </a:extLst>
        </xdr:cNvPr>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717" name="直線コネクタ 716">
          <a:extLst>
            <a:ext uri="{FF2B5EF4-FFF2-40B4-BE49-F238E27FC236}">
              <a16:creationId xmlns:a16="http://schemas.microsoft.com/office/drawing/2014/main" id="{9F0F49FB-B71F-4EFF-92C7-A8CA79BAA429}"/>
            </a:ext>
          </a:extLst>
        </xdr:cNvPr>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18" name="【庁舎】&#10;有形固定資産減価償却率最大値テキスト">
          <a:extLst>
            <a:ext uri="{FF2B5EF4-FFF2-40B4-BE49-F238E27FC236}">
              <a16:creationId xmlns:a16="http://schemas.microsoft.com/office/drawing/2014/main" id="{7B2399BB-46F9-4036-AE10-68295E5B12EF}"/>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19" name="直線コネクタ 718">
          <a:extLst>
            <a:ext uri="{FF2B5EF4-FFF2-40B4-BE49-F238E27FC236}">
              <a16:creationId xmlns:a16="http://schemas.microsoft.com/office/drawing/2014/main" id="{83223C6C-B604-4B07-A683-6F31C7B1E75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720" name="【庁舎】&#10;有形固定資産減価償却率平均値テキスト">
          <a:extLst>
            <a:ext uri="{FF2B5EF4-FFF2-40B4-BE49-F238E27FC236}">
              <a16:creationId xmlns:a16="http://schemas.microsoft.com/office/drawing/2014/main" id="{B6034565-FF59-404C-90F5-1FA04058DEE3}"/>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21" name="フローチャート: 判断 720">
          <a:extLst>
            <a:ext uri="{FF2B5EF4-FFF2-40B4-BE49-F238E27FC236}">
              <a16:creationId xmlns:a16="http://schemas.microsoft.com/office/drawing/2014/main" id="{02946CF7-F03C-449C-90F6-5C7E5715A96D}"/>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722" name="フローチャート: 判断 721">
          <a:extLst>
            <a:ext uri="{FF2B5EF4-FFF2-40B4-BE49-F238E27FC236}">
              <a16:creationId xmlns:a16="http://schemas.microsoft.com/office/drawing/2014/main" id="{A5C0478E-CA07-45F7-9A8F-FA3108E3BAF3}"/>
            </a:ext>
          </a:extLst>
        </xdr:cNvPr>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723" name="n_1aveValue【庁舎】&#10;有形固定資産減価償却率">
          <a:extLst>
            <a:ext uri="{FF2B5EF4-FFF2-40B4-BE49-F238E27FC236}">
              <a16:creationId xmlns:a16="http://schemas.microsoft.com/office/drawing/2014/main" id="{F55571D0-8770-4206-9C97-0EC273DE3125}"/>
            </a:ext>
          </a:extLst>
        </xdr:cNvPr>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724" name="フローチャート: 判断 723">
          <a:extLst>
            <a:ext uri="{FF2B5EF4-FFF2-40B4-BE49-F238E27FC236}">
              <a16:creationId xmlns:a16="http://schemas.microsoft.com/office/drawing/2014/main" id="{8F42F895-0A99-48A3-8034-D3352654E6AD}"/>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725" name="n_2aveValue【庁舎】&#10;有形固定資産減価償却率">
          <a:extLst>
            <a:ext uri="{FF2B5EF4-FFF2-40B4-BE49-F238E27FC236}">
              <a16:creationId xmlns:a16="http://schemas.microsoft.com/office/drawing/2014/main" id="{209C8854-97EA-41CE-9401-5B32A76F7D05}"/>
            </a:ext>
          </a:extLst>
        </xdr:cNvPr>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7F33D08C-B8D0-4E3E-A994-5A2FF5A8956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283931C9-7E5C-42D2-A374-75C8AC42CEA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EAF431D3-C8C6-4809-8D74-A7A27C8B50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BB143A53-B6FA-4B24-8D60-A7858A76F30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1CC0F259-41CC-41A3-898C-735B8259E7A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731" name="楕円 730">
          <a:extLst>
            <a:ext uri="{FF2B5EF4-FFF2-40B4-BE49-F238E27FC236}">
              <a16:creationId xmlns:a16="http://schemas.microsoft.com/office/drawing/2014/main" id="{033F5064-7703-45B4-AB83-BF6B1AC1CF35}"/>
            </a:ext>
          </a:extLst>
        </xdr:cNvPr>
        <xdr:cNvSpPr/>
      </xdr:nvSpPr>
      <xdr:spPr>
        <a:xfrm>
          <a:off x="162687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30315</xdr:rowOff>
    </xdr:from>
    <xdr:ext cx="405111" cy="259045"/>
    <xdr:sp macro="" textlink="">
      <xdr:nvSpPr>
        <xdr:cNvPr id="732" name="【庁舎】&#10;有形固定資産減価償却率該当値テキスト">
          <a:extLst>
            <a:ext uri="{FF2B5EF4-FFF2-40B4-BE49-F238E27FC236}">
              <a16:creationId xmlns:a16="http://schemas.microsoft.com/office/drawing/2014/main" id="{8203ADFD-5AEE-45FD-AB2E-0A7BFD2D6067}"/>
            </a:ext>
          </a:extLst>
        </xdr:cNvPr>
        <xdr:cNvSpPr txBox="1"/>
      </xdr:nvSpPr>
      <xdr:spPr>
        <a:xfrm>
          <a:off x="16357600" y="1751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41729</xdr:rowOff>
    </xdr:from>
    <xdr:to>
      <xdr:col>81</xdr:col>
      <xdr:colOff>101600</xdr:colOff>
      <xdr:row>103</xdr:row>
      <xdr:rowOff>143329</xdr:rowOff>
    </xdr:to>
    <xdr:sp macro="" textlink="">
      <xdr:nvSpPr>
        <xdr:cNvPr id="733" name="楕円 732">
          <a:extLst>
            <a:ext uri="{FF2B5EF4-FFF2-40B4-BE49-F238E27FC236}">
              <a16:creationId xmlns:a16="http://schemas.microsoft.com/office/drawing/2014/main" id="{62E6283C-329E-4739-90EE-F3A7C1F13940}"/>
            </a:ext>
          </a:extLst>
        </xdr:cNvPr>
        <xdr:cNvSpPr/>
      </xdr:nvSpPr>
      <xdr:spPr>
        <a:xfrm>
          <a:off x="15430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58238</xdr:rowOff>
    </xdr:from>
    <xdr:to>
      <xdr:col>85</xdr:col>
      <xdr:colOff>127000</xdr:colOff>
      <xdr:row>103</xdr:row>
      <xdr:rowOff>92529</xdr:rowOff>
    </xdr:to>
    <xdr:cxnSp macro="">
      <xdr:nvCxnSpPr>
        <xdr:cNvPr id="734" name="直線コネクタ 733">
          <a:extLst>
            <a:ext uri="{FF2B5EF4-FFF2-40B4-BE49-F238E27FC236}">
              <a16:creationId xmlns:a16="http://schemas.microsoft.com/office/drawing/2014/main" id="{B0B7AAB1-64D2-41D2-AAD3-877AA90371CC}"/>
            </a:ext>
          </a:extLst>
        </xdr:cNvPr>
        <xdr:cNvCxnSpPr/>
      </xdr:nvCxnSpPr>
      <xdr:spPr>
        <a:xfrm flipV="1">
          <a:off x="15481300" y="1771758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80918</xdr:rowOff>
    </xdr:from>
    <xdr:to>
      <xdr:col>76</xdr:col>
      <xdr:colOff>165100</xdr:colOff>
      <xdr:row>104</xdr:row>
      <xdr:rowOff>11068</xdr:rowOff>
    </xdr:to>
    <xdr:sp macro="" textlink="">
      <xdr:nvSpPr>
        <xdr:cNvPr id="735" name="楕円 734">
          <a:extLst>
            <a:ext uri="{FF2B5EF4-FFF2-40B4-BE49-F238E27FC236}">
              <a16:creationId xmlns:a16="http://schemas.microsoft.com/office/drawing/2014/main" id="{0690A993-9E49-40C6-A4C6-964E3C911C0D}"/>
            </a:ext>
          </a:extLst>
        </xdr:cNvPr>
        <xdr:cNvSpPr/>
      </xdr:nvSpPr>
      <xdr:spPr>
        <a:xfrm>
          <a:off x="14541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92529</xdr:rowOff>
    </xdr:from>
    <xdr:to>
      <xdr:col>81</xdr:col>
      <xdr:colOff>50800</xdr:colOff>
      <xdr:row>103</xdr:row>
      <xdr:rowOff>131718</xdr:rowOff>
    </xdr:to>
    <xdr:cxnSp macro="">
      <xdr:nvCxnSpPr>
        <xdr:cNvPr id="736" name="直線コネクタ 735">
          <a:extLst>
            <a:ext uri="{FF2B5EF4-FFF2-40B4-BE49-F238E27FC236}">
              <a16:creationId xmlns:a16="http://schemas.microsoft.com/office/drawing/2014/main" id="{0AB94A10-3EBD-47F4-8679-7030284029B0}"/>
            </a:ext>
          </a:extLst>
        </xdr:cNvPr>
        <xdr:cNvCxnSpPr/>
      </xdr:nvCxnSpPr>
      <xdr:spPr>
        <a:xfrm flipV="1">
          <a:off x="14592300" y="177518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159856</xdr:rowOff>
    </xdr:from>
    <xdr:ext cx="405111" cy="259045"/>
    <xdr:sp macro="" textlink="">
      <xdr:nvSpPr>
        <xdr:cNvPr id="737" name="n_1mainValue【庁舎】&#10;有形固定資産減価償却率">
          <a:extLst>
            <a:ext uri="{FF2B5EF4-FFF2-40B4-BE49-F238E27FC236}">
              <a16:creationId xmlns:a16="http://schemas.microsoft.com/office/drawing/2014/main" id="{344D5990-EE37-4FCF-8750-EAFA1C7407BD}"/>
            </a:ext>
          </a:extLst>
        </xdr:cNvPr>
        <xdr:cNvSpPr txBox="1"/>
      </xdr:nvSpPr>
      <xdr:spPr>
        <a:xfrm>
          <a:off x="152660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27595</xdr:rowOff>
    </xdr:from>
    <xdr:ext cx="405111" cy="259045"/>
    <xdr:sp macro="" textlink="">
      <xdr:nvSpPr>
        <xdr:cNvPr id="738" name="n_2mainValue【庁舎】&#10;有形固定資産減価償却率">
          <a:extLst>
            <a:ext uri="{FF2B5EF4-FFF2-40B4-BE49-F238E27FC236}">
              <a16:creationId xmlns:a16="http://schemas.microsoft.com/office/drawing/2014/main" id="{5E56EB4E-D75C-482C-84EE-FB1A8990F34D}"/>
            </a:ext>
          </a:extLst>
        </xdr:cNvPr>
        <xdr:cNvSpPr txBox="1"/>
      </xdr:nvSpPr>
      <xdr:spPr>
        <a:xfrm>
          <a:off x="14389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a:extLst>
            <a:ext uri="{FF2B5EF4-FFF2-40B4-BE49-F238E27FC236}">
              <a16:creationId xmlns:a16="http://schemas.microsoft.com/office/drawing/2014/main" id="{8991A6C5-3BD3-4EE8-9AAB-360B7F1B31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a:extLst>
            <a:ext uri="{FF2B5EF4-FFF2-40B4-BE49-F238E27FC236}">
              <a16:creationId xmlns:a16="http://schemas.microsoft.com/office/drawing/2014/main" id="{66FF780D-4179-4934-A7E6-09858CBBD08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a:extLst>
            <a:ext uri="{FF2B5EF4-FFF2-40B4-BE49-F238E27FC236}">
              <a16:creationId xmlns:a16="http://schemas.microsoft.com/office/drawing/2014/main" id="{AC0A7120-B6D2-4C60-A150-844C156B08E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a:extLst>
            <a:ext uri="{FF2B5EF4-FFF2-40B4-BE49-F238E27FC236}">
              <a16:creationId xmlns:a16="http://schemas.microsoft.com/office/drawing/2014/main" id="{5AA4FCFC-58C5-4CA6-BC48-C95A814F3CB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a:extLst>
            <a:ext uri="{FF2B5EF4-FFF2-40B4-BE49-F238E27FC236}">
              <a16:creationId xmlns:a16="http://schemas.microsoft.com/office/drawing/2014/main" id="{C4FA9DAA-78BB-463B-ADA8-1EE94D71E8D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a:extLst>
            <a:ext uri="{FF2B5EF4-FFF2-40B4-BE49-F238E27FC236}">
              <a16:creationId xmlns:a16="http://schemas.microsoft.com/office/drawing/2014/main" id="{3E037AF8-79D9-41B2-AABC-B8E7AF9A4AE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a:extLst>
            <a:ext uri="{FF2B5EF4-FFF2-40B4-BE49-F238E27FC236}">
              <a16:creationId xmlns:a16="http://schemas.microsoft.com/office/drawing/2014/main" id="{9124AFE7-9259-4409-A3D7-A84DB31396F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a:extLst>
            <a:ext uri="{FF2B5EF4-FFF2-40B4-BE49-F238E27FC236}">
              <a16:creationId xmlns:a16="http://schemas.microsoft.com/office/drawing/2014/main" id="{E4EAC4F9-B3FA-44EE-8AB7-1F911381B55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a:extLst>
            <a:ext uri="{FF2B5EF4-FFF2-40B4-BE49-F238E27FC236}">
              <a16:creationId xmlns:a16="http://schemas.microsoft.com/office/drawing/2014/main" id="{434ED131-5A28-427A-B786-63BDD46FB76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a:extLst>
            <a:ext uri="{FF2B5EF4-FFF2-40B4-BE49-F238E27FC236}">
              <a16:creationId xmlns:a16="http://schemas.microsoft.com/office/drawing/2014/main" id="{3326BE93-65DA-4AED-A9C6-AA803F02D26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9" name="直線コネクタ 748">
          <a:extLst>
            <a:ext uri="{FF2B5EF4-FFF2-40B4-BE49-F238E27FC236}">
              <a16:creationId xmlns:a16="http://schemas.microsoft.com/office/drawing/2014/main" id="{8258A1D6-3DC3-4927-B7F8-F750CAE837F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0" name="テキスト ボックス 749">
          <a:extLst>
            <a:ext uri="{FF2B5EF4-FFF2-40B4-BE49-F238E27FC236}">
              <a16:creationId xmlns:a16="http://schemas.microsoft.com/office/drawing/2014/main" id="{0E9D1A03-69DA-482B-B3AC-D142BA8E8BE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1" name="直線コネクタ 750">
          <a:extLst>
            <a:ext uri="{FF2B5EF4-FFF2-40B4-BE49-F238E27FC236}">
              <a16:creationId xmlns:a16="http://schemas.microsoft.com/office/drawing/2014/main" id="{D01E436F-4508-4F44-91E3-F7B87563762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2" name="テキスト ボックス 751">
          <a:extLst>
            <a:ext uri="{FF2B5EF4-FFF2-40B4-BE49-F238E27FC236}">
              <a16:creationId xmlns:a16="http://schemas.microsoft.com/office/drawing/2014/main" id="{3B28F05B-B417-49BA-9B8E-C3AF1E9FA68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3" name="直線コネクタ 752">
          <a:extLst>
            <a:ext uri="{FF2B5EF4-FFF2-40B4-BE49-F238E27FC236}">
              <a16:creationId xmlns:a16="http://schemas.microsoft.com/office/drawing/2014/main" id="{AF73CCE0-34B6-4CFF-B339-F305195E754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4" name="テキスト ボックス 753">
          <a:extLst>
            <a:ext uri="{FF2B5EF4-FFF2-40B4-BE49-F238E27FC236}">
              <a16:creationId xmlns:a16="http://schemas.microsoft.com/office/drawing/2014/main" id="{225BA97F-B9E6-422F-84AC-20F04CE51B1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5" name="直線コネクタ 754">
          <a:extLst>
            <a:ext uri="{FF2B5EF4-FFF2-40B4-BE49-F238E27FC236}">
              <a16:creationId xmlns:a16="http://schemas.microsoft.com/office/drawing/2014/main" id="{B53370C3-22F9-4CE5-99F5-C152E71DF22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6" name="テキスト ボックス 755">
          <a:extLst>
            <a:ext uri="{FF2B5EF4-FFF2-40B4-BE49-F238E27FC236}">
              <a16:creationId xmlns:a16="http://schemas.microsoft.com/office/drawing/2014/main" id="{7AA0C870-B102-44AB-B33A-C540E0F2D10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a:extLst>
            <a:ext uri="{FF2B5EF4-FFF2-40B4-BE49-F238E27FC236}">
              <a16:creationId xmlns:a16="http://schemas.microsoft.com/office/drawing/2014/main" id="{B41889E5-D94E-40F0-BCE6-85F419463C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a:extLst>
            <a:ext uri="{FF2B5EF4-FFF2-40B4-BE49-F238E27FC236}">
              <a16:creationId xmlns:a16="http://schemas.microsoft.com/office/drawing/2014/main" id="{B3771CC1-5D7A-4009-9B36-AA48E50CD29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a:extLst>
            <a:ext uri="{FF2B5EF4-FFF2-40B4-BE49-F238E27FC236}">
              <a16:creationId xmlns:a16="http://schemas.microsoft.com/office/drawing/2014/main" id="{9144640D-0D9E-4B50-AED4-D56B045A88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760" name="直線コネクタ 759">
          <a:extLst>
            <a:ext uri="{FF2B5EF4-FFF2-40B4-BE49-F238E27FC236}">
              <a16:creationId xmlns:a16="http://schemas.microsoft.com/office/drawing/2014/main" id="{89EE26B1-8F97-413D-866F-AD4B63434CF4}"/>
            </a:ext>
          </a:extLst>
        </xdr:cNvPr>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761" name="【庁舎】&#10;一人当たり面積最小値テキスト">
          <a:extLst>
            <a:ext uri="{FF2B5EF4-FFF2-40B4-BE49-F238E27FC236}">
              <a16:creationId xmlns:a16="http://schemas.microsoft.com/office/drawing/2014/main" id="{B693CD22-6C41-446A-BFC2-2330FF3B65A0}"/>
            </a:ext>
          </a:extLst>
        </xdr:cNvPr>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762" name="直線コネクタ 761">
          <a:extLst>
            <a:ext uri="{FF2B5EF4-FFF2-40B4-BE49-F238E27FC236}">
              <a16:creationId xmlns:a16="http://schemas.microsoft.com/office/drawing/2014/main" id="{53BAF5E8-91DF-4262-AA95-0D4FB8186E7C}"/>
            </a:ext>
          </a:extLst>
        </xdr:cNvPr>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763" name="【庁舎】&#10;一人当たり面積最大値テキスト">
          <a:extLst>
            <a:ext uri="{FF2B5EF4-FFF2-40B4-BE49-F238E27FC236}">
              <a16:creationId xmlns:a16="http://schemas.microsoft.com/office/drawing/2014/main" id="{1E34729F-B1E8-4036-9B56-CD8E2FD82442}"/>
            </a:ext>
          </a:extLst>
        </xdr:cNvPr>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764" name="直線コネクタ 763">
          <a:extLst>
            <a:ext uri="{FF2B5EF4-FFF2-40B4-BE49-F238E27FC236}">
              <a16:creationId xmlns:a16="http://schemas.microsoft.com/office/drawing/2014/main" id="{F8CA22A0-16CC-488F-9EDB-5A6EDFE42FD7}"/>
            </a:ext>
          </a:extLst>
        </xdr:cNvPr>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155948</xdr:rowOff>
    </xdr:from>
    <xdr:ext cx="469744" cy="259045"/>
    <xdr:sp macro="" textlink="">
      <xdr:nvSpPr>
        <xdr:cNvPr id="765" name="【庁舎】&#10;一人当たり面積平均値テキスト">
          <a:extLst>
            <a:ext uri="{FF2B5EF4-FFF2-40B4-BE49-F238E27FC236}">
              <a16:creationId xmlns:a16="http://schemas.microsoft.com/office/drawing/2014/main" id="{F5500F4C-B439-43FC-B53A-85697206A76E}"/>
            </a:ext>
          </a:extLst>
        </xdr:cNvPr>
        <xdr:cNvSpPr txBox="1"/>
      </xdr:nvSpPr>
      <xdr:spPr>
        <a:xfrm>
          <a:off x="22199600" y="18158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766" name="フローチャート: 判断 765">
          <a:extLst>
            <a:ext uri="{FF2B5EF4-FFF2-40B4-BE49-F238E27FC236}">
              <a16:creationId xmlns:a16="http://schemas.microsoft.com/office/drawing/2014/main" id="{24FA502A-F740-4232-BE46-E4DE2DB19D9A}"/>
            </a:ext>
          </a:extLst>
        </xdr:cNvPr>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67" name="フローチャート: 判断 766">
          <a:extLst>
            <a:ext uri="{FF2B5EF4-FFF2-40B4-BE49-F238E27FC236}">
              <a16:creationId xmlns:a16="http://schemas.microsoft.com/office/drawing/2014/main" id="{98C92C11-261B-4EA2-9EF3-FF624B8559E7}"/>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768" name="n_1aveValue【庁舎】&#10;一人当たり面積">
          <a:extLst>
            <a:ext uri="{FF2B5EF4-FFF2-40B4-BE49-F238E27FC236}">
              <a16:creationId xmlns:a16="http://schemas.microsoft.com/office/drawing/2014/main" id="{DC0E1C2D-C727-4562-A8AA-1066ECD25DE4}"/>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769" name="フローチャート: 判断 768">
          <a:extLst>
            <a:ext uri="{FF2B5EF4-FFF2-40B4-BE49-F238E27FC236}">
              <a16:creationId xmlns:a16="http://schemas.microsoft.com/office/drawing/2014/main" id="{BE43EE8C-2523-427A-98BF-F1EEFA9A624B}"/>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120184</xdr:rowOff>
    </xdr:from>
    <xdr:ext cx="469744" cy="259045"/>
    <xdr:sp macro="" textlink="">
      <xdr:nvSpPr>
        <xdr:cNvPr id="770" name="n_2aveValue【庁舎】&#10;一人当たり面積">
          <a:extLst>
            <a:ext uri="{FF2B5EF4-FFF2-40B4-BE49-F238E27FC236}">
              <a16:creationId xmlns:a16="http://schemas.microsoft.com/office/drawing/2014/main" id="{F6E8B8D7-7E19-4BF7-B3A9-F7CD9C8A27C1}"/>
            </a:ext>
          </a:extLst>
        </xdr:cNvPr>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5D0B3A0-D771-4644-AB1B-B93396D0C88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DA7FF304-B79E-45A6-9774-9E0CCB7484B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F86FA9B-24F1-445F-9A9A-60954A3479B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808634C-CA48-476A-A447-C6207561064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BCE38F3-4685-4D2A-8BCB-DBDD3E9C422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83693</xdr:rowOff>
    </xdr:from>
    <xdr:to>
      <xdr:col>116</xdr:col>
      <xdr:colOff>114300</xdr:colOff>
      <xdr:row>108</xdr:row>
      <xdr:rowOff>13843</xdr:rowOff>
    </xdr:to>
    <xdr:sp macro="" textlink="">
      <xdr:nvSpPr>
        <xdr:cNvPr id="776" name="楕円 775">
          <a:extLst>
            <a:ext uri="{FF2B5EF4-FFF2-40B4-BE49-F238E27FC236}">
              <a16:creationId xmlns:a16="http://schemas.microsoft.com/office/drawing/2014/main" id="{FA82BD80-D826-46B9-9EF5-9CAC4340A4AE}"/>
            </a:ext>
          </a:extLst>
        </xdr:cNvPr>
        <xdr:cNvSpPr/>
      </xdr:nvSpPr>
      <xdr:spPr>
        <a:xfrm>
          <a:off x="22110700" y="1842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170070</xdr:rowOff>
    </xdr:from>
    <xdr:ext cx="469744" cy="259045"/>
    <xdr:sp macro="" textlink="">
      <xdr:nvSpPr>
        <xdr:cNvPr id="777" name="【庁舎】&#10;一人当たり面積該当値テキスト">
          <a:extLst>
            <a:ext uri="{FF2B5EF4-FFF2-40B4-BE49-F238E27FC236}">
              <a16:creationId xmlns:a16="http://schemas.microsoft.com/office/drawing/2014/main" id="{177AD24D-913C-49F2-B8E7-B5E0E05D2112}"/>
            </a:ext>
          </a:extLst>
        </xdr:cNvPr>
        <xdr:cNvSpPr txBox="1"/>
      </xdr:nvSpPr>
      <xdr:spPr>
        <a:xfrm>
          <a:off x="22199600" y="18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86207</xdr:rowOff>
    </xdr:from>
    <xdr:to>
      <xdr:col>112</xdr:col>
      <xdr:colOff>38100</xdr:colOff>
      <xdr:row>108</xdr:row>
      <xdr:rowOff>16357</xdr:rowOff>
    </xdr:to>
    <xdr:sp macro="" textlink="">
      <xdr:nvSpPr>
        <xdr:cNvPr id="778" name="楕円 777">
          <a:extLst>
            <a:ext uri="{FF2B5EF4-FFF2-40B4-BE49-F238E27FC236}">
              <a16:creationId xmlns:a16="http://schemas.microsoft.com/office/drawing/2014/main" id="{3AA62E65-86C1-46E0-86DE-AF22097CDA1F}"/>
            </a:ext>
          </a:extLst>
        </xdr:cNvPr>
        <xdr:cNvSpPr/>
      </xdr:nvSpPr>
      <xdr:spPr>
        <a:xfrm>
          <a:off x="21272500" y="184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134493</xdr:rowOff>
    </xdr:from>
    <xdr:to>
      <xdr:col>116</xdr:col>
      <xdr:colOff>63500</xdr:colOff>
      <xdr:row>107</xdr:row>
      <xdr:rowOff>137007</xdr:rowOff>
    </xdr:to>
    <xdr:cxnSp macro="">
      <xdr:nvCxnSpPr>
        <xdr:cNvPr id="779" name="直線コネクタ 778">
          <a:extLst>
            <a:ext uri="{FF2B5EF4-FFF2-40B4-BE49-F238E27FC236}">
              <a16:creationId xmlns:a16="http://schemas.microsoft.com/office/drawing/2014/main" id="{73BE290B-752E-4D9A-8449-19828806779F}"/>
            </a:ext>
          </a:extLst>
        </xdr:cNvPr>
        <xdr:cNvCxnSpPr/>
      </xdr:nvCxnSpPr>
      <xdr:spPr>
        <a:xfrm flipV="1">
          <a:off x="21323300" y="18479643"/>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159589</xdr:rowOff>
    </xdr:from>
    <xdr:to>
      <xdr:col>107</xdr:col>
      <xdr:colOff>101600</xdr:colOff>
      <xdr:row>107</xdr:row>
      <xdr:rowOff>89739</xdr:rowOff>
    </xdr:to>
    <xdr:sp macro="" textlink="">
      <xdr:nvSpPr>
        <xdr:cNvPr id="780" name="楕円 779">
          <a:extLst>
            <a:ext uri="{FF2B5EF4-FFF2-40B4-BE49-F238E27FC236}">
              <a16:creationId xmlns:a16="http://schemas.microsoft.com/office/drawing/2014/main" id="{C149C64C-AF5F-4ADA-B812-40F3B1A55C29}"/>
            </a:ext>
          </a:extLst>
        </xdr:cNvPr>
        <xdr:cNvSpPr/>
      </xdr:nvSpPr>
      <xdr:spPr>
        <a:xfrm>
          <a:off x="20383500" y="183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38939</xdr:rowOff>
    </xdr:from>
    <xdr:to>
      <xdr:col>111</xdr:col>
      <xdr:colOff>177800</xdr:colOff>
      <xdr:row>107</xdr:row>
      <xdr:rowOff>137007</xdr:rowOff>
    </xdr:to>
    <xdr:cxnSp macro="">
      <xdr:nvCxnSpPr>
        <xdr:cNvPr id="781" name="直線コネクタ 780">
          <a:extLst>
            <a:ext uri="{FF2B5EF4-FFF2-40B4-BE49-F238E27FC236}">
              <a16:creationId xmlns:a16="http://schemas.microsoft.com/office/drawing/2014/main" id="{8760EDA8-56CD-49F0-AF60-C2F38BB57BD4}"/>
            </a:ext>
          </a:extLst>
        </xdr:cNvPr>
        <xdr:cNvCxnSpPr/>
      </xdr:nvCxnSpPr>
      <xdr:spPr>
        <a:xfrm>
          <a:off x="20434300" y="18384089"/>
          <a:ext cx="889000" cy="9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7484</xdr:rowOff>
    </xdr:from>
    <xdr:ext cx="469744" cy="259045"/>
    <xdr:sp macro="" textlink="">
      <xdr:nvSpPr>
        <xdr:cNvPr id="782" name="n_1mainValue【庁舎】&#10;一人当たり面積">
          <a:extLst>
            <a:ext uri="{FF2B5EF4-FFF2-40B4-BE49-F238E27FC236}">
              <a16:creationId xmlns:a16="http://schemas.microsoft.com/office/drawing/2014/main" id="{7895B9B8-C833-459F-BDE8-8243B7A86636}"/>
            </a:ext>
          </a:extLst>
        </xdr:cNvPr>
        <xdr:cNvSpPr txBox="1"/>
      </xdr:nvSpPr>
      <xdr:spPr>
        <a:xfrm>
          <a:off x="21075727" y="185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106266</xdr:rowOff>
    </xdr:from>
    <xdr:ext cx="469744" cy="259045"/>
    <xdr:sp macro="" textlink="">
      <xdr:nvSpPr>
        <xdr:cNvPr id="783" name="n_2mainValue【庁舎】&#10;一人当たり面積">
          <a:extLst>
            <a:ext uri="{FF2B5EF4-FFF2-40B4-BE49-F238E27FC236}">
              <a16:creationId xmlns:a16="http://schemas.microsoft.com/office/drawing/2014/main" id="{2186413F-8FE2-4D93-BDC7-673A3DC4D05F}"/>
            </a:ext>
          </a:extLst>
        </xdr:cNvPr>
        <xdr:cNvSpPr txBox="1"/>
      </xdr:nvSpPr>
      <xdr:spPr>
        <a:xfrm>
          <a:off x="20199427" y="181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a:extLst>
            <a:ext uri="{FF2B5EF4-FFF2-40B4-BE49-F238E27FC236}">
              <a16:creationId xmlns:a16="http://schemas.microsoft.com/office/drawing/2014/main" id="{35DA0BEA-D679-4A3B-88F4-6754BC8BC39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a:extLst>
            <a:ext uri="{FF2B5EF4-FFF2-40B4-BE49-F238E27FC236}">
              <a16:creationId xmlns:a16="http://schemas.microsoft.com/office/drawing/2014/main" id="{09933529-F0E9-4340-9BCB-2A9F26ED529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a:extLst>
            <a:ext uri="{FF2B5EF4-FFF2-40B4-BE49-F238E27FC236}">
              <a16:creationId xmlns:a16="http://schemas.microsoft.com/office/drawing/2014/main" id="{BEBF7143-BBFB-4A5D-A615-696930B7BAA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には、知的障がい者福祉施設、救護施設、特別養護老人ホーム、小規模特別養護老人ホーム、グループホームなどの福祉施設が類似団体と比較すると非常に多いため、福祉施設を含めた公共施設個別施設計画を策定する計画である。また、図書館や保健センターの有形固定資産減価償却率が全国平均や長野県平均を大きく上回っており、老朽化がかなり進んでいることから長寿命化計画を策定するとともに大規模改修工事が単年度に集中しないような計画を策定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4,724
4,676
123.07
4,102,908
3,856,996
102,458
2,566,950
1,991,756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人口の減少や全国平均を上回る高齢化率に加え、町内の産業も中小規模であること等により、財政基盤が弱く類似団体</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順位は平均値を下回っている。企業数の減少及び業績不振により法人均等割及び法人税割額が減少しており、大きな増収を見込めない状況である。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定住を目的とした住宅</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補助や、企業支援として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雇用奨励</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補助等の施策を充実させることで現在の税収を維持している。</a:t>
          </a:r>
          <a:endPar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101282</xdr:rowOff>
    </xdr:from>
    <xdr:to>
      <xdr:col>23</xdr:col>
      <xdr:colOff>133350</xdr:colOff>
      <xdr:row>43</xdr:row>
      <xdr:rowOff>107315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47363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107315</xdr:rowOff>
    </xdr:from>
    <xdr:to>
      <xdr:col>19</xdr:col>
      <xdr:colOff>133350</xdr:colOff>
      <xdr:row>43</xdr:row>
      <xdr:rowOff>113347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796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113347</xdr:rowOff>
    </xdr:from>
    <xdr:to>
      <xdr:col>15</xdr:col>
      <xdr:colOff>82550</xdr:colOff>
      <xdr:row>43</xdr:row>
      <xdr:rowOff>113347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113347</xdr:rowOff>
    </xdr:from>
    <xdr:to>
      <xdr:col>11</xdr:col>
      <xdr:colOff>31750</xdr:colOff>
      <xdr:row>43</xdr:row>
      <xdr:rowOff>113347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143510</xdr:rowOff>
    </xdr:from>
    <xdr:to>
      <xdr:col>11</xdr:col>
      <xdr:colOff>82550</xdr:colOff>
      <xdr:row>43</xdr:row>
      <xdr:rowOff>73660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83837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131445</xdr:rowOff>
    </xdr:from>
    <xdr:to>
      <xdr:col>7</xdr:col>
      <xdr:colOff>31750</xdr:colOff>
      <xdr:row>43</xdr:row>
      <xdr:rowOff>61595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71772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50482</xdr:rowOff>
    </xdr:from>
    <xdr:to>
      <xdr:col>23</xdr:col>
      <xdr:colOff>184150</xdr:colOff>
      <xdr:row>43</xdr:row>
      <xdr:rowOff>152082</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56515</xdr:rowOff>
    </xdr:from>
    <xdr:to>
      <xdr:col>19</xdr:col>
      <xdr:colOff>184150</xdr:colOff>
      <xdr:row>43</xdr:row>
      <xdr:rowOff>158115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62547</xdr:rowOff>
    </xdr:from>
    <xdr:to>
      <xdr:col>15</xdr:col>
      <xdr:colOff>133350</xdr:colOff>
      <xdr:row>43</xdr:row>
      <xdr:rowOff>164147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148924</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62547</xdr:rowOff>
    </xdr:from>
    <xdr:to>
      <xdr:col>11</xdr:col>
      <xdr:colOff>82550</xdr:colOff>
      <xdr:row>43</xdr:row>
      <xdr:rowOff>164147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148924</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62547</xdr:rowOff>
    </xdr:from>
    <xdr:to>
      <xdr:col>7</xdr:col>
      <xdr:colOff>31750</xdr:colOff>
      <xdr:row>43</xdr:row>
      <xdr:rowOff>164147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148924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制度改正による扶助費の増加や繰出金の増加等により比率は増加する傾向にあるといえる。職員の新陳代謝による人件費の抑制や、起債発行額の抑制、扶助費・補助費の見直しにより義務的経費を抑制</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する必要がある。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30226</xdr:rowOff>
    </xdr:from>
    <xdr:to>
      <xdr:col>23</xdr:col>
      <xdr:colOff>133350</xdr:colOff>
      <xdr:row>61</xdr:row>
      <xdr:rowOff>104902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317226"/>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30226</xdr:rowOff>
    </xdr:from>
    <xdr:to>
      <xdr:col>19</xdr:col>
      <xdr:colOff>133350</xdr:colOff>
      <xdr:row>60</xdr:row>
      <xdr:rowOff>107442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31722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107442</xdr:rowOff>
    </xdr:from>
    <xdr:to>
      <xdr:col>15</xdr:col>
      <xdr:colOff>82550</xdr:colOff>
      <xdr:row>60</xdr:row>
      <xdr:rowOff>136398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3944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135653</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60</xdr:row>
      <xdr:rowOff>136398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38479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128778</xdr:rowOff>
    </xdr:from>
    <xdr:to>
      <xdr:col>11</xdr:col>
      <xdr:colOff>82550</xdr:colOff>
      <xdr:row>63</xdr:row>
      <xdr:rowOff>58928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43705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113809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54102</xdr:rowOff>
    </xdr:from>
    <xdr:to>
      <xdr:col>23</xdr:col>
      <xdr:colOff>184150</xdr:colOff>
      <xdr:row>61</xdr:row>
      <xdr:rowOff>155702</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70629</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150876</xdr:rowOff>
    </xdr:from>
    <xdr:to>
      <xdr:col>19</xdr:col>
      <xdr:colOff>184150</xdr:colOff>
      <xdr:row>60</xdr:row>
      <xdr:rowOff>81026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91203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03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56642</xdr:rowOff>
    </xdr:from>
    <xdr:to>
      <xdr:col>15</xdr:col>
      <xdr:colOff>133350</xdr:colOff>
      <xdr:row>60</xdr:row>
      <xdr:rowOff>158242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168419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85598</xdr:rowOff>
    </xdr:from>
    <xdr:to>
      <xdr:col>11</xdr:col>
      <xdr:colOff>82550</xdr:colOff>
      <xdr:row>61</xdr:row>
      <xdr:rowOff>15748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25925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町有施設の管理運営を指定管理者制度の導入や民間委託等により経営改善したが、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年度よりふるさと納税制度を開始したため、それに係る物件費分が増となっている。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さらに、ＩＣＴを活用した教育環境の整備によりさらに物件費が増加することが予想される。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160607</xdr:rowOff>
    </xdr:from>
    <xdr:to>
      <xdr:col>23</xdr:col>
      <xdr:colOff>133350</xdr:colOff>
      <xdr:row>81</xdr:row>
      <xdr:rowOff>166799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48057"/>
          <a:ext cx="8382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151436</xdr:rowOff>
    </xdr:from>
    <xdr:to>
      <xdr:col>19</xdr:col>
      <xdr:colOff>133350</xdr:colOff>
      <xdr:row>81</xdr:row>
      <xdr:rowOff>160607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38886"/>
          <a:ext cx="8890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142444</xdr:rowOff>
    </xdr:from>
    <xdr:to>
      <xdr:col>15</xdr:col>
      <xdr:colOff>82550</xdr:colOff>
      <xdr:row>81</xdr:row>
      <xdr:rowOff>151436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29894"/>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131333</xdr:rowOff>
    </xdr:from>
    <xdr:to>
      <xdr:col>11</xdr:col>
      <xdr:colOff>31750</xdr:colOff>
      <xdr:row>81</xdr:row>
      <xdr:rowOff>142444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18783"/>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58775</xdr:rowOff>
    </xdr:from>
    <xdr:to>
      <xdr:col>11</xdr:col>
      <xdr:colOff>82550</xdr:colOff>
      <xdr:row>81</xdr:row>
      <xdr:rowOff>160375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39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170552</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1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44238</xdr:rowOff>
    </xdr:from>
    <xdr:to>
      <xdr:col>7</xdr:col>
      <xdr:colOff>31750</xdr:colOff>
      <xdr:row>81</xdr:row>
      <xdr:rowOff>145838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3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156015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0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115999</xdr:rowOff>
    </xdr:from>
    <xdr:to>
      <xdr:col>23</xdr:col>
      <xdr:colOff>184150</xdr:colOff>
      <xdr:row>82</xdr:row>
      <xdr:rowOff>46149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37276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2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109807</xdr:rowOff>
    </xdr:from>
    <xdr:to>
      <xdr:col>19</xdr:col>
      <xdr:colOff>184150</xdr:colOff>
      <xdr:row>82</xdr:row>
      <xdr:rowOff>39957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9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50134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66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100636</xdr:rowOff>
    </xdr:from>
    <xdr:to>
      <xdr:col>15</xdr:col>
      <xdr:colOff>133350</xdr:colOff>
      <xdr:row>82</xdr:row>
      <xdr:rowOff>30786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40963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5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91644</xdr:rowOff>
    </xdr:from>
    <xdr:to>
      <xdr:col>11</xdr:col>
      <xdr:colOff>82550</xdr:colOff>
      <xdr:row>82</xdr:row>
      <xdr:rowOff>21794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6571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06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80533</xdr:rowOff>
    </xdr:from>
    <xdr:to>
      <xdr:col>7</xdr:col>
      <xdr:colOff>31750</xdr:colOff>
      <xdr:row>82</xdr:row>
      <xdr:rowOff>10683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166910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05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月から国の給与減額によるラスパイレス指数の削減率より当町の削減率を国以下にとどめたことによる結果、上昇幅は大きいが類似団体平均以下となってる。給与制度改革</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や働き方改革</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にあわせて更なる適正化を実施する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必要がある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20259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5705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20259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5820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8768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5360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143632</xdr:rowOff>
    </xdr:from>
    <xdr:to>
      <xdr:col>68</xdr:col>
      <xdr:colOff>203200</xdr:colOff>
      <xdr:row>88</xdr:row>
      <xdr:rowOff>73782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58559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81236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129418</xdr:rowOff>
    </xdr:from>
    <xdr:to>
      <xdr:col>68</xdr:col>
      <xdr:colOff>203200</xdr:colOff>
      <xdr:row>85</xdr:row>
      <xdr:rowOff>59568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69745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機構改革等組織再編による職員の採用抑制や施設の運営を民間委託するなどして、類似団体と比較して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職員数は少ない状況であるが、県平均と比較すると多くなっている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今後、職員の新陳代謝等により職員数の増加が見込まれるが、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多様化する住民ニーズに応えるため、職員の能力開発等を充実させサービス水準を維持し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たい。</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123851</xdr:rowOff>
    </xdr:from>
    <xdr:to>
      <xdr:col>81</xdr:col>
      <xdr:colOff>44450</xdr:colOff>
      <xdr:row>60</xdr:row>
      <xdr:rowOff>131331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410851"/>
          <a:ext cx="8382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108166</xdr:rowOff>
    </xdr:from>
    <xdr:to>
      <xdr:col>77</xdr:col>
      <xdr:colOff>44450</xdr:colOff>
      <xdr:row>60</xdr:row>
      <xdr:rowOff>123851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395166"/>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108166</xdr:rowOff>
    </xdr:from>
    <xdr:to>
      <xdr:col>72</xdr:col>
      <xdr:colOff>203200</xdr:colOff>
      <xdr:row>60</xdr:row>
      <xdr:rowOff>113957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039516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113957</xdr:rowOff>
    </xdr:from>
    <xdr:to>
      <xdr:col>68</xdr:col>
      <xdr:colOff>152400</xdr:colOff>
      <xdr:row>60</xdr:row>
      <xdr:rowOff>117335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400957"/>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27686</xdr:rowOff>
    </xdr:from>
    <xdr:to>
      <xdr:col>68</xdr:col>
      <xdr:colOff>203200</xdr:colOff>
      <xdr:row>60</xdr:row>
      <xdr:rowOff>129286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139463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23343</xdr:rowOff>
    </xdr:from>
    <xdr:to>
      <xdr:col>64</xdr:col>
      <xdr:colOff>152400</xdr:colOff>
      <xdr:row>60</xdr:row>
      <xdr:rowOff>124943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31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135120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0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80531</xdr:rowOff>
    </xdr:from>
    <xdr:to>
      <xdr:col>81</xdr:col>
      <xdr:colOff>95250</xdr:colOff>
      <xdr:row>61</xdr:row>
      <xdr:rowOff>10681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1808</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8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73051</xdr:rowOff>
    </xdr:from>
    <xdr:to>
      <xdr:col>77</xdr:col>
      <xdr:colOff>95250</xdr:colOff>
      <xdr:row>61</xdr:row>
      <xdr:rowOff>3201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13378</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128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57366</xdr:rowOff>
    </xdr:from>
    <xdr:to>
      <xdr:col>73</xdr:col>
      <xdr:colOff>44450</xdr:colOff>
      <xdr:row>60</xdr:row>
      <xdr:rowOff>158966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3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169143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63157</xdr:rowOff>
    </xdr:from>
    <xdr:to>
      <xdr:col>68</xdr:col>
      <xdr:colOff>203200</xdr:colOff>
      <xdr:row>60</xdr:row>
      <xdr:rowOff>164757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3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149534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43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66535</xdr:rowOff>
    </xdr:from>
    <xdr:to>
      <xdr:col>64</xdr:col>
      <xdr:colOff>152400</xdr:colOff>
      <xdr:row>60</xdr:row>
      <xdr:rowOff>168135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35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152912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43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起債繰上償還及び発行額の上限枠設定などにより類似団体平均を下回っている。平成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年度をピークに償還額は減少に転じているが、今後とも起債発行額の抑制を行い実質公債費比率の急激な上昇を抑えたい。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32</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年においては、債務負担行為により障がい者自立支援施設整備事業が予定されており、過疎債や施設整備事業債の増加が見込まれることから、今後比率が増加することが予想される。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68641</xdr:rowOff>
    </xdr:from>
    <xdr:to>
      <xdr:col>81</xdr:col>
      <xdr:colOff>44450</xdr:colOff>
      <xdr:row>39</xdr:row>
      <xdr:rowOff>80131</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7551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40</xdr:row>
      <xdr:rowOff>605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7551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605</xdr:rowOff>
    </xdr:from>
    <xdr:to>
      <xdr:col>72</xdr:col>
      <xdr:colOff>203200</xdr:colOff>
      <xdr:row>40</xdr:row>
      <xdr:rowOff>81038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8586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81038</xdr:rowOff>
    </xdr:from>
    <xdr:to>
      <xdr:col>68</xdr:col>
      <xdr:colOff>152400</xdr:colOff>
      <xdr:row>41</xdr:row>
      <xdr:rowOff>58965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93903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136374</xdr:rowOff>
    </xdr:from>
    <xdr:to>
      <xdr:col>68</xdr:col>
      <xdr:colOff>203200</xdr:colOff>
      <xdr:row>44</xdr:row>
      <xdr:rowOff>66524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51301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22376</xdr:rowOff>
    </xdr:from>
    <xdr:to>
      <xdr:col>64</xdr:col>
      <xdr:colOff>152400</xdr:colOff>
      <xdr:row>44</xdr:row>
      <xdr:rowOff>123976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108753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45858</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5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17841</xdr:rowOff>
    </xdr:from>
    <xdr:to>
      <xdr:col>77</xdr:col>
      <xdr:colOff>95250</xdr:colOff>
      <xdr:row>39</xdr:row>
      <xdr:rowOff>119441</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129618</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121255</xdr:rowOff>
    </xdr:from>
    <xdr:to>
      <xdr:col>73</xdr:col>
      <xdr:colOff>44450</xdr:colOff>
      <xdr:row>40</xdr:row>
      <xdr:rowOff>51405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30238</xdr:rowOff>
    </xdr:from>
    <xdr:to>
      <xdr:col>68</xdr:col>
      <xdr:colOff>203200</xdr:colOff>
      <xdr:row>40</xdr:row>
      <xdr:rowOff>131838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142015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119942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山間僻地で集落が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点在</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当町では、町道建設改良事業を中心に生活基盤の整備を実施してきた。また、将来負担比率においても、交付税算入率が高い地方債の選択や、地方債発行額の抑制、繰上償還の実施等将来負担の改善策を講じているため、類似団体平均を大きく下回っている。これらの改善策を引続き実施し、将来負担の適正化を図りたい。</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46685</xdr:rowOff>
    </xdr:from>
    <xdr:to>
      <xdr:col>68</xdr:col>
      <xdr:colOff>203200</xdr:colOff>
      <xdr:row>15</xdr:row>
      <xdr:rowOff>148285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158462</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38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124511</xdr:rowOff>
    </xdr:from>
    <xdr:to>
      <xdr:col>64</xdr:col>
      <xdr:colOff>152400</xdr:colOff>
      <xdr:row>15</xdr:row>
      <xdr:rowOff>54661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64838</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4,724
4,676
123.07
4,102,908
3,856,996
102,458
2,566,950
1,991,756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職員の新陳代謝等により、昨年より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いる。給与制度改革</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や働き方改革</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にあわせて更なる適正化を実施する。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69850</xdr:rowOff>
    </xdr:from>
    <xdr:to>
      <xdr:col>24</xdr:col>
      <xdr:colOff>25400</xdr:colOff>
      <xdr:row>34</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991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69850</xdr:rowOff>
    </xdr:from>
    <xdr:to>
      <xdr:col>19</xdr:col>
      <xdr:colOff>187325</xdr:colOff>
      <xdr:row>34</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9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34</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1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19050</xdr:rowOff>
    </xdr:from>
    <xdr:to>
      <xdr:col>20</xdr:col>
      <xdr:colOff>38100</xdr:colOff>
      <xdr:row>34</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1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町有施設の民営化等経営改善により類似団体平均を下回っているが、今後も職員人件費から委託料等へのシフトによる物件費の上昇が予想されるため、経費削減に努める。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96520</xdr:rowOff>
    </xdr:from>
    <xdr:to>
      <xdr:col>82</xdr:col>
      <xdr:colOff>107950</xdr:colOff>
      <xdr:row>15</xdr:row>
      <xdr:rowOff>153670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682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88900</xdr:rowOff>
    </xdr:from>
    <xdr:to>
      <xdr:col>78</xdr:col>
      <xdr:colOff>69850</xdr:colOff>
      <xdr:row>15</xdr:row>
      <xdr:rowOff>96520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660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88900</xdr:rowOff>
    </xdr:from>
    <xdr:to>
      <xdr:col>73</xdr:col>
      <xdr:colOff>180975</xdr:colOff>
      <xdr:row>15</xdr:row>
      <xdr:rowOff>100330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60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96520</xdr:rowOff>
    </xdr:from>
    <xdr:to>
      <xdr:col>69</xdr:col>
      <xdr:colOff>92075</xdr:colOff>
      <xdr:row>15</xdr:row>
      <xdr:rowOff>100330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68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45720</xdr:rowOff>
    </xdr:from>
    <xdr:to>
      <xdr:col>78</xdr:col>
      <xdr:colOff>120650</xdr:colOff>
      <xdr:row>15</xdr:row>
      <xdr:rowOff>147320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157497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38100</xdr:rowOff>
    </xdr:from>
    <xdr:to>
      <xdr:col>74</xdr:col>
      <xdr:colOff>31750</xdr:colOff>
      <xdr:row>15</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149877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49530</xdr:rowOff>
    </xdr:from>
    <xdr:to>
      <xdr:col>69</xdr:col>
      <xdr:colOff>142875</xdr:colOff>
      <xdr:row>15</xdr:row>
      <xdr:rowOff>151130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45720</xdr:rowOff>
    </xdr:from>
    <xdr:to>
      <xdr:col>65</xdr:col>
      <xdr:colOff>53975</xdr:colOff>
      <xdr:row>15</xdr:row>
      <xdr:rowOff>147320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157497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少子高齢化が進む中で独自の支援策を講じているため</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類似団体よりも高くなっている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。健康推進</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疾病予防施策により医療費扶助の上昇抑制に努める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町では健康増進の一環として足裏からの健康をスローガンにふっとふっと事業を推進している。保育園児から高齢者まで幅広い年齢層で参加しており、扶助費抑制につながる施策として大きな期待をし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53522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935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類似団体平均を大きく上回っている要因は、簡易水道及び下水道事業への繰出金が多額のためである。公営企業の財政健全化計画に基づく経営改善を実施することで、繰出金の抑制に努めている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各施設の改修事業による繰出金の増額が予想される。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今後は、サービス提供に見合った料金改定を行うとともに令和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年度から企業会計に移行することでさらなる経営改善を図る。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159004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7966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49276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79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49276</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979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xdr:rowOff>
    </xdr:from>
    <xdr:to>
      <xdr:col>69</xdr:col>
      <xdr:colOff>92075</xdr:colOff>
      <xdr:row>58</xdr:row>
      <xdr:rowOff>35560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522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94251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108204</xdr:rowOff>
    </xdr:from>
    <xdr:to>
      <xdr:col>82</xdr:col>
      <xdr:colOff>158750</xdr:colOff>
      <xdr:row>59</xdr:row>
      <xdr:rowOff>38354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80281</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169926</xdr:rowOff>
    </xdr:from>
    <xdr:to>
      <xdr:col>74</xdr:col>
      <xdr:colOff>31750</xdr:colOff>
      <xdr:row>58</xdr:row>
      <xdr:rowOff>100076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84853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128778</xdr:rowOff>
    </xdr:from>
    <xdr:to>
      <xdr:col>65</xdr:col>
      <xdr:colOff>53975</xdr:colOff>
      <xdr:row>58</xdr:row>
      <xdr:rowOff>58928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43705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補助金の見直し実施により類似団体平均を下回ってい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広域連合や一部事務組合等への負担金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が今後増加することも予想されるため、補助金のさらなる見直しが必要である。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37</xdr:row>
      <xdr:rowOff>14986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3062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37</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306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67564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64770</xdr:rowOff>
    </xdr:from>
    <xdr:to>
      <xdr:col>69</xdr:col>
      <xdr:colOff>142875</xdr:colOff>
      <xdr:row>37</xdr:row>
      <xdr:rowOff>166370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年度が償還のピークだったが、普通建設事業の見直し等により起債発行額の抑制を実施することで、公債費の経常収支比率を改善している。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今後、障がい者自立支援施設の大規模改築工事を予定しており、一時的な上昇が見込まれる。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77</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480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77</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480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88137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97282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が類似団体平均を大きく上回っている一方で、人件費が平均を大きく下回っている。そのため、公債費以外では、類似団体平均を下回っている。引き続き、公営企業の財政健全化計画に基づく経営改善を実施することで、繰出金の抑制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147574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70915"/>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76</xdr:row>
      <xdr:rowOff>140715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206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99568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99568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084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21337</xdr:rowOff>
    </xdr:from>
    <xdr:to>
      <xdr:col>69</xdr:col>
      <xdr:colOff>142875</xdr:colOff>
      <xdr:row>78</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113301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50486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40309</xdr:rowOff>
    </xdr:from>
    <xdr:to>
      <xdr:col>29</xdr:col>
      <xdr:colOff>127000</xdr:colOff>
      <xdr:row>18</xdr:row>
      <xdr:rowOff>56212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74034"/>
          <a:ext cx="647700" cy="15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52543</xdr:rowOff>
    </xdr:from>
    <xdr:to>
      <xdr:col>26</xdr:col>
      <xdr:colOff>50800</xdr:colOff>
      <xdr:row>18</xdr:row>
      <xdr:rowOff>56212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186268"/>
          <a:ext cx="698500" cy="3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52543</xdr:rowOff>
    </xdr:from>
    <xdr:to>
      <xdr:col>22</xdr:col>
      <xdr:colOff>114300</xdr:colOff>
      <xdr:row>18</xdr:row>
      <xdr:rowOff>59776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86268"/>
          <a:ext cx="698500" cy="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59776</xdr:rowOff>
    </xdr:from>
    <xdr:to>
      <xdr:col>18</xdr:col>
      <xdr:colOff>177800</xdr:colOff>
      <xdr:row>18</xdr:row>
      <xdr:rowOff>66237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93501"/>
          <a:ext cx="698500" cy="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166324</xdr:rowOff>
    </xdr:from>
    <xdr:to>
      <xdr:col>19</xdr:col>
      <xdr:colOff>38100</xdr:colOff>
      <xdr:row>18</xdr:row>
      <xdr:rowOff>96474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128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106651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8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916</xdr:rowOff>
    </xdr:from>
    <xdr:to>
      <xdr:col>15</xdr:col>
      <xdr:colOff>101600</xdr:colOff>
      <xdr:row>18</xdr:row>
      <xdr:rowOff>102516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134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112693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90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160959</xdr:rowOff>
    </xdr:from>
    <xdr:to>
      <xdr:col>29</xdr:col>
      <xdr:colOff>177800</xdr:colOff>
      <xdr:row>18</xdr:row>
      <xdr:rowOff>91109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123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69536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3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5412</xdr:rowOff>
    </xdr:from>
    <xdr:to>
      <xdr:col>26</xdr:col>
      <xdr:colOff>101600</xdr:colOff>
      <xdr:row>18</xdr:row>
      <xdr:rowOff>107012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3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91789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22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1743</xdr:rowOff>
    </xdr:from>
    <xdr:to>
      <xdr:col>22</xdr:col>
      <xdr:colOff>165100</xdr:colOff>
      <xdr:row>18</xdr:row>
      <xdr:rowOff>103343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35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88120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2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8976</xdr:rowOff>
    </xdr:from>
    <xdr:to>
      <xdr:col>19</xdr:col>
      <xdr:colOff>38100</xdr:colOff>
      <xdr:row>18</xdr:row>
      <xdr:rowOff>110576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42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95353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2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15437</xdr:rowOff>
    </xdr:from>
    <xdr:to>
      <xdr:col>15</xdr:col>
      <xdr:colOff>101600</xdr:colOff>
      <xdr:row>18</xdr:row>
      <xdr:rowOff>117037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49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101814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3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112758</xdr:rowOff>
    </xdr:from>
    <xdr:to>
      <xdr:col>29</xdr:col>
      <xdr:colOff>127000</xdr:colOff>
      <xdr:row>37</xdr:row>
      <xdr:rowOff>27567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66008"/>
          <a:ext cx="647700" cy="86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88679</xdr:rowOff>
    </xdr:from>
    <xdr:to>
      <xdr:col>26</xdr:col>
      <xdr:colOff>50800</xdr:colOff>
      <xdr:row>37</xdr:row>
      <xdr:rowOff>27567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041929"/>
          <a:ext cx="698500" cy="110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88679</xdr:rowOff>
    </xdr:from>
    <xdr:to>
      <xdr:col>22</xdr:col>
      <xdr:colOff>114300</xdr:colOff>
      <xdr:row>36</xdr:row>
      <xdr:rowOff>126817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041929"/>
          <a:ext cx="698500" cy="38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105366</xdr:rowOff>
    </xdr:from>
    <xdr:to>
      <xdr:col>18</xdr:col>
      <xdr:colOff>177800</xdr:colOff>
      <xdr:row>36</xdr:row>
      <xdr:rowOff>126817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058616"/>
          <a:ext cx="698500" cy="2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297935</xdr:rowOff>
    </xdr:from>
    <xdr:to>
      <xdr:col>19</xdr:col>
      <xdr:colOff>38100</xdr:colOff>
      <xdr:row>36</xdr:row>
      <xdr:rowOff>56635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08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66812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7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271409</xdr:rowOff>
    </xdr:from>
    <xdr:to>
      <xdr:col>15</xdr:col>
      <xdr:colOff>101600</xdr:colOff>
      <xdr:row>36</xdr:row>
      <xdr:rowOff>30109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1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40286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5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61958</xdr:rowOff>
    </xdr:from>
    <xdr:to>
      <xdr:col>29</xdr:col>
      <xdr:colOff>177800</xdr:colOff>
      <xdr:row>36</xdr:row>
      <xdr:rowOff>163558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1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34035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8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148217</xdr:rowOff>
    </xdr:from>
    <xdr:to>
      <xdr:col>26</xdr:col>
      <xdr:colOff>101600</xdr:colOff>
      <xdr:row>37</xdr:row>
      <xdr:rowOff>78367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01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63144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187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37879</xdr:rowOff>
    </xdr:from>
    <xdr:to>
      <xdr:col>22</xdr:col>
      <xdr:colOff>165100</xdr:colOff>
      <xdr:row>36</xdr:row>
      <xdr:rowOff>139479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9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124256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7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76017</xdr:rowOff>
    </xdr:from>
    <xdr:to>
      <xdr:col>19</xdr:col>
      <xdr:colOff>38100</xdr:colOff>
      <xdr:row>37</xdr:row>
      <xdr:rowOff>6167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2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162394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1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54566</xdr:rowOff>
    </xdr:from>
    <xdr:to>
      <xdr:col>15</xdr:col>
      <xdr:colOff>101600</xdr:colOff>
      <xdr:row>36</xdr:row>
      <xdr:rowOff>156166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07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140943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4,724
4,676
123.07
4,102,908
3,856,996
102,458
2,566,950
1,991,756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66215</xdr:rowOff>
    </xdr:from>
    <xdr:to>
      <xdr:col>24</xdr:col>
      <xdr:colOff>63500</xdr:colOff>
      <xdr:row>39</xdr:row>
      <xdr:rowOff>79095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752765"/>
          <a:ext cx="838200" cy="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72031</xdr:rowOff>
    </xdr:from>
    <xdr:to>
      <xdr:col>19</xdr:col>
      <xdr:colOff>177800</xdr:colOff>
      <xdr:row>39</xdr:row>
      <xdr:rowOff>79095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758581"/>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72031</xdr:rowOff>
    </xdr:from>
    <xdr:to>
      <xdr:col>15</xdr:col>
      <xdr:colOff>50800</xdr:colOff>
      <xdr:row>39</xdr:row>
      <xdr:rowOff>77622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58581"/>
          <a:ext cx="889000" cy="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77622</xdr:rowOff>
    </xdr:from>
    <xdr:to>
      <xdr:col>10</xdr:col>
      <xdr:colOff>114300</xdr:colOff>
      <xdr:row>39</xdr:row>
      <xdr:rowOff>90646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64172"/>
          <a:ext cx="889000" cy="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22864</xdr:rowOff>
    </xdr:from>
    <xdr:to>
      <xdr:col>10</xdr:col>
      <xdr:colOff>165100</xdr:colOff>
      <xdr:row>39</xdr:row>
      <xdr:rowOff>124464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7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140991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48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30404</xdr:rowOff>
    </xdr:from>
    <xdr:to>
      <xdr:col>6</xdr:col>
      <xdr:colOff>38100</xdr:colOff>
      <xdr:row>39</xdr:row>
      <xdr:rowOff>132004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71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148531</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49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15415</xdr:rowOff>
    </xdr:from>
    <xdr:to>
      <xdr:col>24</xdr:col>
      <xdr:colOff>114300</xdr:colOff>
      <xdr:row>39</xdr:row>
      <xdr:rowOff>117015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7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101792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28295</xdr:rowOff>
    </xdr:from>
    <xdr:to>
      <xdr:col>20</xdr:col>
      <xdr:colOff>38100</xdr:colOff>
      <xdr:row>39</xdr:row>
      <xdr:rowOff>129895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7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121022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80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21231</xdr:rowOff>
    </xdr:from>
    <xdr:to>
      <xdr:col>15</xdr:col>
      <xdr:colOff>101600</xdr:colOff>
      <xdr:row>39</xdr:row>
      <xdr:rowOff>122831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113958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80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26822</xdr:rowOff>
    </xdr:from>
    <xdr:to>
      <xdr:col>10</xdr:col>
      <xdr:colOff>165100</xdr:colOff>
      <xdr:row>39</xdr:row>
      <xdr:rowOff>128422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119549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80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39846</xdr:rowOff>
    </xdr:from>
    <xdr:to>
      <xdr:col>6</xdr:col>
      <xdr:colOff>38100</xdr:colOff>
      <xdr:row>39</xdr:row>
      <xdr:rowOff>141446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132573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8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34121</xdr:rowOff>
    </xdr:from>
    <xdr:to>
      <xdr:col>24</xdr:col>
      <xdr:colOff>63500</xdr:colOff>
      <xdr:row>58</xdr:row>
      <xdr:rowOff>40951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78221"/>
          <a:ext cx="838200" cy="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34121</xdr:rowOff>
    </xdr:from>
    <xdr:to>
      <xdr:col>19</xdr:col>
      <xdr:colOff>177800</xdr:colOff>
      <xdr:row>58</xdr:row>
      <xdr:rowOff>45213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78221"/>
          <a:ext cx="8890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45213</xdr:rowOff>
    </xdr:from>
    <xdr:to>
      <xdr:col>15</xdr:col>
      <xdr:colOff>50800</xdr:colOff>
      <xdr:row>58</xdr:row>
      <xdr:rowOff>49700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89313"/>
          <a:ext cx="889000" cy="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49700</xdr:rowOff>
    </xdr:from>
    <xdr:to>
      <xdr:col>10</xdr:col>
      <xdr:colOff>114300</xdr:colOff>
      <xdr:row>58</xdr:row>
      <xdr:rowOff>62249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93800"/>
          <a:ext cx="889000" cy="1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41673</xdr:rowOff>
    </xdr:from>
    <xdr:to>
      <xdr:col>10</xdr:col>
      <xdr:colOff>165100</xdr:colOff>
      <xdr:row>58</xdr:row>
      <xdr:rowOff>143273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134400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1007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55637</xdr:rowOff>
    </xdr:from>
    <xdr:to>
      <xdr:col>6</xdr:col>
      <xdr:colOff>38100</xdr:colOff>
      <xdr:row>58</xdr:row>
      <xdr:rowOff>157237</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148364</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1009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161601</xdr:rowOff>
    </xdr:from>
    <xdr:to>
      <xdr:col>24</xdr:col>
      <xdr:colOff>114300</xdr:colOff>
      <xdr:row>58</xdr:row>
      <xdr:rowOff>91751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3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76528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154771</xdr:rowOff>
    </xdr:from>
    <xdr:to>
      <xdr:col>20</xdr:col>
      <xdr:colOff>38100</xdr:colOff>
      <xdr:row>58</xdr:row>
      <xdr:rowOff>84921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2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76048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2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165863</xdr:rowOff>
    </xdr:from>
    <xdr:to>
      <xdr:col>15</xdr:col>
      <xdr:colOff>101600</xdr:colOff>
      <xdr:row>58</xdr:row>
      <xdr:rowOff>96013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87140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3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170350</xdr:rowOff>
    </xdr:from>
    <xdr:to>
      <xdr:col>10</xdr:col>
      <xdr:colOff>165100</xdr:colOff>
      <xdr:row>58</xdr:row>
      <xdr:rowOff>100500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117027</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7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11449</xdr:rowOff>
    </xdr:from>
    <xdr:to>
      <xdr:col>6</xdr:col>
      <xdr:colOff>38100</xdr:colOff>
      <xdr:row>58</xdr:row>
      <xdr:rowOff>113049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129576</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73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89636</xdr:rowOff>
    </xdr:from>
    <xdr:to>
      <xdr:col>24</xdr:col>
      <xdr:colOff>63500</xdr:colOff>
      <xdr:row>77</xdr:row>
      <xdr:rowOff>155854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291286"/>
          <a:ext cx="8382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155854</xdr:rowOff>
    </xdr:from>
    <xdr:to>
      <xdr:col>19</xdr:col>
      <xdr:colOff>177800</xdr:colOff>
      <xdr:row>78</xdr:row>
      <xdr:rowOff>20244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57504"/>
          <a:ext cx="889000" cy="3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20244</xdr:rowOff>
    </xdr:from>
    <xdr:to>
      <xdr:col>15</xdr:col>
      <xdr:colOff>50800</xdr:colOff>
      <xdr:row>78</xdr:row>
      <xdr:rowOff>51867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9334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31890</xdr:rowOff>
    </xdr:from>
    <xdr:to>
      <xdr:col>10</xdr:col>
      <xdr:colOff>114300</xdr:colOff>
      <xdr:row>78</xdr:row>
      <xdr:rowOff>51867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04990"/>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6680</xdr:rowOff>
    </xdr:from>
    <xdr:to>
      <xdr:col>10</xdr:col>
      <xdr:colOff>165100</xdr:colOff>
      <xdr:row>78</xdr:row>
      <xdr:rowOff>108280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99407</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47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19762</xdr:rowOff>
    </xdr:from>
    <xdr:to>
      <xdr:col>6</xdr:col>
      <xdr:colOff>38100</xdr:colOff>
      <xdr:row>78</xdr:row>
      <xdr:rowOff>121362</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9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112489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4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38836</xdr:rowOff>
    </xdr:from>
    <xdr:to>
      <xdr:col>24</xdr:col>
      <xdr:colOff>114300</xdr:colOff>
      <xdr:row>77</xdr:row>
      <xdr:rowOff>140436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61713</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0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105054</xdr:rowOff>
    </xdr:from>
    <xdr:to>
      <xdr:col>20</xdr:col>
      <xdr:colOff>38100</xdr:colOff>
      <xdr:row>78</xdr:row>
      <xdr:rowOff>35204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26331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39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140894</xdr:rowOff>
    </xdr:from>
    <xdr:to>
      <xdr:col>15</xdr:col>
      <xdr:colOff>101600</xdr:colOff>
      <xdr:row>78</xdr:row>
      <xdr:rowOff>71044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62171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1067</xdr:rowOff>
    </xdr:from>
    <xdr:to>
      <xdr:col>10</xdr:col>
      <xdr:colOff>165100</xdr:colOff>
      <xdr:row>78</xdr:row>
      <xdr:rowOff>102667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119194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1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152540</xdr:rowOff>
    </xdr:from>
    <xdr:to>
      <xdr:col>6</xdr:col>
      <xdr:colOff>38100</xdr:colOff>
      <xdr:row>78</xdr:row>
      <xdr:rowOff>82690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99217</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12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52515</xdr:rowOff>
    </xdr:from>
    <xdr:to>
      <xdr:col>24</xdr:col>
      <xdr:colOff>63500</xdr:colOff>
      <xdr:row>97</xdr:row>
      <xdr:rowOff>80454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83165"/>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80454</xdr:rowOff>
    </xdr:from>
    <xdr:to>
      <xdr:col>19</xdr:col>
      <xdr:colOff>177800</xdr:colOff>
      <xdr:row>97</xdr:row>
      <xdr:rowOff>111937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11104"/>
          <a:ext cx="889000" cy="3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109232</xdr:rowOff>
    </xdr:from>
    <xdr:to>
      <xdr:col>15</xdr:col>
      <xdr:colOff>50800</xdr:colOff>
      <xdr:row>97</xdr:row>
      <xdr:rowOff>111937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39882"/>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109232</xdr:rowOff>
    </xdr:from>
    <xdr:to>
      <xdr:col>10</xdr:col>
      <xdr:colOff>114300</xdr:colOff>
      <xdr:row>97</xdr:row>
      <xdr:rowOff>134189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39882"/>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1715</xdr:rowOff>
    </xdr:from>
    <xdr:to>
      <xdr:col>24</xdr:col>
      <xdr:colOff>114300</xdr:colOff>
      <xdr:row>97</xdr:row>
      <xdr:rowOff>103315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151592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1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29654</xdr:rowOff>
    </xdr:from>
    <xdr:to>
      <xdr:col>20</xdr:col>
      <xdr:colOff>38100</xdr:colOff>
      <xdr:row>97</xdr:row>
      <xdr:rowOff>131254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122381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5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61137</xdr:rowOff>
    </xdr:from>
    <xdr:to>
      <xdr:col>15</xdr:col>
      <xdr:colOff>101600</xdr:colOff>
      <xdr:row>97</xdr:row>
      <xdr:rowOff>162737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153864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8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58432</xdr:rowOff>
    </xdr:from>
    <xdr:to>
      <xdr:col>10</xdr:col>
      <xdr:colOff>165100</xdr:colOff>
      <xdr:row>97</xdr:row>
      <xdr:rowOff>160032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151159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8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83389</xdr:rowOff>
    </xdr:from>
    <xdr:to>
      <xdr:col>6</xdr:col>
      <xdr:colOff>38100</xdr:colOff>
      <xdr:row>98</xdr:row>
      <xdr:rowOff>13539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30066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48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135954</xdr:rowOff>
    </xdr:from>
    <xdr:to>
      <xdr:col>55</xdr:col>
      <xdr:colOff>0</xdr:colOff>
      <xdr:row>37</xdr:row>
      <xdr:rowOff>141085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79604"/>
          <a:ext cx="8382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141085</xdr:rowOff>
    </xdr:from>
    <xdr:to>
      <xdr:col>50</xdr:col>
      <xdr:colOff>114300</xdr:colOff>
      <xdr:row>37</xdr:row>
      <xdr:rowOff>166253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84735"/>
          <a:ext cx="889000" cy="2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139791</xdr:rowOff>
    </xdr:from>
    <xdr:to>
      <xdr:col>45</xdr:col>
      <xdr:colOff>177800</xdr:colOff>
      <xdr:row>37</xdr:row>
      <xdr:rowOff>166253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83441"/>
          <a:ext cx="889000" cy="2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139791</xdr:rowOff>
    </xdr:from>
    <xdr:to>
      <xdr:col>41</xdr:col>
      <xdr:colOff>50800</xdr:colOff>
      <xdr:row>37</xdr:row>
      <xdr:rowOff>171185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83441"/>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101519</xdr:rowOff>
    </xdr:from>
    <xdr:to>
      <xdr:col>41</xdr:col>
      <xdr:colOff>101600</xdr:colOff>
      <xdr:row>38</xdr:row>
      <xdr:rowOff>31669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4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22796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3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121965</xdr:rowOff>
    </xdr:from>
    <xdr:to>
      <xdr:col>36</xdr:col>
      <xdr:colOff>165100</xdr:colOff>
      <xdr:row>38</xdr:row>
      <xdr:rowOff>52115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43242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85154</xdr:rowOff>
    </xdr:from>
    <xdr:to>
      <xdr:col>55</xdr:col>
      <xdr:colOff>50800</xdr:colOff>
      <xdr:row>38</xdr:row>
      <xdr:rowOff>15304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90285</xdr:rowOff>
    </xdr:from>
    <xdr:to>
      <xdr:col>50</xdr:col>
      <xdr:colOff>165100</xdr:colOff>
      <xdr:row>38</xdr:row>
      <xdr:rowOff>20434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339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11561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115453</xdr:rowOff>
    </xdr:from>
    <xdr:to>
      <xdr:col>46</xdr:col>
      <xdr:colOff>38100</xdr:colOff>
      <xdr:row>38</xdr:row>
      <xdr:rowOff>45603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36730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5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88991</xdr:rowOff>
    </xdr:from>
    <xdr:to>
      <xdr:col>41</xdr:col>
      <xdr:colOff>101600</xdr:colOff>
      <xdr:row>38</xdr:row>
      <xdr:rowOff>19141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35668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120385</xdr:rowOff>
    </xdr:from>
    <xdr:to>
      <xdr:col>36</xdr:col>
      <xdr:colOff>165100</xdr:colOff>
      <xdr:row>38</xdr:row>
      <xdr:rowOff>50535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6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67062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60775</xdr:rowOff>
    </xdr:from>
    <xdr:to>
      <xdr:col>55</xdr:col>
      <xdr:colOff>0</xdr:colOff>
      <xdr:row>58</xdr:row>
      <xdr:rowOff>74724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04875"/>
          <a:ext cx="838200" cy="1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60775</xdr:rowOff>
    </xdr:from>
    <xdr:to>
      <xdr:col>50</xdr:col>
      <xdr:colOff>114300</xdr:colOff>
      <xdr:row>58</xdr:row>
      <xdr:rowOff>71134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04875"/>
          <a:ext cx="889000" cy="1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63500</xdr:rowOff>
    </xdr:from>
    <xdr:to>
      <xdr:col>45</xdr:col>
      <xdr:colOff>177800</xdr:colOff>
      <xdr:row>58</xdr:row>
      <xdr:rowOff>71134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07600"/>
          <a:ext cx="889000" cy="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20536</xdr:rowOff>
    </xdr:from>
    <xdr:to>
      <xdr:col>41</xdr:col>
      <xdr:colOff>50800</xdr:colOff>
      <xdr:row>58</xdr:row>
      <xdr:rowOff>63500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64636"/>
          <a:ext cx="8890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30156</xdr:rowOff>
    </xdr:from>
    <xdr:to>
      <xdr:col>41</xdr:col>
      <xdr:colOff>101600</xdr:colOff>
      <xdr:row>58</xdr:row>
      <xdr:rowOff>131756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122883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6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34848</xdr:rowOff>
    </xdr:from>
    <xdr:to>
      <xdr:col>36</xdr:col>
      <xdr:colOff>165100</xdr:colOff>
      <xdr:row>58</xdr:row>
      <xdr:rowOff>136448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127575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7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23924</xdr:rowOff>
    </xdr:from>
    <xdr:to>
      <xdr:col>55</xdr:col>
      <xdr:colOff>50800</xdr:colOff>
      <xdr:row>58</xdr:row>
      <xdr:rowOff>125524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6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9975</xdr:rowOff>
    </xdr:from>
    <xdr:to>
      <xdr:col>50</xdr:col>
      <xdr:colOff>165100</xdr:colOff>
      <xdr:row>58</xdr:row>
      <xdr:rowOff>111575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102702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4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20334</xdr:rowOff>
    </xdr:from>
    <xdr:to>
      <xdr:col>46</xdr:col>
      <xdr:colOff>38100</xdr:colOff>
      <xdr:row>58</xdr:row>
      <xdr:rowOff>121934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113061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1005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12700</xdr:rowOff>
    </xdr:from>
    <xdr:to>
      <xdr:col>41</xdr:col>
      <xdr:colOff>101600</xdr:colOff>
      <xdr:row>58</xdr:row>
      <xdr:rowOff>114300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130827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73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141186</xdr:rowOff>
    </xdr:from>
    <xdr:to>
      <xdr:col>36</xdr:col>
      <xdr:colOff>165100</xdr:colOff>
      <xdr:row>58</xdr:row>
      <xdr:rowOff>71336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1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87863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8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148707</xdr:rowOff>
    </xdr:from>
    <xdr:to>
      <xdr:col>55</xdr:col>
      <xdr:colOff>0</xdr:colOff>
      <xdr:row>79</xdr:row>
      <xdr:rowOff>30254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21807"/>
          <a:ext cx="8382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152</xdr:rowOff>
    </xdr:from>
    <xdr:to>
      <xdr:col>50</xdr:col>
      <xdr:colOff>114300</xdr:colOff>
      <xdr:row>79</xdr:row>
      <xdr:rowOff>30254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44702"/>
          <a:ext cx="889000" cy="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138959</xdr:rowOff>
    </xdr:from>
    <xdr:to>
      <xdr:col>45</xdr:col>
      <xdr:colOff>177800</xdr:colOff>
      <xdr:row>79</xdr:row>
      <xdr:rowOff>152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12059"/>
          <a:ext cx="889000" cy="3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107694</xdr:rowOff>
    </xdr:from>
    <xdr:to>
      <xdr:col>41</xdr:col>
      <xdr:colOff>101600</xdr:colOff>
      <xdr:row>79</xdr:row>
      <xdr:rowOff>37844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8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28971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57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97907</xdr:rowOff>
    </xdr:from>
    <xdr:to>
      <xdr:col>55</xdr:col>
      <xdr:colOff>50800</xdr:colOff>
      <xdr:row>79</xdr:row>
      <xdr:rowOff>28057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7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12834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150904</xdr:rowOff>
    </xdr:from>
    <xdr:to>
      <xdr:col>50</xdr:col>
      <xdr:colOff>165100</xdr:colOff>
      <xdr:row>79</xdr:row>
      <xdr:rowOff>81054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72181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120802</xdr:rowOff>
    </xdr:from>
    <xdr:to>
      <xdr:col>46</xdr:col>
      <xdr:colOff>38100</xdr:colOff>
      <xdr:row>79</xdr:row>
      <xdr:rowOff>50952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9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42079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88159</xdr:rowOff>
    </xdr:from>
    <xdr:to>
      <xdr:col>41</xdr:col>
      <xdr:colOff>101600</xdr:colOff>
      <xdr:row>79</xdr:row>
      <xdr:rowOff>18309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34836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2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20267</xdr:rowOff>
    </xdr:from>
    <xdr:to>
      <xdr:col>55</xdr:col>
      <xdr:colOff>0</xdr:colOff>
      <xdr:row>98</xdr:row>
      <xdr:rowOff>112610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22367"/>
          <a:ext cx="838200" cy="9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20267</xdr:rowOff>
    </xdr:from>
    <xdr:to>
      <xdr:col>50</xdr:col>
      <xdr:colOff>114300</xdr:colOff>
      <xdr:row>98</xdr:row>
      <xdr:rowOff>79930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22367"/>
          <a:ext cx="889000" cy="5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71448</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79930</xdr:rowOff>
    </xdr:from>
    <xdr:to>
      <xdr:col>45</xdr:col>
      <xdr:colOff>177800</xdr:colOff>
      <xdr:row>98</xdr:row>
      <xdr:rowOff>89714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82030"/>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76502</xdr:rowOff>
    </xdr:from>
    <xdr:to>
      <xdr:col>41</xdr:col>
      <xdr:colOff>101600</xdr:colOff>
      <xdr:row>99</xdr:row>
      <xdr:rowOff>6652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169229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7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61810</xdr:rowOff>
    </xdr:from>
    <xdr:to>
      <xdr:col>55</xdr:col>
      <xdr:colOff>50800</xdr:colOff>
      <xdr:row>98</xdr:row>
      <xdr:rowOff>163410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148187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140917</xdr:rowOff>
    </xdr:from>
    <xdr:to>
      <xdr:col>50</xdr:col>
      <xdr:colOff>165100</xdr:colOff>
      <xdr:row>98</xdr:row>
      <xdr:rowOff>71067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87594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4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29130</xdr:rowOff>
    </xdr:from>
    <xdr:to>
      <xdr:col>46</xdr:col>
      <xdr:colOff>38100</xdr:colOff>
      <xdr:row>98</xdr:row>
      <xdr:rowOff>130730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147257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60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38914</xdr:rowOff>
    </xdr:from>
    <xdr:to>
      <xdr:col>41</xdr:col>
      <xdr:colOff>101600</xdr:colOff>
      <xdr:row>98</xdr:row>
      <xdr:rowOff>140514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157041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61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125755</xdr:rowOff>
    </xdr:from>
    <xdr:to>
      <xdr:col>85</xdr:col>
      <xdr:colOff>127000</xdr:colOff>
      <xdr:row>38</xdr:row>
      <xdr:rowOff>132787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40855"/>
          <a:ext cx="8382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132787</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47887"/>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99547</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14647"/>
          <a:ext cx="889000" cy="4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99547</xdr:rowOff>
    </xdr:from>
    <xdr:to>
      <xdr:col>71</xdr:col>
      <xdr:colOff>177800</xdr:colOff>
      <xdr:row>38</xdr:row>
      <xdr:rowOff>130952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14647"/>
          <a:ext cx="889000" cy="3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75481</xdr:rowOff>
    </xdr:from>
    <xdr:to>
      <xdr:col>72</xdr:col>
      <xdr:colOff>38100</xdr:colOff>
      <xdr:row>39</xdr:row>
      <xdr:rowOff>5631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168208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68381</xdr:rowOff>
    </xdr:from>
    <xdr:to>
      <xdr:col>67</xdr:col>
      <xdr:colOff>101600</xdr:colOff>
      <xdr:row>38</xdr:row>
      <xdr:rowOff>169981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74955</xdr:rowOff>
    </xdr:from>
    <xdr:to>
      <xdr:col>85</xdr:col>
      <xdr:colOff>177800</xdr:colOff>
      <xdr:row>39</xdr:row>
      <xdr:rowOff>5105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42057</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81987</xdr:rowOff>
    </xdr:from>
    <xdr:to>
      <xdr:col>81</xdr:col>
      <xdr:colOff>101600</xdr:colOff>
      <xdr:row>39</xdr:row>
      <xdr:rowOff>12137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3264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48747</xdr:rowOff>
    </xdr:from>
    <xdr:to>
      <xdr:col>72</xdr:col>
      <xdr:colOff>38100</xdr:colOff>
      <xdr:row>38</xdr:row>
      <xdr:rowOff>150347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166873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80152</xdr:rowOff>
    </xdr:from>
    <xdr:to>
      <xdr:col>67</xdr:col>
      <xdr:colOff>101600</xdr:colOff>
      <xdr:row>39</xdr:row>
      <xdr:rowOff>10302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1429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8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34880</xdr:rowOff>
    </xdr:from>
    <xdr:to>
      <xdr:col>85</xdr:col>
      <xdr:colOff>127000</xdr:colOff>
      <xdr:row>78</xdr:row>
      <xdr:rowOff>48904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407980"/>
          <a:ext cx="838200" cy="1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2262</xdr:rowOff>
    </xdr:from>
    <xdr:to>
      <xdr:col>81</xdr:col>
      <xdr:colOff>50800</xdr:colOff>
      <xdr:row>78</xdr:row>
      <xdr:rowOff>48904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375362"/>
          <a:ext cx="889000" cy="4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1364</xdr:rowOff>
    </xdr:from>
    <xdr:to>
      <xdr:col>76</xdr:col>
      <xdr:colOff>114300</xdr:colOff>
      <xdr:row>78</xdr:row>
      <xdr:rowOff>2262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74464"/>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169683</xdr:rowOff>
    </xdr:from>
    <xdr:to>
      <xdr:col>71</xdr:col>
      <xdr:colOff>177800</xdr:colOff>
      <xdr:row>78</xdr:row>
      <xdr:rowOff>1364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71333"/>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154998</xdr:rowOff>
    </xdr:from>
    <xdr:to>
      <xdr:col>72</xdr:col>
      <xdr:colOff>38100</xdr:colOff>
      <xdr:row>78</xdr:row>
      <xdr:rowOff>85148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3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76275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44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148789</xdr:rowOff>
    </xdr:from>
    <xdr:to>
      <xdr:col>67</xdr:col>
      <xdr:colOff>101600</xdr:colOff>
      <xdr:row>78</xdr:row>
      <xdr:rowOff>78939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5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70066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44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155530</xdr:rowOff>
    </xdr:from>
    <xdr:to>
      <xdr:col>85</xdr:col>
      <xdr:colOff>177800</xdr:colOff>
      <xdr:row>78</xdr:row>
      <xdr:rowOff>85680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133957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169554</xdr:rowOff>
    </xdr:from>
    <xdr:to>
      <xdr:col>81</xdr:col>
      <xdr:colOff>101600</xdr:colOff>
      <xdr:row>78</xdr:row>
      <xdr:rowOff>99704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7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90831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46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122912</xdr:rowOff>
    </xdr:from>
    <xdr:to>
      <xdr:col>76</xdr:col>
      <xdr:colOff>165100</xdr:colOff>
      <xdr:row>78</xdr:row>
      <xdr:rowOff>53062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44189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41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122014</xdr:rowOff>
    </xdr:from>
    <xdr:to>
      <xdr:col>72</xdr:col>
      <xdr:colOff>38100</xdr:colOff>
      <xdr:row>78</xdr:row>
      <xdr:rowOff>52164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68691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09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118883</xdr:rowOff>
    </xdr:from>
    <xdr:to>
      <xdr:col>67</xdr:col>
      <xdr:colOff>101600</xdr:colOff>
      <xdr:row>78</xdr:row>
      <xdr:rowOff>49033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2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65560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09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70862</xdr:rowOff>
    </xdr:from>
    <xdr:to>
      <xdr:col>85</xdr:col>
      <xdr:colOff>127000</xdr:colOff>
      <xdr:row>98</xdr:row>
      <xdr:rowOff>85120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72962"/>
          <a:ext cx="8382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3479</xdr:rowOff>
    </xdr:from>
    <xdr:to>
      <xdr:col>81</xdr:col>
      <xdr:colOff>50800</xdr:colOff>
      <xdr:row>98</xdr:row>
      <xdr:rowOff>70862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05579"/>
          <a:ext cx="889000" cy="6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3479</xdr:rowOff>
    </xdr:from>
    <xdr:to>
      <xdr:col>76</xdr:col>
      <xdr:colOff>114300</xdr:colOff>
      <xdr:row>98</xdr:row>
      <xdr:rowOff>76733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05579"/>
          <a:ext cx="889000" cy="7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103815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108404</xdr:rowOff>
    </xdr:from>
    <xdr:to>
      <xdr:col>71</xdr:col>
      <xdr:colOff>177800</xdr:colOff>
      <xdr:row>98</xdr:row>
      <xdr:rowOff>76733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39054"/>
          <a:ext cx="889000" cy="13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101211</xdr:rowOff>
    </xdr:from>
    <xdr:to>
      <xdr:col>72</xdr:col>
      <xdr:colOff>38100</xdr:colOff>
      <xdr:row>99</xdr:row>
      <xdr:rowOff>31361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0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22488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9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86072</xdr:rowOff>
    </xdr:from>
    <xdr:to>
      <xdr:col>67</xdr:col>
      <xdr:colOff>101600</xdr:colOff>
      <xdr:row>99</xdr:row>
      <xdr:rowOff>16222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7349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34320</xdr:rowOff>
    </xdr:from>
    <xdr:to>
      <xdr:col>85</xdr:col>
      <xdr:colOff>177800</xdr:colOff>
      <xdr:row>98</xdr:row>
      <xdr:rowOff>135920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120697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5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20062</xdr:rowOff>
    </xdr:from>
    <xdr:to>
      <xdr:col>81</xdr:col>
      <xdr:colOff>101600</xdr:colOff>
      <xdr:row>98</xdr:row>
      <xdr:rowOff>121662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138189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9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124129</xdr:rowOff>
    </xdr:from>
    <xdr:to>
      <xdr:col>76</xdr:col>
      <xdr:colOff>165100</xdr:colOff>
      <xdr:row>98</xdr:row>
      <xdr:rowOff>54279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70806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3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25933</xdr:rowOff>
    </xdr:from>
    <xdr:to>
      <xdr:col>72</xdr:col>
      <xdr:colOff>38100</xdr:colOff>
      <xdr:row>98</xdr:row>
      <xdr:rowOff>127533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144060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0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57604</xdr:rowOff>
    </xdr:from>
    <xdr:to>
      <xdr:col>67</xdr:col>
      <xdr:colOff>101600</xdr:colOff>
      <xdr:row>97</xdr:row>
      <xdr:rowOff>159204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6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4281</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46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85293</xdr:rowOff>
    </xdr:from>
    <xdr:to>
      <xdr:col>107</xdr:col>
      <xdr:colOff>50800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257493"/>
          <a:ext cx="889000" cy="2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85293</xdr:rowOff>
    </xdr:from>
    <xdr:to>
      <xdr:col>102</xdr:col>
      <xdr:colOff>114300</xdr:colOff>
      <xdr:row>38</xdr:row>
      <xdr:rowOff>14827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257493"/>
          <a:ext cx="889000" cy="27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11176</xdr:rowOff>
    </xdr:from>
    <xdr:to>
      <xdr:col>102</xdr:col>
      <xdr:colOff>165100</xdr:colOff>
      <xdr:row>37</xdr:row>
      <xdr:rowOff>112776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103903</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148050</xdr:rowOff>
    </xdr:from>
    <xdr:to>
      <xdr:col>98</xdr:col>
      <xdr:colOff>38100</xdr:colOff>
      <xdr:row>37</xdr:row>
      <xdr:rowOff>78200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3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94727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0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34493</xdr:rowOff>
    </xdr:from>
    <xdr:to>
      <xdr:col>102</xdr:col>
      <xdr:colOff>165100</xdr:colOff>
      <xdr:row>36</xdr:row>
      <xdr:rowOff>136093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2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152620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598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135477</xdr:rowOff>
    </xdr:from>
    <xdr:to>
      <xdr:col>98</xdr:col>
      <xdr:colOff>38100</xdr:colOff>
      <xdr:row>38</xdr:row>
      <xdr:rowOff>65627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56754</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571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67411</xdr:rowOff>
    </xdr:from>
    <xdr:to>
      <xdr:col>102</xdr:col>
      <xdr:colOff>165100</xdr:colOff>
      <xdr:row>58</xdr:row>
      <xdr:rowOff>169011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14088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8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61267</xdr:rowOff>
    </xdr:from>
    <xdr:to>
      <xdr:col>98</xdr:col>
      <xdr:colOff>38100</xdr:colOff>
      <xdr:row>58</xdr:row>
      <xdr:rowOff>162867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7944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112482</xdr:rowOff>
    </xdr:from>
    <xdr:to>
      <xdr:col>116</xdr:col>
      <xdr:colOff>63500</xdr:colOff>
      <xdr:row>75</xdr:row>
      <xdr:rowOff>3340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799782"/>
          <a:ext cx="838200" cy="6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150315</xdr:rowOff>
    </xdr:from>
    <xdr:to>
      <xdr:col>111</xdr:col>
      <xdr:colOff>177800</xdr:colOff>
      <xdr:row>75</xdr:row>
      <xdr:rowOff>3340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2837615"/>
          <a:ext cx="8890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150315</xdr:rowOff>
    </xdr:from>
    <xdr:to>
      <xdr:col>107</xdr:col>
      <xdr:colOff>50800</xdr:colOff>
      <xdr:row>74</xdr:row>
      <xdr:rowOff>151960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837615"/>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60848</xdr:rowOff>
    </xdr:from>
    <xdr:to>
      <xdr:col>102</xdr:col>
      <xdr:colOff>114300</xdr:colOff>
      <xdr:row>74</xdr:row>
      <xdr:rowOff>151960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2576698"/>
          <a:ext cx="889000" cy="26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140442</xdr:rowOff>
    </xdr:from>
    <xdr:to>
      <xdr:col>102</xdr:col>
      <xdr:colOff>165100</xdr:colOff>
      <xdr:row>76</xdr:row>
      <xdr:rowOff>70591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991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61718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09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153823</xdr:rowOff>
    </xdr:from>
    <xdr:to>
      <xdr:col>98</xdr:col>
      <xdr:colOff>38100</xdr:colOff>
      <xdr:row>76</xdr:row>
      <xdr:rowOff>83973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01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75100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10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61682</xdr:rowOff>
    </xdr:from>
    <xdr:to>
      <xdr:col>116</xdr:col>
      <xdr:colOff>114300</xdr:colOff>
      <xdr:row>74</xdr:row>
      <xdr:rowOff>163282</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7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40109</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2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123990</xdr:rowOff>
    </xdr:from>
    <xdr:to>
      <xdr:col>112</xdr:col>
      <xdr:colOff>38100</xdr:colOff>
      <xdr:row>75</xdr:row>
      <xdr:rowOff>54140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8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45267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99515</xdr:rowOff>
    </xdr:from>
    <xdr:to>
      <xdr:col>107</xdr:col>
      <xdr:colOff>101600</xdr:colOff>
      <xdr:row>75</xdr:row>
      <xdr:rowOff>29665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78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20792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7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101160</xdr:rowOff>
    </xdr:from>
    <xdr:to>
      <xdr:col>102</xdr:col>
      <xdr:colOff>165100</xdr:colOff>
      <xdr:row>75</xdr:row>
      <xdr:rowOff>31310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7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47837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5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10048</xdr:rowOff>
    </xdr:from>
    <xdr:to>
      <xdr:col>98</xdr:col>
      <xdr:colOff>38100</xdr:colOff>
      <xdr:row>73</xdr:row>
      <xdr:rowOff>111648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5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128175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30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当町は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中山間地域で急峻な地形の中で</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集落が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点在して</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旧村単位で小</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学校や福祉施設など</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の公共施設が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多く点在している。今後施設の老朽化による維持修繕、改築工事等を行う必要があり、現在は全体的に類似団体内平均を下回っているが、維持補修費や普通建設事業費等が増加する見込みである。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32</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年度までに個別施設計画を策定し、大規模改修や建て替えだけでなく、統廃合、複合化、長寿命化、他用途への変換など多様な考えのもとで現実的な対策が必要である。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4,724
4,676
123.07
4,102,908
3,856,996
102,458
2,566,950
1,991,756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99156</xdr:rowOff>
    </xdr:from>
    <xdr:to>
      <xdr:col>24</xdr:col>
      <xdr:colOff>63500</xdr:colOff>
      <xdr:row>38</xdr:row>
      <xdr:rowOff>101132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614256"/>
          <a:ext cx="8382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96625</xdr:rowOff>
    </xdr:from>
    <xdr:to>
      <xdr:col>19</xdr:col>
      <xdr:colOff>177800</xdr:colOff>
      <xdr:row>38</xdr:row>
      <xdr:rowOff>101132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611725"/>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96625</xdr:rowOff>
    </xdr:from>
    <xdr:to>
      <xdr:col>15</xdr:col>
      <xdr:colOff>50800</xdr:colOff>
      <xdr:row>38</xdr:row>
      <xdr:rowOff>103761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611725"/>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103761</xdr:rowOff>
    </xdr:from>
    <xdr:to>
      <xdr:col>10</xdr:col>
      <xdr:colOff>114300</xdr:colOff>
      <xdr:row>38</xdr:row>
      <xdr:rowOff>106716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618861"/>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64734</xdr:rowOff>
    </xdr:from>
    <xdr:to>
      <xdr:col>10</xdr:col>
      <xdr:colOff>165100</xdr:colOff>
      <xdr:row>38</xdr:row>
      <xdr:rowOff>166334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57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157461</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6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68701</xdr:rowOff>
    </xdr:from>
    <xdr:to>
      <xdr:col>6</xdr:col>
      <xdr:colOff>38100</xdr:colOff>
      <xdr:row>38</xdr:row>
      <xdr:rowOff>170301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58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161428</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6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48356</xdr:rowOff>
    </xdr:from>
    <xdr:to>
      <xdr:col>24</xdr:col>
      <xdr:colOff>114300</xdr:colOff>
      <xdr:row>38</xdr:row>
      <xdr:rowOff>149956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134733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7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50332</xdr:rowOff>
    </xdr:from>
    <xdr:to>
      <xdr:col>20</xdr:col>
      <xdr:colOff>38100</xdr:colOff>
      <xdr:row>38</xdr:row>
      <xdr:rowOff>151932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143059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5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45825</xdr:rowOff>
    </xdr:from>
    <xdr:to>
      <xdr:col>15</xdr:col>
      <xdr:colOff>101600</xdr:colOff>
      <xdr:row>38</xdr:row>
      <xdr:rowOff>147425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138552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5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52961</xdr:rowOff>
    </xdr:from>
    <xdr:to>
      <xdr:col>10</xdr:col>
      <xdr:colOff>165100</xdr:colOff>
      <xdr:row>38</xdr:row>
      <xdr:rowOff>154561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171088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34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55916</xdr:rowOff>
    </xdr:from>
    <xdr:to>
      <xdr:col>6</xdr:col>
      <xdr:colOff>38100</xdr:colOff>
      <xdr:row>38</xdr:row>
      <xdr:rowOff>157516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2593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3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88888</xdr:rowOff>
    </xdr:from>
    <xdr:to>
      <xdr:col>24</xdr:col>
      <xdr:colOff>63500</xdr:colOff>
      <xdr:row>58</xdr:row>
      <xdr:rowOff>110517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10032988"/>
          <a:ext cx="8382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81969</xdr:rowOff>
    </xdr:from>
    <xdr:to>
      <xdr:col>19</xdr:col>
      <xdr:colOff>177800</xdr:colOff>
      <xdr:row>58</xdr:row>
      <xdr:rowOff>88888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10026069"/>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81969</xdr:rowOff>
    </xdr:from>
    <xdr:to>
      <xdr:col>15</xdr:col>
      <xdr:colOff>50800</xdr:colOff>
      <xdr:row>58</xdr:row>
      <xdr:rowOff>111927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26069"/>
          <a:ext cx="889000" cy="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71007</xdr:rowOff>
    </xdr:from>
    <xdr:to>
      <xdr:col>10</xdr:col>
      <xdr:colOff>114300</xdr:colOff>
      <xdr:row>58</xdr:row>
      <xdr:rowOff>111927</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15107"/>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95795</xdr:rowOff>
    </xdr:from>
    <xdr:to>
      <xdr:col>10</xdr:col>
      <xdr:colOff>165100</xdr:colOff>
      <xdr:row>59</xdr:row>
      <xdr:rowOff>25945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1003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17072</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1013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92972</xdr:rowOff>
    </xdr:from>
    <xdr:to>
      <xdr:col>6</xdr:col>
      <xdr:colOff>38100</xdr:colOff>
      <xdr:row>59</xdr:row>
      <xdr:rowOff>23122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100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14249</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1012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59717</xdr:rowOff>
    </xdr:from>
    <xdr:to>
      <xdr:col>24</xdr:col>
      <xdr:colOff>114300</xdr:colOff>
      <xdr:row>58</xdr:row>
      <xdr:rowOff>161317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146094</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1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38088</xdr:rowOff>
    </xdr:from>
    <xdr:to>
      <xdr:col>20</xdr:col>
      <xdr:colOff>38100</xdr:colOff>
      <xdr:row>58</xdr:row>
      <xdr:rowOff>139688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130815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1007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31169</xdr:rowOff>
    </xdr:from>
    <xdr:to>
      <xdr:col>15</xdr:col>
      <xdr:colOff>101600</xdr:colOff>
      <xdr:row>58</xdr:row>
      <xdr:rowOff>132769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7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123896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1006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61127</xdr:rowOff>
    </xdr:from>
    <xdr:to>
      <xdr:col>10</xdr:col>
      <xdr:colOff>165100</xdr:colOff>
      <xdr:row>58</xdr:row>
      <xdr:rowOff>162727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7804</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78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20207</xdr:rowOff>
    </xdr:from>
    <xdr:to>
      <xdr:col>6</xdr:col>
      <xdr:colOff>38100</xdr:colOff>
      <xdr:row>58</xdr:row>
      <xdr:rowOff>121807</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138334</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73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30482</xdr:rowOff>
    </xdr:from>
    <xdr:to>
      <xdr:col>24</xdr:col>
      <xdr:colOff>63500</xdr:colOff>
      <xdr:row>78</xdr:row>
      <xdr:rowOff>78098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3797300" y="13403582"/>
          <a:ext cx="838200" cy="4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30482</xdr:rowOff>
    </xdr:from>
    <xdr:to>
      <xdr:col>19</xdr:col>
      <xdr:colOff>177800</xdr:colOff>
      <xdr:row>78</xdr:row>
      <xdr:rowOff>79590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03582"/>
          <a:ext cx="889000" cy="4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79590</xdr:rowOff>
    </xdr:from>
    <xdr:to>
      <xdr:col>15</xdr:col>
      <xdr:colOff>50800</xdr:colOff>
      <xdr:row>78</xdr:row>
      <xdr:rowOff>111492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52690"/>
          <a:ext cx="889000" cy="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18972</xdr:rowOff>
    </xdr:from>
    <xdr:to>
      <xdr:col>10</xdr:col>
      <xdr:colOff>114300</xdr:colOff>
      <xdr:row>78</xdr:row>
      <xdr:rowOff>111492</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392072"/>
          <a:ext cx="889000" cy="9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42666</xdr:rowOff>
    </xdr:from>
    <xdr:to>
      <xdr:col>10</xdr:col>
      <xdr:colOff>165100</xdr:colOff>
      <xdr:row>78</xdr:row>
      <xdr:rowOff>144266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41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160793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19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59413</xdr:rowOff>
    </xdr:from>
    <xdr:to>
      <xdr:col>6</xdr:col>
      <xdr:colOff>38100</xdr:colOff>
      <xdr:row>78</xdr:row>
      <xdr:rowOff>161013</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4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152140</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52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27298</xdr:rowOff>
    </xdr:from>
    <xdr:to>
      <xdr:col>24</xdr:col>
      <xdr:colOff>114300</xdr:colOff>
      <xdr:row>78</xdr:row>
      <xdr:rowOff>128898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4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155959</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5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151132</xdr:rowOff>
    </xdr:from>
    <xdr:to>
      <xdr:col>20</xdr:col>
      <xdr:colOff>38100</xdr:colOff>
      <xdr:row>78</xdr:row>
      <xdr:rowOff>81282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5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97809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1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28790</xdr:rowOff>
    </xdr:from>
    <xdr:to>
      <xdr:col>15</xdr:col>
      <xdr:colOff>101600</xdr:colOff>
      <xdr:row>78</xdr:row>
      <xdr:rowOff>130390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0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121517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49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60692</xdr:rowOff>
    </xdr:from>
    <xdr:to>
      <xdr:col>10</xdr:col>
      <xdr:colOff>165100</xdr:colOff>
      <xdr:row>78</xdr:row>
      <xdr:rowOff>162292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3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153419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139622</xdr:rowOff>
    </xdr:from>
    <xdr:to>
      <xdr:col>6</xdr:col>
      <xdr:colOff>38100</xdr:colOff>
      <xdr:row>78</xdr:row>
      <xdr:rowOff>69772</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86299</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11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30040</xdr:rowOff>
    </xdr:from>
    <xdr:to>
      <xdr:col>24</xdr:col>
      <xdr:colOff>63500</xdr:colOff>
      <xdr:row>97</xdr:row>
      <xdr:rowOff>69121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60690"/>
          <a:ext cx="838200" cy="3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24450</xdr:rowOff>
    </xdr:from>
    <xdr:to>
      <xdr:col>19</xdr:col>
      <xdr:colOff>177800</xdr:colOff>
      <xdr:row>97</xdr:row>
      <xdr:rowOff>30040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655100"/>
          <a:ext cx="889000" cy="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6934</xdr:rowOff>
    </xdr:from>
    <xdr:to>
      <xdr:col>15</xdr:col>
      <xdr:colOff>50800</xdr:colOff>
      <xdr:row>97</xdr:row>
      <xdr:rowOff>24450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637584"/>
          <a:ext cx="889000" cy="1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146238</xdr:rowOff>
    </xdr:from>
    <xdr:to>
      <xdr:col>10</xdr:col>
      <xdr:colOff>114300</xdr:colOff>
      <xdr:row>97</xdr:row>
      <xdr:rowOff>6934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433988"/>
          <a:ext cx="889000" cy="20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169445</xdr:rowOff>
    </xdr:from>
    <xdr:to>
      <xdr:col>10</xdr:col>
      <xdr:colOff>165100</xdr:colOff>
      <xdr:row>97</xdr:row>
      <xdr:rowOff>99595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2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90722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2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168484</xdr:rowOff>
    </xdr:from>
    <xdr:to>
      <xdr:col>6</xdr:col>
      <xdr:colOff>38100</xdr:colOff>
      <xdr:row>97</xdr:row>
      <xdr:rowOff>98634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2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89761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2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18321</xdr:rowOff>
    </xdr:from>
    <xdr:to>
      <xdr:col>24</xdr:col>
      <xdr:colOff>114300</xdr:colOff>
      <xdr:row>97</xdr:row>
      <xdr:rowOff>119921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104698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150690</xdr:rowOff>
    </xdr:from>
    <xdr:to>
      <xdr:col>20</xdr:col>
      <xdr:colOff>38100</xdr:colOff>
      <xdr:row>97</xdr:row>
      <xdr:rowOff>80840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71967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145100</xdr:rowOff>
    </xdr:from>
    <xdr:to>
      <xdr:col>15</xdr:col>
      <xdr:colOff>101600</xdr:colOff>
      <xdr:row>97</xdr:row>
      <xdr:rowOff>75250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66377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69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127584</xdr:rowOff>
    </xdr:from>
    <xdr:to>
      <xdr:col>10</xdr:col>
      <xdr:colOff>165100</xdr:colOff>
      <xdr:row>97</xdr:row>
      <xdr:rowOff>57734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74261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36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95438</xdr:rowOff>
    </xdr:from>
    <xdr:to>
      <xdr:col>6</xdr:col>
      <xdr:colOff>38100</xdr:colOff>
      <xdr:row>96</xdr:row>
      <xdr:rowOff>25588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3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42115</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5" y="1615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94960</xdr:rowOff>
    </xdr:from>
    <xdr:to>
      <xdr:col>45</xdr:col>
      <xdr:colOff>177800</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5924260"/>
          <a:ext cx="889000" cy="86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23114</xdr:rowOff>
    </xdr:from>
    <xdr:to>
      <xdr:col>41</xdr:col>
      <xdr:colOff>50800</xdr:colOff>
      <xdr:row>34</xdr:row>
      <xdr:rowOff>94960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338064"/>
          <a:ext cx="889000" cy="58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110944</xdr:rowOff>
    </xdr:from>
    <xdr:to>
      <xdr:col>41</xdr:col>
      <xdr:colOff>101600</xdr:colOff>
      <xdr:row>38</xdr:row>
      <xdr:rowOff>41094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5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32221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54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140662</xdr:rowOff>
    </xdr:from>
    <xdr:to>
      <xdr:col>36</xdr:col>
      <xdr:colOff>165100</xdr:colOff>
      <xdr:row>36</xdr:row>
      <xdr:rowOff>70812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14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61939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23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44160</xdr:rowOff>
    </xdr:from>
    <xdr:to>
      <xdr:col>41</xdr:col>
      <xdr:colOff>101600</xdr:colOff>
      <xdr:row>34</xdr:row>
      <xdr:rowOff>145760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8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162287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6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143764</xdr:rowOff>
    </xdr:from>
    <xdr:to>
      <xdr:col>36</xdr:col>
      <xdr:colOff>165100</xdr:colOff>
      <xdr:row>31</xdr:row>
      <xdr:rowOff>73914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2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90441</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06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105422</xdr:rowOff>
    </xdr:from>
    <xdr:to>
      <xdr:col>55</xdr:col>
      <xdr:colOff>0</xdr:colOff>
      <xdr:row>57</xdr:row>
      <xdr:rowOff>120236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78072"/>
          <a:ext cx="8382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120236</xdr:rowOff>
    </xdr:from>
    <xdr:to>
      <xdr:col>50</xdr:col>
      <xdr:colOff>114300</xdr:colOff>
      <xdr:row>57</xdr:row>
      <xdr:rowOff>122618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92886"/>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106442</xdr:rowOff>
    </xdr:from>
    <xdr:to>
      <xdr:col>45</xdr:col>
      <xdr:colOff>177800</xdr:colOff>
      <xdr:row>57</xdr:row>
      <xdr:rowOff>122618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79092"/>
          <a:ext cx="889000" cy="1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86044</xdr:rowOff>
    </xdr:from>
    <xdr:to>
      <xdr:col>41</xdr:col>
      <xdr:colOff>50800</xdr:colOff>
      <xdr:row>57</xdr:row>
      <xdr:rowOff>106442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58694"/>
          <a:ext cx="889000" cy="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117175</xdr:rowOff>
    </xdr:from>
    <xdr:to>
      <xdr:col>41</xdr:col>
      <xdr:colOff>101600</xdr:colOff>
      <xdr:row>58</xdr:row>
      <xdr:rowOff>47325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38452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8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116924</xdr:rowOff>
    </xdr:from>
    <xdr:to>
      <xdr:col>36</xdr:col>
      <xdr:colOff>165100</xdr:colOff>
      <xdr:row>58</xdr:row>
      <xdr:rowOff>47074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38201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8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54622</xdr:rowOff>
    </xdr:from>
    <xdr:to>
      <xdr:col>55</xdr:col>
      <xdr:colOff>50800</xdr:colOff>
      <xdr:row>57</xdr:row>
      <xdr:rowOff>156222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13999</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1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69436</xdr:rowOff>
    </xdr:from>
    <xdr:to>
      <xdr:col>50</xdr:col>
      <xdr:colOff>165100</xdr:colOff>
      <xdr:row>57</xdr:row>
      <xdr:rowOff>171036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16113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61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71818</xdr:rowOff>
    </xdr:from>
    <xdr:to>
      <xdr:col>46</xdr:col>
      <xdr:colOff>38100</xdr:colOff>
      <xdr:row>58</xdr:row>
      <xdr:rowOff>1968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18495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61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55642</xdr:rowOff>
    </xdr:from>
    <xdr:to>
      <xdr:col>41</xdr:col>
      <xdr:colOff>101600</xdr:colOff>
      <xdr:row>57</xdr:row>
      <xdr:rowOff>157242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2319</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35244</xdr:rowOff>
    </xdr:from>
    <xdr:to>
      <xdr:col>36</xdr:col>
      <xdr:colOff>165100</xdr:colOff>
      <xdr:row>57</xdr:row>
      <xdr:rowOff>136844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0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153371</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8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109099</xdr:rowOff>
    </xdr:from>
    <xdr:to>
      <xdr:col>55</xdr:col>
      <xdr:colOff>0</xdr:colOff>
      <xdr:row>78</xdr:row>
      <xdr:rowOff>147986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82199"/>
          <a:ext cx="838200" cy="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119796</xdr:rowOff>
    </xdr:from>
    <xdr:to>
      <xdr:col>50</xdr:col>
      <xdr:colOff>114300</xdr:colOff>
      <xdr:row>78</xdr:row>
      <xdr:rowOff>147986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92896"/>
          <a:ext cx="889000" cy="2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119796</xdr:rowOff>
    </xdr:from>
    <xdr:to>
      <xdr:col>45</xdr:col>
      <xdr:colOff>177800</xdr:colOff>
      <xdr:row>78</xdr:row>
      <xdr:rowOff>160052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92896"/>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160052</xdr:rowOff>
    </xdr:from>
    <xdr:to>
      <xdr:col>41</xdr:col>
      <xdr:colOff>50800</xdr:colOff>
      <xdr:row>78</xdr:row>
      <xdr:rowOff>162911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33152"/>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96593</xdr:rowOff>
    </xdr:from>
    <xdr:to>
      <xdr:col>41</xdr:col>
      <xdr:colOff>101600</xdr:colOff>
      <xdr:row>79</xdr:row>
      <xdr:rowOff>26743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6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43270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24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96509</xdr:rowOff>
    </xdr:from>
    <xdr:to>
      <xdr:col>36</xdr:col>
      <xdr:colOff>165100</xdr:colOff>
      <xdr:row>79</xdr:row>
      <xdr:rowOff>26659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43186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58299</xdr:rowOff>
    </xdr:from>
    <xdr:to>
      <xdr:col>55</xdr:col>
      <xdr:colOff>50800</xdr:colOff>
      <xdr:row>78</xdr:row>
      <xdr:rowOff>159899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144676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97186</xdr:rowOff>
    </xdr:from>
    <xdr:to>
      <xdr:col>50</xdr:col>
      <xdr:colOff>165100</xdr:colOff>
      <xdr:row>79</xdr:row>
      <xdr:rowOff>27336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18463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68996</xdr:rowOff>
    </xdr:from>
    <xdr:to>
      <xdr:col>46</xdr:col>
      <xdr:colOff>38100</xdr:colOff>
      <xdr:row>78</xdr:row>
      <xdr:rowOff>170596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161723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109252</xdr:rowOff>
    </xdr:from>
    <xdr:to>
      <xdr:col>41</xdr:col>
      <xdr:colOff>101600</xdr:colOff>
      <xdr:row>79</xdr:row>
      <xdr:rowOff>39402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30529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112111</xdr:rowOff>
    </xdr:from>
    <xdr:to>
      <xdr:col>36</xdr:col>
      <xdr:colOff>165100</xdr:colOff>
      <xdr:row>79</xdr:row>
      <xdr:rowOff>42261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33388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7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72551</xdr:rowOff>
    </xdr:from>
    <xdr:to>
      <xdr:col>55</xdr:col>
      <xdr:colOff>0</xdr:colOff>
      <xdr:row>98</xdr:row>
      <xdr:rowOff>102135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74651"/>
          <a:ext cx="838200" cy="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46715</xdr:rowOff>
    </xdr:from>
    <xdr:to>
      <xdr:col>50</xdr:col>
      <xdr:colOff>114300</xdr:colOff>
      <xdr:row>98</xdr:row>
      <xdr:rowOff>102135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48815"/>
          <a:ext cx="889000" cy="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79980</xdr:rowOff>
    </xdr:from>
    <xdr:to>
      <xdr:col>45</xdr:col>
      <xdr:colOff>177800</xdr:colOff>
      <xdr:row>98</xdr:row>
      <xdr:rowOff>46715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10630"/>
          <a:ext cx="889000" cy="13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79980</xdr:rowOff>
    </xdr:from>
    <xdr:to>
      <xdr:col>41</xdr:col>
      <xdr:colOff>50800</xdr:colOff>
      <xdr:row>97</xdr:row>
      <xdr:rowOff>141548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10630"/>
          <a:ext cx="889000" cy="6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128598</xdr:rowOff>
    </xdr:from>
    <xdr:to>
      <xdr:col>41</xdr:col>
      <xdr:colOff>101600</xdr:colOff>
      <xdr:row>98</xdr:row>
      <xdr:rowOff>58748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5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49875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5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156976</xdr:rowOff>
    </xdr:from>
    <xdr:to>
      <xdr:col>36</xdr:col>
      <xdr:colOff>165100</xdr:colOff>
      <xdr:row>98</xdr:row>
      <xdr:rowOff>87126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8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78253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21751</xdr:rowOff>
    </xdr:from>
    <xdr:to>
      <xdr:col>55</xdr:col>
      <xdr:colOff>50800</xdr:colOff>
      <xdr:row>98</xdr:row>
      <xdr:rowOff>123351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2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108128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3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51335</xdr:rowOff>
    </xdr:from>
    <xdr:to>
      <xdr:col>50</xdr:col>
      <xdr:colOff>165100</xdr:colOff>
      <xdr:row>98</xdr:row>
      <xdr:rowOff>152935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144062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167365</xdr:rowOff>
    </xdr:from>
    <xdr:to>
      <xdr:col>46</xdr:col>
      <xdr:colOff>38100</xdr:colOff>
      <xdr:row>98</xdr:row>
      <xdr:rowOff>97515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88642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9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29180</xdr:rowOff>
    </xdr:from>
    <xdr:to>
      <xdr:col>41</xdr:col>
      <xdr:colOff>101600</xdr:colOff>
      <xdr:row>97</xdr:row>
      <xdr:rowOff>130780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147307</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43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90748</xdr:rowOff>
    </xdr:from>
    <xdr:to>
      <xdr:col>36</xdr:col>
      <xdr:colOff>165100</xdr:colOff>
      <xdr:row>98</xdr:row>
      <xdr:rowOff>20898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37425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11199</xdr:rowOff>
    </xdr:from>
    <xdr:to>
      <xdr:col>85</xdr:col>
      <xdr:colOff>127000</xdr:colOff>
      <xdr:row>38</xdr:row>
      <xdr:rowOff>13275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526299"/>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30251</xdr:rowOff>
    </xdr:from>
    <xdr:to>
      <xdr:col>81</xdr:col>
      <xdr:colOff>50800</xdr:colOff>
      <xdr:row>38</xdr:row>
      <xdr:rowOff>13275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73901"/>
          <a:ext cx="889000" cy="15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30251</xdr:rowOff>
    </xdr:from>
    <xdr:to>
      <xdr:col>76</xdr:col>
      <xdr:colOff>114300</xdr:colOff>
      <xdr:row>38</xdr:row>
      <xdr:rowOff>17504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73901"/>
          <a:ext cx="889000" cy="15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17504</xdr:rowOff>
    </xdr:from>
    <xdr:to>
      <xdr:col>71</xdr:col>
      <xdr:colOff>177800</xdr:colOff>
      <xdr:row>38</xdr:row>
      <xdr:rowOff>26767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32604"/>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101761</xdr:rowOff>
    </xdr:from>
    <xdr:to>
      <xdr:col>72</xdr:col>
      <xdr:colOff>38100</xdr:colOff>
      <xdr:row>38</xdr:row>
      <xdr:rowOff>31911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48438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119766</xdr:rowOff>
    </xdr:from>
    <xdr:to>
      <xdr:col>67</xdr:col>
      <xdr:colOff>101600</xdr:colOff>
      <xdr:row>38</xdr:row>
      <xdr:rowOff>49916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6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66443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131849</xdr:rowOff>
    </xdr:from>
    <xdr:to>
      <xdr:col>85</xdr:col>
      <xdr:colOff>177800</xdr:colOff>
      <xdr:row>38</xdr:row>
      <xdr:rowOff>61999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7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46776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9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133925</xdr:rowOff>
    </xdr:from>
    <xdr:to>
      <xdr:col>81</xdr:col>
      <xdr:colOff>101600</xdr:colOff>
      <xdr:row>38</xdr:row>
      <xdr:rowOff>64075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7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55202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150901</xdr:rowOff>
    </xdr:from>
    <xdr:to>
      <xdr:col>76</xdr:col>
      <xdr:colOff>165100</xdr:colOff>
      <xdr:row>37</xdr:row>
      <xdr:rowOff>81051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2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72178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1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138154</xdr:rowOff>
    </xdr:from>
    <xdr:to>
      <xdr:col>72</xdr:col>
      <xdr:colOff>38100</xdr:colOff>
      <xdr:row>38</xdr:row>
      <xdr:rowOff>68304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8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59431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147417</xdr:rowOff>
    </xdr:from>
    <xdr:to>
      <xdr:col>67</xdr:col>
      <xdr:colOff>101600</xdr:colOff>
      <xdr:row>38</xdr:row>
      <xdr:rowOff>77567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68694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125627</xdr:rowOff>
    </xdr:from>
    <xdr:to>
      <xdr:col>85</xdr:col>
      <xdr:colOff>127000</xdr:colOff>
      <xdr:row>57</xdr:row>
      <xdr:rowOff>126983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98277"/>
          <a:ext cx="8382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126983</xdr:rowOff>
    </xdr:from>
    <xdr:to>
      <xdr:col>81</xdr:col>
      <xdr:colOff>50800</xdr:colOff>
      <xdr:row>57</xdr:row>
      <xdr:rowOff>165683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99633"/>
          <a:ext cx="889000" cy="3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164281</xdr:rowOff>
    </xdr:from>
    <xdr:to>
      <xdr:col>76</xdr:col>
      <xdr:colOff>114300</xdr:colOff>
      <xdr:row>57</xdr:row>
      <xdr:rowOff>165683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36931"/>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164281</xdr:rowOff>
    </xdr:from>
    <xdr:to>
      <xdr:col>71</xdr:col>
      <xdr:colOff>177800</xdr:colOff>
      <xdr:row>57</xdr:row>
      <xdr:rowOff>164924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36931"/>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80067</xdr:rowOff>
    </xdr:from>
    <xdr:to>
      <xdr:col>72</xdr:col>
      <xdr:colOff>38100</xdr:colOff>
      <xdr:row>58</xdr:row>
      <xdr:rowOff>10217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5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26744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84435</xdr:rowOff>
    </xdr:from>
    <xdr:to>
      <xdr:col>67</xdr:col>
      <xdr:colOff>101600</xdr:colOff>
      <xdr:row>58</xdr:row>
      <xdr:rowOff>14585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31112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3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74827</xdr:rowOff>
    </xdr:from>
    <xdr:to>
      <xdr:col>85</xdr:col>
      <xdr:colOff>177800</xdr:colOff>
      <xdr:row>58</xdr:row>
      <xdr:rowOff>4977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161204</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76183</xdr:rowOff>
    </xdr:from>
    <xdr:to>
      <xdr:col>81</xdr:col>
      <xdr:colOff>101600</xdr:colOff>
      <xdr:row>58</xdr:row>
      <xdr:rowOff>6333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168910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114883</xdr:rowOff>
    </xdr:from>
    <xdr:to>
      <xdr:col>76</xdr:col>
      <xdr:colOff>165100</xdr:colOff>
      <xdr:row>58</xdr:row>
      <xdr:rowOff>45033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36160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8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113481</xdr:rowOff>
    </xdr:from>
    <xdr:to>
      <xdr:col>72</xdr:col>
      <xdr:colOff>38100</xdr:colOff>
      <xdr:row>58</xdr:row>
      <xdr:rowOff>43631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34758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114124</xdr:rowOff>
    </xdr:from>
    <xdr:to>
      <xdr:col>67</xdr:col>
      <xdr:colOff>101600</xdr:colOff>
      <xdr:row>58</xdr:row>
      <xdr:rowOff>44274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35401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7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125755</xdr:rowOff>
    </xdr:from>
    <xdr:to>
      <xdr:col>85</xdr:col>
      <xdr:colOff>127000</xdr:colOff>
      <xdr:row>78</xdr:row>
      <xdr:rowOff>132787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498855"/>
          <a:ext cx="8382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132787</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05887"/>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99546</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72646"/>
          <a:ext cx="889000" cy="4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99546</xdr:rowOff>
    </xdr:from>
    <xdr:to>
      <xdr:col>71</xdr:col>
      <xdr:colOff>177800</xdr:colOff>
      <xdr:row>78</xdr:row>
      <xdr:rowOff>130952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72646"/>
          <a:ext cx="889000" cy="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75481</xdr:rowOff>
    </xdr:from>
    <xdr:to>
      <xdr:col>72</xdr:col>
      <xdr:colOff>38100</xdr:colOff>
      <xdr:row>79</xdr:row>
      <xdr:rowOff>5631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168208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68380</xdr:rowOff>
    </xdr:from>
    <xdr:to>
      <xdr:col>67</xdr:col>
      <xdr:colOff>101600</xdr:colOff>
      <xdr:row>78</xdr:row>
      <xdr:rowOff>169980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15057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74955</xdr:rowOff>
    </xdr:from>
    <xdr:to>
      <xdr:col>85</xdr:col>
      <xdr:colOff>177800</xdr:colOff>
      <xdr:row>79</xdr:row>
      <xdr:rowOff>5105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42057</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1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81987</xdr:rowOff>
    </xdr:from>
    <xdr:to>
      <xdr:col>81</xdr:col>
      <xdr:colOff>101600</xdr:colOff>
      <xdr:row>79</xdr:row>
      <xdr:rowOff>12137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3264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4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48746</xdr:rowOff>
    </xdr:from>
    <xdr:to>
      <xdr:col>72</xdr:col>
      <xdr:colOff>38100</xdr:colOff>
      <xdr:row>78</xdr:row>
      <xdr:rowOff>150346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2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166873</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319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80152</xdr:rowOff>
    </xdr:from>
    <xdr:to>
      <xdr:col>67</xdr:col>
      <xdr:colOff>101600</xdr:colOff>
      <xdr:row>79</xdr:row>
      <xdr:rowOff>10302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1429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34880</xdr:rowOff>
    </xdr:from>
    <xdr:to>
      <xdr:col>85</xdr:col>
      <xdr:colOff>127000</xdr:colOff>
      <xdr:row>98</xdr:row>
      <xdr:rowOff>48904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836980"/>
          <a:ext cx="838200" cy="1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2262</xdr:rowOff>
    </xdr:from>
    <xdr:to>
      <xdr:col>81</xdr:col>
      <xdr:colOff>50800</xdr:colOff>
      <xdr:row>98</xdr:row>
      <xdr:rowOff>48904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804362"/>
          <a:ext cx="889000" cy="4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1364</xdr:rowOff>
    </xdr:from>
    <xdr:to>
      <xdr:col>76</xdr:col>
      <xdr:colOff>114300</xdr:colOff>
      <xdr:row>98</xdr:row>
      <xdr:rowOff>2262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803464"/>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169683</xdr:rowOff>
    </xdr:from>
    <xdr:to>
      <xdr:col>71</xdr:col>
      <xdr:colOff>177800</xdr:colOff>
      <xdr:row>98</xdr:row>
      <xdr:rowOff>1364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800333"/>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154998</xdr:rowOff>
    </xdr:from>
    <xdr:to>
      <xdr:col>72</xdr:col>
      <xdr:colOff>38100</xdr:colOff>
      <xdr:row>98</xdr:row>
      <xdr:rowOff>85148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78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76275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148789</xdr:rowOff>
    </xdr:from>
    <xdr:to>
      <xdr:col>67</xdr:col>
      <xdr:colOff>101600</xdr:colOff>
      <xdr:row>98</xdr:row>
      <xdr:rowOff>78939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70066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8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155530</xdr:rowOff>
    </xdr:from>
    <xdr:to>
      <xdr:col>85</xdr:col>
      <xdr:colOff>177800</xdr:colOff>
      <xdr:row>98</xdr:row>
      <xdr:rowOff>85680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133957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76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169554</xdr:rowOff>
    </xdr:from>
    <xdr:to>
      <xdr:col>81</xdr:col>
      <xdr:colOff>101600</xdr:colOff>
      <xdr:row>98</xdr:row>
      <xdr:rowOff>99704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8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90831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122912</xdr:rowOff>
    </xdr:from>
    <xdr:to>
      <xdr:col>76</xdr:col>
      <xdr:colOff>165100</xdr:colOff>
      <xdr:row>98</xdr:row>
      <xdr:rowOff>53062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5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122014</xdr:rowOff>
    </xdr:from>
    <xdr:to>
      <xdr:col>72</xdr:col>
      <xdr:colOff>38100</xdr:colOff>
      <xdr:row>98</xdr:row>
      <xdr:rowOff>52164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68691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5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118883</xdr:rowOff>
    </xdr:from>
    <xdr:to>
      <xdr:col>67</xdr:col>
      <xdr:colOff>101600</xdr:colOff>
      <xdr:row>98</xdr:row>
      <xdr:rowOff>49033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4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65560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52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42331</xdr:rowOff>
    </xdr:from>
    <xdr:to>
      <xdr:col>102</xdr:col>
      <xdr:colOff>165100</xdr:colOff>
      <xdr:row>39</xdr:row>
      <xdr:rowOff>143931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72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160458</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50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44013</xdr:rowOff>
    </xdr:from>
    <xdr:to>
      <xdr:col>98</xdr:col>
      <xdr:colOff>38100</xdr:colOff>
      <xdr:row>39</xdr:row>
      <xdr:rowOff>145613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73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162140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505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農林水産業費以外は類似団体平均を下回っている。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民生費において、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と福祉施設の大規模な新改築を行ったため、類似団体平均を上回っている。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当町の集落は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中山間地域で急峻な地形の中で</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集落が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点在して</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福祉施設も多く存在している。今後も老朽化による修繕、改築や、高齢化の進む中での増築等を行う必要が出てくるため、民生費に係る住民一人当たりのコストは目的別歳入の中で一番大きなものになってきてい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。農林水産業費では、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より農業支援を目的としたふるさと納税事業が開始されたため</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住民一人当たりのコストが類似団体内でも高いところに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あるが、歳入面でも寄付金が増加しており、遊休荒廃地を解消し農業支援策として今後も継続していく予定である。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から</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補助事業が少なく</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なり</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歳入が減となったため、実質収支比率も減となっている。また、今後の人口減による税収や交付税減少等の財源不足に備え</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、計画的に基金の</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積み立て</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を行っており、</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財政調整基金残高比率は前年度と比べ上がっている。</a:t>
          </a:r>
          <a:endPar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近年、実質収支比率は３～５％を維持</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おり、今後も歳入確保、歳出抑制等に努め、</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健全</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化を図る。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近年は、一般会計及び特別会計において、それぞれ実質収支比率は黒字であり、連結実質赤字比率もマイナスとなっているため、引き続き、健全運営を目指す。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4102908</v>
      </c>
      <c r="BO4" s="441"/>
      <c r="BP4" s="441"/>
      <c r="BQ4" s="441"/>
      <c r="BR4" s="441"/>
      <c r="BS4" s="441"/>
      <c r="BT4" s="441"/>
      <c r="BU4" s="442"/>
      <c r="BV4" s="440">
        <v>4237566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v>
      </c>
      <c r="CU4" s="622"/>
      <c r="CV4" s="622"/>
      <c r="CW4" s="622"/>
      <c r="CX4" s="622"/>
      <c r="CY4" s="622"/>
      <c r="CZ4" s="622"/>
      <c r="DA4" s="623"/>
      <c r="DB4" s="621">
        <v>4.3</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3856996</v>
      </c>
      <c r="BO5" s="446"/>
      <c r="BP5" s="446"/>
      <c r="BQ5" s="446"/>
      <c r="BR5" s="446"/>
      <c r="BS5" s="446"/>
      <c r="BT5" s="446"/>
      <c r="BU5" s="447"/>
      <c r="BV5" s="445">
        <v>4010541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80.2</v>
      </c>
      <c r="CU5" s="416"/>
      <c r="CV5" s="416"/>
      <c r="CW5" s="416"/>
      <c r="CX5" s="416"/>
      <c r="CY5" s="416"/>
      <c r="CZ5" s="416"/>
      <c r="DA5" s="417"/>
      <c r="DB5" s="415">
        <v>75.099999999999994</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245912</v>
      </c>
      <c r="BO6" s="446"/>
      <c r="BP6" s="446"/>
      <c r="BQ6" s="446"/>
      <c r="BR6" s="446"/>
      <c r="BS6" s="446"/>
      <c r="BT6" s="446"/>
      <c r="BU6" s="447"/>
      <c r="BV6" s="445">
        <v>227025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80.2</v>
      </c>
      <c r="CU6" s="596"/>
      <c r="CV6" s="596"/>
      <c r="CW6" s="596"/>
      <c r="CX6" s="596"/>
      <c r="CY6" s="596"/>
      <c r="CZ6" s="596"/>
      <c r="DA6" s="597"/>
      <c r="DB6" s="595">
        <v>75.099999999999994</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95</v>
      </c>
      <c r="AV7" s="503"/>
      <c r="AW7" s="503"/>
      <c r="AX7" s="503"/>
      <c r="AY7" s="425" t="s">
        <v>99</v>
      </c>
      <c r="AZ7" s="426"/>
      <c r="BA7" s="426"/>
      <c r="BB7" s="426"/>
      <c r="BC7" s="426"/>
      <c r="BD7" s="426"/>
      <c r="BE7" s="426"/>
      <c r="BF7" s="426"/>
      <c r="BG7" s="426"/>
      <c r="BH7" s="426"/>
      <c r="BI7" s="426"/>
      <c r="BJ7" s="426"/>
      <c r="BK7" s="426"/>
      <c r="BL7" s="426"/>
      <c r="BM7" s="427"/>
      <c r="BN7" s="445">
        <v>143454</v>
      </c>
      <c r="BO7" s="446"/>
      <c r="BP7" s="446"/>
      <c r="BQ7" s="446"/>
      <c r="BR7" s="446"/>
      <c r="BS7" s="446"/>
      <c r="BT7" s="446"/>
      <c r="BU7" s="447"/>
      <c r="BV7" s="445">
        <v>111332</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2566950</v>
      </c>
      <c r="CU7" s="446"/>
      <c r="CV7" s="446"/>
      <c r="CW7" s="446"/>
      <c r="CX7" s="446"/>
      <c r="CY7" s="446"/>
      <c r="CZ7" s="446"/>
      <c r="DA7" s="447"/>
      <c r="DB7" s="445">
        <v>2681046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95</v>
      </c>
      <c r="AV8" s="503"/>
      <c r="AW8" s="503"/>
      <c r="AX8" s="503"/>
      <c r="AY8" s="425" t="s">
        <v>102</v>
      </c>
      <c r="AZ8" s="426"/>
      <c r="BA8" s="426"/>
      <c r="BB8" s="426"/>
      <c r="BC8" s="426"/>
      <c r="BD8" s="426"/>
      <c r="BE8" s="426"/>
      <c r="BF8" s="426"/>
      <c r="BG8" s="426"/>
      <c r="BH8" s="426"/>
      <c r="BI8" s="426"/>
      <c r="BJ8" s="426"/>
      <c r="BK8" s="426"/>
      <c r="BL8" s="426"/>
      <c r="BM8" s="427"/>
      <c r="BN8" s="445">
        <v>102458</v>
      </c>
      <c r="BO8" s="446"/>
      <c r="BP8" s="446"/>
      <c r="BQ8" s="446"/>
      <c r="BR8" s="446"/>
      <c r="BS8" s="446"/>
      <c r="BT8" s="446"/>
      <c r="BU8" s="447"/>
      <c r="BV8" s="445">
        <v>115693</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0.19</v>
      </c>
      <c r="CU8" s="559"/>
      <c r="CV8" s="559"/>
      <c r="CW8" s="559"/>
      <c r="CX8" s="559"/>
      <c r="CY8" s="559"/>
      <c r="CZ8" s="559"/>
      <c r="DA8" s="560"/>
      <c r="DB8" s="558">
        <v>0.18</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4962</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-13235</v>
      </c>
      <c r="BO9" s="446"/>
      <c r="BP9" s="446"/>
      <c r="BQ9" s="446"/>
      <c r="BR9" s="446"/>
      <c r="BS9" s="446"/>
      <c r="BT9" s="446"/>
      <c r="BU9" s="447"/>
      <c r="BV9" s="445">
        <v>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11.8</v>
      </c>
      <c r="CU9" s="416"/>
      <c r="CV9" s="416"/>
      <c r="CW9" s="416"/>
      <c r="CX9" s="416"/>
      <c r="CY9" s="416"/>
      <c r="CZ9" s="416"/>
      <c r="DA9" s="417"/>
      <c r="DB9" s="415">
        <v>10.7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5455</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134239</v>
      </c>
      <c r="BO10" s="446"/>
      <c r="BP10" s="446"/>
      <c r="BQ10" s="446"/>
      <c r="BR10" s="446"/>
      <c r="BS10" s="446"/>
      <c r="BT10" s="446"/>
      <c r="BU10" s="447"/>
      <c r="BV10" s="445">
        <v>147901</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4724</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87</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4676</v>
      </c>
      <c r="S13" s="549"/>
      <c r="T13" s="549"/>
      <c r="U13" s="549"/>
      <c r="V13" s="550"/>
      <c r="W13" s="536" t="s">
        <v>133</v>
      </c>
      <c r="X13" s="458"/>
      <c r="Y13" s="458"/>
      <c r="Z13" s="458"/>
      <c r="AA13" s="458"/>
      <c r="AB13" s="459"/>
      <c r="AC13" s="421">
        <v>376</v>
      </c>
      <c r="AD13" s="422"/>
      <c r="AE13" s="422"/>
      <c r="AF13" s="422"/>
      <c r="AG13" s="423"/>
      <c r="AH13" s="421">
        <v>413</v>
      </c>
      <c r="AI13" s="422"/>
      <c r="AJ13" s="422"/>
      <c r="AK13" s="422"/>
      <c r="AL13" s="424"/>
      <c r="AM13" s="514" t="s">
        <v>134</v>
      </c>
      <c r="AN13" s="419"/>
      <c r="AO13" s="419"/>
      <c r="AP13" s="419"/>
      <c r="AQ13" s="419"/>
      <c r="AR13" s="419"/>
      <c r="AS13" s="419"/>
      <c r="AT13" s="420"/>
      <c r="AU13" s="502" t="s">
        <v>108</v>
      </c>
      <c r="AV13" s="503"/>
      <c r="AW13" s="503"/>
      <c r="AX13" s="503"/>
      <c r="AY13" s="425" t="s">
        <v>135</v>
      </c>
      <c r="AZ13" s="426"/>
      <c r="BA13" s="426"/>
      <c r="BB13" s="426"/>
      <c r="BC13" s="426"/>
      <c r="BD13" s="426"/>
      <c r="BE13" s="426"/>
      <c r="BF13" s="426"/>
      <c r="BG13" s="426"/>
      <c r="BH13" s="426"/>
      <c r="BI13" s="426"/>
      <c r="BJ13" s="426"/>
      <c r="BK13" s="426"/>
      <c r="BL13" s="426"/>
      <c r="BM13" s="427"/>
      <c r="BN13" s="445">
        <v>121004</v>
      </c>
      <c r="BO13" s="446"/>
      <c r="BP13" s="446"/>
      <c r="BQ13" s="446"/>
      <c r="BR13" s="446"/>
      <c r="BS13" s="446"/>
      <c r="BT13" s="446"/>
      <c r="BU13" s="447"/>
      <c r="BV13" s="445">
        <v>147904</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2.6</v>
      </c>
      <c r="CU13" s="416"/>
      <c r="CV13" s="416"/>
      <c r="CW13" s="416"/>
      <c r="CX13" s="416"/>
      <c r="CY13" s="416"/>
      <c r="CZ13" s="416"/>
      <c r="DA13" s="417"/>
      <c r="DB13" s="415">
        <v>2.5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4831</v>
      </c>
      <c r="S14" s="549"/>
      <c r="T14" s="549"/>
      <c r="U14" s="549"/>
      <c r="V14" s="550"/>
      <c r="W14" s="551"/>
      <c r="X14" s="461"/>
      <c r="Y14" s="461"/>
      <c r="Z14" s="461"/>
      <c r="AA14" s="461"/>
      <c r="AB14" s="462"/>
      <c r="AC14" s="541">
        <v>15.9</v>
      </c>
      <c r="AD14" s="542"/>
      <c r="AE14" s="542"/>
      <c r="AF14" s="542"/>
      <c r="AG14" s="543"/>
      <c r="AH14" s="541">
        <v>16.899999999999999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4779</v>
      </c>
      <c r="S15" s="549"/>
      <c r="T15" s="549"/>
      <c r="U15" s="549"/>
      <c r="V15" s="550"/>
      <c r="W15" s="536" t="s">
        <v>140</v>
      </c>
      <c r="X15" s="458"/>
      <c r="Y15" s="458"/>
      <c r="Z15" s="458"/>
      <c r="AA15" s="458"/>
      <c r="AB15" s="459"/>
      <c r="AC15" s="421">
        <v>651</v>
      </c>
      <c r="AD15" s="422"/>
      <c r="AE15" s="422"/>
      <c r="AF15" s="422"/>
      <c r="AG15" s="423"/>
      <c r="AH15" s="421">
        <v>707</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454775</v>
      </c>
      <c r="BO15" s="441"/>
      <c r="BP15" s="441"/>
      <c r="BQ15" s="441"/>
      <c r="BR15" s="441"/>
      <c r="BS15" s="441"/>
      <c r="BT15" s="441"/>
      <c r="BU15" s="442"/>
      <c r="BV15" s="440">
        <v>468325</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27.5</v>
      </c>
      <c r="AD16" s="542"/>
      <c r="AE16" s="542"/>
      <c r="AF16" s="542"/>
      <c r="AG16" s="543"/>
      <c r="AH16" s="541">
        <v>28.9</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2364614</v>
      </c>
      <c r="BO16" s="446"/>
      <c r="BP16" s="446"/>
      <c r="BQ16" s="446"/>
      <c r="BR16" s="446"/>
      <c r="BS16" s="446"/>
      <c r="BT16" s="446"/>
      <c r="BU16" s="447"/>
      <c r="BV16" s="445">
        <v>2472721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1344</v>
      </c>
      <c r="AD17" s="422"/>
      <c r="AE17" s="422"/>
      <c r="AF17" s="422"/>
      <c r="AG17" s="423"/>
      <c r="AH17" s="421">
        <v>1327</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556794</v>
      </c>
      <c r="BO17" s="446"/>
      <c r="BP17" s="446"/>
      <c r="BQ17" s="446"/>
      <c r="BR17" s="446"/>
      <c r="BS17" s="446"/>
      <c r="BT17" s="446"/>
      <c r="BU17" s="447"/>
      <c r="BV17" s="445">
        <v>574419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123.07</v>
      </c>
      <c r="M18" s="510"/>
      <c r="N18" s="510"/>
      <c r="O18" s="510"/>
      <c r="P18" s="510"/>
      <c r="Q18" s="510"/>
      <c r="R18" s="511"/>
      <c r="S18" s="511"/>
      <c r="T18" s="511"/>
      <c r="U18" s="511"/>
      <c r="V18" s="512"/>
      <c r="W18" s="526"/>
      <c r="X18" s="527"/>
      <c r="Y18" s="527"/>
      <c r="Z18" s="527"/>
      <c r="AA18" s="527"/>
      <c r="AB18" s="537"/>
      <c r="AC18" s="409">
        <v>56.7</v>
      </c>
      <c r="AD18" s="410"/>
      <c r="AE18" s="410"/>
      <c r="AF18" s="410"/>
      <c r="AG18" s="513"/>
      <c r="AH18" s="409">
        <v>54.2</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2014464</v>
      </c>
      <c r="BO18" s="446"/>
      <c r="BP18" s="446"/>
      <c r="BQ18" s="446"/>
      <c r="BR18" s="446"/>
      <c r="BS18" s="446"/>
      <c r="BT18" s="446"/>
      <c r="BU18" s="447"/>
      <c r="BV18" s="445">
        <v>1953917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40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2872188</v>
      </c>
      <c r="BO19" s="446"/>
      <c r="BP19" s="446"/>
      <c r="BQ19" s="446"/>
      <c r="BR19" s="446"/>
      <c r="BS19" s="446"/>
      <c r="BT19" s="446"/>
      <c r="BU19" s="447"/>
      <c r="BV19" s="445">
        <v>2992900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1737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1991756</v>
      </c>
      <c r="BO23" s="446"/>
      <c r="BP23" s="446"/>
      <c r="BQ23" s="446"/>
      <c r="BR23" s="446"/>
      <c r="BS23" s="446"/>
      <c r="BT23" s="446"/>
      <c r="BU23" s="447"/>
      <c r="BV23" s="445">
        <v>2208262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6130</v>
      </c>
      <c r="R24" s="422"/>
      <c r="S24" s="422"/>
      <c r="T24" s="422"/>
      <c r="U24" s="422"/>
      <c r="V24" s="423"/>
      <c r="W24" s="487"/>
      <c r="X24" s="478"/>
      <c r="Y24" s="479"/>
      <c r="Z24" s="418" t="s">
        <v>164</v>
      </c>
      <c r="AA24" s="419"/>
      <c r="AB24" s="419"/>
      <c r="AC24" s="419"/>
      <c r="AD24" s="419"/>
      <c r="AE24" s="419"/>
      <c r="AF24" s="419"/>
      <c r="AG24" s="420"/>
      <c r="AH24" s="421">
        <v>68</v>
      </c>
      <c r="AI24" s="422"/>
      <c r="AJ24" s="422"/>
      <c r="AK24" s="422"/>
      <c r="AL24" s="423"/>
      <c r="AM24" s="421">
        <v>184688</v>
      </c>
      <c r="AN24" s="422"/>
      <c r="AO24" s="422"/>
      <c r="AP24" s="422"/>
      <c r="AQ24" s="422"/>
      <c r="AR24" s="423"/>
      <c r="AS24" s="421">
        <v>2716</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1562559</v>
      </c>
      <c r="BO24" s="446"/>
      <c r="BP24" s="446"/>
      <c r="BQ24" s="446"/>
      <c r="BR24" s="446"/>
      <c r="BS24" s="446"/>
      <c r="BT24" s="446"/>
      <c r="BU24" s="447"/>
      <c r="BV24" s="445">
        <v>1791525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5410</v>
      </c>
      <c r="R25" s="422"/>
      <c r="S25" s="422"/>
      <c r="T25" s="422"/>
      <c r="U25" s="422"/>
      <c r="V25" s="423"/>
      <c r="W25" s="487"/>
      <c r="X25" s="478"/>
      <c r="Y25" s="479"/>
      <c r="Z25" s="418" t="s">
        <v>167</v>
      </c>
      <c r="AA25" s="419"/>
      <c r="AB25" s="419"/>
      <c r="AC25" s="419"/>
      <c r="AD25" s="419"/>
      <c r="AE25" s="419"/>
      <c r="AF25" s="419"/>
      <c r="AG25" s="420"/>
      <c r="AH25" s="421" t="s">
        <v>131</v>
      </c>
      <c r="AI25" s="422"/>
      <c r="AJ25" s="422"/>
      <c r="AK25" s="422"/>
      <c r="AL25" s="423"/>
      <c r="AM25" s="421" t="s">
        <v>122</v>
      </c>
      <c r="AN25" s="422"/>
      <c r="AO25" s="422"/>
      <c r="AP25" s="422"/>
      <c r="AQ25" s="422"/>
      <c r="AR25" s="423"/>
      <c r="AS25" s="421" t="s">
        <v>131</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t="s">
        <v>131</v>
      </c>
      <c r="BO25" s="441"/>
      <c r="BP25" s="441"/>
      <c r="BQ25" s="441"/>
      <c r="BR25" s="441"/>
      <c r="BS25" s="441"/>
      <c r="BT25" s="441"/>
      <c r="BU25" s="442"/>
      <c r="BV25" s="440" t="s">
        <v>122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4620</v>
      </c>
      <c r="R26" s="422"/>
      <c r="S26" s="422"/>
      <c r="T26" s="422"/>
      <c r="U26" s="422"/>
      <c r="V26" s="423"/>
      <c r="W26" s="487"/>
      <c r="X26" s="478"/>
      <c r="Y26" s="479"/>
      <c r="Z26" s="418" t="s">
        <v>170</v>
      </c>
      <c r="AA26" s="500"/>
      <c r="AB26" s="500"/>
      <c r="AC26" s="500"/>
      <c r="AD26" s="500"/>
      <c r="AE26" s="500"/>
      <c r="AF26" s="500"/>
      <c r="AG26" s="501"/>
      <c r="AH26" s="421" t="s">
        <v>122</v>
      </c>
      <c r="AI26" s="422"/>
      <c r="AJ26" s="422"/>
      <c r="AK26" s="422"/>
      <c r="AL26" s="423"/>
      <c r="AM26" s="421" t="s">
        <v>123</v>
      </c>
      <c r="AN26" s="422"/>
      <c r="AO26" s="422"/>
      <c r="AP26" s="422"/>
      <c r="AQ26" s="422"/>
      <c r="AR26" s="423"/>
      <c r="AS26" s="421" t="s">
        <v>171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2280</v>
      </c>
      <c r="R27" s="422"/>
      <c r="S27" s="422"/>
      <c r="T27" s="422"/>
      <c r="U27" s="422"/>
      <c r="V27" s="423"/>
      <c r="W27" s="487"/>
      <c r="X27" s="478"/>
      <c r="Y27" s="479"/>
      <c r="Z27" s="418" t="s">
        <v>174</v>
      </c>
      <c r="AA27" s="419"/>
      <c r="AB27" s="419"/>
      <c r="AC27" s="419"/>
      <c r="AD27" s="419"/>
      <c r="AE27" s="419"/>
      <c r="AF27" s="419"/>
      <c r="AG27" s="420"/>
      <c r="AH27" s="421" t="s">
        <v>175</v>
      </c>
      <c r="AI27" s="422"/>
      <c r="AJ27" s="422"/>
      <c r="AK27" s="422"/>
      <c r="AL27" s="423"/>
      <c r="AM27" s="421" t="s">
        <v>131</v>
      </c>
      <c r="AN27" s="422"/>
      <c r="AO27" s="422"/>
      <c r="AP27" s="422"/>
      <c r="AQ27" s="422"/>
      <c r="AR27" s="423"/>
      <c r="AS27" s="421" t="s">
        <v>123</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16329</v>
      </c>
      <c r="BO27" s="449"/>
      <c r="BP27" s="449"/>
      <c r="BQ27" s="449"/>
      <c r="BR27" s="449"/>
      <c r="BS27" s="449"/>
      <c r="BT27" s="449"/>
      <c r="BU27" s="450"/>
      <c r="BV27" s="448">
        <v>16294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1640</v>
      </c>
      <c r="R28" s="422"/>
      <c r="S28" s="422"/>
      <c r="T28" s="422"/>
      <c r="U28" s="422"/>
      <c r="V28" s="423"/>
      <c r="W28" s="487"/>
      <c r="X28" s="478"/>
      <c r="Y28" s="479"/>
      <c r="Z28" s="418" t="s">
        <v>178</v>
      </c>
      <c r="AA28" s="419"/>
      <c r="AB28" s="419"/>
      <c r="AC28" s="419"/>
      <c r="AD28" s="419"/>
      <c r="AE28" s="419"/>
      <c r="AF28" s="419"/>
      <c r="AG28" s="420"/>
      <c r="AH28" s="421" t="s">
        <v>122</v>
      </c>
      <c r="AI28" s="422"/>
      <c r="AJ28" s="422"/>
      <c r="AK28" s="422"/>
      <c r="AL28" s="423"/>
      <c r="AM28" s="421" t="s">
        <v>131</v>
      </c>
      <c r="AN28" s="422"/>
      <c r="AO28" s="422"/>
      <c r="AP28" s="422"/>
      <c r="AQ28" s="422"/>
      <c r="AR28" s="423"/>
      <c r="AS28" s="421" t="s">
        <v>131</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1783409</v>
      </c>
      <c r="BO28" s="441"/>
      <c r="BP28" s="441"/>
      <c r="BQ28" s="441"/>
      <c r="BR28" s="441"/>
      <c r="BS28" s="441"/>
      <c r="BT28" s="441"/>
      <c r="BU28" s="442"/>
      <c r="BV28" s="440">
        <v>1649170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10</v>
      </c>
      <c r="M29" s="422"/>
      <c r="N29" s="422"/>
      <c r="O29" s="422"/>
      <c r="P29" s="423"/>
      <c r="Q29" s="421">
        <v>1451</v>
      </c>
      <c r="R29" s="422"/>
      <c r="S29" s="422"/>
      <c r="T29" s="422"/>
      <c r="U29" s="422"/>
      <c r="V29" s="423"/>
      <c r="W29" s="488"/>
      <c r="X29" s="489"/>
      <c r="Y29" s="490"/>
      <c r="Z29" s="418" t="s">
        <v>181</v>
      </c>
      <c r="AA29" s="419"/>
      <c r="AB29" s="419"/>
      <c r="AC29" s="419"/>
      <c r="AD29" s="419"/>
      <c r="AE29" s="419"/>
      <c r="AF29" s="419"/>
      <c r="AG29" s="420"/>
      <c r="AH29" s="421">
        <v>68</v>
      </c>
      <c r="AI29" s="422"/>
      <c r="AJ29" s="422"/>
      <c r="AK29" s="422"/>
      <c r="AL29" s="423"/>
      <c r="AM29" s="421">
        <v>184688</v>
      </c>
      <c r="AN29" s="422"/>
      <c r="AO29" s="422"/>
      <c r="AP29" s="422"/>
      <c r="AQ29" s="422"/>
      <c r="AR29" s="423"/>
      <c r="AS29" s="421">
        <v>2716</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149902</v>
      </c>
      <c r="BO29" s="446"/>
      <c r="BP29" s="446"/>
      <c r="BQ29" s="446"/>
      <c r="BR29" s="446"/>
      <c r="BS29" s="446"/>
      <c r="BT29" s="446"/>
      <c r="BU29" s="447"/>
      <c r="BV29" s="445">
        <v>149580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91.2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1377290</v>
      </c>
      <c r="BO30" s="449"/>
      <c r="BP30" s="449"/>
      <c r="BQ30" s="449"/>
      <c r="BR30" s="449"/>
      <c r="BS30" s="449"/>
      <c r="BT30" s="449"/>
      <c r="BU30" s="450"/>
      <c r="BV30" s="448">
        <v>1309549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192</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192</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阿南町国民健康保険特別会計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阿南町水道特別会計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南信州広域連合（一般会計）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阿南町介護保険特別会計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6</v>
      </c>
      <c r="BF35" s="404"/>
      <c r="BG35" s="403" t="str">
        <f>IF('各会計、関係団体の財政状況及び健全化判断比率'!B32="","",'各会計、関係団体の財政状況及び健全化判断比率'!B32)</f>
        <v>阿南町下水道特別会計</v>
      </c>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南信州広域連合（南信州広域振興基金特別会計）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阿南町後期高齢者医療特別会計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南信州広域連合（飯田広域消防特別会計）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南信州広域連合（稲葉クリーンセンター特別会計）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長野県市町村自治振興組合（一般会計）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長野県地方税滞納整理機構（一般会計）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長野県市町村総合事務組合（一般会計）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長野県市町村総合事務組合（非常勤職員公務災害補償特別会計）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長野県後期高齢者医療広域連合（一般会計）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長野県後期高齢者医療広域連合（後期高齢者医療事業会計）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pa8nNpKXbK5p3tGL+7+UjwbbYanN7JnhnNU0ZQShrckWhqrMtXXjQAG5caxjD3dGBEHrXUlaTtLWG2/VaC2BzA==" saltValue="ogjJ/Ph/Z8EznlnnvSEn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29" t="s">
        <v>553</v>
      </c>
      <c r="D34" s="1229"/>
      <c r="E34" s="1230"/>
      <c r="F34" s="32">
        <v>4.5</v>
      </c>
      <c r="G34" s="33">
        <v>5.48</v>
      </c>
      <c r="H34" s="33">
        <v>4.24</v>
      </c>
      <c r="I34" s="33">
        <v>4.3099999999999996</v>
      </c>
      <c r="J34" s="34">
        <v>3.99</v>
      </c>
      <c r="K34" s="22"/>
      <c r="L34" s="22"/>
      <c r="M34" s="22"/>
      <c r="N34" s="22"/>
      <c r="O34" s="22"/>
      <c r="P34" s="22"/>
    </row>
    <row r="35" spans="1:16" ht="39" customHeight="1">
      <c r="A35" s="22"/>
      <c r="B35" s="35"/>
      <c r="C35" s="1223" t="s">
        <v>554</v>
      </c>
      <c r="D35" s="1224"/>
      <c r="E35" s="1225"/>
      <c r="F35" s="36">
        <v>0.02</v>
      </c>
      <c r="G35" s="37">
        <v>0.03</v>
      </c>
      <c r="H35" s="37">
        <v>0</v>
      </c>
      <c r="I35" s="37">
        <v>7.0000000000000007E-2</v>
      </c>
      <c r="J35" s="38">
        <v>0.05</v>
      </c>
      <c r="K35" s="22"/>
      <c r="L35" s="22"/>
      <c r="M35" s="22"/>
      <c r="N35" s="22"/>
      <c r="O35" s="22"/>
      <c r="P35" s="22"/>
    </row>
    <row r="36" spans="1:16" ht="39" customHeight="1">
      <c r="A36" s="22"/>
      <c r="B36" s="35"/>
      <c r="C36" s="1223" t="s">
        <v>555</v>
      </c>
      <c r="D36" s="1224"/>
      <c r="E36" s="1225"/>
      <c r="F36" s="36">
        <v>0.01</v>
      </c>
      <c r="G36" s="37">
        <v>0.01</v>
      </c>
      <c r="H36" s="37">
        <v>0.03</v>
      </c>
      <c r="I36" s="37">
        <v>0.02</v>
      </c>
      <c r="J36" s="38">
        <v>0.04</v>
      </c>
      <c r="K36" s="22"/>
      <c r="L36" s="22"/>
      <c r="M36" s="22"/>
      <c r="N36" s="22"/>
      <c r="O36" s="22"/>
      <c r="P36" s="22"/>
    </row>
    <row r="37" spans="1:16" ht="39" customHeight="1">
      <c r="A37" s="22"/>
      <c r="B37" s="35"/>
      <c r="C37" s="1223" t="s">
        <v>556</v>
      </c>
      <c r="D37" s="1224"/>
      <c r="E37" s="1225"/>
      <c r="F37" s="36">
        <v>0.01</v>
      </c>
      <c r="G37" s="37">
        <v>0.01</v>
      </c>
      <c r="H37" s="37">
        <v>0.01</v>
      </c>
      <c r="I37" s="37">
        <v>0.03</v>
      </c>
      <c r="J37" s="38">
        <v>0.02</v>
      </c>
      <c r="K37" s="22"/>
      <c r="L37" s="22"/>
      <c r="M37" s="22"/>
      <c r="N37" s="22"/>
      <c r="O37" s="22"/>
      <c r="P37" s="22"/>
    </row>
    <row r="38" spans="1:16" ht="39" customHeight="1">
      <c r="A38" s="22"/>
      <c r="B38" s="35"/>
      <c r="C38" s="1223" t="s">
        <v>557</v>
      </c>
      <c r="D38" s="1224"/>
      <c r="E38" s="1225"/>
      <c r="F38" s="36">
        <v>0.01</v>
      </c>
      <c r="G38" s="37">
        <v>0.01</v>
      </c>
      <c r="H38" s="37">
        <v>0.01</v>
      </c>
      <c r="I38" s="37">
        <v>0.01</v>
      </c>
      <c r="J38" s="38">
        <v>0.01</v>
      </c>
      <c r="K38" s="22"/>
      <c r="L38" s="22"/>
      <c r="M38" s="22"/>
      <c r="N38" s="22"/>
      <c r="O38" s="22"/>
      <c r="P38" s="22"/>
    </row>
    <row r="39" spans="1:16" ht="39" customHeight="1">
      <c r="A39" s="22"/>
      <c r="B39" s="35"/>
      <c r="C39" s="1223" t="s">
        <v>558</v>
      </c>
      <c r="D39" s="1224"/>
      <c r="E39" s="1225"/>
      <c r="F39" s="36">
        <v>0</v>
      </c>
      <c r="G39" s="37">
        <v>0</v>
      </c>
      <c r="H39" s="37">
        <v>0</v>
      </c>
      <c r="I39" s="37">
        <v>0</v>
      </c>
      <c r="J39" s="38">
        <v>0</v>
      </c>
      <c r="K39" s="22"/>
      <c r="L39" s="22"/>
      <c r="M39" s="22"/>
      <c r="N39" s="22"/>
      <c r="O39" s="22"/>
      <c r="P39" s="22"/>
    </row>
    <row r="40" spans="1:16" ht="39" customHeight="1">
      <c r="A40" s="22"/>
      <c r="B40" s="35"/>
      <c r="C40" s="1223"/>
      <c r="D40" s="1224"/>
      <c r="E40" s="1225"/>
      <c r="F40" s="36"/>
      <c r="G40" s="37"/>
      <c r="H40" s="37"/>
      <c r="I40" s="37"/>
      <c r="J40" s="38"/>
      <c r="K40" s="22"/>
      <c r="L40" s="22"/>
      <c r="M40" s="22"/>
      <c r="N40" s="22"/>
      <c r="O40" s="22"/>
      <c r="P40" s="22"/>
    </row>
    <row r="41" spans="1:16" ht="39" customHeight="1">
      <c r="A41" s="22"/>
      <c r="B41" s="35"/>
      <c r="C41" s="1223"/>
      <c r="D41" s="1224"/>
      <c r="E41" s="1225"/>
      <c r="F41" s="36"/>
      <c r="G41" s="37"/>
      <c r="H41" s="37"/>
      <c r="I41" s="37"/>
      <c r="J41" s="38"/>
      <c r="K41" s="22"/>
      <c r="L41" s="22"/>
      <c r="M41" s="22"/>
      <c r="N41" s="22"/>
      <c r="O41" s="22"/>
      <c r="P41" s="22"/>
    </row>
    <row r="42" spans="1:16" ht="39" customHeight="1">
      <c r="A42" s="22"/>
      <c r="B42" s="39"/>
      <c r="C42" s="1223" t="s">
        <v>559</v>
      </c>
      <c r="D42" s="1224"/>
      <c r="E42" s="1225"/>
      <c r="F42" s="36" t="s">
        <v>505</v>
      </c>
      <c r="G42" s="37" t="s">
        <v>505</v>
      </c>
      <c r="H42" s="37" t="s">
        <v>505</v>
      </c>
      <c r="I42" s="37" t="s">
        <v>505</v>
      </c>
      <c r="J42" s="38" t="s">
        <v>505</v>
      </c>
      <c r="K42" s="22"/>
      <c r="L42" s="22"/>
      <c r="M42" s="22"/>
      <c r="N42" s="22"/>
      <c r="O42" s="22"/>
      <c r="P42" s="22"/>
    </row>
    <row r="43" spans="1:16" ht="39" customHeight="1" thickBot="1">
      <c r="A43" s="22"/>
      <c r="B43" s="40"/>
      <c r="C43" s="1226" t="s">
        <v>560</v>
      </c>
      <c r="D43" s="1227"/>
      <c r="E43" s="1228"/>
      <c r="F43" s="41" t="s">
        <v>505</v>
      </c>
      <c r="G43" s="42" t="s">
        <v>505</v>
      </c>
      <c r="H43" s="42" t="s">
        <v>505</v>
      </c>
      <c r="I43" s="42" t="s">
        <v>505</v>
      </c>
      <c r="J43" s="43" t="s">
        <v>505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zcRwCvTHENncGAnWzHa5VviK56l/dPiBB00mnHPBr0qkvuea8DeS2sS3aRHbawx3inETiGgVJb/ZfSFm4DEVQ==" saltValue="bdRGt4e4o2cGAvnoAcI4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39" t="s">
        <v>10</v>
      </c>
      <c r="C45" s="1240"/>
      <c r="D45" s="58"/>
      <c r="E45" s="1245" t="s">
        <v>11</v>
      </c>
      <c r="F45" s="1245"/>
      <c r="G45" s="1245"/>
      <c r="H45" s="1245"/>
      <c r="I45" s="1245"/>
      <c r="J45" s="1246"/>
      <c r="K45" s="59">
        <v>428</v>
      </c>
      <c r="L45" s="60">
        <v>416</v>
      </c>
      <c r="M45" s="60">
        <v>410</v>
      </c>
      <c r="N45" s="60">
        <v>328</v>
      </c>
      <c r="O45" s="61">
        <v>341</v>
      </c>
      <c r="P45" s="48"/>
      <c r="Q45" s="48"/>
      <c r="R45" s="48"/>
      <c r="S45" s="48"/>
      <c r="T45" s="48"/>
      <c r="U45" s="48"/>
    </row>
    <row r="46" spans="1:21" ht="30.75" customHeight="1">
      <c r="A46" s="48"/>
      <c r="B46" s="1241"/>
      <c r="C46" s="1242"/>
      <c r="D46" s="62"/>
      <c r="E46" s="1233" t="s">
        <v>12</v>
      </c>
      <c r="F46" s="1233"/>
      <c r="G46" s="1233"/>
      <c r="H46" s="1233"/>
      <c r="I46" s="1233"/>
      <c r="J46" s="1234"/>
      <c r="K46" s="63" t="s">
        <v>505</v>
      </c>
      <c r="L46" s="64" t="s">
        <v>505</v>
      </c>
      <c r="M46" s="64" t="s">
        <v>505</v>
      </c>
      <c r="N46" s="64" t="s">
        <v>505</v>
      </c>
      <c r="O46" s="65" t="s">
        <v>505</v>
      </c>
      <c r="P46" s="48"/>
      <c r="Q46" s="48"/>
      <c r="R46" s="48"/>
      <c r="S46" s="48"/>
      <c r="T46" s="48"/>
      <c r="U46" s="48"/>
    </row>
    <row r="47" spans="1:21" ht="30.75" customHeight="1">
      <c r="A47" s="48"/>
      <c r="B47" s="1241"/>
      <c r="C47" s="1242"/>
      <c r="D47" s="62"/>
      <c r="E47" s="1233" t="s">
        <v>13</v>
      </c>
      <c r="F47" s="1233"/>
      <c r="G47" s="1233"/>
      <c r="H47" s="1233"/>
      <c r="I47" s="1233"/>
      <c r="J47" s="1234"/>
      <c r="K47" s="63" t="s">
        <v>505</v>
      </c>
      <c r="L47" s="64" t="s">
        <v>505</v>
      </c>
      <c r="M47" s="64" t="s">
        <v>505</v>
      </c>
      <c r="N47" s="64" t="s">
        <v>505</v>
      </c>
      <c r="O47" s="65" t="s">
        <v>505</v>
      </c>
      <c r="P47" s="48"/>
      <c r="Q47" s="48"/>
      <c r="R47" s="48"/>
      <c r="S47" s="48"/>
      <c r="T47" s="48"/>
      <c r="U47" s="48"/>
    </row>
    <row r="48" spans="1:21" ht="30.75" customHeight="1">
      <c r="A48" s="48"/>
      <c r="B48" s="1241"/>
      <c r="C48" s="1242"/>
      <c r="D48" s="62"/>
      <c r="E48" s="1233" t="s">
        <v>14</v>
      </c>
      <c r="F48" s="1233"/>
      <c r="G48" s="1233"/>
      <c r="H48" s="1233"/>
      <c r="I48" s="1233"/>
      <c r="J48" s="1234"/>
      <c r="K48" s="63">
        <v>199</v>
      </c>
      <c r="L48" s="64">
        <v>199</v>
      </c>
      <c r="M48" s="64">
        <v>193</v>
      </c>
      <c r="N48" s="64">
        <v>186</v>
      </c>
      <c r="O48" s="65">
        <v>172</v>
      </c>
      <c r="P48" s="48"/>
      <c r="Q48" s="48"/>
      <c r="R48" s="48"/>
      <c r="S48" s="48"/>
      <c r="T48" s="48"/>
      <c r="U48" s="48"/>
    </row>
    <row r="49" spans="1:21" ht="30.75" customHeight="1">
      <c r="A49" s="48"/>
      <c r="B49" s="1241"/>
      <c r="C49" s="1242"/>
      <c r="D49" s="62"/>
      <c r="E49" s="1233" t="s">
        <v>15</v>
      </c>
      <c r="F49" s="1233"/>
      <c r="G49" s="1233"/>
      <c r="H49" s="1233"/>
      <c r="I49" s="1233"/>
      <c r="J49" s="1234"/>
      <c r="K49" s="63">
        <v>44</v>
      </c>
      <c r="L49" s="64">
        <v>5</v>
      </c>
      <c r="M49" s="64">
        <v>6</v>
      </c>
      <c r="N49" s="64">
        <v>6</v>
      </c>
      <c r="O49" s="65">
        <v>7</v>
      </c>
      <c r="P49" s="48"/>
      <c r="Q49" s="48"/>
      <c r="R49" s="48"/>
      <c r="S49" s="48"/>
      <c r="T49" s="48"/>
      <c r="U49" s="48"/>
    </row>
    <row r="50" spans="1:21" ht="30.75" customHeight="1">
      <c r="A50" s="48"/>
      <c r="B50" s="1241"/>
      <c r="C50" s="1242"/>
      <c r="D50" s="62"/>
      <c r="E50" s="1233" t="s">
        <v>16</v>
      </c>
      <c r="F50" s="1233"/>
      <c r="G50" s="1233"/>
      <c r="H50" s="1233"/>
      <c r="I50" s="1233"/>
      <c r="J50" s="1234"/>
      <c r="K50" s="63" t="s">
        <v>505</v>
      </c>
      <c r="L50" s="64" t="s">
        <v>505</v>
      </c>
      <c r="M50" s="64" t="s">
        <v>505</v>
      </c>
      <c r="N50" s="64" t="s">
        <v>505</v>
      </c>
      <c r="O50" s="65" t="s">
        <v>505</v>
      </c>
      <c r="P50" s="48"/>
      <c r="Q50" s="48"/>
      <c r="R50" s="48"/>
      <c r="S50" s="48"/>
      <c r="T50" s="48"/>
      <c r="U50" s="48"/>
    </row>
    <row r="51" spans="1:21" ht="30.75" customHeight="1">
      <c r="A51" s="48"/>
      <c r="B51" s="1243"/>
      <c r="C51" s="1244"/>
      <c r="D51" s="66"/>
      <c r="E51" s="1233" t="s">
        <v>17</v>
      </c>
      <c r="F51" s="1233"/>
      <c r="G51" s="1233"/>
      <c r="H51" s="1233"/>
      <c r="I51" s="1233"/>
      <c r="J51" s="1234"/>
      <c r="K51" s="63" t="s">
        <v>505</v>
      </c>
      <c r="L51" s="64" t="s">
        <v>505</v>
      </c>
      <c r="M51" s="64" t="s">
        <v>505</v>
      </c>
      <c r="N51" s="64" t="s">
        <v>505</v>
      </c>
      <c r="O51" s="65" t="s">
        <v>505</v>
      </c>
      <c r="P51" s="48"/>
      <c r="Q51" s="48"/>
      <c r="R51" s="48"/>
      <c r="S51" s="48"/>
      <c r="T51" s="48"/>
      <c r="U51" s="48"/>
    </row>
    <row r="52" spans="1:21" ht="30.75" customHeight="1">
      <c r="A52" s="48"/>
      <c r="B52" s="1231" t="s">
        <v>18</v>
      </c>
      <c r="C52" s="1232"/>
      <c r="D52" s="66"/>
      <c r="E52" s="1233" t="s">
        <v>19</v>
      </c>
      <c r="F52" s="1233"/>
      <c r="G52" s="1233"/>
      <c r="H52" s="1233"/>
      <c r="I52" s="1233"/>
      <c r="J52" s="1234"/>
      <c r="K52" s="63">
        <v>592</v>
      </c>
      <c r="L52" s="64">
        <v>557</v>
      </c>
      <c r="M52" s="64">
        <v>521</v>
      </c>
      <c r="N52" s="64">
        <v>506</v>
      </c>
      <c r="O52" s="65">
        <v>451</v>
      </c>
      <c r="P52" s="48"/>
      <c r="Q52" s="48"/>
      <c r="R52" s="48"/>
      <c r="S52" s="48"/>
      <c r="T52" s="48"/>
      <c r="U52" s="48"/>
    </row>
    <row r="53" spans="1:21" ht="30.75" customHeight="1" thickBot="1">
      <c r="A53" s="48"/>
      <c r="B53" s="1235" t="s">
        <v>20</v>
      </c>
      <c r="C53" s="1236"/>
      <c r="D53" s="67"/>
      <c r="E53" s="1237" t="s">
        <v>21</v>
      </c>
      <c r="F53" s="1237"/>
      <c r="G53" s="1237"/>
      <c r="H53" s="1237"/>
      <c r="I53" s="1237"/>
      <c r="J53" s="1238"/>
      <c r="K53" s="68">
        <v>79</v>
      </c>
      <c r="L53" s="69">
        <v>63</v>
      </c>
      <c r="M53" s="69">
        <v>88</v>
      </c>
      <c r="N53" s="69">
        <v>14</v>
      </c>
      <c r="O53" s="70">
        <v>69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vvBmlXfzF6HQPjpKx8Lm/LAFBR9TgyMxx0W7EDHo3Zy4wzvpr7c2mCFFSbYAu9E+PGABjiWKTBhnQEw77HrXw==" saltValue="/RIPerFbsFvYUUhWCFjt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548</v>
      </c>
      <c r="J40" s="79" t="s">
        <v>549</v>
      </c>
      <c r="K40" s="79" t="s">
        <v>550</v>
      </c>
      <c r="L40" s="79" t="s">
        <v>551</v>
      </c>
      <c r="M40" s="80" t="s">
        <v>552</v>
      </c>
    </row>
    <row r="41" spans="2:13" ht="27.75" customHeight="1">
      <c r="B41" s="1259" t="s">
        <v>23</v>
      </c>
      <c r="C41" s="1260"/>
      <c r="D41" s="81"/>
      <c r="E41" s="1261" t="s">
        <v>24</v>
      </c>
      <c r="F41" s="1261"/>
      <c r="G41" s="1261"/>
      <c r="H41" s="1262"/>
      <c r="I41" s="82">
        <v>2705</v>
      </c>
      <c r="J41" s="83">
        <v>2481</v>
      </c>
      <c r="K41" s="83">
        <v>2262</v>
      </c>
      <c r="L41" s="83">
        <v>2208</v>
      </c>
      <c r="M41" s="84">
        <v>1992</v>
      </c>
    </row>
    <row r="42" spans="2:13" ht="27.75" customHeight="1">
      <c r="B42" s="1249"/>
      <c r="C42" s="1250"/>
      <c r="D42" s="85"/>
      <c r="E42" s="1253" t="s">
        <v>25</v>
      </c>
      <c r="F42" s="1253"/>
      <c r="G42" s="1253"/>
      <c r="H42" s="1254"/>
      <c r="I42" s="86" t="s">
        <v>505</v>
      </c>
      <c r="J42" s="87" t="s">
        <v>505</v>
      </c>
      <c r="K42" s="87" t="s">
        <v>505</v>
      </c>
      <c r="L42" s="87" t="s">
        <v>505</v>
      </c>
      <c r="M42" s="88" t="s">
        <v>505</v>
      </c>
    </row>
    <row r="43" spans="2:13" ht="27.75" customHeight="1">
      <c r="B43" s="1249"/>
      <c r="C43" s="1250"/>
      <c r="D43" s="85"/>
      <c r="E43" s="1253" t="s">
        <v>26</v>
      </c>
      <c r="F43" s="1253"/>
      <c r="G43" s="1253"/>
      <c r="H43" s="1254"/>
      <c r="I43" s="86">
        <v>2249</v>
      </c>
      <c r="J43" s="87">
        <v>2180</v>
      </c>
      <c r="K43" s="87">
        <v>2063</v>
      </c>
      <c r="L43" s="87">
        <v>1806</v>
      </c>
      <c r="M43" s="88">
        <v>1685</v>
      </c>
    </row>
    <row r="44" spans="2:13" ht="27.75" customHeight="1">
      <c r="B44" s="1249"/>
      <c r="C44" s="1250"/>
      <c r="D44" s="85"/>
      <c r="E44" s="1253" t="s">
        <v>27</v>
      </c>
      <c r="F44" s="1253"/>
      <c r="G44" s="1253"/>
      <c r="H44" s="1254"/>
      <c r="I44" s="86">
        <v>32</v>
      </c>
      <c r="J44" s="87">
        <v>27</v>
      </c>
      <c r="K44" s="87">
        <v>28</v>
      </c>
      <c r="L44" s="87">
        <v>66</v>
      </c>
      <c r="M44" s="88">
        <v>194</v>
      </c>
    </row>
    <row r="45" spans="2:13" ht="27.75" customHeight="1">
      <c r="B45" s="1249"/>
      <c r="C45" s="1250"/>
      <c r="D45" s="85"/>
      <c r="E45" s="1253" t="s">
        <v>28</v>
      </c>
      <c r="F45" s="1253"/>
      <c r="G45" s="1253"/>
      <c r="H45" s="1254"/>
      <c r="I45" s="86">
        <v>1020</v>
      </c>
      <c r="J45" s="87">
        <v>998</v>
      </c>
      <c r="K45" s="87">
        <v>963</v>
      </c>
      <c r="L45" s="87">
        <v>964</v>
      </c>
      <c r="M45" s="88">
        <v>944</v>
      </c>
    </row>
    <row r="46" spans="2:13" ht="27.75" customHeight="1">
      <c r="B46" s="1249"/>
      <c r="C46" s="1250"/>
      <c r="D46" s="89"/>
      <c r="E46" s="1253" t="s">
        <v>29</v>
      </c>
      <c r="F46" s="1253"/>
      <c r="G46" s="1253"/>
      <c r="H46" s="1254"/>
      <c r="I46" s="86" t="s">
        <v>505</v>
      </c>
      <c r="J46" s="87" t="s">
        <v>505</v>
      </c>
      <c r="K46" s="87" t="s">
        <v>505</v>
      </c>
      <c r="L46" s="87" t="s">
        <v>505</v>
      </c>
      <c r="M46" s="88" t="s">
        <v>505</v>
      </c>
    </row>
    <row r="47" spans="2:13" ht="27.75" customHeight="1">
      <c r="B47" s="1249"/>
      <c r="C47" s="1250"/>
      <c r="D47" s="90"/>
      <c r="E47" s="1263" t="s">
        <v>30</v>
      </c>
      <c r="F47" s="1264"/>
      <c r="G47" s="1264"/>
      <c r="H47" s="1265"/>
      <c r="I47" s="86" t="s">
        <v>505</v>
      </c>
      <c r="J47" s="87" t="s">
        <v>505</v>
      </c>
      <c r="K47" s="87" t="s">
        <v>505</v>
      </c>
      <c r="L47" s="87" t="s">
        <v>505</v>
      </c>
      <c r="M47" s="88" t="s">
        <v>505</v>
      </c>
    </row>
    <row r="48" spans="2:13" ht="27.75" customHeight="1">
      <c r="B48" s="1249"/>
      <c r="C48" s="1250"/>
      <c r="D48" s="85"/>
      <c r="E48" s="1253" t="s">
        <v>31</v>
      </c>
      <c r="F48" s="1253"/>
      <c r="G48" s="1253"/>
      <c r="H48" s="1254"/>
      <c r="I48" s="86" t="s">
        <v>505</v>
      </c>
      <c r="J48" s="87" t="s">
        <v>505</v>
      </c>
      <c r="K48" s="87" t="s">
        <v>505</v>
      </c>
      <c r="L48" s="87" t="s">
        <v>505</v>
      </c>
      <c r="M48" s="88" t="s">
        <v>505</v>
      </c>
    </row>
    <row r="49" spans="2:13" ht="27.75" customHeight="1">
      <c r="B49" s="1251"/>
      <c r="C49" s="1252"/>
      <c r="D49" s="85"/>
      <c r="E49" s="1253" t="s">
        <v>32</v>
      </c>
      <c r="F49" s="1253"/>
      <c r="G49" s="1253"/>
      <c r="H49" s="1254"/>
      <c r="I49" s="86" t="s">
        <v>505</v>
      </c>
      <c r="J49" s="87" t="s">
        <v>505</v>
      </c>
      <c r="K49" s="87" t="s">
        <v>505</v>
      </c>
      <c r="L49" s="87" t="s">
        <v>505</v>
      </c>
      <c r="M49" s="88" t="s">
        <v>505</v>
      </c>
    </row>
    <row r="50" spans="2:13" ht="27.75" customHeight="1">
      <c r="B50" s="1247" t="s">
        <v>33</v>
      </c>
      <c r="C50" s="1248"/>
      <c r="D50" s="91"/>
      <c r="E50" s="1253" t="s">
        <v>34</v>
      </c>
      <c r="F50" s="1253"/>
      <c r="G50" s="1253"/>
      <c r="H50" s="1254"/>
      <c r="I50" s="86">
        <v>2216</v>
      </c>
      <c r="J50" s="87">
        <v>2473</v>
      </c>
      <c r="K50" s="87">
        <v>2930</v>
      </c>
      <c r="L50" s="87">
        <v>3278</v>
      </c>
      <c r="M50" s="88">
        <v>3531</v>
      </c>
    </row>
    <row r="51" spans="2:13" ht="27.75" customHeight="1">
      <c r="B51" s="1249"/>
      <c r="C51" s="1250"/>
      <c r="D51" s="85"/>
      <c r="E51" s="1253" t="s">
        <v>35</v>
      </c>
      <c r="F51" s="1253"/>
      <c r="G51" s="1253"/>
      <c r="H51" s="1254"/>
      <c r="I51" s="86">
        <v>39</v>
      </c>
      <c r="J51" s="87">
        <v>22</v>
      </c>
      <c r="K51" s="87">
        <v>11</v>
      </c>
      <c r="L51" s="87">
        <v>5</v>
      </c>
      <c r="M51" s="88">
        <v>1</v>
      </c>
    </row>
    <row r="52" spans="2:13" ht="27.75" customHeight="1">
      <c r="B52" s="1251"/>
      <c r="C52" s="1252"/>
      <c r="D52" s="85"/>
      <c r="E52" s="1253" t="s">
        <v>36</v>
      </c>
      <c r="F52" s="1253"/>
      <c r="G52" s="1253"/>
      <c r="H52" s="1254"/>
      <c r="I52" s="86">
        <v>4504</v>
      </c>
      <c r="J52" s="87">
        <v>4299</v>
      </c>
      <c r="K52" s="87">
        <v>4124</v>
      </c>
      <c r="L52" s="87">
        <v>4020</v>
      </c>
      <c r="M52" s="88">
        <v>3882</v>
      </c>
    </row>
    <row r="53" spans="2:13" ht="27.75" customHeight="1" thickBot="1">
      <c r="B53" s="1255" t="s">
        <v>37</v>
      </c>
      <c r="C53" s="1256"/>
      <c r="D53" s="92"/>
      <c r="E53" s="1257" t="s">
        <v>38</v>
      </c>
      <c r="F53" s="1257"/>
      <c r="G53" s="1257"/>
      <c r="H53" s="1258"/>
      <c r="I53" s="93">
        <v>-752</v>
      </c>
      <c r="J53" s="94">
        <v>-1108</v>
      </c>
      <c r="K53" s="94">
        <v>-1749</v>
      </c>
      <c r="L53" s="94">
        <v>-2259</v>
      </c>
      <c r="M53" s="95">
        <v>-2599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3iCxTRpxLnvHvzB7ohp6j65YGqNUlfaLGaihewlZo+mlL6wPD61LQXgH6hf2UVqLc3j1yzCXwgWE1S1Lsyt/A==" saltValue="wmQ9g8tnniW1/amD2B5O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5" zoomScaleNormal="6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550</v>
      </c>
      <c r="G54" s="104" t="s">
        <v>551</v>
      </c>
      <c r="H54" s="105" t="s">
        <v>552</v>
      </c>
    </row>
    <row r="55" spans="2:8" ht="52.5" customHeight="1">
      <c r="B55" s="106"/>
      <c r="C55" s="1274" t="s">
        <v>41</v>
      </c>
      <c r="D55" s="1274"/>
      <c r="E55" s="1275"/>
      <c r="F55" s="107">
        <v>1501</v>
      </c>
      <c r="G55" s="107">
        <v>1649</v>
      </c>
      <c r="H55" s="108">
        <v>1783</v>
      </c>
    </row>
    <row r="56" spans="2:8" ht="52.5" customHeight="1">
      <c r="B56" s="109"/>
      <c r="C56" s="1276" t="s">
        <v>42</v>
      </c>
      <c r="D56" s="1276"/>
      <c r="E56" s="1277"/>
      <c r="F56" s="110">
        <v>149</v>
      </c>
      <c r="G56" s="110">
        <v>150</v>
      </c>
      <c r="H56" s="111">
        <v>150</v>
      </c>
    </row>
    <row r="57" spans="2:8" ht="53.25" customHeight="1">
      <c r="B57" s="109"/>
      <c r="C57" s="1278" t="s">
        <v>43</v>
      </c>
      <c r="D57" s="1278"/>
      <c r="E57" s="1279"/>
      <c r="F57" s="112">
        <v>1143</v>
      </c>
      <c r="G57" s="112">
        <v>1310</v>
      </c>
      <c r="H57" s="113">
        <v>1377</v>
      </c>
    </row>
    <row r="58" spans="2:8" ht="45.75" customHeight="1">
      <c r="B58" s="114"/>
      <c r="C58" s="1266" t="s">
        <v>583</v>
      </c>
      <c r="D58" s="1267"/>
      <c r="E58" s="1268"/>
      <c r="F58" s="115">
        <v>454</v>
      </c>
      <c r="G58" s="115">
        <v>560</v>
      </c>
      <c r="H58" s="116">
        <v>662</v>
      </c>
    </row>
    <row r="59" spans="2:8" ht="45.75" customHeight="1">
      <c r="B59" s="114"/>
      <c r="C59" s="1266" t="s">
        <v>584</v>
      </c>
      <c r="D59" s="1267"/>
      <c r="E59" s="1268"/>
      <c r="F59" s="115">
        <v>329</v>
      </c>
      <c r="G59" s="115">
        <v>337</v>
      </c>
      <c r="H59" s="116">
        <v>376</v>
      </c>
    </row>
    <row r="60" spans="2:8" ht="45.75" customHeight="1">
      <c r="B60" s="114"/>
      <c r="C60" s="1266" t="s">
        <v>585</v>
      </c>
      <c r="D60" s="1267"/>
      <c r="E60" s="1268"/>
      <c r="F60" s="115">
        <v>174</v>
      </c>
      <c r="G60" s="115">
        <v>174</v>
      </c>
      <c r="H60" s="116">
        <v>174</v>
      </c>
    </row>
    <row r="61" spans="2:8" ht="45.75" customHeight="1">
      <c r="B61" s="114"/>
      <c r="C61" s="1266" t="s">
        <v>586</v>
      </c>
      <c r="D61" s="1267"/>
      <c r="E61" s="1268"/>
      <c r="F61" s="115">
        <v>141</v>
      </c>
      <c r="G61" s="115">
        <v>197</v>
      </c>
      <c r="H61" s="116">
        <v>124</v>
      </c>
    </row>
    <row r="62" spans="2:8" ht="45.75" customHeight="1" thickBot="1">
      <c r="B62" s="117"/>
      <c r="C62" s="1269" t="s">
        <v>587</v>
      </c>
      <c r="D62" s="1270"/>
      <c r="E62" s="1271"/>
      <c r="F62" s="118">
        <v>19</v>
      </c>
      <c r="G62" s="118">
        <v>20</v>
      </c>
      <c r="H62" s="119">
        <v>19</v>
      </c>
    </row>
    <row r="63" spans="2:8" ht="52.5" customHeight="1" thickBot="1">
      <c r="B63" s="120"/>
      <c r="C63" s="1272" t="s">
        <v>44</v>
      </c>
      <c r="D63" s="1272"/>
      <c r="E63" s="1273"/>
      <c r="F63" s="121">
        <v>2794</v>
      </c>
      <c r="G63" s="121">
        <v>3108</v>
      </c>
      <c r="H63" s="122">
        <v>3311</v>
      </c>
    </row>
    <row r="64" spans="2:8" ht="15" customHeight="1"/>
    <row r="65" ht="0" hidden="1" customHeight="1"/>
    <row r="66" ht="0" hidden="1" customHeight="1"/>
  </sheetData>
  <sheetProtection algorithmName="SHA-512" hashValue="Q/2uRlkoKuOAtNPRM3Wfv486WZNa/HH7SzQtMVHTtOvvE8gnK8xHQ9+MlYSx4XGa3IW4/H7Wbiy+V9b3B8hK1g==" saltValue="LqCce3RAkXG3ZQgBHEc7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591</v>
      </c>
    </row>
    <row r="50" spans="1:109">
      <c r="B50" s="374"/>
      <c r="G50" s="1280"/>
      <c r="H50" s="1280"/>
      <c r="I50" s="1280"/>
      <c r="J50" s="1280"/>
      <c r="K50" s="384"/>
      <c r="L50" s="384"/>
      <c r="M50" s="385"/>
      <c r="N50" s="385"/>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286" t="s">
        <v>548</v>
      </c>
      <c r="BQ50" s="1286"/>
      <c r="BR50" s="1286"/>
      <c r="BS50" s="1286"/>
      <c r="BT50" s="1286"/>
      <c r="BU50" s="1286"/>
      <c r="BV50" s="1286"/>
      <c r="BW50" s="1286"/>
      <c r="BX50" s="1286" t="s">
        <v>549</v>
      </c>
      <c r="BY50" s="1286"/>
      <c r="BZ50" s="1286"/>
      <c r="CA50" s="1286"/>
      <c r="CB50" s="1286"/>
      <c r="CC50" s="1286"/>
      <c r="CD50" s="1286"/>
      <c r="CE50" s="1286"/>
      <c r="CF50" s="1286" t="s">
        <v>550</v>
      </c>
      <c r="CG50" s="1286"/>
      <c r="CH50" s="1286"/>
      <c r="CI50" s="1286"/>
      <c r="CJ50" s="1286"/>
      <c r="CK50" s="1286"/>
      <c r="CL50" s="1286"/>
      <c r="CM50" s="1286"/>
      <c r="CN50" s="1286" t="s">
        <v>551</v>
      </c>
      <c r="CO50" s="1286"/>
      <c r="CP50" s="1286"/>
      <c r="CQ50" s="1286"/>
      <c r="CR50" s="1286"/>
      <c r="CS50" s="1286"/>
      <c r="CT50" s="1286"/>
      <c r="CU50" s="1286"/>
      <c r="CV50" s="1286" t="s">
        <v>552</v>
      </c>
      <c r="CW50" s="1286"/>
      <c r="CX50" s="1286"/>
      <c r="CY50" s="1286"/>
      <c r="CZ50" s="1286"/>
      <c r="DA50" s="1286"/>
      <c r="DB50" s="1286"/>
      <c r="DC50" s="1286"/>
    </row>
    <row r="51" spans="1:109" ht="13.5" customHeight="1">
      <c r="B51" s="374"/>
      <c r="G51" s="1298"/>
      <c r="H51" s="1298"/>
      <c r="I51" s="1302"/>
      <c r="J51" s="1302"/>
      <c r="K51" s="1287"/>
      <c r="L51" s="1287"/>
      <c r="M51" s="1287"/>
      <c r="N51" s="1287"/>
      <c r="AM51" s="383"/>
      <c r="AN51" s="1285" t="s">
        <v>592</v>
      </c>
      <c r="AO51" s="1285"/>
      <c r="AP51" s="1285"/>
      <c r="AQ51" s="1285"/>
      <c r="AR51" s="1285"/>
      <c r="AS51" s="1285"/>
      <c r="AT51" s="1285"/>
      <c r="AU51" s="1285"/>
      <c r="AV51" s="1285"/>
      <c r="AW51" s="1285"/>
      <c r="AX51" s="1285"/>
      <c r="AY51" s="1285"/>
      <c r="AZ51" s="1285"/>
      <c r="BA51" s="1285"/>
      <c r="BB51" s="1285" t="s">
        <v>593</v>
      </c>
      <c r="BC51" s="1285"/>
      <c r="BD51" s="1285"/>
      <c r="BE51" s="1285"/>
      <c r="BF51" s="1285"/>
      <c r="BG51" s="1285"/>
      <c r="BH51" s="1285"/>
      <c r="BI51" s="1285"/>
      <c r="BJ51" s="1285"/>
      <c r="BK51" s="1285"/>
      <c r="BL51" s="1285"/>
      <c r="BM51" s="1285"/>
      <c r="BN51" s="1285"/>
      <c r="BO51" s="1285"/>
      <c r="BP51" s="1297"/>
      <c r="BQ51" s="1282"/>
      <c r="BR51" s="1282"/>
      <c r="BS51" s="1282"/>
      <c r="BT51" s="1282"/>
      <c r="BU51" s="1282"/>
      <c r="BV51" s="1282"/>
      <c r="BW51" s="1282"/>
      <c r="BX51" s="1297"/>
      <c r="BY51" s="1282"/>
      <c r="BZ51" s="1282"/>
      <c r="CA51" s="1282"/>
      <c r="CB51" s="1282"/>
      <c r="CC51" s="1282"/>
      <c r="CD51" s="1282"/>
      <c r="CE51" s="1282"/>
      <c r="CF51" s="1282"/>
      <c r="CG51" s="1282"/>
      <c r="CH51" s="1282"/>
      <c r="CI51" s="1282"/>
      <c r="CJ51" s="1282"/>
      <c r="CK51" s="1282"/>
      <c r="CL51" s="1282"/>
      <c r="CM51" s="1282"/>
      <c r="CN51" s="1282"/>
      <c r="CO51" s="1282"/>
      <c r="CP51" s="1282"/>
      <c r="CQ51" s="1282"/>
      <c r="CR51" s="1282"/>
      <c r="CS51" s="1282"/>
      <c r="CT51" s="1282"/>
      <c r="CU51" s="1282"/>
      <c r="CV51" s="1282"/>
      <c r="CW51" s="1282"/>
      <c r="CX51" s="1282"/>
      <c r="CY51" s="1282"/>
      <c r="CZ51" s="1282"/>
      <c r="DA51" s="1282"/>
      <c r="DB51" s="1282"/>
      <c r="DC51" s="1282"/>
    </row>
    <row r="52" spans="1:109">
      <c r="B52" s="374"/>
      <c r="G52" s="1298"/>
      <c r="H52" s="1298"/>
      <c r="I52" s="1302"/>
      <c r="J52" s="1302"/>
      <c r="K52" s="1287"/>
      <c r="L52" s="1287"/>
      <c r="M52" s="1287"/>
      <c r="N52" s="1287"/>
      <c r="AM52" s="383"/>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c r="A53" s="382"/>
      <c r="B53" s="374"/>
      <c r="G53" s="1298"/>
      <c r="H53" s="1298"/>
      <c r="I53" s="1280"/>
      <c r="J53" s="1280"/>
      <c r="K53" s="1287"/>
      <c r="L53" s="1287"/>
      <c r="M53" s="1287"/>
      <c r="N53" s="1287"/>
      <c r="AM53" s="383"/>
      <c r="AN53" s="1285"/>
      <c r="AO53" s="1285"/>
      <c r="AP53" s="1285"/>
      <c r="AQ53" s="1285"/>
      <c r="AR53" s="1285"/>
      <c r="AS53" s="1285"/>
      <c r="AT53" s="1285"/>
      <c r="AU53" s="1285"/>
      <c r="AV53" s="1285"/>
      <c r="AW53" s="1285"/>
      <c r="AX53" s="1285"/>
      <c r="AY53" s="1285"/>
      <c r="AZ53" s="1285"/>
      <c r="BA53" s="1285"/>
      <c r="BB53" s="1285" t="s">
        <v>594</v>
      </c>
      <c r="BC53" s="1285"/>
      <c r="BD53" s="1285"/>
      <c r="BE53" s="1285"/>
      <c r="BF53" s="1285"/>
      <c r="BG53" s="1285"/>
      <c r="BH53" s="1285"/>
      <c r="BI53" s="1285"/>
      <c r="BJ53" s="1285"/>
      <c r="BK53" s="1285"/>
      <c r="BL53" s="1285"/>
      <c r="BM53" s="1285"/>
      <c r="BN53" s="1285"/>
      <c r="BO53" s="1285"/>
      <c r="BP53" s="1297"/>
      <c r="BQ53" s="1282"/>
      <c r="BR53" s="1282"/>
      <c r="BS53" s="1282"/>
      <c r="BT53" s="1282"/>
      <c r="BU53" s="1282"/>
      <c r="BV53" s="1282"/>
      <c r="BW53" s="1282"/>
      <c r="BX53" s="1297"/>
      <c r="BY53" s="1282"/>
      <c r="BZ53" s="1282"/>
      <c r="CA53" s="1282"/>
      <c r="CB53" s="1282"/>
      <c r="CC53" s="1282"/>
      <c r="CD53" s="1282"/>
      <c r="CE53" s="1282"/>
      <c r="CF53" s="1282">
        <v>58.2</v>
      </c>
      <c r="CG53" s="1282"/>
      <c r="CH53" s="1282"/>
      <c r="CI53" s="1282"/>
      <c r="CJ53" s="1282"/>
      <c r="CK53" s="1282"/>
      <c r="CL53" s="1282"/>
      <c r="CM53" s="1282"/>
      <c r="CN53" s="1282">
        <v>59.3</v>
      </c>
      <c r="CO53" s="1282"/>
      <c r="CP53" s="1282"/>
      <c r="CQ53" s="1282"/>
      <c r="CR53" s="1282"/>
      <c r="CS53" s="1282"/>
      <c r="CT53" s="1282"/>
      <c r="CU53" s="1282"/>
      <c r="CV53" s="1282">
        <v>60.4</v>
      </c>
      <c r="CW53" s="1282"/>
      <c r="CX53" s="1282"/>
      <c r="CY53" s="1282"/>
      <c r="CZ53" s="1282"/>
      <c r="DA53" s="1282"/>
      <c r="DB53" s="1282"/>
      <c r="DC53" s="1282"/>
    </row>
    <row r="54" spans="1:109">
      <c r="A54" s="382"/>
      <c r="B54" s="374"/>
      <c r="G54" s="1298"/>
      <c r="H54" s="1298"/>
      <c r="I54" s="1280"/>
      <c r="J54" s="1280"/>
      <c r="K54" s="1287"/>
      <c r="L54" s="1287"/>
      <c r="M54" s="1287"/>
      <c r="N54" s="1287"/>
      <c r="AM54" s="383"/>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c r="A55" s="382"/>
      <c r="B55" s="374"/>
      <c r="G55" s="1280"/>
      <c r="H55" s="1280"/>
      <c r="I55" s="1280"/>
      <c r="J55" s="1280"/>
      <c r="K55" s="1287"/>
      <c r="L55" s="1287"/>
      <c r="M55" s="1287"/>
      <c r="N55" s="1287"/>
      <c r="AN55" s="1286" t="s">
        <v>595</v>
      </c>
      <c r="AO55" s="1286"/>
      <c r="AP55" s="1286"/>
      <c r="AQ55" s="1286"/>
      <c r="AR55" s="1286"/>
      <c r="AS55" s="1286"/>
      <c r="AT55" s="1286"/>
      <c r="AU55" s="1286"/>
      <c r="AV55" s="1286"/>
      <c r="AW55" s="1286"/>
      <c r="AX55" s="1286"/>
      <c r="AY55" s="1286"/>
      <c r="AZ55" s="1286"/>
      <c r="BA55" s="1286"/>
      <c r="BB55" s="1285" t="s">
        <v>593</v>
      </c>
      <c r="BC55" s="1285"/>
      <c r="BD55" s="1285"/>
      <c r="BE55" s="1285"/>
      <c r="BF55" s="1285"/>
      <c r="BG55" s="1285"/>
      <c r="BH55" s="1285"/>
      <c r="BI55" s="1285"/>
      <c r="BJ55" s="1285"/>
      <c r="BK55" s="1285"/>
      <c r="BL55" s="1285"/>
      <c r="BM55" s="1285"/>
      <c r="BN55" s="1285"/>
      <c r="BO55" s="1285"/>
      <c r="BP55" s="1297"/>
      <c r="BQ55" s="1282"/>
      <c r="BR55" s="1282"/>
      <c r="BS55" s="1282"/>
      <c r="BT55" s="1282"/>
      <c r="BU55" s="1282"/>
      <c r="BV55" s="1282"/>
      <c r="BW55" s="1282"/>
      <c r="BX55" s="1297"/>
      <c r="BY55" s="1282"/>
      <c r="BZ55" s="1282"/>
      <c r="CA55" s="1282"/>
      <c r="CB55" s="1282"/>
      <c r="CC55" s="1282"/>
      <c r="CD55" s="1282"/>
      <c r="CE55" s="1282"/>
      <c r="CF55" s="1282">
        <v>0</v>
      </c>
      <c r="CG55" s="1282"/>
      <c r="CH55" s="1282"/>
      <c r="CI55" s="1282"/>
      <c r="CJ55" s="1282"/>
      <c r="CK55" s="1282"/>
      <c r="CL55" s="1282"/>
      <c r="CM55" s="1282"/>
      <c r="CN55" s="1282">
        <v>0</v>
      </c>
      <c r="CO55" s="1282"/>
      <c r="CP55" s="1282"/>
      <c r="CQ55" s="1282"/>
      <c r="CR55" s="1282"/>
      <c r="CS55" s="1282"/>
      <c r="CT55" s="1282"/>
      <c r="CU55" s="1282"/>
      <c r="CV55" s="1282">
        <v>0</v>
      </c>
      <c r="CW55" s="1282"/>
      <c r="CX55" s="1282"/>
      <c r="CY55" s="1282"/>
      <c r="CZ55" s="1282"/>
      <c r="DA55" s="1282"/>
      <c r="DB55" s="1282"/>
      <c r="DC55" s="1282"/>
    </row>
    <row r="56" spans="1:109">
      <c r="A56" s="382"/>
      <c r="B56" s="374"/>
      <c r="G56" s="1280"/>
      <c r="H56" s="1280"/>
      <c r="I56" s="1280"/>
      <c r="J56" s="1280"/>
      <c r="K56" s="1287"/>
      <c r="L56" s="1287"/>
      <c r="M56" s="1287"/>
      <c r="N56" s="1287"/>
      <c r="AN56" s="1286"/>
      <c r="AO56" s="1286"/>
      <c r="AP56" s="1286"/>
      <c r="AQ56" s="1286"/>
      <c r="AR56" s="1286"/>
      <c r="AS56" s="1286"/>
      <c r="AT56" s="1286"/>
      <c r="AU56" s="1286"/>
      <c r="AV56" s="1286"/>
      <c r="AW56" s="1286"/>
      <c r="AX56" s="1286"/>
      <c r="AY56" s="1286"/>
      <c r="AZ56" s="1286"/>
      <c r="BA56" s="1286"/>
      <c r="BB56" s="1285"/>
      <c r="BC56" s="1285"/>
      <c r="BD56" s="1285"/>
      <c r="BE56" s="1285"/>
      <c r="BF56" s="1285"/>
      <c r="BG56" s="1285"/>
      <c r="BH56" s="1285"/>
      <c r="BI56" s="1285"/>
      <c r="BJ56" s="1285"/>
      <c r="BK56" s="1285"/>
      <c r="BL56" s="1285"/>
      <c r="BM56" s="1285"/>
      <c r="BN56" s="1285"/>
      <c r="BO56" s="1285"/>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2" customFormat="1">
      <c r="B57" s="386"/>
      <c r="G57" s="1280"/>
      <c r="H57" s="1280"/>
      <c r="I57" s="1283"/>
      <c r="J57" s="1283"/>
      <c r="K57" s="1287"/>
      <c r="L57" s="1287"/>
      <c r="M57" s="1287"/>
      <c r="N57" s="1287"/>
      <c r="AM57" s="367"/>
      <c r="AN57" s="1286"/>
      <c r="AO57" s="1286"/>
      <c r="AP57" s="1286"/>
      <c r="AQ57" s="1286"/>
      <c r="AR57" s="1286"/>
      <c r="AS57" s="1286"/>
      <c r="AT57" s="1286"/>
      <c r="AU57" s="1286"/>
      <c r="AV57" s="1286"/>
      <c r="AW57" s="1286"/>
      <c r="AX57" s="1286"/>
      <c r="AY57" s="1286"/>
      <c r="AZ57" s="1286"/>
      <c r="BA57" s="1286"/>
      <c r="BB57" s="1285" t="s">
        <v>594</v>
      </c>
      <c r="BC57" s="1285"/>
      <c r="BD57" s="1285"/>
      <c r="BE57" s="1285"/>
      <c r="BF57" s="1285"/>
      <c r="BG57" s="1285"/>
      <c r="BH57" s="1285"/>
      <c r="BI57" s="1285"/>
      <c r="BJ57" s="1285"/>
      <c r="BK57" s="1285"/>
      <c r="BL57" s="1285"/>
      <c r="BM57" s="1285"/>
      <c r="BN57" s="1285"/>
      <c r="BO57" s="1285"/>
      <c r="BP57" s="1297"/>
      <c r="BQ57" s="1282"/>
      <c r="BR57" s="1282"/>
      <c r="BS57" s="1282"/>
      <c r="BT57" s="1282"/>
      <c r="BU57" s="1282"/>
      <c r="BV57" s="1282"/>
      <c r="BW57" s="1282"/>
      <c r="BX57" s="1297"/>
      <c r="BY57" s="1282"/>
      <c r="BZ57" s="1282"/>
      <c r="CA57" s="1282"/>
      <c r="CB57" s="1282"/>
      <c r="CC57" s="1282"/>
      <c r="CD57" s="1282"/>
      <c r="CE57" s="1282"/>
      <c r="CF57" s="1282">
        <v>55.8</v>
      </c>
      <c r="CG57" s="1282"/>
      <c r="CH57" s="1282"/>
      <c r="CI57" s="1282"/>
      <c r="CJ57" s="1282"/>
      <c r="CK57" s="1282"/>
      <c r="CL57" s="1282"/>
      <c r="CM57" s="1282"/>
      <c r="CN57" s="1282">
        <v>57.5</v>
      </c>
      <c r="CO57" s="1282"/>
      <c r="CP57" s="1282"/>
      <c r="CQ57" s="1282"/>
      <c r="CR57" s="1282"/>
      <c r="CS57" s="1282"/>
      <c r="CT57" s="1282"/>
      <c r="CU57" s="1282"/>
      <c r="CV57" s="1282">
        <v>58.5</v>
      </c>
      <c r="CW57" s="1282"/>
      <c r="CX57" s="1282"/>
      <c r="CY57" s="1282"/>
      <c r="CZ57" s="1282"/>
      <c r="DA57" s="1282"/>
      <c r="DB57" s="1282"/>
      <c r="DC57" s="1282"/>
      <c r="DD57" s="387"/>
      <c r="DE57" s="386"/>
    </row>
    <row r="58" spans="1:109" s="382" customFormat="1">
      <c r="A58" s="367"/>
      <c r="B58" s="386"/>
      <c r="G58" s="1280"/>
      <c r="H58" s="1280"/>
      <c r="I58" s="1283"/>
      <c r="J58" s="1283"/>
      <c r="K58" s="1287"/>
      <c r="L58" s="1287"/>
      <c r="M58" s="1287"/>
      <c r="N58" s="1287"/>
      <c r="AM58" s="367"/>
      <c r="AN58" s="1286"/>
      <c r="AO58" s="1286"/>
      <c r="AP58" s="1286"/>
      <c r="AQ58" s="1286"/>
      <c r="AR58" s="1286"/>
      <c r="AS58" s="1286"/>
      <c r="AT58" s="1286"/>
      <c r="AU58" s="1286"/>
      <c r="AV58" s="1286"/>
      <c r="AW58" s="1286"/>
      <c r="AX58" s="1286"/>
      <c r="AY58" s="1286"/>
      <c r="AZ58" s="1286"/>
      <c r="BA58" s="1286"/>
      <c r="BB58" s="1285"/>
      <c r="BC58" s="1285"/>
      <c r="BD58" s="1285"/>
      <c r="BE58" s="1285"/>
      <c r="BF58" s="1285"/>
      <c r="BG58" s="1285"/>
      <c r="BH58" s="1285"/>
      <c r="BI58" s="1285"/>
      <c r="BJ58" s="1285"/>
      <c r="BK58" s="1285"/>
      <c r="BL58" s="1285"/>
      <c r="BM58" s="1285"/>
      <c r="BN58" s="1285"/>
      <c r="BO58" s="1285"/>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596</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591</v>
      </c>
    </row>
    <row r="72" spans="2:107">
      <c r="B72" s="374"/>
      <c r="G72" s="1280"/>
      <c r="H72" s="1280"/>
      <c r="I72" s="1280"/>
      <c r="J72" s="1280"/>
      <c r="K72" s="384"/>
      <c r="L72" s="384"/>
      <c r="M72" s="385"/>
      <c r="N72" s="385"/>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286" t="s">
        <v>548</v>
      </c>
      <c r="BQ72" s="1286"/>
      <c r="BR72" s="1286"/>
      <c r="BS72" s="1286"/>
      <c r="BT72" s="1286"/>
      <c r="BU72" s="1286"/>
      <c r="BV72" s="1286"/>
      <c r="BW72" s="1286"/>
      <c r="BX72" s="1286" t="s">
        <v>549</v>
      </c>
      <c r="BY72" s="1286"/>
      <c r="BZ72" s="1286"/>
      <c r="CA72" s="1286"/>
      <c r="CB72" s="1286"/>
      <c r="CC72" s="1286"/>
      <c r="CD72" s="1286"/>
      <c r="CE72" s="1286"/>
      <c r="CF72" s="1286" t="s">
        <v>550</v>
      </c>
      <c r="CG72" s="1286"/>
      <c r="CH72" s="1286"/>
      <c r="CI72" s="1286"/>
      <c r="CJ72" s="1286"/>
      <c r="CK72" s="1286"/>
      <c r="CL72" s="1286"/>
      <c r="CM72" s="1286"/>
      <c r="CN72" s="1286" t="s">
        <v>551</v>
      </c>
      <c r="CO72" s="1286"/>
      <c r="CP72" s="1286"/>
      <c r="CQ72" s="1286"/>
      <c r="CR72" s="1286"/>
      <c r="CS72" s="1286"/>
      <c r="CT72" s="1286"/>
      <c r="CU72" s="1286"/>
      <c r="CV72" s="1286" t="s">
        <v>552</v>
      </c>
      <c r="CW72" s="1286"/>
      <c r="CX72" s="1286"/>
      <c r="CY72" s="1286"/>
      <c r="CZ72" s="1286"/>
      <c r="DA72" s="1286"/>
      <c r="DB72" s="1286"/>
      <c r="DC72" s="1286"/>
    </row>
    <row r="73" spans="2:107">
      <c r="B73" s="374"/>
      <c r="G73" s="1298"/>
      <c r="H73" s="1298"/>
      <c r="I73" s="1298"/>
      <c r="J73" s="1298"/>
      <c r="K73" s="1281"/>
      <c r="L73" s="1281"/>
      <c r="M73" s="1281"/>
      <c r="N73" s="1281"/>
      <c r="AM73" s="383"/>
      <c r="AN73" s="1285" t="s">
        <v>592</v>
      </c>
      <c r="AO73" s="1285"/>
      <c r="AP73" s="1285"/>
      <c r="AQ73" s="1285"/>
      <c r="AR73" s="1285"/>
      <c r="AS73" s="1285"/>
      <c r="AT73" s="1285"/>
      <c r="AU73" s="1285"/>
      <c r="AV73" s="1285"/>
      <c r="AW73" s="1285"/>
      <c r="AX73" s="1285"/>
      <c r="AY73" s="1285"/>
      <c r="AZ73" s="1285"/>
      <c r="BA73" s="1285"/>
      <c r="BB73" s="1285" t="s">
        <v>593</v>
      </c>
      <c r="BC73" s="1285"/>
      <c r="BD73" s="1285"/>
      <c r="BE73" s="1285"/>
      <c r="BF73" s="1285"/>
      <c r="BG73" s="1285"/>
      <c r="BH73" s="1285"/>
      <c r="BI73" s="1285"/>
      <c r="BJ73" s="1285"/>
      <c r="BK73" s="1285"/>
      <c r="BL73" s="1285"/>
      <c r="BM73" s="1285"/>
      <c r="BN73" s="1285"/>
      <c r="BO73" s="1285"/>
      <c r="BP73" s="1282"/>
      <c r="BQ73" s="1282"/>
      <c r="BR73" s="1282"/>
      <c r="BS73" s="1282"/>
      <c r="BT73" s="1282"/>
      <c r="BU73" s="1282"/>
      <c r="BV73" s="1282"/>
      <c r="BW73" s="1282"/>
      <c r="BX73" s="1282"/>
      <c r="BY73" s="1282"/>
      <c r="BZ73" s="1282"/>
      <c r="CA73" s="1282"/>
      <c r="CB73" s="1282"/>
      <c r="CC73" s="1282"/>
      <c r="CD73" s="1282"/>
      <c r="CE73" s="1282"/>
      <c r="CF73" s="1282"/>
      <c r="CG73" s="1282"/>
      <c r="CH73" s="1282"/>
      <c r="CI73" s="1282"/>
      <c r="CJ73" s="1282"/>
      <c r="CK73" s="1282"/>
      <c r="CL73" s="1282"/>
      <c r="CM73" s="1282"/>
      <c r="CN73" s="1282"/>
      <c r="CO73" s="1282"/>
      <c r="CP73" s="1282"/>
      <c r="CQ73" s="1282"/>
      <c r="CR73" s="1282"/>
      <c r="CS73" s="1282"/>
      <c r="CT73" s="1282"/>
      <c r="CU73" s="1282"/>
      <c r="CV73" s="1282"/>
      <c r="CW73" s="1282"/>
      <c r="CX73" s="1282"/>
      <c r="CY73" s="1282"/>
      <c r="CZ73" s="1282"/>
      <c r="DA73" s="1282"/>
      <c r="DB73" s="1282"/>
      <c r="DC73" s="1282"/>
    </row>
    <row r="74" spans="2:107">
      <c r="B74" s="374"/>
      <c r="G74" s="1298"/>
      <c r="H74" s="1298"/>
      <c r="I74" s="1298"/>
      <c r="J74" s="1298"/>
      <c r="K74" s="1281"/>
      <c r="L74" s="1281"/>
      <c r="M74" s="1281"/>
      <c r="N74" s="1281"/>
      <c r="AM74" s="383"/>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c r="B75" s="374"/>
      <c r="G75" s="1298"/>
      <c r="H75" s="1298"/>
      <c r="I75" s="1280"/>
      <c r="J75" s="1280"/>
      <c r="K75" s="1287"/>
      <c r="L75" s="1287"/>
      <c r="M75" s="1287"/>
      <c r="N75" s="1287"/>
      <c r="AM75" s="383"/>
      <c r="AN75" s="1285"/>
      <c r="AO75" s="1285"/>
      <c r="AP75" s="1285"/>
      <c r="AQ75" s="1285"/>
      <c r="AR75" s="1285"/>
      <c r="AS75" s="1285"/>
      <c r="AT75" s="1285"/>
      <c r="AU75" s="1285"/>
      <c r="AV75" s="1285"/>
      <c r="AW75" s="1285"/>
      <c r="AX75" s="1285"/>
      <c r="AY75" s="1285"/>
      <c r="AZ75" s="1285"/>
      <c r="BA75" s="1285"/>
      <c r="BB75" s="1285" t="s">
        <v>597</v>
      </c>
      <c r="BC75" s="1285"/>
      <c r="BD75" s="1285"/>
      <c r="BE75" s="1285"/>
      <c r="BF75" s="1285"/>
      <c r="BG75" s="1285"/>
      <c r="BH75" s="1285"/>
      <c r="BI75" s="1285"/>
      <c r="BJ75" s="1285"/>
      <c r="BK75" s="1285"/>
      <c r="BL75" s="1285"/>
      <c r="BM75" s="1285"/>
      <c r="BN75" s="1285"/>
      <c r="BO75" s="1285"/>
      <c r="BP75" s="1282">
        <v>5.4</v>
      </c>
      <c r="BQ75" s="1282"/>
      <c r="BR75" s="1282"/>
      <c r="BS75" s="1282"/>
      <c r="BT75" s="1282"/>
      <c r="BU75" s="1282"/>
      <c r="BV75" s="1282"/>
      <c r="BW75" s="1282"/>
      <c r="BX75" s="1282">
        <v>4.0999999999999996</v>
      </c>
      <c r="BY75" s="1282"/>
      <c r="BZ75" s="1282"/>
      <c r="CA75" s="1282"/>
      <c r="CB75" s="1282"/>
      <c r="CC75" s="1282"/>
      <c r="CD75" s="1282"/>
      <c r="CE75" s="1282"/>
      <c r="CF75" s="1282">
        <v>3.4</v>
      </c>
      <c r="CG75" s="1282"/>
      <c r="CH75" s="1282"/>
      <c r="CI75" s="1282"/>
      <c r="CJ75" s="1282"/>
      <c r="CK75" s="1282"/>
      <c r="CL75" s="1282"/>
      <c r="CM75" s="1282"/>
      <c r="CN75" s="1282">
        <v>2.5</v>
      </c>
      <c r="CO75" s="1282"/>
      <c r="CP75" s="1282"/>
      <c r="CQ75" s="1282"/>
      <c r="CR75" s="1282"/>
      <c r="CS75" s="1282"/>
      <c r="CT75" s="1282"/>
      <c r="CU75" s="1282"/>
      <c r="CV75" s="1282">
        <v>2.6</v>
      </c>
      <c r="CW75" s="1282"/>
      <c r="CX75" s="1282"/>
      <c r="CY75" s="1282"/>
      <c r="CZ75" s="1282"/>
      <c r="DA75" s="1282"/>
      <c r="DB75" s="1282"/>
      <c r="DC75" s="1282"/>
    </row>
    <row r="76" spans="2:107">
      <c r="B76" s="374"/>
      <c r="G76" s="1298"/>
      <c r="H76" s="1298"/>
      <c r="I76" s="1280"/>
      <c r="J76" s="1280"/>
      <c r="K76" s="1287"/>
      <c r="L76" s="1287"/>
      <c r="M76" s="1287"/>
      <c r="N76" s="1287"/>
      <c r="AM76" s="383"/>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c r="B77" s="374"/>
      <c r="G77" s="1280"/>
      <c r="H77" s="1280"/>
      <c r="I77" s="1280"/>
      <c r="J77" s="1280"/>
      <c r="K77" s="1281"/>
      <c r="L77" s="1281"/>
      <c r="M77" s="1281"/>
      <c r="N77" s="1281"/>
      <c r="AN77" s="1286" t="s">
        <v>595</v>
      </c>
      <c r="AO77" s="1286"/>
      <c r="AP77" s="1286"/>
      <c r="AQ77" s="1286"/>
      <c r="AR77" s="1286"/>
      <c r="AS77" s="1286"/>
      <c r="AT77" s="1286"/>
      <c r="AU77" s="1286"/>
      <c r="AV77" s="1286"/>
      <c r="AW77" s="1286"/>
      <c r="AX77" s="1286"/>
      <c r="AY77" s="1286"/>
      <c r="AZ77" s="1286"/>
      <c r="BA77" s="1286"/>
      <c r="BB77" s="1285" t="s">
        <v>593</v>
      </c>
      <c r="BC77" s="1285"/>
      <c r="BD77" s="1285"/>
      <c r="BE77" s="1285"/>
      <c r="BF77" s="1285"/>
      <c r="BG77" s="1285"/>
      <c r="BH77" s="1285"/>
      <c r="BI77" s="1285"/>
      <c r="BJ77" s="1285"/>
      <c r="BK77" s="1285"/>
      <c r="BL77" s="1285"/>
      <c r="BM77" s="1285"/>
      <c r="BN77" s="1285"/>
      <c r="BO77" s="1285"/>
      <c r="BP77" s="1282">
        <v>12.9</v>
      </c>
      <c r="BQ77" s="1282"/>
      <c r="BR77" s="1282"/>
      <c r="BS77" s="1282"/>
      <c r="BT77" s="1282"/>
      <c r="BU77" s="1282"/>
      <c r="BV77" s="1282"/>
      <c r="BW77" s="1282"/>
      <c r="BX77" s="1282">
        <v>22.6</v>
      </c>
      <c r="BY77" s="1282"/>
      <c r="BZ77" s="1282"/>
      <c r="CA77" s="1282"/>
      <c r="CB77" s="1282"/>
      <c r="CC77" s="1282"/>
      <c r="CD77" s="1282"/>
      <c r="CE77" s="1282"/>
      <c r="CF77" s="1282">
        <v>0</v>
      </c>
      <c r="CG77" s="1282"/>
      <c r="CH77" s="1282"/>
      <c r="CI77" s="1282"/>
      <c r="CJ77" s="1282"/>
      <c r="CK77" s="1282"/>
      <c r="CL77" s="1282"/>
      <c r="CM77" s="1282"/>
      <c r="CN77" s="1282">
        <v>0</v>
      </c>
      <c r="CO77" s="1282"/>
      <c r="CP77" s="1282"/>
      <c r="CQ77" s="1282"/>
      <c r="CR77" s="1282"/>
      <c r="CS77" s="1282"/>
      <c r="CT77" s="1282"/>
      <c r="CU77" s="1282"/>
      <c r="CV77" s="1282">
        <v>0</v>
      </c>
      <c r="CW77" s="1282"/>
      <c r="CX77" s="1282"/>
      <c r="CY77" s="1282"/>
      <c r="CZ77" s="1282"/>
      <c r="DA77" s="1282"/>
      <c r="DB77" s="1282"/>
      <c r="DC77" s="1282"/>
    </row>
    <row r="78" spans="2:107">
      <c r="B78" s="374"/>
      <c r="G78" s="1280"/>
      <c r="H78" s="1280"/>
      <c r="I78" s="1280"/>
      <c r="J78" s="1280"/>
      <c r="K78" s="1281"/>
      <c r="L78" s="1281"/>
      <c r="M78" s="1281"/>
      <c r="N78" s="1281"/>
      <c r="AN78" s="1286"/>
      <c r="AO78" s="1286"/>
      <c r="AP78" s="1286"/>
      <c r="AQ78" s="1286"/>
      <c r="AR78" s="1286"/>
      <c r="AS78" s="1286"/>
      <c r="AT78" s="1286"/>
      <c r="AU78" s="1286"/>
      <c r="AV78" s="1286"/>
      <c r="AW78" s="1286"/>
      <c r="AX78" s="1286"/>
      <c r="AY78" s="1286"/>
      <c r="AZ78" s="1286"/>
      <c r="BA78" s="1286"/>
      <c r="BB78" s="1285"/>
      <c r="BC78" s="1285"/>
      <c r="BD78" s="1285"/>
      <c r="BE78" s="1285"/>
      <c r="BF78" s="1285"/>
      <c r="BG78" s="1285"/>
      <c r="BH78" s="1285"/>
      <c r="BI78" s="1285"/>
      <c r="BJ78" s="1285"/>
      <c r="BK78" s="1285"/>
      <c r="BL78" s="1285"/>
      <c r="BM78" s="1285"/>
      <c r="BN78" s="1285"/>
      <c r="BO78" s="1285"/>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c r="B79" s="374"/>
      <c r="G79" s="1280"/>
      <c r="H79" s="1280"/>
      <c r="I79" s="1283"/>
      <c r="J79" s="1283"/>
      <c r="K79" s="1284"/>
      <c r="L79" s="1284"/>
      <c r="M79" s="1284"/>
      <c r="N79" s="1284"/>
      <c r="AN79" s="1286"/>
      <c r="AO79" s="1286"/>
      <c r="AP79" s="1286"/>
      <c r="AQ79" s="1286"/>
      <c r="AR79" s="1286"/>
      <c r="AS79" s="1286"/>
      <c r="AT79" s="1286"/>
      <c r="AU79" s="1286"/>
      <c r="AV79" s="1286"/>
      <c r="AW79" s="1286"/>
      <c r="AX79" s="1286"/>
      <c r="AY79" s="1286"/>
      <c r="AZ79" s="1286"/>
      <c r="BA79" s="1286"/>
      <c r="BB79" s="1285" t="s">
        <v>597</v>
      </c>
      <c r="BC79" s="1285"/>
      <c r="BD79" s="1285"/>
      <c r="BE79" s="1285"/>
      <c r="BF79" s="1285"/>
      <c r="BG79" s="1285"/>
      <c r="BH79" s="1285"/>
      <c r="BI79" s="1285"/>
      <c r="BJ79" s="1285"/>
      <c r="BK79" s="1285"/>
      <c r="BL79" s="1285"/>
      <c r="BM79" s="1285"/>
      <c r="BN79" s="1285"/>
      <c r="BO79" s="1285"/>
      <c r="BP79" s="1282">
        <v>10</v>
      </c>
      <c r="BQ79" s="1282"/>
      <c r="BR79" s="1282"/>
      <c r="BS79" s="1282"/>
      <c r="BT79" s="1282"/>
      <c r="BU79" s="1282"/>
      <c r="BV79" s="1282"/>
      <c r="BW79" s="1282"/>
      <c r="BX79" s="1282">
        <v>9.5</v>
      </c>
      <c r="BY79" s="1282"/>
      <c r="BZ79" s="1282"/>
      <c r="CA79" s="1282"/>
      <c r="CB79" s="1282"/>
      <c r="CC79" s="1282"/>
      <c r="CD79" s="1282"/>
      <c r="CE79" s="1282"/>
      <c r="CF79" s="1282">
        <v>7.2</v>
      </c>
      <c r="CG79" s="1282"/>
      <c r="CH79" s="1282"/>
      <c r="CI79" s="1282"/>
      <c r="CJ79" s="1282"/>
      <c r="CK79" s="1282"/>
      <c r="CL79" s="1282"/>
      <c r="CM79" s="1282"/>
      <c r="CN79" s="1282">
        <v>6</v>
      </c>
      <c r="CO79" s="1282"/>
      <c r="CP79" s="1282"/>
      <c r="CQ79" s="1282"/>
      <c r="CR79" s="1282"/>
      <c r="CS79" s="1282"/>
      <c r="CT79" s="1282"/>
      <c r="CU79" s="1282"/>
      <c r="CV79" s="1282">
        <v>5.6</v>
      </c>
      <c r="CW79" s="1282"/>
      <c r="CX79" s="1282"/>
      <c r="CY79" s="1282"/>
      <c r="CZ79" s="1282"/>
      <c r="DA79" s="1282"/>
      <c r="DB79" s="1282"/>
      <c r="DC79" s="1282"/>
    </row>
    <row r="80" spans="2:107">
      <c r="B80" s="374"/>
      <c r="G80" s="1280"/>
      <c r="H80" s="1280"/>
      <c r="I80" s="1283"/>
      <c r="J80" s="1283"/>
      <c r="K80" s="1284"/>
      <c r="L80" s="1284"/>
      <c r="M80" s="1284"/>
      <c r="N80" s="1284"/>
      <c r="AN80" s="1286"/>
      <c r="AO80" s="1286"/>
      <c r="AP80" s="1286"/>
      <c r="AQ80" s="1286"/>
      <c r="AR80" s="1286"/>
      <c r="AS80" s="1286"/>
      <c r="AT80" s="1286"/>
      <c r="AU80" s="1286"/>
      <c r="AV80" s="1286"/>
      <c r="AW80" s="1286"/>
      <c r="AX80" s="1286"/>
      <c r="AY80" s="1286"/>
      <c r="AZ80" s="1286"/>
      <c r="BA80" s="1286"/>
      <c r="BB80" s="1285"/>
      <c r="BC80" s="1285"/>
      <c r="BD80" s="1285"/>
      <c r="BE80" s="1285"/>
      <c r="BF80" s="1285"/>
      <c r="BG80" s="1285"/>
      <c r="BH80" s="1285"/>
      <c r="BI80" s="1285"/>
      <c r="BJ80" s="1285"/>
      <c r="BK80" s="1285"/>
      <c r="BL80" s="1285"/>
      <c r="BM80" s="1285"/>
      <c r="BN80" s="1285"/>
      <c r="BO80" s="1285"/>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tPonCUdUM0rNI30N9xM4SoyaNz1QovQuCELB+kZTto7m8DeNPUaBZe/sxlHug80KbydRQvQGuciyXjksytZjA==" saltValue="EaNsPkR7kmXfVqpWFyddo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KUnWZ+IElWOJZ4KmwkitfrhKE7CSXU8OZCDTKX06VPXmjQ16zOGppoflaJQaDWsvvV1ME7jT3zLGMlWKmtUDg==" saltValue="QUx7eq9y6bdxG1GCny1z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bfqG61/HaTpfZvLlTaVMNVWszQeCs1Qf43ITpA09i/GtVh6+/yQfBEW3G+EuSpLJlsOX0/Hmf9Y2N2bFpu2Jw==" saltValue="MxMeUpeTepw5ywW2480G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545</v>
      </c>
      <c r="G2" s="136"/>
      <c r="H2" s="137"/>
    </row>
    <row r="3" spans="1:8">
      <c r="A3" s="133" t="s">
        <v>538</v>
      </c>
      <c r="B3" s="138"/>
      <c r="C3" s="139"/>
      <c r="D3" s="140">
        <v>260638</v>
      </c>
      <c r="E3" s="141"/>
      <c r="F3" s="142">
        <v>118223</v>
      </c>
      <c r="G3" s="143"/>
      <c r="H3" s="144"/>
    </row>
    <row r="4" spans="1:8">
      <c r="A4" s="145"/>
      <c r="B4" s="146"/>
      <c r="C4" s="147"/>
      <c r="D4" s="148">
        <v>139694</v>
      </c>
      <c r="E4" s="149"/>
      <c r="F4" s="150">
        <v>57106</v>
      </c>
      <c r="G4" s="151"/>
      <c r="H4" s="152"/>
    </row>
    <row r="5" spans="1:8">
      <c r="A5" s="133" t="s">
        <v>540</v>
      </c>
      <c r="B5" s="138"/>
      <c r="C5" s="139"/>
      <c r="D5" s="140">
        <v>166666</v>
      </c>
      <c r="E5" s="141"/>
      <c r="F5" s="142">
        <v>128485</v>
      </c>
      <c r="G5" s="143"/>
      <c r="H5" s="144"/>
    </row>
    <row r="6" spans="1:8">
      <c r="A6" s="145"/>
      <c r="B6" s="146"/>
      <c r="C6" s="147"/>
      <c r="D6" s="148">
        <v>103178</v>
      </c>
      <c r="E6" s="149"/>
      <c r="F6" s="150">
        <v>62765</v>
      </c>
      <c r="G6" s="151"/>
      <c r="H6" s="152"/>
    </row>
    <row r="7" spans="1:8">
      <c r="A7" s="133" t="s">
        <v>541</v>
      </c>
      <c r="B7" s="138"/>
      <c r="C7" s="139"/>
      <c r="D7" s="140">
        <v>149970</v>
      </c>
      <c r="E7" s="141"/>
      <c r="F7" s="142">
        <v>245039</v>
      </c>
      <c r="G7" s="143"/>
      <c r="H7" s="144"/>
    </row>
    <row r="8" spans="1:8">
      <c r="A8" s="145"/>
      <c r="B8" s="146"/>
      <c r="C8" s="147"/>
      <c r="D8" s="148">
        <v>88831</v>
      </c>
      <c r="E8" s="149"/>
      <c r="F8" s="150">
        <v>108922</v>
      </c>
      <c r="G8" s="151"/>
      <c r="H8" s="152"/>
    </row>
    <row r="9" spans="1:8">
      <c r="A9" s="133" t="s">
        <v>542</v>
      </c>
      <c r="B9" s="138"/>
      <c r="C9" s="139"/>
      <c r="D9" s="140">
        <v>172626</v>
      </c>
      <c r="E9" s="141"/>
      <c r="F9" s="142">
        <v>237994</v>
      </c>
      <c r="G9" s="143"/>
      <c r="H9" s="144"/>
    </row>
    <row r="10" spans="1:8">
      <c r="A10" s="145"/>
      <c r="B10" s="146"/>
      <c r="C10" s="147"/>
      <c r="D10" s="148">
        <v>127536</v>
      </c>
      <c r="E10" s="149"/>
      <c r="F10" s="150">
        <v>110361</v>
      </c>
      <c r="G10" s="151"/>
      <c r="H10" s="152"/>
    </row>
    <row r="11" spans="1:8">
      <c r="A11" s="133" t="s">
        <v>543</v>
      </c>
      <c r="B11" s="138"/>
      <c r="C11" s="139"/>
      <c r="D11" s="140">
        <v>142117</v>
      </c>
      <c r="E11" s="141"/>
      <c r="F11" s="142">
        <v>267911</v>
      </c>
      <c r="G11" s="143"/>
      <c r="H11" s="144"/>
    </row>
    <row r="12" spans="1:8">
      <c r="A12" s="145"/>
      <c r="B12" s="146"/>
      <c r="C12" s="153"/>
      <c r="D12" s="148">
        <v>87329</v>
      </c>
      <c r="E12" s="149"/>
      <c r="F12" s="150">
        <v>106425</v>
      </c>
      <c r="G12" s="151"/>
      <c r="H12" s="152"/>
    </row>
    <row r="13" spans="1:8">
      <c r="A13" s="133"/>
      <c r="B13" s="138"/>
      <c r="C13" s="154"/>
      <c r="D13" s="155">
        <v>178403</v>
      </c>
      <c r="E13" s="156"/>
      <c r="F13" s="157">
        <v>199530</v>
      </c>
      <c r="G13" s="158"/>
      <c r="H13" s="144"/>
    </row>
    <row r="14" spans="1:8">
      <c r="A14" s="145"/>
      <c r="B14" s="146"/>
      <c r="C14" s="147"/>
      <c r="D14" s="148">
        <v>109314</v>
      </c>
      <c r="E14" s="149"/>
      <c r="F14" s="150">
        <v>89116</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4.51</v>
      </c>
      <c r="C19" s="159">
        <f>ROUND(VALUE(SUBSTITUTE(実質収支比率等に係る経年分析!G$48,"▲","-")),2)</f>
        <v>5.48</v>
      </c>
      <c r="D19" s="159">
        <f>ROUND(VALUE(SUBSTITUTE(実質収支比率等に係る経年分析!H$48,"▲","-")),2)</f>
        <v>4.24</v>
      </c>
      <c r="E19" s="159">
        <f>ROUND(VALUE(SUBSTITUTE(実質収支比率等に係る経年分析!I$48,"▲","-")),2)</f>
        <v>4.32</v>
      </c>
      <c r="F19" s="159">
        <f>ROUND(VALUE(SUBSTITUTE(実質収支比率等に係る経年分析!J$48,"▲","-")),2)</f>
        <v>3.99</v>
      </c>
    </row>
    <row r="20" spans="1:11">
      <c r="A20" s="159" t="s">
        <v>48</v>
      </c>
      <c r="B20" s="159">
        <f>ROUND(VALUE(SUBSTITUTE(実質収支比率等に係る経年分析!F$47,"▲","-")),2)</f>
        <v>34.14</v>
      </c>
      <c r="C20" s="159">
        <f>ROUND(VALUE(SUBSTITUTE(実質収支比率等に係る経年分析!G$47,"▲","-")),2)</f>
        <v>47.13</v>
      </c>
      <c r="D20" s="159">
        <f>ROUND(VALUE(SUBSTITUTE(実質収支比率等に係る経年分析!H$47,"▲","-")),2)</f>
        <v>55.08</v>
      </c>
      <c r="E20" s="159">
        <f>ROUND(VALUE(SUBSTITUTE(実質収支比率等に係る経年分析!I$47,"▲","-")),2)</f>
        <v>61.51</v>
      </c>
      <c r="F20" s="159">
        <f>ROUND(VALUE(SUBSTITUTE(実質収支比率等に係る経年分析!J$47,"▲","-")),2)</f>
        <v>69.48</v>
      </c>
    </row>
    <row r="21" spans="1:11">
      <c r="A21" s="159" t="s">
        <v>49</v>
      </c>
      <c r="B21" s="159">
        <f>IF(ISNUMBER(VALUE(SUBSTITUTE(実質収支比率等に係る経年分析!F$49,"▲","-"))),ROUND(VALUE(SUBSTITUTE(実質収支比率等に係る経年分析!F$49,"▲","-")),2),NA())</f>
        <v>7.93</v>
      </c>
      <c r="C21" s="159">
        <f>IF(ISNUMBER(VALUE(SUBSTITUTE(実質収支比率等に係る経年分析!G$49,"▲","-"))),ROUND(VALUE(SUBSTITUTE(実質収支比率等に係る経年分析!G$49,"▲","-")),2),NA())</f>
        <v>12.97</v>
      </c>
      <c r="D21" s="159">
        <f>IF(ISNUMBER(VALUE(SUBSTITUTE(実質収支比率等に係る経年分析!H$49,"▲","-"))),ROUND(VALUE(SUBSTITUTE(実質収支比率等に係る経年分析!H$49,"▲","-")),2),NA())</f>
        <v>7.18</v>
      </c>
      <c r="E21" s="159">
        <f>IF(ISNUMBER(VALUE(SUBSTITUTE(実質収支比率等に係る経年分析!I$49,"▲","-"))),ROUND(VALUE(SUBSTITUTE(実質収支比率等に係る経年分析!I$49,"▲","-")),2),NA())</f>
        <v>5.52</v>
      </c>
      <c r="F21" s="159">
        <f>IF(ISNUMBER(VALUE(SUBSTITUTE(実質収支比率等に係る経年分析!J$49,"▲","-"))),ROUND(VALUE(SUBSTITUTE(実質収支比率等に係る経年分析!J$49,"▲","-")),2),NA())</f>
        <v>4.71</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阿南町後期高齢者医療特別会計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阿南町介護保険特別会計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阿南町下水道特別会計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0.02</v>
      </c>
    </row>
    <row r="34" spans="1:16">
      <c r="A34" s="160" t="str">
        <f>IF(連結実質赤字比率に係る赤字・黒字の構成分析!C$36="",NA(),連結実質赤字比率に係る赤字・黒字の構成分析!C$36)</f>
        <v>阿南町国民健康保険特別会計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0.04</v>
      </c>
    </row>
    <row r="35" spans="1:16">
      <c r="A35" s="160" t="str">
        <f>IF(連結実質赤字比率に係る赤字・黒字の構成分析!C$35="",NA(),連結実質赤字比率に係る赤字・黒字の構成分析!C$35)</f>
        <v>阿南町水道特別会計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7.0000000000000007E-2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0.05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5.48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4.24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4.3099999999999996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3.99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592</v>
      </c>
      <c r="E42" s="161"/>
      <c r="F42" s="161"/>
      <c r="G42" s="161">
        <f>'実質公債費比率（分子）の構造'!L$52</f>
        <v>557</v>
      </c>
      <c r="H42" s="161"/>
      <c r="I42" s="161"/>
      <c r="J42" s="161">
        <f>'実質公債費比率（分子）の構造'!M$52</f>
        <v>521</v>
      </c>
      <c r="K42" s="161"/>
      <c r="L42" s="161"/>
      <c r="M42" s="161">
        <f>'実質公債費比率（分子）の構造'!N$52</f>
        <v>506</v>
      </c>
      <c r="N42" s="161"/>
      <c r="O42" s="161"/>
      <c r="P42" s="161">
        <f>'実質公債費比率（分子）の構造'!O$52</f>
        <v>451</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44</v>
      </c>
      <c r="C45" s="161"/>
      <c r="D45" s="161"/>
      <c r="E45" s="161">
        <f>'実質公債費比率（分子）の構造'!L$49</f>
        <v>5</v>
      </c>
      <c r="F45" s="161"/>
      <c r="G45" s="161"/>
      <c r="H45" s="161">
        <f>'実質公債費比率（分子）の構造'!M$49</f>
        <v>6</v>
      </c>
      <c r="I45" s="161"/>
      <c r="J45" s="161"/>
      <c r="K45" s="161">
        <f>'実質公債費比率（分子）の構造'!N$49</f>
        <v>6</v>
      </c>
      <c r="L45" s="161"/>
      <c r="M45" s="161"/>
      <c r="N45" s="161">
        <f>'実質公債費比率（分子）の構造'!O$49</f>
        <v>7</v>
      </c>
      <c r="O45" s="161"/>
      <c r="P45" s="161"/>
    </row>
    <row r="46" spans="1:16">
      <c r="A46" s="161" t="s">
        <v>60</v>
      </c>
      <c r="B46" s="161">
        <f>'実質公債費比率（分子）の構造'!K$48</f>
        <v>199</v>
      </c>
      <c r="C46" s="161"/>
      <c r="D46" s="161"/>
      <c r="E46" s="161">
        <f>'実質公債費比率（分子）の構造'!L$48</f>
        <v>199</v>
      </c>
      <c r="F46" s="161"/>
      <c r="G46" s="161"/>
      <c r="H46" s="161">
        <f>'実質公債費比率（分子）の構造'!M$48</f>
        <v>193</v>
      </c>
      <c r="I46" s="161"/>
      <c r="J46" s="161"/>
      <c r="K46" s="161">
        <f>'実質公債費比率（分子）の構造'!N$48</f>
        <v>186</v>
      </c>
      <c r="L46" s="161"/>
      <c r="M46" s="161"/>
      <c r="N46" s="161">
        <f>'実質公債費比率（分子）の構造'!O$48</f>
        <v>172</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428</v>
      </c>
      <c r="C49" s="161"/>
      <c r="D49" s="161"/>
      <c r="E49" s="161">
        <f>'実質公債費比率（分子）の構造'!L$45</f>
        <v>416</v>
      </c>
      <c r="F49" s="161"/>
      <c r="G49" s="161"/>
      <c r="H49" s="161">
        <f>'実質公債費比率（分子）の構造'!M$45</f>
        <v>410</v>
      </c>
      <c r="I49" s="161"/>
      <c r="J49" s="161"/>
      <c r="K49" s="161">
        <f>'実質公債費比率（分子）の構造'!N$45</f>
        <v>328</v>
      </c>
      <c r="L49" s="161"/>
      <c r="M49" s="161"/>
      <c r="N49" s="161">
        <f>'実質公債費比率（分子）の構造'!O$45</f>
        <v>341</v>
      </c>
      <c r="O49" s="161"/>
      <c r="P49" s="161"/>
    </row>
    <row r="50" spans="1:16">
      <c r="A50" s="161" t="s">
        <v>64</v>
      </c>
      <c r="B50" s="161" t="e">
        <f>NA()</f>
        <v>#N/A</v>
      </c>
      <c r="C50" s="161">
        <f>IF(ISNUMBER('実質公債費比率（分子）の構造'!K$53),'実質公債費比率（分子）の構造'!K$53,NA())</f>
        <v>79</v>
      </c>
      <c r="D50" s="161" t="e">
        <f>NA()</f>
        <v>#N/A</v>
      </c>
      <c r="E50" s="161" t="e">
        <f>NA()</f>
        <v>#N/A</v>
      </c>
      <c r="F50" s="161">
        <f>IF(ISNUMBER('実質公債費比率（分子）の構造'!L$53),'実質公債費比率（分子）の構造'!L$53,NA())</f>
        <v>63</v>
      </c>
      <c r="G50" s="161" t="e">
        <f>NA()</f>
        <v>#N/A</v>
      </c>
      <c r="H50" s="161" t="e">
        <f>NA()</f>
        <v>#N/A</v>
      </c>
      <c r="I50" s="161">
        <f>IF(ISNUMBER('実質公債費比率（分子）の構造'!M$53),'実質公債費比率（分子）の構造'!M$53,NA())</f>
        <v>88</v>
      </c>
      <c r="J50" s="161" t="e">
        <f>NA()</f>
        <v>#N/A</v>
      </c>
      <c r="K50" s="161" t="e">
        <f>NA()</f>
        <v>#N/A</v>
      </c>
      <c r="L50" s="161">
        <f>IF(ISNUMBER('実質公債費比率（分子）の構造'!N$53),'実質公債費比率（分子）の構造'!N$53,NA())</f>
        <v>14</v>
      </c>
      <c r="M50" s="161" t="e">
        <f>NA()</f>
        <v>#N/A</v>
      </c>
      <c r="N50" s="161" t="e">
        <f>NA()</f>
        <v>#N/A</v>
      </c>
      <c r="O50" s="161">
        <f>IF(ISNUMBER('実質公債費比率（分子）の構造'!O$53),'実質公債費比率（分子）の構造'!O$53,NA())</f>
        <v>69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4504</v>
      </c>
      <c r="E56" s="160"/>
      <c r="F56" s="160"/>
      <c r="G56" s="160">
        <f>'将来負担比率（分子）の構造'!J$52</f>
        <v>4299</v>
      </c>
      <c r="H56" s="160"/>
      <c r="I56" s="160"/>
      <c r="J56" s="160">
        <f>'将来負担比率（分子）の構造'!K$52</f>
        <v>4124</v>
      </c>
      <c r="K56" s="160"/>
      <c r="L56" s="160"/>
      <c r="M56" s="160">
        <f>'将来負担比率（分子）の構造'!L$52</f>
        <v>4020</v>
      </c>
      <c r="N56" s="160"/>
      <c r="O56" s="160"/>
      <c r="P56" s="160">
        <f>'将来負担比率（分子）の構造'!M$52</f>
        <v>3882</v>
      </c>
    </row>
    <row r="57" spans="1:16">
      <c r="A57" s="160" t="s">
        <v>35</v>
      </c>
      <c r="B57" s="160"/>
      <c r="C57" s="160"/>
      <c r="D57" s="160">
        <f>'将来負担比率（分子）の構造'!I$51</f>
        <v>39</v>
      </c>
      <c r="E57" s="160"/>
      <c r="F57" s="160"/>
      <c r="G57" s="160">
        <f>'将来負担比率（分子）の構造'!J$51</f>
        <v>22</v>
      </c>
      <c r="H57" s="160"/>
      <c r="I57" s="160"/>
      <c r="J57" s="160">
        <f>'将来負担比率（分子）の構造'!K$51</f>
        <v>11</v>
      </c>
      <c r="K57" s="160"/>
      <c r="L57" s="160"/>
      <c r="M57" s="160">
        <f>'将来負担比率（分子）の構造'!L$51</f>
        <v>5</v>
      </c>
      <c r="N57" s="160"/>
      <c r="O57" s="160"/>
      <c r="P57" s="160">
        <f>'将来負担比率（分子）の構造'!M$51</f>
        <v>1</v>
      </c>
    </row>
    <row r="58" spans="1:16">
      <c r="A58" s="160" t="s">
        <v>34</v>
      </c>
      <c r="B58" s="160"/>
      <c r="C58" s="160"/>
      <c r="D58" s="160">
        <f>'将来負担比率（分子）の構造'!I$50</f>
        <v>2216</v>
      </c>
      <c r="E58" s="160"/>
      <c r="F58" s="160"/>
      <c r="G58" s="160">
        <f>'将来負担比率（分子）の構造'!J$50</f>
        <v>2473</v>
      </c>
      <c r="H58" s="160"/>
      <c r="I58" s="160"/>
      <c r="J58" s="160">
        <f>'将来負担比率（分子）の構造'!K$50</f>
        <v>2930</v>
      </c>
      <c r="K58" s="160"/>
      <c r="L58" s="160"/>
      <c r="M58" s="160">
        <f>'将来負担比率（分子）の構造'!L$50</f>
        <v>3278</v>
      </c>
      <c r="N58" s="160"/>
      <c r="O58" s="160"/>
      <c r="P58" s="160">
        <f>'将来負担比率（分子）の構造'!M$50</f>
        <v>3531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1020</v>
      </c>
      <c r="C62" s="160"/>
      <c r="D62" s="160"/>
      <c r="E62" s="160">
        <f>'将来負担比率（分子）の構造'!J$45</f>
        <v>998</v>
      </c>
      <c r="F62" s="160"/>
      <c r="G62" s="160"/>
      <c r="H62" s="160">
        <f>'将来負担比率（分子）の構造'!K$45</f>
        <v>963</v>
      </c>
      <c r="I62" s="160"/>
      <c r="J62" s="160"/>
      <c r="K62" s="160">
        <f>'将来負担比率（分子）の構造'!L$45</f>
        <v>964</v>
      </c>
      <c r="L62" s="160"/>
      <c r="M62" s="160"/>
      <c r="N62" s="160">
        <f>'将来負担比率（分子）の構造'!M$45</f>
        <v>944</v>
      </c>
      <c r="O62" s="160"/>
      <c r="P62" s="160"/>
    </row>
    <row r="63" spans="1:16">
      <c r="A63" s="160" t="s">
        <v>27</v>
      </c>
      <c r="B63" s="160">
        <f>'将来負担比率（分子）の構造'!I$44</f>
        <v>32</v>
      </c>
      <c r="C63" s="160"/>
      <c r="D63" s="160"/>
      <c r="E63" s="160">
        <f>'将来負担比率（分子）の構造'!J$44</f>
        <v>27</v>
      </c>
      <c r="F63" s="160"/>
      <c r="G63" s="160"/>
      <c r="H63" s="160">
        <f>'将来負担比率（分子）の構造'!K$44</f>
        <v>28</v>
      </c>
      <c r="I63" s="160"/>
      <c r="J63" s="160"/>
      <c r="K63" s="160">
        <f>'将来負担比率（分子）の構造'!L$44</f>
        <v>66</v>
      </c>
      <c r="L63" s="160"/>
      <c r="M63" s="160"/>
      <c r="N63" s="160">
        <f>'将来負担比率（分子）の構造'!M$44</f>
        <v>194</v>
      </c>
      <c r="O63" s="160"/>
      <c r="P63" s="160"/>
    </row>
    <row r="64" spans="1:16">
      <c r="A64" s="160" t="s">
        <v>26</v>
      </c>
      <c r="B64" s="160">
        <f>'将来負担比率（分子）の構造'!I$43</f>
        <v>2249</v>
      </c>
      <c r="C64" s="160"/>
      <c r="D64" s="160"/>
      <c r="E64" s="160">
        <f>'将来負担比率（分子）の構造'!J$43</f>
        <v>2180</v>
      </c>
      <c r="F64" s="160"/>
      <c r="G64" s="160"/>
      <c r="H64" s="160">
        <f>'将来負担比率（分子）の構造'!K$43</f>
        <v>2063</v>
      </c>
      <c r="I64" s="160"/>
      <c r="J64" s="160"/>
      <c r="K64" s="160">
        <f>'将来負担比率（分子）の構造'!L$43</f>
        <v>1806</v>
      </c>
      <c r="L64" s="160"/>
      <c r="M64" s="160"/>
      <c r="N64" s="160">
        <f>'将来負担比率（分子）の構造'!M$43</f>
        <v>1685</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2705</v>
      </c>
      <c r="C66" s="160"/>
      <c r="D66" s="160"/>
      <c r="E66" s="160">
        <f>'将来負担比率（分子）の構造'!J$41</f>
        <v>2481</v>
      </c>
      <c r="F66" s="160"/>
      <c r="G66" s="160"/>
      <c r="H66" s="160">
        <f>'将来負担比率（分子）の構造'!K$41</f>
        <v>2262</v>
      </c>
      <c r="I66" s="160"/>
      <c r="J66" s="160"/>
      <c r="K66" s="160">
        <f>'将来負担比率（分子）の構造'!L$41</f>
        <v>2208</v>
      </c>
      <c r="L66" s="160"/>
      <c r="M66" s="160"/>
      <c r="N66" s="160">
        <f>'将来負担比率（分子）の構造'!M$41</f>
        <v>1992</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1501</v>
      </c>
      <c r="C72" s="164">
        <f>基金残高に係る経年分析!G55</f>
        <v>1649</v>
      </c>
      <c r="D72" s="164">
        <f>基金残高に係る経年分析!H55</f>
        <v>1783</v>
      </c>
    </row>
    <row r="73" spans="1:16">
      <c r="A73" s="163" t="s">
        <v>71</v>
      </c>
      <c r="B73" s="164">
        <f>基金残高に係る経年分析!F56</f>
        <v>149</v>
      </c>
      <c r="C73" s="164">
        <f>基金残高に係る経年分析!G56</f>
        <v>150</v>
      </c>
      <c r="D73" s="164">
        <f>基金残高に係る経年分析!H56</f>
        <v>150</v>
      </c>
    </row>
    <row r="74" spans="1:16">
      <c r="A74" s="163" t="s">
        <v>72</v>
      </c>
      <c r="B74" s="164">
        <f>基金残高に係る経年分析!F57</f>
        <v>1143</v>
      </c>
      <c r="C74" s="164">
        <f>基金残高に係る経年分析!G57</f>
        <v>1310</v>
      </c>
      <c r="D74" s="164">
        <f>基金残高に係る経年分析!H57</f>
        <v>1377</v>
      </c>
    </row>
  </sheetData>
  <sheetProtection algorithmName="SHA-512" hashValue="oGx1KwBSvKfnm7aHOoevJIGw7Y6Plcx4dcWEJZ7DWBV4GdvxrWMQ3+MObxLa3Ei4MAqJjWxxCwt5xrCiQsN8uA==" saltValue="3r3BTJTMHwUGiViI+bHk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419155</v>
      </c>
      <c r="S5" s="707"/>
      <c r="T5" s="707"/>
      <c r="U5" s="707"/>
      <c r="V5" s="707"/>
      <c r="W5" s="707"/>
      <c r="X5" s="707"/>
      <c r="Y5" s="753"/>
      <c r="Z5" s="771">
        <v>10.199999999999999</v>
      </c>
      <c r="AA5" s="771"/>
      <c r="AB5" s="771"/>
      <c r="AC5" s="771"/>
      <c r="AD5" s="772">
        <v>419155</v>
      </c>
      <c r="AE5" s="772"/>
      <c r="AF5" s="772"/>
      <c r="AG5" s="772"/>
      <c r="AH5" s="772"/>
      <c r="AI5" s="772"/>
      <c r="AJ5" s="772"/>
      <c r="AK5" s="772"/>
      <c r="AL5" s="754">
        <v>16.7</v>
      </c>
      <c r="AM5" s="723"/>
      <c r="AN5" s="723"/>
      <c r="AO5" s="755"/>
      <c r="AP5" s="740" t="s">
        <v>223</v>
      </c>
      <c r="AQ5" s="741"/>
      <c r="AR5" s="741"/>
      <c r="AS5" s="741"/>
      <c r="AT5" s="741"/>
      <c r="AU5" s="741"/>
      <c r="AV5" s="741"/>
      <c r="AW5" s="741"/>
      <c r="AX5" s="741"/>
      <c r="AY5" s="741"/>
      <c r="AZ5" s="741"/>
      <c r="BA5" s="741"/>
      <c r="BB5" s="741"/>
      <c r="BC5" s="741"/>
      <c r="BD5" s="741"/>
      <c r="BE5" s="741"/>
      <c r="BF5" s="742"/>
      <c r="BG5" s="641">
        <v>415804</v>
      </c>
      <c r="BH5" s="644"/>
      <c r="BI5" s="644"/>
      <c r="BJ5" s="644"/>
      <c r="BK5" s="644"/>
      <c r="BL5" s="644"/>
      <c r="BM5" s="644"/>
      <c r="BN5" s="645"/>
      <c r="BO5" s="703">
        <v>99.2</v>
      </c>
      <c r="BP5" s="703"/>
      <c r="BQ5" s="703"/>
      <c r="BR5" s="703"/>
      <c r="BS5" s="704">
        <v>26771</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63385</v>
      </c>
      <c r="S6" s="644"/>
      <c r="T6" s="644"/>
      <c r="U6" s="644"/>
      <c r="V6" s="644"/>
      <c r="W6" s="644"/>
      <c r="X6" s="644"/>
      <c r="Y6" s="645"/>
      <c r="Z6" s="703">
        <v>1.5</v>
      </c>
      <c r="AA6" s="703"/>
      <c r="AB6" s="703"/>
      <c r="AC6" s="703"/>
      <c r="AD6" s="704">
        <v>63385</v>
      </c>
      <c r="AE6" s="704"/>
      <c r="AF6" s="704"/>
      <c r="AG6" s="704"/>
      <c r="AH6" s="704"/>
      <c r="AI6" s="704"/>
      <c r="AJ6" s="704"/>
      <c r="AK6" s="704"/>
      <c r="AL6" s="646">
        <v>2.5</v>
      </c>
      <c r="AM6" s="647"/>
      <c r="AN6" s="647"/>
      <c r="AO6" s="705"/>
      <c r="AP6" s="638" t="s">
        <v>228</v>
      </c>
      <c r="AQ6" s="639"/>
      <c r="AR6" s="639"/>
      <c r="AS6" s="639"/>
      <c r="AT6" s="639"/>
      <c r="AU6" s="639"/>
      <c r="AV6" s="639"/>
      <c r="AW6" s="639"/>
      <c r="AX6" s="639"/>
      <c r="AY6" s="639"/>
      <c r="AZ6" s="639"/>
      <c r="BA6" s="639"/>
      <c r="BB6" s="639"/>
      <c r="BC6" s="639"/>
      <c r="BD6" s="639"/>
      <c r="BE6" s="639"/>
      <c r="BF6" s="640"/>
      <c r="BG6" s="641">
        <v>415804</v>
      </c>
      <c r="BH6" s="644"/>
      <c r="BI6" s="644"/>
      <c r="BJ6" s="644"/>
      <c r="BK6" s="644"/>
      <c r="BL6" s="644"/>
      <c r="BM6" s="644"/>
      <c r="BN6" s="645"/>
      <c r="BO6" s="703">
        <v>99.2</v>
      </c>
      <c r="BP6" s="703"/>
      <c r="BQ6" s="703"/>
      <c r="BR6" s="703"/>
      <c r="BS6" s="704">
        <v>26771</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49522</v>
      </c>
      <c r="CS6" s="644"/>
      <c r="CT6" s="644"/>
      <c r="CU6" s="644"/>
      <c r="CV6" s="644"/>
      <c r="CW6" s="644"/>
      <c r="CX6" s="644"/>
      <c r="CY6" s="645"/>
      <c r="CZ6" s="754">
        <v>1.3</v>
      </c>
      <c r="DA6" s="723"/>
      <c r="DB6" s="723"/>
      <c r="DC6" s="757"/>
      <c r="DD6" s="649" t="s">
        <v>171</v>
      </c>
      <c r="DE6" s="644"/>
      <c r="DF6" s="644"/>
      <c r="DG6" s="644"/>
      <c r="DH6" s="644"/>
      <c r="DI6" s="644"/>
      <c r="DJ6" s="644"/>
      <c r="DK6" s="644"/>
      <c r="DL6" s="644"/>
      <c r="DM6" s="644"/>
      <c r="DN6" s="644"/>
      <c r="DO6" s="644"/>
      <c r="DP6" s="645"/>
      <c r="DQ6" s="649">
        <v>49522</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663</v>
      </c>
      <c r="S7" s="644"/>
      <c r="T7" s="644"/>
      <c r="U7" s="644"/>
      <c r="V7" s="644"/>
      <c r="W7" s="644"/>
      <c r="X7" s="644"/>
      <c r="Y7" s="645"/>
      <c r="Z7" s="703">
        <v>0</v>
      </c>
      <c r="AA7" s="703"/>
      <c r="AB7" s="703"/>
      <c r="AC7" s="703"/>
      <c r="AD7" s="704">
        <v>663</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162352</v>
      </c>
      <c r="BH7" s="644"/>
      <c r="BI7" s="644"/>
      <c r="BJ7" s="644"/>
      <c r="BK7" s="644"/>
      <c r="BL7" s="644"/>
      <c r="BM7" s="644"/>
      <c r="BN7" s="645"/>
      <c r="BO7" s="703">
        <v>38.700000000000003</v>
      </c>
      <c r="BP7" s="703"/>
      <c r="BQ7" s="703"/>
      <c r="BR7" s="703"/>
      <c r="BS7" s="704" t="s">
        <v>171</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663373</v>
      </c>
      <c r="CS7" s="644"/>
      <c r="CT7" s="644"/>
      <c r="CU7" s="644"/>
      <c r="CV7" s="644"/>
      <c r="CW7" s="644"/>
      <c r="CX7" s="644"/>
      <c r="CY7" s="645"/>
      <c r="CZ7" s="703">
        <v>17.2</v>
      </c>
      <c r="DA7" s="703"/>
      <c r="DB7" s="703"/>
      <c r="DC7" s="703"/>
      <c r="DD7" s="649">
        <v>42638</v>
      </c>
      <c r="DE7" s="644"/>
      <c r="DF7" s="644"/>
      <c r="DG7" s="644"/>
      <c r="DH7" s="644"/>
      <c r="DI7" s="644"/>
      <c r="DJ7" s="644"/>
      <c r="DK7" s="644"/>
      <c r="DL7" s="644"/>
      <c r="DM7" s="644"/>
      <c r="DN7" s="644"/>
      <c r="DO7" s="644"/>
      <c r="DP7" s="645"/>
      <c r="DQ7" s="649">
        <v>583450</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1580</v>
      </c>
      <c r="S8" s="644"/>
      <c r="T8" s="644"/>
      <c r="U8" s="644"/>
      <c r="V8" s="644"/>
      <c r="W8" s="644"/>
      <c r="X8" s="644"/>
      <c r="Y8" s="645"/>
      <c r="Z8" s="703">
        <v>0</v>
      </c>
      <c r="AA8" s="703"/>
      <c r="AB8" s="703"/>
      <c r="AC8" s="703"/>
      <c r="AD8" s="704">
        <v>1580</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7279</v>
      </c>
      <c r="BH8" s="644"/>
      <c r="BI8" s="644"/>
      <c r="BJ8" s="644"/>
      <c r="BK8" s="644"/>
      <c r="BL8" s="644"/>
      <c r="BM8" s="644"/>
      <c r="BN8" s="645"/>
      <c r="BO8" s="703">
        <v>1.7</v>
      </c>
      <c r="BP8" s="703"/>
      <c r="BQ8" s="703"/>
      <c r="BR8" s="703"/>
      <c r="BS8" s="649" t="s">
        <v>171</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834213</v>
      </c>
      <c r="CS8" s="644"/>
      <c r="CT8" s="644"/>
      <c r="CU8" s="644"/>
      <c r="CV8" s="644"/>
      <c r="CW8" s="644"/>
      <c r="CX8" s="644"/>
      <c r="CY8" s="645"/>
      <c r="CZ8" s="703">
        <v>21.6</v>
      </c>
      <c r="DA8" s="703"/>
      <c r="DB8" s="703"/>
      <c r="DC8" s="703"/>
      <c r="DD8" s="649">
        <v>11391</v>
      </c>
      <c r="DE8" s="644"/>
      <c r="DF8" s="644"/>
      <c r="DG8" s="644"/>
      <c r="DH8" s="644"/>
      <c r="DI8" s="644"/>
      <c r="DJ8" s="644"/>
      <c r="DK8" s="644"/>
      <c r="DL8" s="644"/>
      <c r="DM8" s="644"/>
      <c r="DN8" s="644"/>
      <c r="DO8" s="644"/>
      <c r="DP8" s="645"/>
      <c r="DQ8" s="649">
        <v>572042</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1708</v>
      </c>
      <c r="S9" s="644"/>
      <c r="T9" s="644"/>
      <c r="U9" s="644"/>
      <c r="V9" s="644"/>
      <c r="W9" s="644"/>
      <c r="X9" s="644"/>
      <c r="Y9" s="645"/>
      <c r="Z9" s="703">
        <v>0</v>
      </c>
      <c r="AA9" s="703"/>
      <c r="AB9" s="703"/>
      <c r="AC9" s="703"/>
      <c r="AD9" s="704">
        <v>1708</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137576</v>
      </c>
      <c r="BH9" s="644"/>
      <c r="BI9" s="644"/>
      <c r="BJ9" s="644"/>
      <c r="BK9" s="644"/>
      <c r="BL9" s="644"/>
      <c r="BM9" s="644"/>
      <c r="BN9" s="645"/>
      <c r="BO9" s="703">
        <v>32.799999999999997</v>
      </c>
      <c r="BP9" s="703"/>
      <c r="BQ9" s="703"/>
      <c r="BR9" s="703"/>
      <c r="BS9" s="649" t="s">
        <v>171</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250074</v>
      </c>
      <c r="CS9" s="644"/>
      <c r="CT9" s="644"/>
      <c r="CU9" s="644"/>
      <c r="CV9" s="644"/>
      <c r="CW9" s="644"/>
      <c r="CX9" s="644"/>
      <c r="CY9" s="645"/>
      <c r="CZ9" s="703">
        <v>6.5</v>
      </c>
      <c r="DA9" s="703"/>
      <c r="DB9" s="703"/>
      <c r="DC9" s="703"/>
      <c r="DD9" s="649">
        <v>9588</v>
      </c>
      <c r="DE9" s="644"/>
      <c r="DF9" s="644"/>
      <c r="DG9" s="644"/>
      <c r="DH9" s="644"/>
      <c r="DI9" s="644"/>
      <c r="DJ9" s="644"/>
      <c r="DK9" s="644"/>
      <c r="DL9" s="644"/>
      <c r="DM9" s="644"/>
      <c r="DN9" s="644"/>
      <c r="DO9" s="644"/>
      <c r="DP9" s="645"/>
      <c r="DQ9" s="649">
        <v>169180</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131</v>
      </c>
      <c r="S10" s="644"/>
      <c r="T10" s="644"/>
      <c r="U10" s="644"/>
      <c r="V10" s="644"/>
      <c r="W10" s="644"/>
      <c r="X10" s="644"/>
      <c r="Y10" s="645"/>
      <c r="Z10" s="703" t="s">
        <v>131</v>
      </c>
      <c r="AA10" s="703"/>
      <c r="AB10" s="703"/>
      <c r="AC10" s="703"/>
      <c r="AD10" s="704" t="s">
        <v>171</v>
      </c>
      <c r="AE10" s="704"/>
      <c r="AF10" s="704"/>
      <c r="AG10" s="704"/>
      <c r="AH10" s="704"/>
      <c r="AI10" s="704"/>
      <c r="AJ10" s="704"/>
      <c r="AK10" s="704"/>
      <c r="AL10" s="646" t="s">
        <v>131</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10593</v>
      </c>
      <c r="BH10" s="644"/>
      <c r="BI10" s="644"/>
      <c r="BJ10" s="644"/>
      <c r="BK10" s="644"/>
      <c r="BL10" s="644"/>
      <c r="BM10" s="644"/>
      <c r="BN10" s="645"/>
      <c r="BO10" s="703">
        <v>2.5</v>
      </c>
      <c r="BP10" s="703"/>
      <c r="BQ10" s="703"/>
      <c r="BR10" s="703"/>
      <c r="BS10" s="649" t="s">
        <v>171</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171</v>
      </c>
      <c r="CS10" s="644"/>
      <c r="CT10" s="644"/>
      <c r="CU10" s="644"/>
      <c r="CV10" s="644"/>
      <c r="CW10" s="644"/>
      <c r="CX10" s="644"/>
      <c r="CY10" s="645"/>
      <c r="CZ10" s="703" t="s">
        <v>171</v>
      </c>
      <c r="DA10" s="703"/>
      <c r="DB10" s="703"/>
      <c r="DC10" s="703"/>
      <c r="DD10" s="649" t="s">
        <v>171</v>
      </c>
      <c r="DE10" s="644"/>
      <c r="DF10" s="644"/>
      <c r="DG10" s="644"/>
      <c r="DH10" s="644"/>
      <c r="DI10" s="644"/>
      <c r="DJ10" s="644"/>
      <c r="DK10" s="644"/>
      <c r="DL10" s="644"/>
      <c r="DM10" s="644"/>
      <c r="DN10" s="644"/>
      <c r="DO10" s="644"/>
      <c r="DP10" s="645"/>
      <c r="DQ10" s="649" t="s">
        <v>171</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171</v>
      </c>
      <c r="S11" s="644"/>
      <c r="T11" s="644"/>
      <c r="U11" s="644"/>
      <c r="V11" s="644"/>
      <c r="W11" s="644"/>
      <c r="X11" s="644"/>
      <c r="Y11" s="645"/>
      <c r="Z11" s="703" t="s">
        <v>131</v>
      </c>
      <c r="AA11" s="703"/>
      <c r="AB11" s="703"/>
      <c r="AC11" s="703"/>
      <c r="AD11" s="704" t="s">
        <v>171</v>
      </c>
      <c r="AE11" s="704"/>
      <c r="AF11" s="704"/>
      <c r="AG11" s="704"/>
      <c r="AH11" s="704"/>
      <c r="AI11" s="704"/>
      <c r="AJ11" s="704"/>
      <c r="AK11" s="704"/>
      <c r="AL11" s="646" t="s">
        <v>131</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6904</v>
      </c>
      <c r="BH11" s="644"/>
      <c r="BI11" s="644"/>
      <c r="BJ11" s="644"/>
      <c r="BK11" s="644"/>
      <c r="BL11" s="644"/>
      <c r="BM11" s="644"/>
      <c r="BN11" s="645"/>
      <c r="BO11" s="703">
        <v>1.6</v>
      </c>
      <c r="BP11" s="703"/>
      <c r="BQ11" s="703"/>
      <c r="BR11" s="703"/>
      <c r="BS11" s="649" t="s">
        <v>131</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755742</v>
      </c>
      <c r="CS11" s="644"/>
      <c r="CT11" s="644"/>
      <c r="CU11" s="644"/>
      <c r="CV11" s="644"/>
      <c r="CW11" s="644"/>
      <c r="CX11" s="644"/>
      <c r="CY11" s="645"/>
      <c r="CZ11" s="703">
        <v>19.600000000000001</v>
      </c>
      <c r="DA11" s="703"/>
      <c r="DB11" s="703"/>
      <c r="DC11" s="703"/>
      <c r="DD11" s="649">
        <v>302508</v>
      </c>
      <c r="DE11" s="644"/>
      <c r="DF11" s="644"/>
      <c r="DG11" s="644"/>
      <c r="DH11" s="644"/>
      <c r="DI11" s="644"/>
      <c r="DJ11" s="644"/>
      <c r="DK11" s="644"/>
      <c r="DL11" s="644"/>
      <c r="DM11" s="644"/>
      <c r="DN11" s="644"/>
      <c r="DO11" s="644"/>
      <c r="DP11" s="645"/>
      <c r="DQ11" s="649">
        <v>274692</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90362</v>
      </c>
      <c r="S12" s="644"/>
      <c r="T12" s="644"/>
      <c r="U12" s="644"/>
      <c r="V12" s="644"/>
      <c r="W12" s="644"/>
      <c r="X12" s="644"/>
      <c r="Y12" s="645"/>
      <c r="Z12" s="703">
        <v>2.2000000000000002</v>
      </c>
      <c r="AA12" s="703"/>
      <c r="AB12" s="703"/>
      <c r="AC12" s="703"/>
      <c r="AD12" s="704">
        <v>90362</v>
      </c>
      <c r="AE12" s="704"/>
      <c r="AF12" s="704"/>
      <c r="AG12" s="704"/>
      <c r="AH12" s="704"/>
      <c r="AI12" s="704"/>
      <c r="AJ12" s="704"/>
      <c r="AK12" s="704"/>
      <c r="AL12" s="646">
        <v>3.6</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216523</v>
      </c>
      <c r="BH12" s="644"/>
      <c r="BI12" s="644"/>
      <c r="BJ12" s="644"/>
      <c r="BK12" s="644"/>
      <c r="BL12" s="644"/>
      <c r="BM12" s="644"/>
      <c r="BN12" s="645"/>
      <c r="BO12" s="703">
        <v>51.7</v>
      </c>
      <c r="BP12" s="703"/>
      <c r="BQ12" s="703"/>
      <c r="BR12" s="703"/>
      <c r="BS12" s="649">
        <v>26771</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132421</v>
      </c>
      <c r="CS12" s="644"/>
      <c r="CT12" s="644"/>
      <c r="CU12" s="644"/>
      <c r="CV12" s="644"/>
      <c r="CW12" s="644"/>
      <c r="CX12" s="644"/>
      <c r="CY12" s="645"/>
      <c r="CZ12" s="703">
        <v>3.4</v>
      </c>
      <c r="DA12" s="703"/>
      <c r="DB12" s="703"/>
      <c r="DC12" s="703"/>
      <c r="DD12" s="649">
        <v>30146</v>
      </c>
      <c r="DE12" s="644"/>
      <c r="DF12" s="644"/>
      <c r="DG12" s="644"/>
      <c r="DH12" s="644"/>
      <c r="DI12" s="644"/>
      <c r="DJ12" s="644"/>
      <c r="DK12" s="644"/>
      <c r="DL12" s="644"/>
      <c r="DM12" s="644"/>
      <c r="DN12" s="644"/>
      <c r="DO12" s="644"/>
      <c r="DP12" s="645"/>
      <c r="DQ12" s="649">
        <v>63471</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t="s">
        <v>171</v>
      </c>
      <c r="S13" s="644"/>
      <c r="T13" s="644"/>
      <c r="U13" s="644"/>
      <c r="V13" s="644"/>
      <c r="W13" s="644"/>
      <c r="X13" s="644"/>
      <c r="Y13" s="645"/>
      <c r="Z13" s="703" t="s">
        <v>171</v>
      </c>
      <c r="AA13" s="703"/>
      <c r="AB13" s="703"/>
      <c r="AC13" s="703"/>
      <c r="AD13" s="704" t="s">
        <v>131</v>
      </c>
      <c r="AE13" s="704"/>
      <c r="AF13" s="704"/>
      <c r="AG13" s="704"/>
      <c r="AH13" s="704"/>
      <c r="AI13" s="704"/>
      <c r="AJ13" s="704"/>
      <c r="AK13" s="704"/>
      <c r="AL13" s="646" t="s">
        <v>171</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215450</v>
      </c>
      <c r="BH13" s="644"/>
      <c r="BI13" s="644"/>
      <c r="BJ13" s="644"/>
      <c r="BK13" s="644"/>
      <c r="BL13" s="644"/>
      <c r="BM13" s="644"/>
      <c r="BN13" s="645"/>
      <c r="BO13" s="703">
        <v>51.4</v>
      </c>
      <c r="BP13" s="703"/>
      <c r="BQ13" s="703"/>
      <c r="BR13" s="703"/>
      <c r="BS13" s="649">
        <v>26771</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286095</v>
      </c>
      <c r="CS13" s="644"/>
      <c r="CT13" s="644"/>
      <c r="CU13" s="644"/>
      <c r="CV13" s="644"/>
      <c r="CW13" s="644"/>
      <c r="CX13" s="644"/>
      <c r="CY13" s="645"/>
      <c r="CZ13" s="703">
        <v>7.4</v>
      </c>
      <c r="DA13" s="703"/>
      <c r="DB13" s="703"/>
      <c r="DC13" s="703"/>
      <c r="DD13" s="649">
        <v>175987</v>
      </c>
      <c r="DE13" s="644"/>
      <c r="DF13" s="644"/>
      <c r="DG13" s="644"/>
      <c r="DH13" s="644"/>
      <c r="DI13" s="644"/>
      <c r="DJ13" s="644"/>
      <c r="DK13" s="644"/>
      <c r="DL13" s="644"/>
      <c r="DM13" s="644"/>
      <c r="DN13" s="644"/>
      <c r="DO13" s="644"/>
      <c r="DP13" s="645"/>
      <c r="DQ13" s="649">
        <v>185499</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131</v>
      </c>
      <c r="S14" s="644"/>
      <c r="T14" s="644"/>
      <c r="U14" s="644"/>
      <c r="V14" s="644"/>
      <c r="W14" s="644"/>
      <c r="X14" s="644"/>
      <c r="Y14" s="645"/>
      <c r="Z14" s="703" t="s">
        <v>171</v>
      </c>
      <c r="AA14" s="703"/>
      <c r="AB14" s="703"/>
      <c r="AC14" s="703"/>
      <c r="AD14" s="704" t="s">
        <v>171</v>
      </c>
      <c r="AE14" s="704"/>
      <c r="AF14" s="704"/>
      <c r="AG14" s="704"/>
      <c r="AH14" s="704"/>
      <c r="AI14" s="704"/>
      <c r="AJ14" s="704"/>
      <c r="AK14" s="704"/>
      <c r="AL14" s="646" t="s">
        <v>131</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17683</v>
      </c>
      <c r="BH14" s="644"/>
      <c r="BI14" s="644"/>
      <c r="BJ14" s="644"/>
      <c r="BK14" s="644"/>
      <c r="BL14" s="644"/>
      <c r="BM14" s="644"/>
      <c r="BN14" s="645"/>
      <c r="BO14" s="703">
        <v>4.2</v>
      </c>
      <c r="BP14" s="703"/>
      <c r="BQ14" s="703"/>
      <c r="BR14" s="703"/>
      <c r="BS14" s="649" t="s">
        <v>171</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132772</v>
      </c>
      <c r="CS14" s="644"/>
      <c r="CT14" s="644"/>
      <c r="CU14" s="644"/>
      <c r="CV14" s="644"/>
      <c r="CW14" s="644"/>
      <c r="CX14" s="644"/>
      <c r="CY14" s="645"/>
      <c r="CZ14" s="703">
        <v>3.4</v>
      </c>
      <c r="DA14" s="703"/>
      <c r="DB14" s="703"/>
      <c r="DC14" s="703"/>
      <c r="DD14" s="649">
        <v>3627</v>
      </c>
      <c r="DE14" s="644"/>
      <c r="DF14" s="644"/>
      <c r="DG14" s="644"/>
      <c r="DH14" s="644"/>
      <c r="DI14" s="644"/>
      <c r="DJ14" s="644"/>
      <c r="DK14" s="644"/>
      <c r="DL14" s="644"/>
      <c r="DM14" s="644"/>
      <c r="DN14" s="644"/>
      <c r="DO14" s="644"/>
      <c r="DP14" s="645"/>
      <c r="DQ14" s="649">
        <v>124412</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16131</v>
      </c>
      <c r="S15" s="644"/>
      <c r="T15" s="644"/>
      <c r="U15" s="644"/>
      <c r="V15" s="644"/>
      <c r="W15" s="644"/>
      <c r="X15" s="644"/>
      <c r="Y15" s="645"/>
      <c r="Z15" s="703">
        <v>0.4</v>
      </c>
      <c r="AA15" s="703"/>
      <c r="AB15" s="703"/>
      <c r="AC15" s="703"/>
      <c r="AD15" s="704">
        <v>16131</v>
      </c>
      <c r="AE15" s="704"/>
      <c r="AF15" s="704"/>
      <c r="AG15" s="704"/>
      <c r="AH15" s="704"/>
      <c r="AI15" s="704"/>
      <c r="AJ15" s="704"/>
      <c r="AK15" s="704"/>
      <c r="AL15" s="646">
        <v>0.6</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19246</v>
      </c>
      <c r="BH15" s="644"/>
      <c r="BI15" s="644"/>
      <c r="BJ15" s="644"/>
      <c r="BK15" s="644"/>
      <c r="BL15" s="644"/>
      <c r="BM15" s="644"/>
      <c r="BN15" s="645"/>
      <c r="BO15" s="703">
        <v>4.5999999999999996</v>
      </c>
      <c r="BP15" s="703"/>
      <c r="BQ15" s="703"/>
      <c r="BR15" s="703"/>
      <c r="BS15" s="649" t="s">
        <v>171</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383382</v>
      </c>
      <c r="CS15" s="644"/>
      <c r="CT15" s="644"/>
      <c r="CU15" s="644"/>
      <c r="CV15" s="644"/>
      <c r="CW15" s="644"/>
      <c r="CX15" s="644"/>
      <c r="CY15" s="645"/>
      <c r="CZ15" s="703">
        <v>9.9</v>
      </c>
      <c r="DA15" s="703"/>
      <c r="DB15" s="703"/>
      <c r="DC15" s="703"/>
      <c r="DD15" s="649">
        <v>95478</v>
      </c>
      <c r="DE15" s="644"/>
      <c r="DF15" s="644"/>
      <c r="DG15" s="644"/>
      <c r="DH15" s="644"/>
      <c r="DI15" s="644"/>
      <c r="DJ15" s="644"/>
      <c r="DK15" s="644"/>
      <c r="DL15" s="644"/>
      <c r="DM15" s="644"/>
      <c r="DN15" s="644"/>
      <c r="DO15" s="644"/>
      <c r="DP15" s="645"/>
      <c r="DQ15" s="649">
        <v>265437</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131</v>
      </c>
      <c r="S16" s="644"/>
      <c r="T16" s="644"/>
      <c r="U16" s="644"/>
      <c r="V16" s="644"/>
      <c r="W16" s="644"/>
      <c r="X16" s="644"/>
      <c r="Y16" s="645"/>
      <c r="Z16" s="703" t="s">
        <v>171</v>
      </c>
      <c r="AA16" s="703"/>
      <c r="AB16" s="703"/>
      <c r="AC16" s="703"/>
      <c r="AD16" s="704" t="s">
        <v>171</v>
      </c>
      <c r="AE16" s="704"/>
      <c r="AF16" s="704"/>
      <c r="AG16" s="704"/>
      <c r="AH16" s="704"/>
      <c r="AI16" s="704"/>
      <c r="AJ16" s="704"/>
      <c r="AK16" s="704"/>
      <c r="AL16" s="646" t="s">
        <v>131</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171</v>
      </c>
      <c r="BH16" s="644"/>
      <c r="BI16" s="644"/>
      <c r="BJ16" s="644"/>
      <c r="BK16" s="644"/>
      <c r="BL16" s="644"/>
      <c r="BM16" s="644"/>
      <c r="BN16" s="645"/>
      <c r="BO16" s="703" t="s">
        <v>171</v>
      </c>
      <c r="BP16" s="703"/>
      <c r="BQ16" s="703"/>
      <c r="BR16" s="703"/>
      <c r="BS16" s="649" t="s">
        <v>131</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28815</v>
      </c>
      <c r="CS16" s="644"/>
      <c r="CT16" s="644"/>
      <c r="CU16" s="644"/>
      <c r="CV16" s="644"/>
      <c r="CW16" s="644"/>
      <c r="CX16" s="644"/>
      <c r="CY16" s="645"/>
      <c r="CZ16" s="703">
        <v>0.7</v>
      </c>
      <c r="DA16" s="703"/>
      <c r="DB16" s="703"/>
      <c r="DC16" s="703"/>
      <c r="DD16" s="649" t="s">
        <v>171</v>
      </c>
      <c r="DE16" s="644"/>
      <c r="DF16" s="644"/>
      <c r="DG16" s="644"/>
      <c r="DH16" s="644"/>
      <c r="DI16" s="644"/>
      <c r="DJ16" s="644"/>
      <c r="DK16" s="644"/>
      <c r="DL16" s="644"/>
      <c r="DM16" s="644"/>
      <c r="DN16" s="644"/>
      <c r="DO16" s="644"/>
      <c r="DP16" s="645"/>
      <c r="DQ16" s="649">
        <v>405</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620</v>
      </c>
      <c r="S17" s="644"/>
      <c r="T17" s="644"/>
      <c r="U17" s="644"/>
      <c r="V17" s="644"/>
      <c r="W17" s="644"/>
      <c r="X17" s="644"/>
      <c r="Y17" s="645"/>
      <c r="Z17" s="703">
        <v>0</v>
      </c>
      <c r="AA17" s="703"/>
      <c r="AB17" s="703"/>
      <c r="AC17" s="703"/>
      <c r="AD17" s="704">
        <v>620</v>
      </c>
      <c r="AE17" s="704"/>
      <c r="AF17" s="704"/>
      <c r="AG17" s="704"/>
      <c r="AH17" s="704"/>
      <c r="AI17" s="704"/>
      <c r="AJ17" s="704"/>
      <c r="AK17" s="704"/>
      <c r="AL17" s="646">
        <v>0</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131</v>
      </c>
      <c r="BH17" s="644"/>
      <c r="BI17" s="644"/>
      <c r="BJ17" s="644"/>
      <c r="BK17" s="644"/>
      <c r="BL17" s="644"/>
      <c r="BM17" s="644"/>
      <c r="BN17" s="645"/>
      <c r="BO17" s="703" t="s">
        <v>131</v>
      </c>
      <c r="BP17" s="703"/>
      <c r="BQ17" s="703"/>
      <c r="BR17" s="703"/>
      <c r="BS17" s="649" t="s">
        <v>171</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340587</v>
      </c>
      <c r="CS17" s="644"/>
      <c r="CT17" s="644"/>
      <c r="CU17" s="644"/>
      <c r="CV17" s="644"/>
      <c r="CW17" s="644"/>
      <c r="CX17" s="644"/>
      <c r="CY17" s="645"/>
      <c r="CZ17" s="703">
        <v>8.8000000000000007</v>
      </c>
      <c r="DA17" s="703"/>
      <c r="DB17" s="703"/>
      <c r="DC17" s="703"/>
      <c r="DD17" s="649" t="s">
        <v>131</v>
      </c>
      <c r="DE17" s="644"/>
      <c r="DF17" s="644"/>
      <c r="DG17" s="644"/>
      <c r="DH17" s="644"/>
      <c r="DI17" s="644"/>
      <c r="DJ17" s="644"/>
      <c r="DK17" s="644"/>
      <c r="DL17" s="644"/>
      <c r="DM17" s="644"/>
      <c r="DN17" s="644"/>
      <c r="DO17" s="644"/>
      <c r="DP17" s="645"/>
      <c r="DQ17" s="649">
        <v>338166</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2078570</v>
      </c>
      <c r="S18" s="644"/>
      <c r="T18" s="644"/>
      <c r="U18" s="644"/>
      <c r="V18" s="644"/>
      <c r="W18" s="644"/>
      <c r="X18" s="644"/>
      <c r="Y18" s="645"/>
      <c r="Z18" s="703">
        <v>50.7</v>
      </c>
      <c r="AA18" s="703"/>
      <c r="AB18" s="703"/>
      <c r="AC18" s="703"/>
      <c r="AD18" s="704">
        <v>1907974</v>
      </c>
      <c r="AE18" s="704"/>
      <c r="AF18" s="704"/>
      <c r="AG18" s="704"/>
      <c r="AH18" s="704"/>
      <c r="AI18" s="704"/>
      <c r="AJ18" s="704"/>
      <c r="AK18" s="704"/>
      <c r="AL18" s="646">
        <v>75.900000000000006</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131</v>
      </c>
      <c r="BH18" s="644"/>
      <c r="BI18" s="644"/>
      <c r="BJ18" s="644"/>
      <c r="BK18" s="644"/>
      <c r="BL18" s="644"/>
      <c r="BM18" s="644"/>
      <c r="BN18" s="645"/>
      <c r="BO18" s="703" t="s">
        <v>131</v>
      </c>
      <c r="BP18" s="703"/>
      <c r="BQ18" s="703"/>
      <c r="BR18" s="703"/>
      <c r="BS18" s="649" t="s">
        <v>171</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171</v>
      </c>
      <c r="CS18" s="644"/>
      <c r="CT18" s="644"/>
      <c r="CU18" s="644"/>
      <c r="CV18" s="644"/>
      <c r="CW18" s="644"/>
      <c r="CX18" s="644"/>
      <c r="CY18" s="645"/>
      <c r="CZ18" s="703" t="s">
        <v>171</v>
      </c>
      <c r="DA18" s="703"/>
      <c r="DB18" s="703"/>
      <c r="DC18" s="703"/>
      <c r="DD18" s="649" t="s">
        <v>171</v>
      </c>
      <c r="DE18" s="644"/>
      <c r="DF18" s="644"/>
      <c r="DG18" s="644"/>
      <c r="DH18" s="644"/>
      <c r="DI18" s="644"/>
      <c r="DJ18" s="644"/>
      <c r="DK18" s="644"/>
      <c r="DL18" s="644"/>
      <c r="DM18" s="644"/>
      <c r="DN18" s="644"/>
      <c r="DO18" s="644"/>
      <c r="DP18" s="645"/>
      <c r="DQ18" s="649" t="s">
        <v>171</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1907974</v>
      </c>
      <c r="S19" s="644"/>
      <c r="T19" s="644"/>
      <c r="U19" s="644"/>
      <c r="V19" s="644"/>
      <c r="W19" s="644"/>
      <c r="X19" s="644"/>
      <c r="Y19" s="645"/>
      <c r="Z19" s="703">
        <v>46.5</v>
      </c>
      <c r="AA19" s="703"/>
      <c r="AB19" s="703"/>
      <c r="AC19" s="703"/>
      <c r="AD19" s="704">
        <v>1907974</v>
      </c>
      <c r="AE19" s="704"/>
      <c r="AF19" s="704"/>
      <c r="AG19" s="704"/>
      <c r="AH19" s="704"/>
      <c r="AI19" s="704"/>
      <c r="AJ19" s="704"/>
      <c r="AK19" s="704"/>
      <c r="AL19" s="646">
        <v>75.900000000000006</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3351</v>
      </c>
      <c r="BH19" s="644"/>
      <c r="BI19" s="644"/>
      <c r="BJ19" s="644"/>
      <c r="BK19" s="644"/>
      <c r="BL19" s="644"/>
      <c r="BM19" s="644"/>
      <c r="BN19" s="645"/>
      <c r="BO19" s="703">
        <v>0.8</v>
      </c>
      <c r="BP19" s="703"/>
      <c r="BQ19" s="703"/>
      <c r="BR19" s="703"/>
      <c r="BS19" s="649" t="s">
        <v>171</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171</v>
      </c>
      <c r="CS19" s="644"/>
      <c r="CT19" s="644"/>
      <c r="CU19" s="644"/>
      <c r="CV19" s="644"/>
      <c r="CW19" s="644"/>
      <c r="CX19" s="644"/>
      <c r="CY19" s="645"/>
      <c r="CZ19" s="703" t="s">
        <v>171</v>
      </c>
      <c r="DA19" s="703"/>
      <c r="DB19" s="703"/>
      <c r="DC19" s="703"/>
      <c r="DD19" s="649" t="s">
        <v>171</v>
      </c>
      <c r="DE19" s="644"/>
      <c r="DF19" s="644"/>
      <c r="DG19" s="644"/>
      <c r="DH19" s="644"/>
      <c r="DI19" s="644"/>
      <c r="DJ19" s="644"/>
      <c r="DK19" s="644"/>
      <c r="DL19" s="644"/>
      <c r="DM19" s="644"/>
      <c r="DN19" s="644"/>
      <c r="DO19" s="644"/>
      <c r="DP19" s="645"/>
      <c r="DQ19" s="649" t="s">
        <v>131</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170596</v>
      </c>
      <c r="S20" s="644"/>
      <c r="T20" s="644"/>
      <c r="U20" s="644"/>
      <c r="V20" s="644"/>
      <c r="W20" s="644"/>
      <c r="X20" s="644"/>
      <c r="Y20" s="645"/>
      <c r="Z20" s="703">
        <v>4.2</v>
      </c>
      <c r="AA20" s="703"/>
      <c r="AB20" s="703"/>
      <c r="AC20" s="703"/>
      <c r="AD20" s="704" t="s">
        <v>171</v>
      </c>
      <c r="AE20" s="704"/>
      <c r="AF20" s="704"/>
      <c r="AG20" s="704"/>
      <c r="AH20" s="704"/>
      <c r="AI20" s="704"/>
      <c r="AJ20" s="704"/>
      <c r="AK20" s="704"/>
      <c r="AL20" s="646" t="s">
        <v>131</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3351</v>
      </c>
      <c r="BH20" s="644"/>
      <c r="BI20" s="644"/>
      <c r="BJ20" s="644"/>
      <c r="BK20" s="644"/>
      <c r="BL20" s="644"/>
      <c r="BM20" s="644"/>
      <c r="BN20" s="645"/>
      <c r="BO20" s="703">
        <v>0.8</v>
      </c>
      <c r="BP20" s="703"/>
      <c r="BQ20" s="703"/>
      <c r="BR20" s="703"/>
      <c r="BS20" s="649" t="s">
        <v>171</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3856996</v>
      </c>
      <c r="CS20" s="644"/>
      <c r="CT20" s="644"/>
      <c r="CU20" s="644"/>
      <c r="CV20" s="644"/>
      <c r="CW20" s="644"/>
      <c r="CX20" s="644"/>
      <c r="CY20" s="645"/>
      <c r="CZ20" s="703">
        <v>100</v>
      </c>
      <c r="DA20" s="703"/>
      <c r="DB20" s="703"/>
      <c r="DC20" s="703"/>
      <c r="DD20" s="649">
        <v>671363</v>
      </c>
      <c r="DE20" s="644"/>
      <c r="DF20" s="644"/>
      <c r="DG20" s="644"/>
      <c r="DH20" s="644"/>
      <c r="DI20" s="644"/>
      <c r="DJ20" s="644"/>
      <c r="DK20" s="644"/>
      <c r="DL20" s="644"/>
      <c r="DM20" s="644"/>
      <c r="DN20" s="644"/>
      <c r="DO20" s="644"/>
      <c r="DP20" s="645"/>
      <c r="DQ20" s="649">
        <v>2626276</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171</v>
      </c>
      <c r="S21" s="644"/>
      <c r="T21" s="644"/>
      <c r="U21" s="644"/>
      <c r="V21" s="644"/>
      <c r="W21" s="644"/>
      <c r="X21" s="644"/>
      <c r="Y21" s="645"/>
      <c r="Z21" s="703" t="s">
        <v>131</v>
      </c>
      <c r="AA21" s="703"/>
      <c r="AB21" s="703"/>
      <c r="AC21" s="703"/>
      <c r="AD21" s="704" t="s">
        <v>131</v>
      </c>
      <c r="AE21" s="704"/>
      <c r="AF21" s="704"/>
      <c r="AG21" s="704"/>
      <c r="AH21" s="704"/>
      <c r="AI21" s="704"/>
      <c r="AJ21" s="704"/>
      <c r="AK21" s="704"/>
      <c r="AL21" s="646" t="s">
        <v>131</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3351</v>
      </c>
      <c r="BH21" s="644"/>
      <c r="BI21" s="644"/>
      <c r="BJ21" s="644"/>
      <c r="BK21" s="644"/>
      <c r="BL21" s="644"/>
      <c r="BM21" s="644"/>
      <c r="BN21" s="645"/>
      <c r="BO21" s="703">
        <v>0.8</v>
      </c>
      <c r="BP21" s="703"/>
      <c r="BQ21" s="703"/>
      <c r="BR21" s="703"/>
      <c r="BS21" s="649" t="s">
        <v>131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2672174</v>
      </c>
      <c r="S22" s="644"/>
      <c r="T22" s="644"/>
      <c r="U22" s="644"/>
      <c r="V22" s="644"/>
      <c r="W22" s="644"/>
      <c r="X22" s="644"/>
      <c r="Y22" s="645"/>
      <c r="Z22" s="703">
        <v>65.099999999999994</v>
      </c>
      <c r="AA22" s="703"/>
      <c r="AB22" s="703"/>
      <c r="AC22" s="703"/>
      <c r="AD22" s="704">
        <v>2501578</v>
      </c>
      <c r="AE22" s="704"/>
      <c r="AF22" s="704"/>
      <c r="AG22" s="704"/>
      <c r="AH22" s="704"/>
      <c r="AI22" s="704"/>
      <c r="AJ22" s="704"/>
      <c r="AK22" s="704"/>
      <c r="AL22" s="646">
        <v>99.6</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131</v>
      </c>
      <c r="BH22" s="644"/>
      <c r="BI22" s="644"/>
      <c r="BJ22" s="644"/>
      <c r="BK22" s="644"/>
      <c r="BL22" s="644"/>
      <c r="BM22" s="644"/>
      <c r="BN22" s="645"/>
      <c r="BO22" s="703" t="s">
        <v>131</v>
      </c>
      <c r="BP22" s="703"/>
      <c r="BQ22" s="703"/>
      <c r="BR22" s="703"/>
      <c r="BS22" s="649" t="s">
        <v>171</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836</v>
      </c>
      <c r="S23" s="644"/>
      <c r="T23" s="644"/>
      <c r="U23" s="644"/>
      <c r="V23" s="644"/>
      <c r="W23" s="644"/>
      <c r="X23" s="644"/>
      <c r="Y23" s="645"/>
      <c r="Z23" s="703">
        <v>0</v>
      </c>
      <c r="AA23" s="703"/>
      <c r="AB23" s="703"/>
      <c r="AC23" s="703"/>
      <c r="AD23" s="704">
        <v>836</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171</v>
      </c>
      <c r="BH23" s="644"/>
      <c r="BI23" s="644"/>
      <c r="BJ23" s="644"/>
      <c r="BK23" s="644"/>
      <c r="BL23" s="644"/>
      <c r="BM23" s="644"/>
      <c r="BN23" s="645"/>
      <c r="BO23" s="703" t="s">
        <v>171</v>
      </c>
      <c r="BP23" s="703"/>
      <c r="BQ23" s="703"/>
      <c r="BR23" s="703"/>
      <c r="BS23" s="649" t="s">
        <v>131</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13763</v>
      </c>
      <c r="S24" s="644"/>
      <c r="T24" s="644"/>
      <c r="U24" s="644"/>
      <c r="V24" s="644"/>
      <c r="W24" s="644"/>
      <c r="X24" s="644"/>
      <c r="Y24" s="645"/>
      <c r="Z24" s="703">
        <v>0.3</v>
      </c>
      <c r="AA24" s="703"/>
      <c r="AB24" s="703"/>
      <c r="AC24" s="703"/>
      <c r="AD24" s="704" t="s">
        <v>171</v>
      </c>
      <c r="AE24" s="704"/>
      <c r="AF24" s="704"/>
      <c r="AG24" s="704"/>
      <c r="AH24" s="704"/>
      <c r="AI24" s="704"/>
      <c r="AJ24" s="704"/>
      <c r="AK24" s="704"/>
      <c r="AL24" s="646" t="s">
        <v>171</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171</v>
      </c>
      <c r="BH24" s="644"/>
      <c r="BI24" s="644"/>
      <c r="BJ24" s="644"/>
      <c r="BK24" s="644"/>
      <c r="BL24" s="644"/>
      <c r="BM24" s="644"/>
      <c r="BN24" s="645"/>
      <c r="BO24" s="703" t="s">
        <v>131</v>
      </c>
      <c r="BP24" s="703"/>
      <c r="BQ24" s="703"/>
      <c r="BR24" s="703"/>
      <c r="BS24" s="649" t="s">
        <v>171</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1126502</v>
      </c>
      <c r="CS24" s="707"/>
      <c r="CT24" s="707"/>
      <c r="CU24" s="707"/>
      <c r="CV24" s="707"/>
      <c r="CW24" s="707"/>
      <c r="CX24" s="707"/>
      <c r="CY24" s="753"/>
      <c r="CZ24" s="754">
        <v>29.2</v>
      </c>
      <c r="DA24" s="723"/>
      <c r="DB24" s="723"/>
      <c r="DC24" s="757"/>
      <c r="DD24" s="752">
        <v>912295</v>
      </c>
      <c r="DE24" s="707"/>
      <c r="DF24" s="707"/>
      <c r="DG24" s="707"/>
      <c r="DH24" s="707"/>
      <c r="DI24" s="707"/>
      <c r="DJ24" s="707"/>
      <c r="DK24" s="753"/>
      <c r="DL24" s="752">
        <v>899586</v>
      </c>
      <c r="DM24" s="707"/>
      <c r="DN24" s="707"/>
      <c r="DO24" s="707"/>
      <c r="DP24" s="707"/>
      <c r="DQ24" s="707"/>
      <c r="DR24" s="707"/>
      <c r="DS24" s="707"/>
      <c r="DT24" s="707"/>
      <c r="DU24" s="707"/>
      <c r="DV24" s="753"/>
      <c r="DW24" s="754">
        <v>35.799999999999997</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190372</v>
      </c>
      <c r="S25" s="644"/>
      <c r="T25" s="644"/>
      <c r="U25" s="644"/>
      <c r="V25" s="644"/>
      <c r="W25" s="644"/>
      <c r="X25" s="644"/>
      <c r="Y25" s="645"/>
      <c r="Z25" s="703">
        <v>4.5999999999999996</v>
      </c>
      <c r="AA25" s="703"/>
      <c r="AB25" s="703"/>
      <c r="AC25" s="703"/>
      <c r="AD25" s="704">
        <v>2137</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131</v>
      </c>
      <c r="BH25" s="644"/>
      <c r="BI25" s="644"/>
      <c r="BJ25" s="644"/>
      <c r="BK25" s="644"/>
      <c r="BL25" s="644"/>
      <c r="BM25" s="644"/>
      <c r="BN25" s="645"/>
      <c r="BO25" s="703" t="s">
        <v>131</v>
      </c>
      <c r="BP25" s="703"/>
      <c r="BQ25" s="703"/>
      <c r="BR25" s="703"/>
      <c r="BS25" s="649" t="s">
        <v>171</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519648</v>
      </c>
      <c r="CS25" s="642"/>
      <c r="CT25" s="642"/>
      <c r="CU25" s="642"/>
      <c r="CV25" s="642"/>
      <c r="CW25" s="642"/>
      <c r="CX25" s="642"/>
      <c r="CY25" s="643"/>
      <c r="CZ25" s="646">
        <v>13.5</v>
      </c>
      <c r="DA25" s="675"/>
      <c r="DB25" s="675"/>
      <c r="DC25" s="676"/>
      <c r="DD25" s="649">
        <v>450003</v>
      </c>
      <c r="DE25" s="642"/>
      <c r="DF25" s="642"/>
      <c r="DG25" s="642"/>
      <c r="DH25" s="642"/>
      <c r="DI25" s="642"/>
      <c r="DJ25" s="642"/>
      <c r="DK25" s="643"/>
      <c r="DL25" s="649">
        <v>437294</v>
      </c>
      <c r="DM25" s="642"/>
      <c r="DN25" s="642"/>
      <c r="DO25" s="642"/>
      <c r="DP25" s="642"/>
      <c r="DQ25" s="642"/>
      <c r="DR25" s="642"/>
      <c r="DS25" s="642"/>
      <c r="DT25" s="642"/>
      <c r="DU25" s="642"/>
      <c r="DV25" s="643"/>
      <c r="DW25" s="646">
        <v>17.399999999999999</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13031</v>
      </c>
      <c r="S26" s="644"/>
      <c r="T26" s="644"/>
      <c r="U26" s="644"/>
      <c r="V26" s="644"/>
      <c r="W26" s="644"/>
      <c r="X26" s="644"/>
      <c r="Y26" s="645"/>
      <c r="Z26" s="703">
        <v>0.3</v>
      </c>
      <c r="AA26" s="703"/>
      <c r="AB26" s="703"/>
      <c r="AC26" s="703"/>
      <c r="AD26" s="704" t="s">
        <v>171</v>
      </c>
      <c r="AE26" s="704"/>
      <c r="AF26" s="704"/>
      <c r="AG26" s="704"/>
      <c r="AH26" s="704"/>
      <c r="AI26" s="704"/>
      <c r="AJ26" s="704"/>
      <c r="AK26" s="704"/>
      <c r="AL26" s="646" t="s">
        <v>131</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171</v>
      </c>
      <c r="BH26" s="644"/>
      <c r="BI26" s="644"/>
      <c r="BJ26" s="644"/>
      <c r="BK26" s="644"/>
      <c r="BL26" s="644"/>
      <c r="BM26" s="644"/>
      <c r="BN26" s="645"/>
      <c r="BO26" s="703" t="s">
        <v>131</v>
      </c>
      <c r="BP26" s="703"/>
      <c r="BQ26" s="703"/>
      <c r="BR26" s="703"/>
      <c r="BS26" s="649" t="s">
        <v>171</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306940</v>
      </c>
      <c r="CS26" s="644"/>
      <c r="CT26" s="644"/>
      <c r="CU26" s="644"/>
      <c r="CV26" s="644"/>
      <c r="CW26" s="644"/>
      <c r="CX26" s="644"/>
      <c r="CY26" s="645"/>
      <c r="CZ26" s="646">
        <v>8</v>
      </c>
      <c r="DA26" s="675"/>
      <c r="DB26" s="675"/>
      <c r="DC26" s="676"/>
      <c r="DD26" s="649">
        <v>246963</v>
      </c>
      <c r="DE26" s="644"/>
      <c r="DF26" s="644"/>
      <c r="DG26" s="644"/>
      <c r="DH26" s="644"/>
      <c r="DI26" s="644"/>
      <c r="DJ26" s="644"/>
      <c r="DK26" s="645"/>
      <c r="DL26" s="649" t="s">
        <v>171</v>
      </c>
      <c r="DM26" s="644"/>
      <c r="DN26" s="644"/>
      <c r="DO26" s="644"/>
      <c r="DP26" s="644"/>
      <c r="DQ26" s="644"/>
      <c r="DR26" s="644"/>
      <c r="DS26" s="644"/>
      <c r="DT26" s="644"/>
      <c r="DU26" s="644"/>
      <c r="DV26" s="645"/>
      <c r="DW26" s="646" t="s">
        <v>171</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255867</v>
      </c>
      <c r="S27" s="644"/>
      <c r="T27" s="644"/>
      <c r="U27" s="644"/>
      <c r="V27" s="644"/>
      <c r="W27" s="644"/>
      <c r="X27" s="644"/>
      <c r="Y27" s="645"/>
      <c r="Z27" s="703">
        <v>6.2</v>
      </c>
      <c r="AA27" s="703"/>
      <c r="AB27" s="703"/>
      <c r="AC27" s="703"/>
      <c r="AD27" s="704" t="s">
        <v>171</v>
      </c>
      <c r="AE27" s="704"/>
      <c r="AF27" s="704"/>
      <c r="AG27" s="704"/>
      <c r="AH27" s="704"/>
      <c r="AI27" s="704"/>
      <c r="AJ27" s="704"/>
      <c r="AK27" s="704"/>
      <c r="AL27" s="646" t="s">
        <v>171</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419155</v>
      </c>
      <c r="BH27" s="644"/>
      <c r="BI27" s="644"/>
      <c r="BJ27" s="644"/>
      <c r="BK27" s="644"/>
      <c r="BL27" s="644"/>
      <c r="BM27" s="644"/>
      <c r="BN27" s="645"/>
      <c r="BO27" s="703">
        <v>100</v>
      </c>
      <c r="BP27" s="703"/>
      <c r="BQ27" s="703"/>
      <c r="BR27" s="703"/>
      <c r="BS27" s="649">
        <v>26771</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266267</v>
      </c>
      <c r="CS27" s="642"/>
      <c r="CT27" s="642"/>
      <c r="CU27" s="642"/>
      <c r="CV27" s="642"/>
      <c r="CW27" s="642"/>
      <c r="CX27" s="642"/>
      <c r="CY27" s="643"/>
      <c r="CZ27" s="646">
        <v>6.9</v>
      </c>
      <c r="DA27" s="675"/>
      <c r="DB27" s="675"/>
      <c r="DC27" s="676"/>
      <c r="DD27" s="649">
        <v>124126</v>
      </c>
      <c r="DE27" s="642"/>
      <c r="DF27" s="642"/>
      <c r="DG27" s="642"/>
      <c r="DH27" s="642"/>
      <c r="DI27" s="642"/>
      <c r="DJ27" s="642"/>
      <c r="DK27" s="643"/>
      <c r="DL27" s="649">
        <v>124126</v>
      </c>
      <c r="DM27" s="642"/>
      <c r="DN27" s="642"/>
      <c r="DO27" s="642"/>
      <c r="DP27" s="642"/>
      <c r="DQ27" s="642"/>
      <c r="DR27" s="642"/>
      <c r="DS27" s="642"/>
      <c r="DT27" s="642"/>
      <c r="DU27" s="642"/>
      <c r="DV27" s="643"/>
      <c r="DW27" s="646">
        <v>4.9000000000000004</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171</v>
      </c>
      <c r="S28" s="644"/>
      <c r="T28" s="644"/>
      <c r="U28" s="644"/>
      <c r="V28" s="644"/>
      <c r="W28" s="644"/>
      <c r="X28" s="644"/>
      <c r="Y28" s="645"/>
      <c r="Z28" s="703" t="s">
        <v>131</v>
      </c>
      <c r="AA28" s="703"/>
      <c r="AB28" s="703"/>
      <c r="AC28" s="703"/>
      <c r="AD28" s="704" t="s">
        <v>131</v>
      </c>
      <c r="AE28" s="704"/>
      <c r="AF28" s="704"/>
      <c r="AG28" s="704"/>
      <c r="AH28" s="704"/>
      <c r="AI28" s="704"/>
      <c r="AJ28" s="704"/>
      <c r="AK28" s="704"/>
      <c r="AL28" s="646" t="s">
        <v>171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340587</v>
      </c>
      <c r="CS28" s="644"/>
      <c r="CT28" s="644"/>
      <c r="CU28" s="644"/>
      <c r="CV28" s="644"/>
      <c r="CW28" s="644"/>
      <c r="CX28" s="644"/>
      <c r="CY28" s="645"/>
      <c r="CZ28" s="646">
        <v>8.8000000000000007</v>
      </c>
      <c r="DA28" s="675"/>
      <c r="DB28" s="675"/>
      <c r="DC28" s="676"/>
      <c r="DD28" s="649">
        <v>338166</v>
      </c>
      <c r="DE28" s="644"/>
      <c r="DF28" s="644"/>
      <c r="DG28" s="644"/>
      <c r="DH28" s="644"/>
      <c r="DI28" s="644"/>
      <c r="DJ28" s="644"/>
      <c r="DK28" s="645"/>
      <c r="DL28" s="649">
        <v>338166</v>
      </c>
      <c r="DM28" s="644"/>
      <c r="DN28" s="644"/>
      <c r="DO28" s="644"/>
      <c r="DP28" s="644"/>
      <c r="DQ28" s="644"/>
      <c r="DR28" s="644"/>
      <c r="DS28" s="644"/>
      <c r="DT28" s="644"/>
      <c r="DU28" s="644"/>
      <c r="DV28" s="645"/>
      <c r="DW28" s="646">
        <v>13.5</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214889</v>
      </c>
      <c r="S29" s="644"/>
      <c r="T29" s="644"/>
      <c r="U29" s="644"/>
      <c r="V29" s="644"/>
      <c r="W29" s="644"/>
      <c r="X29" s="644"/>
      <c r="Y29" s="645"/>
      <c r="Z29" s="703">
        <v>5.2</v>
      </c>
      <c r="AA29" s="703"/>
      <c r="AB29" s="703"/>
      <c r="AC29" s="703"/>
      <c r="AD29" s="704" t="s">
        <v>131</v>
      </c>
      <c r="AE29" s="704"/>
      <c r="AF29" s="704"/>
      <c r="AG29" s="704"/>
      <c r="AH29" s="704"/>
      <c r="AI29" s="704"/>
      <c r="AJ29" s="704"/>
      <c r="AK29" s="704"/>
      <c r="AL29" s="646" t="s">
        <v>171</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340587</v>
      </c>
      <c r="CS29" s="642"/>
      <c r="CT29" s="642"/>
      <c r="CU29" s="642"/>
      <c r="CV29" s="642"/>
      <c r="CW29" s="642"/>
      <c r="CX29" s="642"/>
      <c r="CY29" s="643"/>
      <c r="CZ29" s="646">
        <v>8.8000000000000007</v>
      </c>
      <c r="DA29" s="675"/>
      <c r="DB29" s="675"/>
      <c r="DC29" s="676"/>
      <c r="DD29" s="649">
        <v>338166</v>
      </c>
      <c r="DE29" s="642"/>
      <c r="DF29" s="642"/>
      <c r="DG29" s="642"/>
      <c r="DH29" s="642"/>
      <c r="DI29" s="642"/>
      <c r="DJ29" s="642"/>
      <c r="DK29" s="643"/>
      <c r="DL29" s="649">
        <v>338166</v>
      </c>
      <c r="DM29" s="642"/>
      <c r="DN29" s="642"/>
      <c r="DO29" s="642"/>
      <c r="DP29" s="642"/>
      <c r="DQ29" s="642"/>
      <c r="DR29" s="642"/>
      <c r="DS29" s="642"/>
      <c r="DT29" s="642"/>
      <c r="DU29" s="642"/>
      <c r="DV29" s="643"/>
      <c r="DW29" s="646">
        <v>13.5</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16890</v>
      </c>
      <c r="S30" s="644"/>
      <c r="T30" s="644"/>
      <c r="U30" s="644"/>
      <c r="V30" s="644"/>
      <c r="W30" s="644"/>
      <c r="X30" s="644"/>
      <c r="Y30" s="645"/>
      <c r="Z30" s="703">
        <v>0.4</v>
      </c>
      <c r="AA30" s="703"/>
      <c r="AB30" s="703"/>
      <c r="AC30" s="703"/>
      <c r="AD30" s="704">
        <v>6601</v>
      </c>
      <c r="AE30" s="704"/>
      <c r="AF30" s="704"/>
      <c r="AG30" s="704"/>
      <c r="AH30" s="704"/>
      <c r="AI30" s="704"/>
      <c r="AJ30" s="704"/>
      <c r="AK30" s="704"/>
      <c r="AL30" s="646">
        <v>0.3</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98.8</v>
      </c>
      <c r="BH30" s="722"/>
      <c r="BI30" s="722"/>
      <c r="BJ30" s="722"/>
      <c r="BK30" s="722"/>
      <c r="BL30" s="722"/>
      <c r="BM30" s="723">
        <v>94.9</v>
      </c>
      <c r="BN30" s="722"/>
      <c r="BO30" s="722"/>
      <c r="BP30" s="722"/>
      <c r="BQ30" s="724"/>
      <c r="BR30" s="721">
        <v>98.9</v>
      </c>
      <c r="BS30" s="722"/>
      <c r="BT30" s="722"/>
      <c r="BU30" s="722"/>
      <c r="BV30" s="722"/>
      <c r="BW30" s="722"/>
      <c r="BX30" s="723">
        <v>94.2</v>
      </c>
      <c r="BY30" s="722"/>
      <c r="BZ30" s="722"/>
      <c r="CA30" s="722"/>
      <c r="CB30" s="724"/>
      <c r="CD30" s="727"/>
      <c r="CE30" s="728"/>
      <c r="CF30" s="685" t="s">
        <v>306</v>
      </c>
      <c r="CG30" s="682"/>
      <c r="CH30" s="682"/>
      <c r="CI30" s="682"/>
      <c r="CJ30" s="682"/>
      <c r="CK30" s="682"/>
      <c r="CL30" s="682"/>
      <c r="CM30" s="682"/>
      <c r="CN30" s="682"/>
      <c r="CO30" s="682"/>
      <c r="CP30" s="682"/>
      <c r="CQ30" s="683"/>
      <c r="CR30" s="641">
        <v>328906</v>
      </c>
      <c r="CS30" s="644"/>
      <c r="CT30" s="644"/>
      <c r="CU30" s="644"/>
      <c r="CV30" s="644"/>
      <c r="CW30" s="644"/>
      <c r="CX30" s="644"/>
      <c r="CY30" s="645"/>
      <c r="CZ30" s="646">
        <v>8.5</v>
      </c>
      <c r="DA30" s="675"/>
      <c r="DB30" s="675"/>
      <c r="DC30" s="676"/>
      <c r="DD30" s="649">
        <v>326516</v>
      </c>
      <c r="DE30" s="644"/>
      <c r="DF30" s="644"/>
      <c r="DG30" s="644"/>
      <c r="DH30" s="644"/>
      <c r="DI30" s="644"/>
      <c r="DJ30" s="644"/>
      <c r="DK30" s="645"/>
      <c r="DL30" s="649">
        <v>326516</v>
      </c>
      <c r="DM30" s="644"/>
      <c r="DN30" s="644"/>
      <c r="DO30" s="644"/>
      <c r="DP30" s="644"/>
      <c r="DQ30" s="644"/>
      <c r="DR30" s="644"/>
      <c r="DS30" s="644"/>
      <c r="DT30" s="644"/>
      <c r="DU30" s="644"/>
      <c r="DV30" s="645"/>
      <c r="DW30" s="646">
        <v>13</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201935</v>
      </c>
      <c r="S31" s="644"/>
      <c r="T31" s="644"/>
      <c r="U31" s="644"/>
      <c r="V31" s="644"/>
      <c r="W31" s="644"/>
      <c r="X31" s="644"/>
      <c r="Y31" s="645"/>
      <c r="Z31" s="703">
        <v>4.9000000000000004</v>
      </c>
      <c r="AA31" s="703"/>
      <c r="AB31" s="703"/>
      <c r="AC31" s="703"/>
      <c r="AD31" s="704" t="s">
        <v>171</v>
      </c>
      <c r="AE31" s="704"/>
      <c r="AF31" s="704"/>
      <c r="AG31" s="704"/>
      <c r="AH31" s="704"/>
      <c r="AI31" s="704"/>
      <c r="AJ31" s="704"/>
      <c r="AK31" s="704"/>
      <c r="AL31" s="646" t="s">
        <v>171</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98.5</v>
      </c>
      <c r="BH31" s="642"/>
      <c r="BI31" s="642"/>
      <c r="BJ31" s="642"/>
      <c r="BK31" s="642"/>
      <c r="BL31" s="642"/>
      <c r="BM31" s="647">
        <v>95.5</v>
      </c>
      <c r="BN31" s="720"/>
      <c r="BO31" s="720"/>
      <c r="BP31" s="720"/>
      <c r="BQ31" s="681"/>
      <c r="BR31" s="719">
        <v>98.9</v>
      </c>
      <c r="BS31" s="642"/>
      <c r="BT31" s="642"/>
      <c r="BU31" s="642"/>
      <c r="BV31" s="642"/>
      <c r="BW31" s="642"/>
      <c r="BX31" s="647">
        <v>95.5</v>
      </c>
      <c r="BY31" s="720"/>
      <c r="BZ31" s="720"/>
      <c r="CA31" s="720"/>
      <c r="CB31" s="681"/>
      <c r="CD31" s="727"/>
      <c r="CE31" s="728"/>
      <c r="CF31" s="685" t="s">
        <v>310</v>
      </c>
      <c r="CG31" s="682"/>
      <c r="CH31" s="682"/>
      <c r="CI31" s="682"/>
      <c r="CJ31" s="682"/>
      <c r="CK31" s="682"/>
      <c r="CL31" s="682"/>
      <c r="CM31" s="682"/>
      <c r="CN31" s="682"/>
      <c r="CO31" s="682"/>
      <c r="CP31" s="682"/>
      <c r="CQ31" s="683"/>
      <c r="CR31" s="641">
        <v>11681</v>
      </c>
      <c r="CS31" s="642"/>
      <c r="CT31" s="642"/>
      <c r="CU31" s="642"/>
      <c r="CV31" s="642"/>
      <c r="CW31" s="642"/>
      <c r="CX31" s="642"/>
      <c r="CY31" s="643"/>
      <c r="CZ31" s="646">
        <v>0.3</v>
      </c>
      <c r="DA31" s="675"/>
      <c r="DB31" s="675"/>
      <c r="DC31" s="676"/>
      <c r="DD31" s="649">
        <v>11650</v>
      </c>
      <c r="DE31" s="642"/>
      <c r="DF31" s="642"/>
      <c r="DG31" s="642"/>
      <c r="DH31" s="642"/>
      <c r="DI31" s="642"/>
      <c r="DJ31" s="642"/>
      <c r="DK31" s="643"/>
      <c r="DL31" s="649">
        <v>11650</v>
      </c>
      <c r="DM31" s="642"/>
      <c r="DN31" s="642"/>
      <c r="DO31" s="642"/>
      <c r="DP31" s="642"/>
      <c r="DQ31" s="642"/>
      <c r="DR31" s="642"/>
      <c r="DS31" s="642"/>
      <c r="DT31" s="642"/>
      <c r="DU31" s="642"/>
      <c r="DV31" s="643"/>
      <c r="DW31" s="646">
        <v>0.5</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122006</v>
      </c>
      <c r="S32" s="644"/>
      <c r="T32" s="644"/>
      <c r="U32" s="644"/>
      <c r="V32" s="644"/>
      <c r="W32" s="644"/>
      <c r="X32" s="644"/>
      <c r="Y32" s="645"/>
      <c r="Z32" s="703">
        <v>3</v>
      </c>
      <c r="AA32" s="703"/>
      <c r="AB32" s="703"/>
      <c r="AC32" s="703"/>
      <c r="AD32" s="704" t="s">
        <v>171</v>
      </c>
      <c r="AE32" s="704"/>
      <c r="AF32" s="704"/>
      <c r="AG32" s="704"/>
      <c r="AH32" s="704"/>
      <c r="AI32" s="704"/>
      <c r="AJ32" s="704"/>
      <c r="AK32" s="704"/>
      <c r="AL32" s="646" t="s">
        <v>171</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99.1</v>
      </c>
      <c r="BH32" s="657"/>
      <c r="BI32" s="657"/>
      <c r="BJ32" s="657"/>
      <c r="BK32" s="657"/>
      <c r="BL32" s="657"/>
      <c r="BM32" s="701">
        <v>94.1</v>
      </c>
      <c r="BN32" s="657"/>
      <c r="BO32" s="657"/>
      <c r="BP32" s="657"/>
      <c r="BQ32" s="694"/>
      <c r="BR32" s="718">
        <v>98.9</v>
      </c>
      <c r="BS32" s="657"/>
      <c r="BT32" s="657"/>
      <c r="BU32" s="657"/>
      <c r="BV32" s="657"/>
      <c r="BW32" s="657"/>
      <c r="BX32" s="701">
        <v>92.7</v>
      </c>
      <c r="BY32" s="657"/>
      <c r="BZ32" s="657"/>
      <c r="CA32" s="657"/>
      <c r="CB32" s="694"/>
      <c r="CD32" s="729"/>
      <c r="CE32" s="730"/>
      <c r="CF32" s="685" t="s">
        <v>313</v>
      </c>
      <c r="CG32" s="682"/>
      <c r="CH32" s="682"/>
      <c r="CI32" s="682"/>
      <c r="CJ32" s="682"/>
      <c r="CK32" s="682"/>
      <c r="CL32" s="682"/>
      <c r="CM32" s="682"/>
      <c r="CN32" s="682"/>
      <c r="CO32" s="682"/>
      <c r="CP32" s="682"/>
      <c r="CQ32" s="683"/>
      <c r="CR32" s="641" t="s">
        <v>171</v>
      </c>
      <c r="CS32" s="644"/>
      <c r="CT32" s="644"/>
      <c r="CU32" s="644"/>
      <c r="CV32" s="644"/>
      <c r="CW32" s="644"/>
      <c r="CX32" s="644"/>
      <c r="CY32" s="645"/>
      <c r="CZ32" s="646" t="s">
        <v>171</v>
      </c>
      <c r="DA32" s="675"/>
      <c r="DB32" s="675"/>
      <c r="DC32" s="676"/>
      <c r="DD32" s="649" t="s">
        <v>171</v>
      </c>
      <c r="DE32" s="644"/>
      <c r="DF32" s="644"/>
      <c r="DG32" s="644"/>
      <c r="DH32" s="644"/>
      <c r="DI32" s="644"/>
      <c r="DJ32" s="644"/>
      <c r="DK32" s="645"/>
      <c r="DL32" s="649" t="s">
        <v>131</v>
      </c>
      <c r="DM32" s="644"/>
      <c r="DN32" s="644"/>
      <c r="DO32" s="644"/>
      <c r="DP32" s="644"/>
      <c r="DQ32" s="644"/>
      <c r="DR32" s="644"/>
      <c r="DS32" s="644"/>
      <c r="DT32" s="644"/>
      <c r="DU32" s="644"/>
      <c r="DV32" s="645"/>
      <c r="DW32" s="646" t="s">
        <v>171</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227025</v>
      </c>
      <c r="S33" s="644"/>
      <c r="T33" s="644"/>
      <c r="U33" s="644"/>
      <c r="V33" s="644"/>
      <c r="W33" s="644"/>
      <c r="X33" s="644"/>
      <c r="Y33" s="645"/>
      <c r="Z33" s="703">
        <v>5.5</v>
      </c>
      <c r="AA33" s="703"/>
      <c r="AB33" s="703"/>
      <c r="AC33" s="703"/>
      <c r="AD33" s="704" t="s">
        <v>171</v>
      </c>
      <c r="AE33" s="704"/>
      <c r="AF33" s="704"/>
      <c r="AG33" s="704"/>
      <c r="AH33" s="704"/>
      <c r="AI33" s="704"/>
      <c r="AJ33" s="704"/>
      <c r="AK33" s="704"/>
      <c r="AL33" s="646" t="s">
        <v>171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2030316</v>
      </c>
      <c r="CS33" s="642"/>
      <c r="CT33" s="642"/>
      <c r="CU33" s="642"/>
      <c r="CV33" s="642"/>
      <c r="CW33" s="642"/>
      <c r="CX33" s="642"/>
      <c r="CY33" s="643"/>
      <c r="CZ33" s="646">
        <v>52.6</v>
      </c>
      <c r="DA33" s="675"/>
      <c r="DB33" s="675"/>
      <c r="DC33" s="676"/>
      <c r="DD33" s="649">
        <v>1448284</v>
      </c>
      <c r="DE33" s="642"/>
      <c r="DF33" s="642"/>
      <c r="DG33" s="642"/>
      <c r="DH33" s="642"/>
      <c r="DI33" s="642"/>
      <c r="DJ33" s="642"/>
      <c r="DK33" s="643"/>
      <c r="DL33" s="649">
        <v>1114878</v>
      </c>
      <c r="DM33" s="642"/>
      <c r="DN33" s="642"/>
      <c r="DO33" s="642"/>
      <c r="DP33" s="642"/>
      <c r="DQ33" s="642"/>
      <c r="DR33" s="642"/>
      <c r="DS33" s="642"/>
      <c r="DT33" s="642"/>
      <c r="DU33" s="642"/>
      <c r="DV33" s="643"/>
      <c r="DW33" s="646">
        <v>44.4</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61720</v>
      </c>
      <c r="S34" s="644"/>
      <c r="T34" s="644"/>
      <c r="U34" s="644"/>
      <c r="V34" s="644"/>
      <c r="W34" s="644"/>
      <c r="X34" s="644"/>
      <c r="Y34" s="645"/>
      <c r="Z34" s="703">
        <v>1.5</v>
      </c>
      <c r="AA34" s="703"/>
      <c r="AB34" s="703"/>
      <c r="AC34" s="703"/>
      <c r="AD34" s="704">
        <v>1192</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663607</v>
      </c>
      <c r="CS34" s="644"/>
      <c r="CT34" s="644"/>
      <c r="CU34" s="644"/>
      <c r="CV34" s="644"/>
      <c r="CW34" s="644"/>
      <c r="CX34" s="644"/>
      <c r="CY34" s="645"/>
      <c r="CZ34" s="646">
        <v>17.2</v>
      </c>
      <c r="DA34" s="675"/>
      <c r="DB34" s="675"/>
      <c r="DC34" s="676"/>
      <c r="DD34" s="649">
        <v>371763</v>
      </c>
      <c r="DE34" s="644"/>
      <c r="DF34" s="644"/>
      <c r="DG34" s="644"/>
      <c r="DH34" s="644"/>
      <c r="DI34" s="644"/>
      <c r="DJ34" s="644"/>
      <c r="DK34" s="645"/>
      <c r="DL34" s="649">
        <v>331687</v>
      </c>
      <c r="DM34" s="644"/>
      <c r="DN34" s="644"/>
      <c r="DO34" s="644"/>
      <c r="DP34" s="644"/>
      <c r="DQ34" s="644"/>
      <c r="DR34" s="644"/>
      <c r="DS34" s="644"/>
      <c r="DT34" s="644"/>
      <c r="DU34" s="644"/>
      <c r="DV34" s="645"/>
      <c r="DW34" s="646">
        <v>13.2</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112400</v>
      </c>
      <c r="S35" s="644"/>
      <c r="T35" s="644"/>
      <c r="U35" s="644"/>
      <c r="V35" s="644"/>
      <c r="W35" s="644"/>
      <c r="X35" s="644"/>
      <c r="Y35" s="645"/>
      <c r="Z35" s="703">
        <v>2.7</v>
      </c>
      <c r="AA35" s="703"/>
      <c r="AB35" s="703"/>
      <c r="AC35" s="703"/>
      <c r="AD35" s="704" t="s">
        <v>131</v>
      </c>
      <c r="AE35" s="704"/>
      <c r="AF35" s="704"/>
      <c r="AG35" s="704"/>
      <c r="AH35" s="704"/>
      <c r="AI35" s="704"/>
      <c r="AJ35" s="704"/>
      <c r="AK35" s="704"/>
      <c r="AL35" s="646" t="s">
        <v>171</v>
      </c>
      <c r="AM35" s="647"/>
      <c r="AN35" s="647"/>
      <c r="AO35" s="705"/>
      <c r="AP35" s="214"/>
      <c r="AQ35" s="709" t="s">
        <v>321</v>
      </c>
      <c r="AR35" s="710"/>
      <c r="AS35" s="710"/>
      <c r="AT35" s="710"/>
      <c r="AU35" s="710"/>
      <c r="AV35" s="710"/>
      <c r="AW35" s="710"/>
      <c r="AX35" s="710"/>
      <c r="AY35" s="711"/>
      <c r="AZ35" s="706">
        <v>489273</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1130</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110740</v>
      </c>
      <c r="CS35" s="642"/>
      <c r="CT35" s="642"/>
      <c r="CU35" s="642"/>
      <c r="CV35" s="642"/>
      <c r="CW35" s="642"/>
      <c r="CX35" s="642"/>
      <c r="CY35" s="643"/>
      <c r="CZ35" s="646">
        <v>2.9</v>
      </c>
      <c r="DA35" s="675"/>
      <c r="DB35" s="675"/>
      <c r="DC35" s="676"/>
      <c r="DD35" s="649">
        <v>79439</v>
      </c>
      <c r="DE35" s="642"/>
      <c r="DF35" s="642"/>
      <c r="DG35" s="642"/>
      <c r="DH35" s="642"/>
      <c r="DI35" s="642"/>
      <c r="DJ35" s="642"/>
      <c r="DK35" s="643"/>
      <c r="DL35" s="649">
        <v>78078</v>
      </c>
      <c r="DM35" s="642"/>
      <c r="DN35" s="642"/>
      <c r="DO35" s="642"/>
      <c r="DP35" s="642"/>
      <c r="DQ35" s="642"/>
      <c r="DR35" s="642"/>
      <c r="DS35" s="642"/>
      <c r="DT35" s="642"/>
      <c r="DU35" s="642"/>
      <c r="DV35" s="643"/>
      <c r="DW35" s="646">
        <v>3.1</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171</v>
      </c>
      <c r="S36" s="644"/>
      <c r="T36" s="644"/>
      <c r="U36" s="644"/>
      <c r="V36" s="644"/>
      <c r="W36" s="644"/>
      <c r="X36" s="644"/>
      <c r="Y36" s="645"/>
      <c r="Z36" s="703" t="s">
        <v>171</v>
      </c>
      <c r="AA36" s="703"/>
      <c r="AB36" s="703"/>
      <c r="AC36" s="703"/>
      <c r="AD36" s="704" t="s">
        <v>171</v>
      </c>
      <c r="AE36" s="704"/>
      <c r="AF36" s="704"/>
      <c r="AG36" s="704"/>
      <c r="AH36" s="704"/>
      <c r="AI36" s="704"/>
      <c r="AJ36" s="704"/>
      <c r="AK36" s="704"/>
      <c r="AL36" s="646" t="s">
        <v>131</v>
      </c>
      <c r="AM36" s="647"/>
      <c r="AN36" s="647"/>
      <c r="AO36" s="705"/>
      <c r="AQ36" s="678" t="s">
        <v>325</v>
      </c>
      <c r="AR36" s="679"/>
      <c r="AS36" s="679"/>
      <c r="AT36" s="679"/>
      <c r="AU36" s="679"/>
      <c r="AV36" s="679"/>
      <c r="AW36" s="679"/>
      <c r="AX36" s="679"/>
      <c r="AY36" s="680"/>
      <c r="AZ36" s="641">
        <v>127710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-3968</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442388</v>
      </c>
      <c r="CS36" s="644"/>
      <c r="CT36" s="644"/>
      <c r="CU36" s="644"/>
      <c r="CV36" s="644"/>
      <c r="CW36" s="644"/>
      <c r="CX36" s="644"/>
      <c r="CY36" s="645"/>
      <c r="CZ36" s="646">
        <v>11.5</v>
      </c>
      <c r="DA36" s="675"/>
      <c r="DB36" s="675"/>
      <c r="DC36" s="676"/>
      <c r="DD36" s="649">
        <v>307996</v>
      </c>
      <c r="DE36" s="644"/>
      <c r="DF36" s="644"/>
      <c r="DG36" s="644"/>
      <c r="DH36" s="644"/>
      <c r="DI36" s="644"/>
      <c r="DJ36" s="644"/>
      <c r="DK36" s="645"/>
      <c r="DL36" s="649">
        <v>262956</v>
      </c>
      <c r="DM36" s="644"/>
      <c r="DN36" s="644"/>
      <c r="DO36" s="644"/>
      <c r="DP36" s="644"/>
      <c r="DQ36" s="644"/>
      <c r="DR36" s="644"/>
      <c r="DS36" s="644"/>
      <c r="DT36" s="644"/>
      <c r="DU36" s="644"/>
      <c r="DV36" s="645"/>
      <c r="DW36" s="646">
        <v>10.5</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t="s">
        <v>171</v>
      </c>
      <c r="S37" s="644"/>
      <c r="T37" s="644"/>
      <c r="U37" s="644"/>
      <c r="V37" s="644"/>
      <c r="W37" s="644"/>
      <c r="X37" s="644"/>
      <c r="Y37" s="645"/>
      <c r="Z37" s="703" t="s">
        <v>171</v>
      </c>
      <c r="AA37" s="703"/>
      <c r="AB37" s="703"/>
      <c r="AC37" s="703"/>
      <c r="AD37" s="704" t="s">
        <v>131</v>
      </c>
      <c r="AE37" s="704"/>
      <c r="AF37" s="704"/>
      <c r="AG37" s="704"/>
      <c r="AH37" s="704"/>
      <c r="AI37" s="704"/>
      <c r="AJ37" s="704"/>
      <c r="AK37" s="704"/>
      <c r="AL37" s="646" t="s">
        <v>171</v>
      </c>
      <c r="AM37" s="647"/>
      <c r="AN37" s="647"/>
      <c r="AO37" s="705"/>
      <c r="AQ37" s="678" t="s">
        <v>329</v>
      </c>
      <c r="AR37" s="679"/>
      <c r="AS37" s="679"/>
      <c r="AT37" s="679"/>
      <c r="AU37" s="679"/>
      <c r="AV37" s="679"/>
      <c r="AW37" s="679"/>
      <c r="AX37" s="679"/>
      <c r="AY37" s="680"/>
      <c r="AZ37" s="641">
        <v>54441</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601</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224491</v>
      </c>
      <c r="CS37" s="642"/>
      <c r="CT37" s="642"/>
      <c r="CU37" s="642"/>
      <c r="CV37" s="642"/>
      <c r="CW37" s="642"/>
      <c r="CX37" s="642"/>
      <c r="CY37" s="643"/>
      <c r="CZ37" s="646">
        <v>5.8</v>
      </c>
      <c r="DA37" s="675"/>
      <c r="DB37" s="675"/>
      <c r="DC37" s="676"/>
      <c r="DD37" s="649">
        <v>158674</v>
      </c>
      <c r="DE37" s="642"/>
      <c r="DF37" s="642"/>
      <c r="DG37" s="642"/>
      <c r="DH37" s="642"/>
      <c r="DI37" s="642"/>
      <c r="DJ37" s="642"/>
      <c r="DK37" s="643"/>
      <c r="DL37" s="649">
        <v>148797</v>
      </c>
      <c r="DM37" s="642"/>
      <c r="DN37" s="642"/>
      <c r="DO37" s="642"/>
      <c r="DP37" s="642"/>
      <c r="DQ37" s="642"/>
      <c r="DR37" s="642"/>
      <c r="DS37" s="642"/>
      <c r="DT37" s="642"/>
      <c r="DU37" s="642"/>
      <c r="DV37" s="643"/>
      <c r="DW37" s="646">
        <v>5.9</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4102908</v>
      </c>
      <c r="S38" s="693"/>
      <c r="T38" s="693"/>
      <c r="U38" s="693"/>
      <c r="V38" s="693"/>
      <c r="W38" s="693"/>
      <c r="X38" s="693"/>
      <c r="Y38" s="698"/>
      <c r="Z38" s="699">
        <v>100</v>
      </c>
      <c r="AA38" s="699"/>
      <c r="AB38" s="699"/>
      <c r="AC38" s="699"/>
      <c r="AD38" s="700">
        <v>2512344</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334</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869</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489273</v>
      </c>
      <c r="CS38" s="644"/>
      <c r="CT38" s="644"/>
      <c r="CU38" s="644"/>
      <c r="CV38" s="644"/>
      <c r="CW38" s="644"/>
      <c r="CX38" s="644"/>
      <c r="CY38" s="645"/>
      <c r="CZ38" s="646">
        <v>12.7</v>
      </c>
      <c r="DA38" s="675"/>
      <c r="DB38" s="675"/>
      <c r="DC38" s="676"/>
      <c r="DD38" s="649">
        <v>453384</v>
      </c>
      <c r="DE38" s="644"/>
      <c r="DF38" s="644"/>
      <c r="DG38" s="644"/>
      <c r="DH38" s="644"/>
      <c r="DI38" s="644"/>
      <c r="DJ38" s="644"/>
      <c r="DK38" s="645"/>
      <c r="DL38" s="649">
        <v>442157</v>
      </c>
      <c r="DM38" s="644"/>
      <c r="DN38" s="644"/>
      <c r="DO38" s="644"/>
      <c r="DP38" s="644"/>
      <c r="DQ38" s="644"/>
      <c r="DR38" s="644"/>
      <c r="DS38" s="644"/>
      <c r="DT38" s="644"/>
      <c r="DU38" s="644"/>
      <c r="DV38" s="645"/>
      <c r="DW38" s="646">
        <v>17.600000000000001</v>
      </c>
      <c r="DX38" s="675"/>
      <c r="DY38" s="675"/>
      <c r="DZ38" s="675"/>
      <c r="EA38" s="675"/>
      <c r="EB38" s="675"/>
      <c r="EC38" s="677"/>
    </row>
    <row r="39" spans="2:133" ht="11.25" customHeight="1">
      <c r="AQ39" s="678" t="s">
        <v>337</v>
      </c>
      <c r="AR39" s="679"/>
      <c r="AS39" s="679"/>
      <c r="AT39" s="679"/>
      <c r="AU39" s="679"/>
      <c r="AV39" s="679"/>
      <c r="AW39" s="679"/>
      <c r="AX39" s="679"/>
      <c r="AY39" s="680"/>
      <c r="AZ39" s="641" t="s">
        <v>171</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98</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324308</v>
      </c>
      <c r="CS39" s="642"/>
      <c r="CT39" s="642"/>
      <c r="CU39" s="642"/>
      <c r="CV39" s="642"/>
      <c r="CW39" s="642"/>
      <c r="CX39" s="642"/>
      <c r="CY39" s="643"/>
      <c r="CZ39" s="646">
        <v>8.4</v>
      </c>
      <c r="DA39" s="675"/>
      <c r="DB39" s="675"/>
      <c r="DC39" s="676"/>
      <c r="DD39" s="649">
        <v>235702</v>
      </c>
      <c r="DE39" s="642"/>
      <c r="DF39" s="642"/>
      <c r="DG39" s="642"/>
      <c r="DH39" s="642"/>
      <c r="DI39" s="642"/>
      <c r="DJ39" s="642"/>
      <c r="DK39" s="643"/>
      <c r="DL39" s="649" t="s">
        <v>334</v>
      </c>
      <c r="DM39" s="642"/>
      <c r="DN39" s="642"/>
      <c r="DO39" s="642"/>
      <c r="DP39" s="642"/>
      <c r="DQ39" s="642"/>
      <c r="DR39" s="642"/>
      <c r="DS39" s="642"/>
      <c r="DT39" s="642"/>
      <c r="DU39" s="642"/>
      <c r="DV39" s="643"/>
      <c r="DW39" s="646" t="s">
        <v>334</v>
      </c>
      <c r="DX39" s="675"/>
      <c r="DY39" s="675"/>
      <c r="DZ39" s="675"/>
      <c r="EA39" s="675"/>
      <c r="EB39" s="675"/>
      <c r="EC39" s="677"/>
    </row>
    <row r="40" spans="2:133" ht="11.25" customHeight="1">
      <c r="AQ40" s="678" t="s">
        <v>341</v>
      </c>
      <c r="AR40" s="679"/>
      <c r="AS40" s="679"/>
      <c r="AT40" s="679"/>
      <c r="AU40" s="679"/>
      <c r="AV40" s="679"/>
      <c r="AW40" s="679"/>
      <c r="AX40" s="679"/>
      <c r="AY40" s="680"/>
      <c r="AZ40" s="641">
        <v>45925</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127</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t="s">
        <v>171</v>
      </c>
      <c r="CS40" s="644"/>
      <c r="CT40" s="644"/>
      <c r="CU40" s="644"/>
      <c r="CV40" s="644"/>
      <c r="CW40" s="644"/>
      <c r="CX40" s="644"/>
      <c r="CY40" s="645"/>
      <c r="CZ40" s="646" t="s">
        <v>171</v>
      </c>
      <c r="DA40" s="675"/>
      <c r="DB40" s="675"/>
      <c r="DC40" s="676"/>
      <c r="DD40" s="649" t="s">
        <v>171</v>
      </c>
      <c r="DE40" s="644"/>
      <c r="DF40" s="644"/>
      <c r="DG40" s="644"/>
      <c r="DH40" s="644"/>
      <c r="DI40" s="644"/>
      <c r="DJ40" s="644"/>
      <c r="DK40" s="645"/>
      <c r="DL40" s="649" t="s">
        <v>171</v>
      </c>
      <c r="DM40" s="644"/>
      <c r="DN40" s="644"/>
      <c r="DO40" s="644"/>
      <c r="DP40" s="644"/>
      <c r="DQ40" s="644"/>
      <c r="DR40" s="644"/>
      <c r="DS40" s="644"/>
      <c r="DT40" s="644"/>
      <c r="DU40" s="644"/>
      <c r="DV40" s="645"/>
      <c r="DW40" s="646" t="s">
        <v>171</v>
      </c>
      <c r="DX40" s="675"/>
      <c r="DY40" s="675"/>
      <c r="DZ40" s="675"/>
      <c r="EA40" s="675"/>
      <c r="EB40" s="675"/>
      <c r="EC40" s="677"/>
    </row>
    <row r="41" spans="2:133" ht="11.25" customHeight="1">
      <c r="AQ41" s="690" t="s">
        <v>344</v>
      </c>
      <c r="AR41" s="691"/>
      <c r="AS41" s="691"/>
      <c r="AT41" s="691"/>
      <c r="AU41" s="691"/>
      <c r="AV41" s="691"/>
      <c r="AW41" s="691"/>
      <c r="AX41" s="691"/>
      <c r="AY41" s="692"/>
      <c r="AZ41" s="656">
        <v>261197</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343</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334</v>
      </c>
      <c r="CS41" s="642"/>
      <c r="CT41" s="642"/>
      <c r="CU41" s="642"/>
      <c r="CV41" s="642"/>
      <c r="CW41" s="642"/>
      <c r="CX41" s="642"/>
      <c r="CY41" s="643"/>
      <c r="CZ41" s="646" t="s">
        <v>334</v>
      </c>
      <c r="DA41" s="675"/>
      <c r="DB41" s="675"/>
      <c r="DC41" s="676"/>
      <c r="DD41" s="649" t="s">
        <v>171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700178</v>
      </c>
      <c r="CS42" s="644"/>
      <c r="CT42" s="644"/>
      <c r="CU42" s="644"/>
      <c r="CV42" s="644"/>
      <c r="CW42" s="644"/>
      <c r="CX42" s="644"/>
      <c r="CY42" s="645"/>
      <c r="CZ42" s="646">
        <v>18.2</v>
      </c>
      <c r="DA42" s="647"/>
      <c r="DB42" s="647"/>
      <c r="DC42" s="648"/>
      <c r="DD42" s="649">
        <v>265697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24786</v>
      </c>
      <c r="CS43" s="642"/>
      <c r="CT43" s="642"/>
      <c r="CU43" s="642"/>
      <c r="CV43" s="642"/>
      <c r="CW43" s="642"/>
      <c r="CX43" s="642"/>
      <c r="CY43" s="643"/>
      <c r="CZ43" s="646">
        <v>0.6</v>
      </c>
      <c r="DA43" s="675"/>
      <c r="DB43" s="675"/>
      <c r="DC43" s="676"/>
      <c r="DD43" s="649">
        <v>24786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301</v>
      </c>
      <c r="CE44" s="670"/>
      <c r="CF44" s="638" t="s">
        <v>352</v>
      </c>
      <c r="CG44" s="639"/>
      <c r="CH44" s="639"/>
      <c r="CI44" s="639"/>
      <c r="CJ44" s="639"/>
      <c r="CK44" s="639"/>
      <c r="CL44" s="639"/>
      <c r="CM44" s="639"/>
      <c r="CN44" s="639"/>
      <c r="CO44" s="639"/>
      <c r="CP44" s="639"/>
      <c r="CQ44" s="640"/>
      <c r="CR44" s="641">
        <v>671363</v>
      </c>
      <c r="CS44" s="644"/>
      <c r="CT44" s="644"/>
      <c r="CU44" s="644"/>
      <c r="CV44" s="644"/>
      <c r="CW44" s="644"/>
      <c r="CX44" s="644"/>
      <c r="CY44" s="645"/>
      <c r="CZ44" s="646">
        <v>17.399999999999999</v>
      </c>
      <c r="DA44" s="647"/>
      <c r="DB44" s="647"/>
      <c r="DC44" s="648"/>
      <c r="DD44" s="649">
        <v>265292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258822</v>
      </c>
      <c r="CS45" s="642"/>
      <c r="CT45" s="642"/>
      <c r="CU45" s="642"/>
      <c r="CV45" s="642"/>
      <c r="CW45" s="642"/>
      <c r="CX45" s="642"/>
      <c r="CY45" s="643"/>
      <c r="CZ45" s="646">
        <v>6.7</v>
      </c>
      <c r="DA45" s="675"/>
      <c r="DB45" s="675"/>
      <c r="DC45" s="676"/>
      <c r="DD45" s="649">
        <v>15842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412541</v>
      </c>
      <c r="CS46" s="644"/>
      <c r="CT46" s="644"/>
      <c r="CU46" s="644"/>
      <c r="CV46" s="644"/>
      <c r="CW46" s="644"/>
      <c r="CX46" s="644"/>
      <c r="CY46" s="645"/>
      <c r="CZ46" s="646">
        <v>10.7</v>
      </c>
      <c r="DA46" s="647"/>
      <c r="DB46" s="647"/>
      <c r="DC46" s="648"/>
      <c r="DD46" s="649">
        <v>249450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v>28815</v>
      </c>
      <c r="CS47" s="642"/>
      <c r="CT47" s="642"/>
      <c r="CU47" s="642"/>
      <c r="CV47" s="642"/>
      <c r="CW47" s="642"/>
      <c r="CX47" s="642"/>
      <c r="CY47" s="643"/>
      <c r="CZ47" s="646">
        <v>0.7</v>
      </c>
      <c r="DA47" s="675"/>
      <c r="DB47" s="675"/>
      <c r="DC47" s="676"/>
      <c r="DD47" s="649">
        <v>405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334</v>
      </c>
      <c r="CS48" s="644"/>
      <c r="CT48" s="644"/>
      <c r="CU48" s="644"/>
      <c r="CV48" s="644"/>
      <c r="CW48" s="644"/>
      <c r="CX48" s="644"/>
      <c r="CY48" s="645"/>
      <c r="CZ48" s="646" t="s">
        <v>171</v>
      </c>
      <c r="DA48" s="647"/>
      <c r="DB48" s="647"/>
      <c r="DC48" s="648"/>
      <c r="DD48" s="649" t="s">
        <v>171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3856996</v>
      </c>
      <c r="CS49" s="657"/>
      <c r="CT49" s="657"/>
      <c r="CU49" s="657"/>
      <c r="CV49" s="657"/>
      <c r="CW49" s="657"/>
      <c r="CX49" s="657"/>
      <c r="CY49" s="658"/>
      <c r="CZ49" s="659">
        <v>100</v>
      </c>
      <c r="DA49" s="660"/>
      <c r="DB49" s="660"/>
      <c r="DC49" s="661"/>
      <c r="DD49" s="662">
        <v>2626276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qBRVxZU5PlaRb6dvtXBqN5apfn6/ohNHn+E2VMSbwCHHzYbcfuDslKYf3yTFIFcBXo/WOrBU34+dWK4nN0BSQ==" saltValue="uy4BBLzyphopczV42YfrV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4" t="s">
        <v>359</v>
      </c>
      <c r="DK2" s="1185"/>
      <c r="DL2" s="1185"/>
      <c r="DM2" s="1185"/>
      <c r="DN2" s="1185"/>
      <c r="DO2" s="1186"/>
      <c r="DP2" s="229"/>
      <c r="DQ2" s="1184" t="s">
        <v>360</v>
      </c>
      <c r="DR2" s="1185"/>
      <c r="DS2" s="1185"/>
      <c r="DT2" s="1185"/>
      <c r="DU2" s="1185"/>
      <c r="DV2" s="1185"/>
      <c r="DW2" s="1185"/>
      <c r="DX2" s="1185"/>
      <c r="DY2" s="1185"/>
      <c r="DZ2" s="1186"/>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7" t="s">
        <v>361</v>
      </c>
      <c r="B4" s="1137"/>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137"/>
      <c r="AM4" s="1137"/>
      <c r="AN4" s="1137"/>
      <c r="AO4" s="1137"/>
      <c r="AP4" s="1137"/>
      <c r="AQ4" s="1137"/>
      <c r="AR4" s="1137"/>
      <c r="AS4" s="1137"/>
      <c r="AT4" s="1137"/>
      <c r="AU4" s="1137"/>
      <c r="AV4" s="1137"/>
      <c r="AW4" s="1137"/>
      <c r="AX4" s="1137"/>
      <c r="AY4" s="1137"/>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9" t="s">
        <v>363</v>
      </c>
      <c r="B5" s="1070"/>
      <c r="C5" s="1070"/>
      <c r="D5" s="1070"/>
      <c r="E5" s="1070"/>
      <c r="F5" s="1070"/>
      <c r="G5" s="1070"/>
      <c r="H5" s="1070"/>
      <c r="I5" s="1070"/>
      <c r="J5" s="1070"/>
      <c r="K5" s="1070"/>
      <c r="L5" s="1070"/>
      <c r="M5" s="1070"/>
      <c r="N5" s="1070"/>
      <c r="O5" s="1070"/>
      <c r="P5" s="1071"/>
      <c r="Q5" s="1075" t="s">
        <v>364</v>
      </c>
      <c r="R5" s="1076"/>
      <c r="S5" s="1076"/>
      <c r="T5" s="1076"/>
      <c r="U5" s="1077"/>
      <c r="V5" s="1075" t="s">
        <v>365</v>
      </c>
      <c r="W5" s="1076"/>
      <c r="X5" s="1076"/>
      <c r="Y5" s="1076"/>
      <c r="Z5" s="1077"/>
      <c r="AA5" s="1075" t="s">
        <v>366</v>
      </c>
      <c r="AB5" s="1076"/>
      <c r="AC5" s="1076"/>
      <c r="AD5" s="1076"/>
      <c r="AE5" s="1076"/>
      <c r="AF5" s="1187" t="s">
        <v>367</v>
      </c>
      <c r="AG5" s="1076"/>
      <c r="AH5" s="1076"/>
      <c r="AI5" s="1076"/>
      <c r="AJ5" s="1091"/>
      <c r="AK5" s="1076" t="s">
        <v>368</v>
      </c>
      <c r="AL5" s="1076"/>
      <c r="AM5" s="1076"/>
      <c r="AN5" s="1076"/>
      <c r="AO5" s="1077"/>
      <c r="AP5" s="1075" t="s">
        <v>369</v>
      </c>
      <c r="AQ5" s="1076"/>
      <c r="AR5" s="1076"/>
      <c r="AS5" s="1076"/>
      <c r="AT5" s="1077"/>
      <c r="AU5" s="1075" t="s">
        <v>370</v>
      </c>
      <c r="AV5" s="1076"/>
      <c r="AW5" s="1076"/>
      <c r="AX5" s="1076"/>
      <c r="AY5" s="1091"/>
      <c r="AZ5" s="236"/>
      <c r="BA5" s="236"/>
      <c r="BB5" s="236"/>
      <c r="BC5" s="236"/>
      <c r="BD5" s="236"/>
      <c r="BE5" s="237"/>
      <c r="BF5" s="237"/>
      <c r="BG5" s="237"/>
      <c r="BH5" s="237"/>
      <c r="BI5" s="237"/>
      <c r="BJ5" s="237"/>
      <c r="BK5" s="237"/>
      <c r="BL5" s="237"/>
      <c r="BM5" s="237"/>
      <c r="BN5" s="237"/>
      <c r="BO5" s="237"/>
      <c r="BP5" s="237"/>
      <c r="BQ5" s="1069" t="s">
        <v>371</v>
      </c>
      <c r="BR5" s="1070"/>
      <c r="BS5" s="1070"/>
      <c r="BT5" s="1070"/>
      <c r="BU5" s="1070"/>
      <c r="BV5" s="1070"/>
      <c r="BW5" s="1070"/>
      <c r="BX5" s="1070"/>
      <c r="BY5" s="1070"/>
      <c r="BZ5" s="1070"/>
      <c r="CA5" s="1070"/>
      <c r="CB5" s="1070"/>
      <c r="CC5" s="1070"/>
      <c r="CD5" s="1070"/>
      <c r="CE5" s="1070"/>
      <c r="CF5" s="1070"/>
      <c r="CG5" s="1071"/>
      <c r="CH5" s="1075" t="s">
        <v>372</v>
      </c>
      <c r="CI5" s="1076"/>
      <c r="CJ5" s="1076"/>
      <c r="CK5" s="1076"/>
      <c r="CL5" s="1077"/>
      <c r="CM5" s="1075" t="s">
        <v>373</v>
      </c>
      <c r="CN5" s="1076"/>
      <c r="CO5" s="1076"/>
      <c r="CP5" s="1076"/>
      <c r="CQ5" s="1077"/>
      <c r="CR5" s="1075" t="s">
        <v>374</v>
      </c>
      <c r="CS5" s="1076"/>
      <c r="CT5" s="1076"/>
      <c r="CU5" s="1076"/>
      <c r="CV5" s="1077"/>
      <c r="CW5" s="1075" t="s">
        <v>375</v>
      </c>
      <c r="CX5" s="1076"/>
      <c r="CY5" s="1076"/>
      <c r="CZ5" s="1076"/>
      <c r="DA5" s="1077"/>
      <c r="DB5" s="1075" t="s">
        <v>376</v>
      </c>
      <c r="DC5" s="1076"/>
      <c r="DD5" s="1076"/>
      <c r="DE5" s="1076"/>
      <c r="DF5" s="1077"/>
      <c r="DG5" s="1172" t="s">
        <v>377</v>
      </c>
      <c r="DH5" s="1173"/>
      <c r="DI5" s="1173"/>
      <c r="DJ5" s="1173"/>
      <c r="DK5" s="1174"/>
      <c r="DL5" s="1172" t="s">
        <v>378</v>
      </c>
      <c r="DM5" s="1173"/>
      <c r="DN5" s="1173"/>
      <c r="DO5" s="1173"/>
      <c r="DP5" s="1174"/>
      <c r="DQ5" s="1075" t="s">
        <v>379</v>
      </c>
      <c r="DR5" s="1076"/>
      <c r="DS5" s="1076"/>
      <c r="DT5" s="1076"/>
      <c r="DU5" s="1077"/>
      <c r="DV5" s="1075" t="s">
        <v>370</v>
      </c>
      <c r="DW5" s="1076"/>
      <c r="DX5" s="1076"/>
      <c r="DY5" s="1076"/>
      <c r="DZ5" s="1091"/>
      <c r="EA5" s="234"/>
    </row>
    <row r="6" spans="1:131" s="235" customFormat="1" ht="26.25" customHeight="1" thickBot="1">
      <c r="A6" s="1072"/>
      <c r="B6" s="1073"/>
      <c r="C6" s="1073"/>
      <c r="D6" s="1073"/>
      <c r="E6" s="1073"/>
      <c r="F6" s="1073"/>
      <c r="G6" s="1073"/>
      <c r="H6" s="1073"/>
      <c r="I6" s="1073"/>
      <c r="J6" s="1073"/>
      <c r="K6" s="1073"/>
      <c r="L6" s="1073"/>
      <c r="M6" s="1073"/>
      <c r="N6" s="1073"/>
      <c r="O6" s="1073"/>
      <c r="P6" s="1074"/>
      <c r="Q6" s="1078"/>
      <c r="R6" s="1079"/>
      <c r="S6" s="1079"/>
      <c r="T6" s="1079"/>
      <c r="U6" s="1080"/>
      <c r="V6" s="1078"/>
      <c r="W6" s="1079"/>
      <c r="X6" s="1079"/>
      <c r="Y6" s="1079"/>
      <c r="Z6" s="1080"/>
      <c r="AA6" s="1078"/>
      <c r="AB6" s="1079"/>
      <c r="AC6" s="1079"/>
      <c r="AD6" s="1079"/>
      <c r="AE6" s="1079"/>
      <c r="AF6" s="1188"/>
      <c r="AG6" s="1079"/>
      <c r="AH6" s="1079"/>
      <c r="AI6" s="1079"/>
      <c r="AJ6" s="1092"/>
      <c r="AK6" s="1079"/>
      <c r="AL6" s="1079"/>
      <c r="AM6" s="1079"/>
      <c r="AN6" s="1079"/>
      <c r="AO6" s="1080"/>
      <c r="AP6" s="1078"/>
      <c r="AQ6" s="1079"/>
      <c r="AR6" s="1079"/>
      <c r="AS6" s="1079"/>
      <c r="AT6" s="1080"/>
      <c r="AU6" s="1078"/>
      <c r="AV6" s="1079"/>
      <c r="AW6" s="1079"/>
      <c r="AX6" s="1079"/>
      <c r="AY6" s="1092"/>
      <c r="AZ6" s="232"/>
      <c r="BA6" s="232"/>
      <c r="BB6" s="232"/>
      <c r="BC6" s="232"/>
      <c r="BD6" s="232"/>
      <c r="BE6" s="233"/>
      <c r="BF6" s="233"/>
      <c r="BG6" s="233"/>
      <c r="BH6" s="233"/>
      <c r="BI6" s="233"/>
      <c r="BJ6" s="233"/>
      <c r="BK6" s="233"/>
      <c r="BL6" s="233"/>
      <c r="BM6" s="233"/>
      <c r="BN6" s="233"/>
      <c r="BO6" s="233"/>
      <c r="BP6" s="233"/>
      <c r="BQ6" s="1072"/>
      <c r="BR6" s="1073"/>
      <c r="BS6" s="1073"/>
      <c r="BT6" s="1073"/>
      <c r="BU6" s="1073"/>
      <c r="BV6" s="1073"/>
      <c r="BW6" s="1073"/>
      <c r="BX6" s="1073"/>
      <c r="BY6" s="1073"/>
      <c r="BZ6" s="1073"/>
      <c r="CA6" s="1073"/>
      <c r="CB6" s="1073"/>
      <c r="CC6" s="1073"/>
      <c r="CD6" s="1073"/>
      <c r="CE6" s="1073"/>
      <c r="CF6" s="1073"/>
      <c r="CG6" s="1074"/>
      <c r="CH6" s="1078"/>
      <c r="CI6" s="1079"/>
      <c r="CJ6" s="1079"/>
      <c r="CK6" s="1079"/>
      <c r="CL6" s="1080"/>
      <c r="CM6" s="1078"/>
      <c r="CN6" s="1079"/>
      <c r="CO6" s="1079"/>
      <c r="CP6" s="1079"/>
      <c r="CQ6" s="1080"/>
      <c r="CR6" s="1078"/>
      <c r="CS6" s="1079"/>
      <c r="CT6" s="1079"/>
      <c r="CU6" s="1079"/>
      <c r="CV6" s="1080"/>
      <c r="CW6" s="1078"/>
      <c r="CX6" s="1079"/>
      <c r="CY6" s="1079"/>
      <c r="CZ6" s="1079"/>
      <c r="DA6" s="1080"/>
      <c r="DB6" s="1078"/>
      <c r="DC6" s="1079"/>
      <c r="DD6" s="1079"/>
      <c r="DE6" s="1079"/>
      <c r="DF6" s="1080"/>
      <c r="DG6" s="1175"/>
      <c r="DH6" s="1176"/>
      <c r="DI6" s="1176"/>
      <c r="DJ6" s="1176"/>
      <c r="DK6" s="1177"/>
      <c r="DL6" s="1175"/>
      <c r="DM6" s="1176"/>
      <c r="DN6" s="1176"/>
      <c r="DO6" s="1176"/>
      <c r="DP6" s="1177"/>
      <c r="DQ6" s="1078"/>
      <c r="DR6" s="1079"/>
      <c r="DS6" s="1079"/>
      <c r="DT6" s="1079"/>
      <c r="DU6" s="1080"/>
      <c r="DV6" s="1078"/>
      <c r="DW6" s="1079"/>
      <c r="DX6" s="1079"/>
      <c r="DY6" s="1079"/>
      <c r="DZ6" s="1092"/>
      <c r="EA6" s="234"/>
    </row>
    <row r="7" spans="1:131" s="235" customFormat="1" ht="26.25" customHeight="1" thickTop="1">
      <c r="A7" s="238">
        <v>1</v>
      </c>
      <c r="B7" s="1124" t="s">
        <v>380</v>
      </c>
      <c r="C7" s="1125"/>
      <c r="D7" s="1125"/>
      <c r="E7" s="1125"/>
      <c r="F7" s="1125"/>
      <c r="G7" s="1125"/>
      <c r="H7" s="1125"/>
      <c r="I7" s="1125"/>
      <c r="J7" s="1125"/>
      <c r="K7" s="1125"/>
      <c r="L7" s="1125"/>
      <c r="M7" s="1125"/>
      <c r="N7" s="1125"/>
      <c r="O7" s="1125"/>
      <c r="P7" s="1126"/>
      <c r="Q7" s="1178">
        <v>4103</v>
      </c>
      <c r="R7" s="1179"/>
      <c r="S7" s="1179"/>
      <c r="T7" s="1179"/>
      <c r="U7" s="1179"/>
      <c r="V7" s="1179">
        <v>3857</v>
      </c>
      <c r="W7" s="1179"/>
      <c r="X7" s="1179"/>
      <c r="Y7" s="1179"/>
      <c r="Z7" s="1179"/>
      <c r="AA7" s="1179">
        <v>246</v>
      </c>
      <c r="AB7" s="1179"/>
      <c r="AC7" s="1179"/>
      <c r="AD7" s="1179"/>
      <c r="AE7" s="1180"/>
      <c r="AF7" s="1181">
        <v>102</v>
      </c>
      <c r="AG7" s="1182"/>
      <c r="AH7" s="1182"/>
      <c r="AI7" s="1182"/>
      <c r="AJ7" s="1183"/>
      <c r="AK7" s="1165">
        <v>122</v>
      </c>
      <c r="AL7" s="1166"/>
      <c r="AM7" s="1166"/>
      <c r="AN7" s="1166"/>
      <c r="AO7" s="1166"/>
      <c r="AP7" s="1166">
        <v>1992</v>
      </c>
      <c r="AQ7" s="1166"/>
      <c r="AR7" s="1166"/>
      <c r="AS7" s="1166"/>
      <c r="AT7" s="1166"/>
      <c r="AU7" s="1167"/>
      <c r="AV7" s="1167"/>
      <c r="AW7" s="1167"/>
      <c r="AX7" s="1167"/>
      <c r="AY7" s="1168"/>
      <c r="AZ7" s="232"/>
      <c r="BA7" s="232"/>
      <c r="BB7" s="232"/>
      <c r="BC7" s="232"/>
      <c r="BD7" s="232"/>
      <c r="BE7" s="233"/>
      <c r="BF7" s="233"/>
      <c r="BG7" s="233"/>
      <c r="BH7" s="233"/>
      <c r="BI7" s="233"/>
      <c r="BJ7" s="233"/>
      <c r="BK7" s="233"/>
      <c r="BL7" s="233"/>
      <c r="BM7" s="233"/>
      <c r="BN7" s="233"/>
      <c r="BO7" s="233"/>
      <c r="BP7" s="233"/>
      <c r="BQ7" s="239">
        <v>1</v>
      </c>
      <c r="BR7" s="240"/>
      <c r="BS7" s="1169"/>
      <c r="BT7" s="1170"/>
      <c r="BU7" s="1170"/>
      <c r="BV7" s="1170"/>
      <c r="BW7" s="1170"/>
      <c r="BX7" s="1170"/>
      <c r="BY7" s="1170"/>
      <c r="BZ7" s="1170"/>
      <c r="CA7" s="1170"/>
      <c r="CB7" s="1170"/>
      <c r="CC7" s="1170"/>
      <c r="CD7" s="1170"/>
      <c r="CE7" s="1170"/>
      <c r="CF7" s="1170"/>
      <c r="CG7" s="1171"/>
      <c r="CH7" s="1162"/>
      <c r="CI7" s="1163"/>
      <c r="CJ7" s="1163"/>
      <c r="CK7" s="1163"/>
      <c r="CL7" s="1164"/>
      <c r="CM7" s="1162"/>
      <c r="CN7" s="1163"/>
      <c r="CO7" s="1163"/>
      <c r="CP7" s="1163"/>
      <c r="CQ7" s="1164"/>
      <c r="CR7" s="1162"/>
      <c r="CS7" s="1163"/>
      <c r="CT7" s="1163"/>
      <c r="CU7" s="1163"/>
      <c r="CV7" s="1164"/>
      <c r="CW7" s="1162"/>
      <c r="CX7" s="1163"/>
      <c r="CY7" s="1163"/>
      <c r="CZ7" s="1163"/>
      <c r="DA7" s="1164"/>
      <c r="DB7" s="1162"/>
      <c r="DC7" s="1163"/>
      <c r="DD7" s="1163"/>
      <c r="DE7" s="1163"/>
      <c r="DF7" s="1164"/>
      <c r="DG7" s="1162"/>
      <c r="DH7" s="1163"/>
      <c r="DI7" s="1163"/>
      <c r="DJ7" s="1163"/>
      <c r="DK7" s="1164"/>
      <c r="DL7" s="1162"/>
      <c r="DM7" s="1163"/>
      <c r="DN7" s="1163"/>
      <c r="DO7" s="1163"/>
      <c r="DP7" s="1164"/>
      <c r="DQ7" s="1162"/>
      <c r="DR7" s="1163"/>
      <c r="DS7" s="1163"/>
      <c r="DT7" s="1163"/>
      <c r="DU7" s="1164"/>
      <c r="DV7" s="1189"/>
      <c r="DW7" s="1190"/>
      <c r="DX7" s="1190"/>
      <c r="DY7" s="1190"/>
      <c r="DZ7" s="1191"/>
      <c r="EA7" s="234"/>
    </row>
    <row r="8" spans="1:131" s="235" customFormat="1" ht="26.25" customHeight="1">
      <c r="A8" s="241">
        <v>2</v>
      </c>
      <c r="B8" s="1111"/>
      <c r="C8" s="1112"/>
      <c r="D8" s="1112"/>
      <c r="E8" s="1112"/>
      <c r="F8" s="1112"/>
      <c r="G8" s="1112"/>
      <c r="H8" s="1112"/>
      <c r="I8" s="1112"/>
      <c r="J8" s="1112"/>
      <c r="K8" s="1112"/>
      <c r="L8" s="1112"/>
      <c r="M8" s="1112"/>
      <c r="N8" s="1112"/>
      <c r="O8" s="1112"/>
      <c r="P8" s="1113"/>
      <c r="Q8" s="1117"/>
      <c r="R8" s="1118"/>
      <c r="S8" s="1118"/>
      <c r="T8" s="1118"/>
      <c r="U8" s="1118"/>
      <c r="V8" s="1118"/>
      <c r="W8" s="1118"/>
      <c r="X8" s="1118"/>
      <c r="Y8" s="1118"/>
      <c r="Z8" s="1118"/>
      <c r="AA8" s="1118"/>
      <c r="AB8" s="1118"/>
      <c r="AC8" s="1118"/>
      <c r="AD8" s="1118"/>
      <c r="AE8" s="1119"/>
      <c r="AF8" s="1093"/>
      <c r="AG8" s="1094"/>
      <c r="AH8" s="1094"/>
      <c r="AI8" s="1094"/>
      <c r="AJ8" s="1095"/>
      <c r="AK8" s="1160"/>
      <c r="AL8" s="1161"/>
      <c r="AM8" s="1161"/>
      <c r="AN8" s="1161"/>
      <c r="AO8" s="1161"/>
      <c r="AP8" s="1161"/>
      <c r="AQ8" s="1161"/>
      <c r="AR8" s="1161"/>
      <c r="AS8" s="1161"/>
      <c r="AT8" s="1161"/>
      <c r="AU8" s="1158"/>
      <c r="AV8" s="1158"/>
      <c r="AW8" s="1158"/>
      <c r="AX8" s="1158"/>
      <c r="AY8" s="1159"/>
      <c r="AZ8" s="232"/>
      <c r="BA8" s="232"/>
      <c r="BB8" s="232"/>
      <c r="BC8" s="232"/>
      <c r="BD8" s="232"/>
      <c r="BE8" s="233"/>
      <c r="BF8" s="233"/>
      <c r="BG8" s="233"/>
      <c r="BH8" s="233"/>
      <c r="BI8" s="233"/>
      <c r="BJ8" s="233"/>
      <c r="BK8" s="233"/>
      <c r="BL8" s="233"/>
      <c r="BM8" s="233"/>
      <c r="BN8" s="233"/>
      <c r="BO8" s="233"/>
      <c r="BP8" s="233"/>
      <c r="BQ8" s="242">
        <v>2</v>
      </c>
      <c r="BR8" s="243"/>
      <c r="BS8" s="1088"/>
      <c r="BT8" s="1089"/>
      <c r="BU8" s="1089"/>
      <c r="BV8" s="1089"/>
      <c r="BW8" s="1089"/>
      <c r="BX8" s="1089"/>
      <c r="BY8" s="1089"/>
      <c r="BZ8" s="1089"/>
      <c r="CA8" s="1089"/>
      <c r="CB8" s="1089"/>
      <c r="CC8" s="1089"/>
      <c r="CD8" s="1089"/>
      <c r="CE8" s="1089"/>
      <c r="CF8" s="1089"/>
      <c r="CG8" s="1090"/>
      <c r="CH8" s="1063"/>
      <c r="CI8" s="1064"/>
      <c r="CJ8" s="1064"/>
      <c r="CK8" s="1064"/>
      <c r="CL8" s="1065"/>
      <c r="CM8" s="1063"/>
      <c r="CN8" s="1064"/>
      <c r="CO8" s="1064"/>
      <c r="CP8" s="1064"/>
      <c r="CQ8" s="1065"/>
      <c r="CR8" s="1063"/>
      <c r="CS8" s="1064"/>
      <c r="CT8" s="1064"/>
      <c r="CU8" s="1064"/>
      <c r="CV8" s="1065"/>
      <c r="CW8" s="1063"/>
      <c r="CX8" s="1064"/>
      <c r="CY8" s="1064"/>
      <c r="CZ8" s="1064"/>
      <c r="DA8" s="1065"/>
      <c r="DB8" s="1063"/>
      <c r="DC8" s="1064"/>
      <c r="DD8" s="1064"/>
      <c r="DE8" s="1064"/>
      <c r="DF8" s="1065"/>
      <c r="DG8" s="1063"/>
      <c r="DH8" s="1064"/>
      <c r="DI8" s="1064"/>
      <c r="DJ8" s="1064"/>
      <c r="DK8" s="1065"/>
      <c r="DL8" s="1063"/>
      <c r="DM8" s="1064"/>
      <c r="DN8" s="1064"/>
      <c r="DO8" s="1064"/>
      <c r="DP8" s="1065"/>
      <c r="DQ8" s="1063"/>
      <c r="DR8" s="1064"/>
      <c r="DS8" s="1064"/>
      <c r="DT8" s="1064"/>
      <c r="DU8" s="1065"/>
      <c r="DV8" s="1066"/>
      <c r="DW8" s="1067"/>
      <c r="DX8" s="1067"/>
      <c r="DY8" s="1067"/>
      <c r="DZ8" s="1068"/>
      <c r="EA8" s="234"/>
    </row>
    <row r="9" spans="1:131" s="235" customFormat="1" ht="26.25" customHeight="1">
      <c r="A9" s="241">
        <v>3</v>
      </c>
      <c r="B9" s="1111"/>
      <c r="C9" s="1112"/>
      <c r="D9" s="1112"/>
      <c r="E9" s="1112"/>
      <c r="F9" s="1112"/>
      <c r="G9" s="1112"/>
      <c r="H9" s="1112"/>
      <c r="I9" s="1112"/>
      <c r="J9" s="1112"/>
      <c r="K9" s="1112"/>
      <c r="L9" s="1112"/>
      <c r="M9" s="1112"/>
      <c r="N9" s="1112"/>
      <c r="O9" s="1112"/>
      <c r="P9" s="1113"/>
      <c r="Q9" s="1117"/>
      <c r="R9" s="1118"/>
      <c r="S9" s="1118"/>
      <c r="T9" s="1118"/>
      <c r="U9" s="1118"/>
      <c r="V9" s="1118"/>
      <c r="W9" s="1118"/>
      <c r="X9" s="1118"/>
      <c r="Y9" s="1118"/>
      <c r="Z9" s="1118"/>
      <c r="AA9" s="1118"/>
      <c r="AB9" s="1118"/>
      <c r="AC9" s="1118"/>
      <c r="AD9" s="1118"/>
      <c r="AE9" s="1119"/>
      <c r="AF9" s="1093"/>
      <c r="AG9" s="1094"/>
      <c r="AH9" s="1094"/>
      <c r="AI9" s="1094"/>
      <c r="AJ9" s="1095"/>
      <c r="AK9" s="1160"/>
      <c r="AL9" s="1161"/>
      <c r="AM9" s="1161"/>
      <c r="AN9" s="1161"/>
      <c r="AO9" s="1161"/>
      <c r="AP9" s="1161"/>
      <c r="AQ9" s="1161"/>
      <c r="AR9" s="1161"/>
      <c r="AS9" s="1161"/>
      <c r="AT9" s="1161"/>
      <c r="AU9" s="1158"/>
      <c r="AV9" s="1158"/>
      <c r="AW9" s="1158"/>
      <c r="AX9" s="1158"/>
      <c r="AY9" s="1159"/>
      <c r="AZ9" s="232"/>
      <c r="BA9" s="232"/>
      <c r="BB9" s="232"/>
      <c r="BC9" s="232"/>
      <c r="BD9" s="232"/>
      <c r="BE9" s="233"/>
      <c r="BF9" s="233"/>
      <c r="BG9" s="233"/>
      <c r="BH9" s="233"/>
      <c r="BI9" s="233"/>
      <c r="BJ9" s="233"/>
      <c r="BK9" s="233"/>
      <c r="BL9" s="233"/>
      <c r="BM9" s="233"/>
      <c r="BN9" s="233"/>
      <c r="BO9" s="233"/>
      <c r="BP9" s="233"/>
      <c r="BQ9" s="242">
        <v>3</v>
      </c>
      <c r="BR9" s="243"/>
      <c r="BS9" s="1088"/>
      <c r="BT9" s="1089"/>
      <c r="BU9" s="1089"/>
      <c r="BV9" s="1089"/>
      <c r="BW9" s="1089"/>
      <c r="BX9" s="1089"/>
      <c r="BY9" s="1089"/>
      <c r="BZ9" s="1089"/>
      <c r="CA9" s="1089"/>
      <c r="CB9" s="1089"/>
      <c r="CC9" s="1089"/>
      <c r="CD9" s="1089"/>
      <c r="CE9" s="1089"/>
      <c r="CF9" s="1089"/>
      <c r="CG9" s="1090"/>
      <c r="CH9" s="1063"/>
      <c r="CI9" s="1064"/>
      <c r="CJ9" s="1064"/>
      <c r="CK9" s="1064"/>
      <c r="CL9" s="1065"/>
      <c r="CM9" s="1063"/>
      <c r="CN9" s="1064"/>
      <c r="CO9" s="1064"/>
      <c r="CP9" s="1064"/>
      <c r="CQ9" s="1065"/>
      <c r="CR9" s="1063"/>
      <c r="CS9" s="1064"/>
      <c r="CT9" s="1064"/>
      <c r="CU9" s="1064"/>
      <c r="CV9" s="1065"/>
      <c r="CW9" s="1063"/>
      <c r="CX9" s="1064"/>
      <c r="CY9" s="1064"/>
      <c r="CZ9" s="1064"/>
      <c r="DA9" s="1065"/>
      <c r="DB9" s="1063"/>
      <c r="DC9" s="1064"/>
      <c r="DD9" s="1064"/>
      <c r="DE9" s="1064"/>
      <c r="DF9" s="1065"/>
      <c r="DG9" s="1063"/>
      <c r="DH9" s="1064"/>
      <c r="DI9" s="1064"/>
      <c r="DJ9" s="1064"/>
      <c r="DK9" s="1065"/>
      <c r="DL9" s="1063"/>
      <c r="DM9" s="1064"/>
      <c r="DN9" s="1064"/>
      <c r="DO9" s="1064"/>
      <c r="DP9" s="1065"/>
      <c r="DQ9" s="1063"/>
      <c r="DR9" s="1064"/>
      <c r="DS9" s="1064"/>
      <c r="DT9" s="1064"/>
      <c r="DU9" s="1065"/>
      <c r="DV9" s="1066"/>
      <c r="DW9" s="1067"/>
      <c r="DX9" s="1067"/>
      <c r="DY9" s="1067"/>
      <c r="DZ9" s="1068"/>
      <c r="EA9" s="234"/>
    </row>
    <row r="10" spans="1:131" s="235" customFormat="1" ht="26.25" customHeight="1">
      <c r="A10" s="241">
        <v>4</v>
      </c>
      <c r="B10" s="1111"/>
      <c r="C10" s="1112"/>
      <c r="D10" s="1112"/>
      <c r="E10" s="1112"/>
      <c r="F10" s="1112"/>
      <c r="G10" s="1112"/>
      <c r="H10" s="1112"/>
      <c r="I10" s="1112"/>
      <c r="J10" s="1112"/>
      <c r="K10" s="1112"/>
      <c r="L10" s="1112"/>
      <c r="M10" s="1112"/>
      <c r="N10" s="1112"/>
      <c r="O10" s="1112"/>
      <c r="P10" s="1113"/>
      <c r="Q10" s="1117"/>
      <c r="R10" s="1118"/>
      <c r="S10" s="1118"/>
      <c r="T10" s="1118"/>
      <c r="U10" s="1118"/>
      <c r="V10" s="1118"/>
      <c r="W10" s="1118"/>
      <c r="X10" s="1118"/>
      <c r="Y10" s="1118"/>
      <c r="Z10" s="1118"/>
      <c r="AA10" s="1118"/>
      <c r="AB10" s="1118"/>
      <c r="AC10" s="1118"/>
      <c r="AD10" s="1118"/>
      <c r="AE10" s="1119"/>
      <c r="AF10" s="1093"/>
      <c r="AG10" s="1094"/>
      <c r="AH10" s="1094"/>
      <c r="AI10" s="1094"/>
      <c r="AJ10" s="1095"/>
      <c r="AK10" s="1160"/>
      <c r="AL10" s="1161"/>
      <c r="AM10" s="1161"/>
      <c r="AN10" s="1161"/>
      <c r="AO10" s="1161"/>
      <c r="AP10" s="1161"/>
      <c r="AQ10" s="1161"/>
      <c r="AR10" s="1161"/>
      <c r="AS10" s="1161"/>
      <c r="AT10" s="1161"/>
      <c r="AU10" s="1158"/>
      <c r="AV10" s="1158"/>
      <c r="AW10" s="1158"/>
      <c r="AX10" s="1158"/>
      <c r="AY10" s="1159"/>
      <c r="AZ10" s="232"/>
      <c r="BA10" s="232"/>
      <c r="BB10" s="232"/>
      <c r="BC10" s="232"/>
      <c r="BD10" s="232"/>
      <c r="BE10" s="233"/>
      <c r="BF10" s="233"/>
      <c r="BG10" s="233"/>
      <c r="BH10" s="233"/>
      <c r="BI10" s="233"/>
      <c r="BJ10" s="233"/>
      <c r="BK10" s="233"/>
      <c r="BL10" s="233"/>
      <c r="BM10" s="233"/>
      <c r="BN10" s="233"/>
      <c r="BO10" s="233"/>
      <c r="BP10" s="233"/>
      <c r="BQ10" s="242">
        <v>4</v>
      </c>
      <c r="BR10" s="243"/>
      <c r="BS10" s="1088"/>
      <c r="BT10" s="1089"/>
      <c r="BU10" s="1089"/>
      <c r="BV10" s="1089"/>
      <c r="BW10" s="1089"/>
      <c r="BX10" s="1089"/>
      <c r="BY10" s="1089"/>
      <c r="BZ10" s="1089"/>
      <c r="CA10" s="1089"/>
      <c r="CB10" s="1089"/>
      <c r="CC10" s="1089"/>
      <c r="CD10" s="1089"/>
      <c r="CE10" s="1089"/>
      <c r="CF10" s="1089"/>
      <c r="CG10" s="1090"/>
      <c r="CH10" s="1063"/>
      <c r="CI10" s="1064"/>
      <c r="CJ10" s="1064"/>
      <c r="CK10" s="1064"/>
      <c r="CL10" s="1065"/>
      <c r="CM10" s="1063"/>
      <c r="CN10" s="1064"/>
      <c r="CO10" s="1064"/>
      <c r="CP10" s="1064"/>
      <c r="CQ10" s="1065"/>
      <c r="CR10" s="1063"/>
      <c r="CS10" s="1064"/>
      <c r="CT10" s="1064"/>
      <c r="CU10" s="1064"/>
      <c r="CV10" s="1065"/>
      <c r="CW10" s="1063"/>
      <c r="CX10" s="1064"/>
      <c r="CY10" s="1064"/>
      <c r="CZ10" s="1064"/>
      <c r="DA10" s="1065"/>
      <c r="DB10" s="1063"/>
      <c r="DC10" s="1064"/>
      <c r="DD10" s="1064"/>
      <c r="DE10" s="1064"/>
      <c r="DF10" s="1065"/>
      <c r="DG10" s="1063"/>
      <c r="DH10" s="1064"/>
      <c r="DI10" s="1064"/>
      <c r="DJ10" s="1064"/>
      <c r="DK10" s="1065"/>
      <c r="DL10" s="1063"/>
      <c r="DM10" s="1064"/>
      <c r="DN10" s="1064"/>
      <c r="DO10" s="1064"/>
      <c r="DP10" s="1065"/>
      <c r="DQ10" s="1063"/>
      <c r="DR10" s="1064"/>
      <c r="DS10" s="1064"/>
      <c r="DT10" s="1064"/>
      <c r="DU10" s="1065"/>
      <c r="DV10" s="1066"/>
      <c r="DW10" s="1067"/>
      <c r="DX10" s="1067"/>
      <c r="DY10" s="1067"/>
      <c r="DZ10" s="1068"/>
      <c r="EA10" s="234"/>
    </row>
    <row r="11" spans="1:131" s="235" customFormat="1" ht="26.25" customHeight="1">
      <c r="A11" s="241">
        <v>5</v>
      </c>
      <c r="B11" s="1111"/>
      <c r="C11" s="1112"/>
      <c r="D11" s="1112"/>
      <c r="E11" s="1112"/>
      <c r="F11" s="1112"/>
      <c r="G11" s="1112"/>
      <c r="H11" s="1112"/>
      <c r="I11" s="1112"/>
      <c r="J11" s="1112"/>
      <c r="K11" s="1112"/>
      <c r="L11" s="1112"/>
      <c r="M11" s="1112"/>
      <c r="N11" s="1112"/>
      <c r="O11" s="1112"/>
      <c r="P11" s="1113"/>
      <c r="Q11" s="1117"/>
      <c r="R11" s="1118"/>
      <c r="S11" s="1118"/>
      <c r="T11" s="1118"/>
      <c r="U11" s="1118"/>
      <c r="V11" s="1118"/>
      <c r="W11" s="1118"/>
      <c r="X11" s="1118"/>
      <c r="Y11" s="1118"/>
      <c r="Z11" s="1118"/>
      <c r="AA11" s="1118"/>
      <c r="AB11" s="1118"/>
      <c r="AC11" s="1118"/>
      <c r="AD11" s="1118"/>
      <c r="AE11" s="1119"/>
      <c r="AF11" s="1093"/>
      <c r="AG11" s="1094"/>
      <c r="AH11" s="1094"/>
      <c r="AI11" s="1094"/>
      <c r="AJ11" s="1095"/>
      <c r="AK11" s="1160"/>
      <c r="AL11" s="1161"/>
      <c r="AM11" s="1161"/>
      <c r="AN11" s="1161"/>
      <c r="AO11" s="1161"/>
      <c r="AP11" s="1161"/>
      <c r="AQ11" s="1161"/>
      <c r="AR11" s="1161"/>
      <c r="AS11" s="1161"/>
      <c r="AT11" s="1161"/>
      <c r="AU11" s="1158"/>
      <c r="AV11" s="1158"/>
      <c r="AW11" s="1158"/>
      <c r="AX11" s="1158"/>
      <c r="AY11" s="1159"/>
      <c r="AZ11" s="232"/>
      <c r="BA11" s="232"/>
      <c r="BB11" s="232"/>
      <c r="BC11" s="232"/>
      <c r="BD11" s="232"/>
      <c r="BE11" s="233"/>
      <c r="BF11" s="233"/>
      <c r="BG11" s="233"/>
      <c r="BH11" s="233"/>
      <c r="BI11" s="233"/>
      <c r="BJ11" s="233"/>
      <c r="BK11" s="233"/>
      <c r="BL11" s="233"/>
      <c r="BM11" s="233"/>
      <c r="BN11" s="233"/>
      <c r="BO11" s="233"/>
      <c r="BP11" s="233"/>
      <c r="BQ11" s="242">
        <v>5</v>
      </c>
      <c r="BR11" s="243"/>
      <c r="BS11" s="1088"/>
      <c r="BT11" s="1089"/>
      <c r="BU11" s="1089"/>
      <c r="BV11" s="1089"/>
      <c r="BW11" s="1089"/>
      <c r="BX11" s="1089"/>
      <c r="BY11" s="1089"/>
      <c r="BZ11" s="1089"/>
      <c r="CA11" s="1089"/>
      <c r="CB11" s="1089"/>
      <c r="CC11" s="1089"/>
      <c r="CD11" s="1089"/>
      <c r="CE11" s="1089"/>
      <c r="CF11" s="1089"/>
      <c r="CG11" s="1090"/>
      <c r="CH11" s="1063"/>
      <c r="CI11" s="1064"/>
      <c r="CJ11" s="1064"/>
      <c r="CK11" s="1064"/>
      <c r="CL11" s="1065"/>
      <c r="CM11" s="1063"/>
      <c r="CN11" s="1064"/>
      <c r="CO11" s="1064"/>
      <c r="CP11" s="1064"/>
      <c r="CQ11" s="1065"/>
      <c r="CR11" s="1063"/>
      <c r="CS11" s="1064"/>
      <c r="CT11" s="1064"/>
      <c r="CU11" s="1064"/>
      <c r="CV11" s="1065"/>
      <c r="CW11" s="1063"/>
      <c r="CX11" s="1064"/>
      <c r="CY11" s="1064"/>
      <c r="CZ11" s="1064"/>
      <c r="DA11" s="1065"/>
      <c r="DB11" s="1063"/>
      <c r="DC11" s="1064"/>
      <c r="DD11" s="1064"/>
      <c r="DE11" s="1064"/>
      <c r="DF11" s="1065"/>
      <c r="DG11" s="1063"/>
      <c r="DH11" s="1064"/>
      <c r="DI11" s="1064"/>
      <c r="DJ11" s="1064"/>
      <c r="DK11" s="1065"/>
      <c r="DL11" s="1063"/>
      <c r="DM11" s="1064"/>
      <c r="DN11" s="1064"/>
      <c r="DO11" s="1064"/>
      <c r="DP11" s="1065"/>
      <c r="DQ11" s="1063"/>
      <c r="DR11" s="1064"/>
      <c r="DS11" s="1064"/>
      <c r="DT11" s="1064"/>
      <c r="DU11" s="1065"/>
      <c r="DV11" s="1066"/>
      <c r="DW11" s="1067"/>
      <c r="DX11" s="1067"/>
      <c r="DY11" s="1067"/>
      <c r="DZ11" s="1068"/>
      <c r="EA11" s="234"/>
    </row>
    <row r="12" spans="1:131" s="235" customFormat="1" ht="26.25" customHeight="1">
      <c r="A12" s="241">
        <v>6</v>
      </c>
      <c r="B12" s="1111"/>
      <c r="C12" s="1112"/>
      <c r="D12" s="1112"/>
      <c r="E12" s="1112"/>
      <c r="F12" s="1112"/>
      <c r="G12" s="1112"/>
      <c r="H12" s="1112"/>
      <c r="I12" s="1112"/>
      <c r="J12" s="1112"/>
      <c r="K12" s="1112"/>
      <c r="L12" s="1112"/>
      <c r="M12" s="1112"/>
      <c r="N12" s="1112"/>
      <c r="O12" s="1112"/>
      <c r="P12" s="1113"/>
      <c r="Q12" s="1117"/>
      <c r="R12" s="1118"/>
      <c r="S12" s="1118"/>
      <c r="T12" s="1118"/>
      <c r="U12" s="1118"/>
      <c r="V12" s="1118"/>
      <c r="W12" s="1118"/>
      <c r="X12" s="1118"/>
      <c r="Y12" s="1118"/>
      <c r="Z12" s="1118"/>
      <c r="AA12" s="1118"/>
      <c r="AB12" s="1118"/>
      <c r="AC12" s="1118"/>
      <c r="AD12" s="1118"/>
      <c r="AE12" s="1119"/>
      <c r="AF12" s="1093"/>
      <c r="AG12" s="1094"/>
      <c r="AH12" s="1094"/>
      <c r="AI12" s="1094"/>
      <c r="AJ12" s="1095"/>
      <c r="AK12" s="1160"/>
      <c r="AL12" s="1161"/>
      <c r="AM12" s="1161"/>
      <c r="AN12" s="1161"/>
      <c r="AO12" s="1161"/>
      <c r="AP12" s="1161"/>
      <c r="AQ12" s="1161"/>
      <c r="AR12" s="1161"/>
      <c r="AS12" s="1161"/>
      <c r="AT12" s="1161"/>
      <c r="AU12" s="1158"/>
      <c r="AV12" s="1158"/>
      <c r="AW12" s="1158"/>
      <c r="AX12" s="1158"/>
      <c r="AY12" s="1159"/>
      <c r="AZ12" s="232"/>
      <c r="BA12" s="232"/>
      <c r="BB12" s="232"/>
      <c r="BC12" s="232"/>
      <c r="BD12" s="232"/>
      <c r="BE12" s="233"/>
      <c r="BF12" s="233"/>
      <c r="BG12" s="233"/>
      <c r="BH12" s="233"/>
      <c r="BI12" s="233"/>
      <c r="BJ12" s="233"/>
      <c r="BK12" s="233"/>
      <c r="BL12" s="233"/>
      <c r="BM12" s="233"/>
      <c r="BN12" s="233"/>
      <c r="BO12" s="233"/>
      <c r="BP12" s="233"/>
      <c r="BQ12" s="242">
        <v>6</v>
      </c>
      <c r="BR12" s="243"/>
      <c r="BS12" s="1088"/>
      <c r="BT12" s="1089"/>
      <c r="BU12" s="1089"/>
      <c r="BV12" s="1089"/>
      <c r="BW12" s="1089"/>
      <c r="BX12" s="1089"/>
      <c r="BY12" s="1089"/>
      <c r="BZ12" s="1089"/>
      <c r="CA12" s="1089"/>
      <c r="CB12" s="1089"/>
      <c r="CC12" s="1089"/>
      <c r="CD12" s="1089"/>
      <c r="CE12" s="1089"/>
      <c r="CF12" s="1089"/>
      <c r="CG12" s="1090"/>
      <c r="CH12" s="1063"/>
      <c r="CI12" s="1064"/>
      <c r="CJ12" s="1064"/>
      <c r="CK12" s="1064"/>
      <c r="CL12" s="1065"/>
      <c r="CM12" s="1063"/>
      <c r="CN12" s="1064"/>
      <c r="CO12" s="1064"/>
      <c r="CP12" s="1064"/>
      <c r="CQ12" s="1065"/>
      <c r="CR12" s="1063"/>
      <c r="CS12" s="1064"/>
      <c r="CT12" s="1064"/>
      <c r="CU12" s="1064"/>
      <c r="CV12" s="1065"/>
      <c r="CW12" s="1063"/>
      <c r="CX12" s="1064"/>
      <c r="CY12" s="1064"/>
      <c r="CZ12" s="1064"/>
      <c r="DA12" s="1065"/>
      <c r="DB12" s="1063"/>
      <c r="DC12" s="1064"/>
      <c r="DD12" s="1064"/>
      <c r="DE12" s="1064"/>
      <c r="DF12" s="1065"/>
      <c r="DG12" s="1063"/>
      <c r="DH12" s="1064"/>
      <c r="DI12" s="1064"/>
      <c r="DJ12" s="1064"/>
      <c r="DK12" s="1065"/>
      <c r="DL12" s="1063"/>
      <c r="DM12" s="1064"/>
      <c r="DN12" s="1064"/>
      <c r="DO12" s="1064"/>
      <c r="DP12" s="1065"/>
      <c r="DQ12" s="1063"/>
      <c r="DR12" s="1064"/>
      <c r="DS12" s="1064"/>
      <c r="DT12" s="1064"/>
      <c r="DU12" s="1065"/>
      <c r="DV12" s="1066"/>
      <c r="DW12" s="1067"/>
      <c r="DX12" s="1067"/>
      <c r="DY12" s="1067"/>
      <c r="DZ12" s="1068"/>
      <c r="EA12" s="234"/>
    </row>
    <row r="13" spans="1:131" s="235" customFormat="1" ht="26.25" customHeight="1">
      <c r="A13" s="241">
        <v>7</v>
      </c>
      <c r="B13" s="1111"/>
      <c r="C13" s="1112"/>
      <c r="D13" s="1112"/>
      <c r="E13" s="1112"/>
      <c r="F13" s="1112"/>
      <c r="G13" s="1112"/>
      <c r="H13" s="1112"/>
      <c r="I13" s="1112"/>
      <c r="J13" s="1112"/>
      <c r="K13" s="1112"/>
      <c r="L13" s="1112"/>
      <c r="M13" s="1112"/>
      <c r="N13" s="1112"/>
      <c r="O13" s="1112"/>
      <c r="P13" s="1113"/>
      <c r="Q13" s="1117"/>
      <c r="R13" s="1118"/>
      <c r="S13" s="1118"/>
      <c r="T13" s="1118"/>
      <c r="U13" s="1118"/>
      <c r="V13" s="1118"/>
      <c r="W13" s="1118"/>
      <c r="X13" s="1118"/>
      <c r="Y13" s="1118"/>
      <c r="Z13" s="1118"/>
      <c r="AA13" s="1118"/>
      <c r="AB13" s="1118"/>
      <c r="AC13" s="1118"/>
      <c r="AD13" s="1118"/>
      <c r="AE13" s="1119"/>
      <c r="AF13" s="1093"/>
      <c r="AG13" s="1094"/>
      <c r="AH13" s="1094"/>
      <c r="AI13" s="1094"/>
      <c r="AJ13" s="1095"/>
      <c r="AK13" s="1160"/>
      <c r="AL13" s="1161"/>
      <c r="AM13" s="1161"/>
      <c r="AN13" s="1161"/>
      <c r="AO13" s="1161"/>
      <c r="AP13" s="1161"/>
      <c r="AQ13" s="1161"/>
      <c r="AR13" s="1161"/>
      <c r="AS13" s="1161"/>
      <c r="AT13" s="1161"/>
      <c r="AU13" s="1158"/>
      <c r="AV13" s="1158"/>
      <c r="AW13" s="1158"/>
      <c r="AX13" s="1158"/>
      <c r="AY13" s="1159"/>
      <c r="AZ13" s="232"/>
      <c r="BA13" s="232"/>
      <c r="BB13" s="232"/>
      <c r="BC13" s="232"/>
      <c r="BD13" s="232"/>
      <c r="BE13" s="233"/>
      <c r="BF13" s="233"/>
      <c r="BG13" s="233"/>
      <c r="BH13" s="233"/>
      <c r="BI13" s="233"/>
      <c r="BJ13" s="233"/>
      <c r="BK13" s="233"/>
      <c r="BL13" s="233"/>
      <c r="BM13" s="233"/>
      <c r="BN13" s="233"/>
      <c r="BO13" s="233"/>
      <c r="BP13" s="233"/>
      <c r="BQ13" s="242">
        <v>7</v>
      </c>
      <c r="BR13" s="243"/>
      <c r="BS13" s="1088"/>
      <c r="BT13" s="1089"/>
      <c r="BU13" s="1089"/>
      <c r="BV13" s="1089"/>
      <c r="BW13" s="1089"/>
      <c r="BX13" s="1089"/>
      <c r="BY13" s="1089"/>
      <c r="BZ13" s="1089"/>
      <c r="CA13" s="1089"/>
      <c r="CB13" s="1089"/>
      <c r="CC13" s="1089"/>
      <c r="CD13" s="1089"/>
      <c r="CE13" s="1089"/>
      <c r="CF13" s="1089"/>
      <c r="CG13" s="1090"/>
      <c r="CH13" s="1063"/>
      <c r="CI13" s="1064"/>
      <c r="CJ13" s="1064"/>
      <c r="CK13" s="1064"/>
      <c r="CL13" s="1065"/>
      <c r="CM13" s="1063"/>
      <c r="CN13" s="1064"/>
      <c r="CO13" s="1064"/>
      <c r="CP13" s="1064"/>
      <c r="CQ13" s="1065"/>
      <c r="CR13" s="1063"/>
      <c r="CS13" s="1064"/>
      <c r="CT13" s="1064"/>
      <c r="CU13" s="1064"/>
      <c r="CV13" s="1065"/>
      <c r="CW13" s="1063"/>
      <c r="CX13" s="1064"/>
      <c r="CY13" s="1064"/>
      <c r="CZ13" s="1064"/>
      <c r="DA13" s="1065"/>
      <c r="DB13" s="1063"/>
      <c r="DC13" s="1064"/>
      <c r="DD13" s="1064"/>
      <c r="DE13" s="1064"/>
      <c r="DF13" s="1065"/>
      <c r="DG13" s="1063"/>
      <c r="DH13" s="1064"/>
      <c r="DI13" s="1064"/>
      <c r="DJ13" s="1064"/>
      <c r="DK13" s="1065"/>
      <c r="DL13" s="1063"/>
      <c r="DM13" s="1064"/>
      <c r="DN13" s="1064"/>
      <c r="DO13" s="1064"/>
      <c r="DP13" s="1065"/>
      <c r="DQ13" s="1063"/>
      <c r="DR13" s="1064"/>
      <c r="DS13" s="1064"/>
      <c r="DT13" s="1064"/>
      <c r="DU13" s="1065"/>
      <c r="DV13" s="1066"/>
      <c r="DW13" s="1067"/>
      <c r="DX13" s="1067"/>
      <c r="DY13" s="1067"/>
      <c r="DZ13" s="1068"/>
      <c r="EA13" s="234"/>
    </row>
    <row r="14" spans="1:131" s="235" customFormat="1" ht="26.25" customHeight="1">
      <c r="A14" s="241">
        <v>8</v>
      </c>
      <c r="B14" s="1111"/>
      <c r="C14" s="1112"/>
      <c r="D14" s="1112"/>
      <c r="E14" s="1112"/>
      <c r="F14" s="1112"/>
      <c r="G14" s="1112"/>
      <c r="H14" s="1112"/>
      <c r="I14" s="1112"/>
      <c r="J14" s="1112"/>
      <c r="K14" s="1112"/>
      <c r="L14" s="1112"/>
      <c r="M14" s="1112"/>
      <c r="N14" s="1112"/>
      <c r="O14" s="1112"/>
      <c r="P14" s="1113"/>
      <c r="Q14" s="1117"/>
      <c r="R14" s="1118"/>
      <c r="S14" s="1118"/>
      <c r="T14" s="1118"/>
      <c r="U14" s="1118"/>
      <c r="V14" s="1118"/>
      <c r="W14" s="1118"/>
      <c r="X14" s="1118"/>
      <c r="Y14" s="1118"/>
      <c r="Z14" s="1118"/>
      <c r="AA14" s="1118"/>
      <c r="AB14" s="1118"/>
      <c r="AC14" s="1118"/>
      <c r="AD14" s="1118"/>
      <c r="AE14" s="1119"/>
      <c r="AF14" s="1093"/>
      <c r="AG14" s="1094"/>
      <c r="AH14" s="1094"/>
      <c r="AI14" s="1094"/>
      <c r="AJ14" s="1095"/>
      <c r="AK14" s="1160"/>
      <c r="AL14" s="1161"/>
      <c r="AM14" s="1161"/>
      <c r="AN14" s="1161"/>
      <c r="AO14" s="1161"/>
      <c r="AP14" s="1161"/>
      <c r="AQ14" s="1161"/>
      <c r="AR14" s="1161"/>
      <c r="AS14" s="1161"/>
      <c r="AT14" s="1161"/>
      <c r="AU14" s="1158"/>
      <c r="AV14" s="1158"/>
      <c r="AW14" s="1158"/>
      <c r="AX14" s="1158"/>
      <c r="AY14" s="1159"/>
      <c r="AZ14" s="232"/>
      <c r="BA14" s="232"/>
      <c r="BB14" s="232"/>
      <c r="BC14" s="232"/>
      <c r="BD14" s="232"/>
      <c r="BE14" s="233"/>
      <c r="BF14" s="233"/>
      <c r="BG14" s="233"/>
      <c r="BH14" s="233"/>
      <c r="BI14" s="233"/>
      <c r="BJ14" s="233"/>
      <c r="BK14" s="233"/>
      <c r="BL14" s="233"/>
      <c r="BM14" s="233"/>
      <c r="BN14" s="233"/>
      <c r="BO14" s="233"/>
      <c r="BP14" s="233"/>
      <c r="BQ14" s="242">
        <v>8</v>
      </c>
      <c r="BR14" s="243"/>
      <c r="BS14" s="1088"/>
      <c r="BT14" s="1089"/>
      <c r="BU14" s="1089"/>
      <c r="BV14" s="1089"/>
      <c r="BW14" s="1089"/>
      <c r="BX14" s="1089"/>
      <c r="BY14" s="1089"/>
      <c r="BZ14" s="1089"/>
      <c r="CA14" s="1089"/>
      <c r="CB14" s="1089"/>
      <c r="CC14" s="1089"/>
      <c r="CD14" s="1089"/>
      <c r="CE14" s="1089"/>
      <c r="CF14" s="1089"/>
      <c r="CG14" s="1090"/>
      <c r="CH14" s="1063"/>
      <c r="CI14" s="1064"/>
      <c r="CJ14" s="1064"/>
      <c r="CK14" s="1064"/>
      <c r="CL14" s="1065"/>
      <c r="CM14" s="1063"/>
      <c r="CN14" s="1064"/>
      <c r="CO14" s="1064"/>
      <c r="CP14" s="1064"/>
      <c r="CQ14" s="1065"/>
      <c r="CR14" s="1063"/>
      <c r="CS14" s="1064"/>
      <c r="CT14" s="1064"/>
      <c r="CU14" s="1064"/>
      <c r="CV14" s="1065"/>
      <c r="CW14" s="1063"/>
      <c r="CX14" s="1064"/>
      <c r="CY14" s="1064"/>
      <c r="CZ14" s="1064"/>
      <c r="DA14" s="1065"/>
      <c r="DB14" s="1063"/>
      <c r="DC14" s="1064"/>
      <c r="DD14" s="1064"/>
      <c r="DE14" s="1064"/>
      <c r="DF14" s="1065"/>
      <c r="DG14" s="1063"/>
      <c r="DH14" s="1064"/>
      <c r="DI14" s="1064"/>
      <c r="DJ14" s="1064"/>
      <c r="DK14" s="1065"/>
      <c r="DL14" s="1063"/>
      <c r="DM14" s="1064"/>
      <c r="DN14" s="1064"/>
      <c r="DO14" s="1064"/>
      <c r="DP14" s="1065"/>
      <c r="DQ14" s="1063"/>
      <c r="DR14" s="1064"/>
      <c r="DS14" s="1064"/>
      <c r="DT14" s="1064"/>
      <c r="DU14" s="1065"/>
      <c r="DV14" s="1066"/>
      <c r="DW14" s="1067"/>
      <c r="DX14" s="1067"/>
      <c r="DY14" s="1067"/>
      <c r="DZ14" s="1068"/>
      <c r="EA14" s="234"/>
    </row>
    <row r="15" spans="1:131" s="235" customFormat="1" ht="26.25" customHeight="1">
      <c r="A15" s="241">
        <v>9</v>
      </c>
      <c r="B15" s="1111"/>
      <c r="C15" s="1112"/>
      <c r="D15" s="1112"/>
      <c r="E15" s="1112"/>
      <c r="F15" s="1112"/>
      <c r="G15" s="1112"/>
      <c r="H15" s="1112"/>
      <c r="I15" s="1112"/>
      <c r="J15" s="1112"/>
      <c r="K15" s="1112"/>
      <c r="L15" s="1112"/>
      <c r="M15" s="1112"/>
      <c r="N15" s="1112"/>
      <c r="O15" s="1112"/>
      <c r="P15" s="1113"/>
      <c r="Q15" s="1117"/>
      <c r="R15" s="1118"/>
      <c r="S15" s="1118"/>
      <c r="T15" s="1118"/>
      <c r="U15" s="1118"/>
      <c r="V15" s="1118"/>
      <c r="W15" s="1118"/>
      <c r="X15" s="1118"/>
      <c r="Y15" s="1118"/>
      <c r="Z15" s="1118"/>
      <c r="AA15" s="1118"/>
      <c r="AB15" s="1118"/>
      <c r="AC15" s="1118"/>
      <c r="AD15" s="1118"/>
      <c r="AE15" s="1119"/>
      <c r="AF15" s="1093"/>
      <c r="AG15" s="1094"/>
      <c r="AH15" s="1094"/>
      <c r="AI15" s="1094"/>
      <c r="AJ15" s="1095"/>
      <c r="AK15" s="1160"/>
      <c r="AL15" s="1161"/>
      <c r="AM15" s="1161"/>
      <c r="AN15" s="1161"/>
      <c r="AO15" s="1161"/>
      <c r="AP15" s="1161"/>
      <c r="AQ15" s="1161"/>
      <c r="AR15" s="1161"/>
      <c r="AS15" s="1161"/>
      <c r="AT15" s="1161"/>
      <c r="AU15" s="1158"/>
      <c r="AV15" s="1158"/>
      <c r="AW15" s="1158"/>
      <c r="AX15" s="1158"/>
      <c r="AY15" s="1159"/>
      <c r="AZ15" s="232"/>
      <c r="BA15" s="232"/>
      <c r="BB15" s="232"/>
      <c r="BC15" s="232"/>
      <c r="BD15" s="232"/>
      <c r="BE15" s="233"/>
      <c r="BF15" s="233"/>
      <c r="BG15" s="233"/>
      <c r="BH15" s="233"/>
      <c r="BI15" s="233"/>
      <c r="BJ15" s="233"/>
      <c r="BK15" s="233"/>
      <c r="BL15" s="233"/>
      <c r="BM15" s="233"/>
      <c r="BN15" s="233"/>
      <c r="BO15" s="233"/>
      <c r="BP15" s="233"/>
      <c r="BQ15" s="242">
        <v>9</v>
      </c>
      <c r="BR15" s="243"/>
      <c r="BS15" s="1088"/>
      <c r="BT15" s="1089"/>
      <c r="BU15" s="1089"/>
      <c r="BV15" s="1089"/>
      <c r="BW15" s="1089"/>
      <c r="BX15" s="1089"/>
      <c r="BY15" s="1089"/>
      <c r="BZ15" s="1089"/>
      <c r="CA15" s="1089"/>
      <c r="CB15" s="1089"/>
      <c r="CC15" s="1089"/>
      <c r="CD15" s="1089"/>
      <c r="CE15" s="1089"/>
      <c r="CF15" s="1089"/>
      <c r="CG15" s="1090"/>
      <c r="CH15" s="1063"/>
      <c r="CI15" s="1064"/>
      <c r="CJ15" s="1064"/>
      <c r="CK15" s="1064"/>
      <c r="CL15" s="1065"/>
      <c r="CM15" s="1063"/>
      <c r="CN15" s="1064"/>
      <c r="CO15" s="1064"/>
      <c r="CP15" s="1064"/>
      <c r="CQ15" s="1065"/>
      <c r="CR15" s="1063"/>
      <c r="CS15" s="1064"/>
      <c r="CT15" s="1064"/>
      <c r="CU15" s="1064"/>
      <c r="CV15" s="1065"/>
      <c r="CW15" s="1063"/>
      <c r="CX15" s="1064"/>
      <c r="CY15" s="1064"/>
      <c r="CZ15" s="1064"/>
      <c r="DA15" s="1065"/>
      <c r="DB15" s="1063"/>
      <c r="DC15" s="1064"/>
      <c r="DD15" s="1064"/>
      <c r="DE15" s="1064"/>
      <c r="DF15" s="1065"/>
      <c r="DG15" s="1063"/>
      <c r="DH15" s="1064"/>
      <c r="DI15" s="1064"/>
      <c r="DJ15" s="1064"/>
      <c r="DK15" s="1065"/>
      <c r="DL15" s="1063"/>
      <c r="DM15" s="1064"/>
      <c r="DN15" s="1064"/>
      <c r="DO15" s="1064"/>
      <c r="DP15" s="1065"/>
      <c r="DQ15" s="1063"/>
      <c r="DR15" s="1064"/>
      <c r="DS15" s="1064"/>
      <c r="DT15" s="1064"/>
      <c r="DU15" s="1065"/>
      <c r="DV15" s="1066"/>
      <c r="DW15" s="1067"/>
      <c r="DX15" s="1067"/>
      <c r="DY15" s="1067"/>
      <c r="DZ15" s="1068"/>
      <c r="EA15" s="234"/>
    </row>
    <row r="16" spans="1:131" s="235" customFormat="1" ht="26.25" customHeight="1">
      <c r="A16" s="241">
        <v>10</v>
      </c>
      <c r="B16" s="1111"/>
      <c r="C16" s="1112"/>
      <c r="D16" s="1112"/>
      <c r="E16" s="1112"/>
      <c r="F16" s="1112"/>
      <c r="G16" s="1112"/>
      <c r="H16" s="1112"/>
      <c r="I16" s="1112"/>
      <c r="J16" s="1112"/>
      <c r="K16" s="1112"/>
      <c r="L16" s="1112"/>
      <c r="M16" s="1112"/>
      <c r="N16" s="1112"/>
      <c r="O16" s="1112"/>
      <c r="P16" s="1113"/>
      <c r="Q16" s="1117"/>
      <c r="R16" s="1118"/>
      <c r="S16" s="1118"/>
      <c r="T16" s="1118"/>
      <c r="U16" s="1118"/>
      <c r="V16" s="1118"/>
      <c r="W16" s="1118"/>
      <c r="X16" s="1118"/>
      <c r="Y16" s="1118"/>
      <c r="Z16" s="1118"/>
      <c r="AA16" s="1118"/>
      <c r="AB16" s="1118"/>
      <c r="AC16" s="1118"/>
      <c r="AD16" s="1118"/>
      <c r="AE16" s="1119"/>
      <c r="AF16" s="1093"/>
      <c r="AG16" s="1094"/>
      <c r="AH16" s="1094"/>
      <c r="AI16" s="1094"/>
      <c r="AJ16" s="1095"/>
      <c r="AK16" s="1160"/>
      <c r="AL16" s="1161"/>
      <c r="AM16" s="1161"/>
      <c r="AN16" s="1161"/>
      <c r="AO16" s="1161"/>
      <c r="AP16" s="1161"/>
      <c r="AQ16" s="1161"/>
      <c r="AR16" s="1161"/>
      <c r="AS16" s="1161"/>
      <c r="AT16" s="1161"/>
      <c r="AU16" s="1158"/>
      <c r="AV16" s="1158"/>
      <c r="AW16" s="1158"/>
      <c r="AX16" s="1158"/>
      <c r="AY16" s="1159"/>
      <c r="AZ16" s="232"/>
      <c r="BA16" s="232"/>
      <c r="BB16" s="232"/>
      <c r="BC16" s="232"/>
      <c r="BD16" s="232"/>
      <c r="BE16" s="233"/>
      <c r="BF16" s="233"/>
      <c r="BG16" s="233"/>
      <c r="BH16" s="233"/>
      <c r="BI16" s="233"/>
      <c r="BJ16" s="233"/>
      <c r="BK16" s="233"/>
      <c r="BL16" s="233"/>
      <c r="BM16" s="233"/>
      <c r="BN16" s="233"/>
      <c r="BO16" s="233"/>
      <c r="BP16" s="233"/>
      <c r="BQ16" s="242">
        <v>10</v>
      </c>
      <c r="BR16" s="243"/>
      <c r="BS16" s="1088"/>
      <c r="BT16" s="1089"/>
      <c r="BU16" s="1089"/>
      <c r="BV16" s="1089"/>
      <c r="BW16" s="1089"/>
      <c r="BX16" s="1089"/>
      <c r="BY16" s="1089"/>
      <c r="BZ16" s="1089"/>
      <c r="CA16" s="1089"/>
      <c r="CB16" s="1089"/>
      <c r="CC16" s="1089"/>
      <c r="CD16" s="1089"/>
      <c r="CE16" s="1089"/>
      <c r="CF16" s="1089"/>
      <c r="CG16" s="1090"/>
      <c r="CH16" s="1063"/>
      <c r="CI16" s="1064"/>
      <c r="CJ16" s="1064"/>
      <c r="CK16" s="1064"/>
      <c r="CL16" s="1065"/>
      <c r="CM16" s="1063"/>
      <c r="CN16" s="1064"/>
      <c r="CO16" s="1064"/>
      <c r="CP16" s="1064"/>
      <c r="CQ16" s="1065"/>
      <c r="CR16" s="1063"/>
      <c r="CS16" s="1064"/>
      <c r="CT16" s="1064"/>
      <c r="CU16" s="1064"/>
      <c r="CV16" s="1065"/>
      <c r="CW16" s="1063"/>
      <c r="CX16" s="1064"/>
      <c r="CY16" s="1064"/>
      <c r="CZ16" s="1064"/>
      <c r="DA16" s="1065"/>
      <c r="DB16" s="1063"/>
      <c r="DC16" s="1064"/>
      <c r="DD16" s="1064"/>
      <c r="DE16" s="1064"/>
      <c r="DF16" s="1065"/>
      <c r="DG16" s="1063"/>
      <c r="DH16" s="1064"/>
      <c r="DI16" s="1064"/>
      <c r="DJ16" s="1064"/>
      <c r="DK16" s="1065"/>
      <c r="DL16" s="1063"/>
      <c r="DM16" s="1064"/>
      <c r="DN16" s="1064"/>
      <c r="DO16" s="1064"/>
      <c r="DP16" s="1065"/>
      <c r="DQ16" s="1063"/>
      <c r="DR16" s="1064"/>
      <c r="DS16" s="1064"/>
      <c r="DT16" s="1064"/>
      <c r="DU16" s="1065"/>
      <c r="DV16" s="1066"/>
      <c r="DW16" s="1067"/>
      <c r="DX16" s="1067"/>
      <c r="DY16" s="1067"/>
      <c r="DZ16" s="1068"/>
      <c r="EA16" s="234"/>
    </row>
    <row r="17" spans="1:131" s="235" customFormat="1" ht="26.25" customHeight="1">
      <c r="A17" s="241">
        <v>11</v>
      </c>
      <c r="B17" s="1111"/>
      <c r="C17" s="1112"/>
      <c r="D17" s="1112"/>
      <c r="E17" s="1112"/>
      <c r="F17" s="1112"/>
      <c r="G17" s="1112"/>
      <c r="H17" s="1112"/>
      <c r="I17" s="1112"/>
      <c r="J17" s="1112"/>
      <c r="K17" s="1112"/>
      <c r="L17" s="1112"/>
      <c r="M17" s="1112"/>
      <c r="N17" s="1112"/>
      <c r="O17" s="1112"/>
      <c r="P17" s="1113"/>
      <c r="Q17" s="1117"/>
      <c r="R17" s="1118"/>
      <c r="S17" s="1118"/>
      <c r="T17" s="1118"/>
      <c r="U17" s="1118"/>
      <c r="V17" s="1118"/>
      <c r="W17" s="1118"/>
      <c r="X17" s="1118"/>
      <c r="Y17" s="1118"/>
      <c r="Z17" s="1118"/>
      <c r="AA17" s="1118"/>
      <c r="AB17" s="1118"/>
      <c r="AC17" s="1118"/>
      <c r="AD17" s="1118"/>
      <c r="AE17" s="1119"/>
      <c r="AF17" s="1093"/>
      <c r="AG17" s="1094"/>
      <c r="AH17" s="1094"/>
      <c r="AI17" s="1094"/>
      <c r="AJ17" s="1095"/>
      <c r="AK17" s="1160"/>
      <c r="AL17" s="1161"/>
      <c r="AM17" s="1161"/>
      <c r="AN17" s="1161"/>
      <c r="AO17" s="1161"/>
      <c r="AP17" s="1161"/>
      <c r="AQ17" s="1161"/>
      <c r="AR17" s="1161"/>
      <c r="AS17" s="1161"/>
      <c r="AT17" s="1161"/>
      <c r="AU17" s="1158"/>
      <c r="AV17" s="1158"/>
      <c r="AW17" s="1158"/>
      <c r="AX17" s="1158"/>
      <c r="AY17" s="1159"/>
      <c r="AZ17" s="232"/>
      <c r="BA17" s="232"/>
      <c r="BB17" s="232"/>
      <c r="BC17" s="232"/>
      <c r="BD17" s="232"/>
      <c r="BE17" s="233"/>
      <c r="BF17" s="233"/>
      <c r="BG17" s="233"/>
      <c r="BH17" s="233"/>
      <c r="BI17" s="233"/>
      <c r="BJ17" s="233"/>
      <c r="BK17" s="233"/>
      <c r="BL17" s="233"/>
      <c r="BM17" s="233"/>
      <c r="BN17" s="233"/>
      <c r="BO17" s="233"/>
      <c r="BP17" s="233"/>
      <c r="BQ17" s="242">
        <v>11</v>
      </c>
      <c r="BR17" s="243"/>
      <c r="BS17" s="1088"/>
      <c r="BT17" s="1089"/>
      <c r="BU17" s="1089"/>
      <c r="BV17" s="1089"/>
      <c r="BW17" s="1089"/>
      <c r="BX17" s="1089"/>
      <c r="BY17" s="1089"/>
      <c r="BZ17" s="1089"/>
      <c r="CA17" s="1089"/>
      <c r="CB17" s="1089"/>
      <c r="CC17" s="1089"/>
      <c r="CD17" s="1089"/>
      <c r="CE17" s="1089"/>
      <c r="CF17" s="1089"/>
      <c r="CG17" s="1090"/>
      <c r="CH17" s="1063"/>
      <c r="CI17" s="1064"/>
      <c r="CJ17" s="1064"/>
      <c r="CK17" s="1064"/>
      <c r="CL17" s="1065"/>
      <c r="CM17" s="1063"/>
      <c r="CN17" s="1064"/>
      <c r="CO17" s="1064"/>
      <c r="CP17" s="1064"/>
      <c r="CQ17" s="1065"/>
      <c r="CR17" s="1063"/>
      <c r="CS17" s="1064"/>
      <c r="CT17" s="1064"/>
      <c r="CU17" s="1064"/>
      <c r="CV17" s="1065"/>
      <c r="CW17" s="1063"/>
      <c r="CX17" s="1064"/>
      <c r="CY17" s="1064"/>
      <c r="CZ17" s="1064"/>
      <c r="DA17" s="1065"/>
      <c r="DB17" s="1063"/>
      <c r="DC17" s="1064"/>
      <c r="DD17" s="1064"/>
      <c r="DE17" s="1064"/>
      <c r="DF17" s="1065"/>
      <c r="DG17" s="1063"/>
      <c r="DH17" s="1064"/>
      <c r="DI17" s="1064"/>
      <c r="DJ17" s="1064"/>
      <c r="DK17" s="1065"/>
      <c r="DL17" s="1063"/>
      <c r="DM17" s="1064"/>
      <c r="DN17" s="1064"/>
      <c r="DO17" s="1064"/>
      <c r="DP17" s="1065"/>
      <c r="DQ17" s="1063"/>
      <c r="DR17" s="1064"/>
      <c r="DS17" s="1064"/>
      <c r="DT17" s="1064"/>
      <c r="DU17" s="1065"/>
      <c r="DV17" s="1066"/>
      <c r="DW17" s="1067"/>
      <c r="DX17" s="1067"/>
      <c r="DY17" s="1067"/>
      <c r="DZ17" s="1068"/>
      <c r="EA17" s="234"/>
    </row>
    <row r="18" spans="1:131" s="235" customFormat="1" ht="26.25" customHeight="1">
      <c r="A18" s="241">
        <v>12</v>
      </c>
      <c r="B18" s="1111"/>
      <c r="C18" s="1112"/>
      <c r="D18" s="1112"/>
      <c r="E18" s="1112"/>
      <c r="F18" s="1112"/>
      <c r="G18" s="1112"/>
      <c r="H18" s="1112"/>
      <c r="I18" s="1112"/>
      <c r="J18" s="1112"/>
      <c r="K18" s="1112"/>
      <c r="L18" s="1112"/>
      <c r="M18" s="1112"/>
      <c r="N18" s="1112"/>
      <c r="O18" s="1112"/>
      <c r="P18" s="1113"/>
      <c r="Q18" s="1117"/>
      <c r="R18" s="1118"/>
      <c r="S18" s="1118"/>
      <c r="T18" s="1118"/>
      <c r="U18" s="1118"/>
      <c r="V18" s="1118"/>
      <c r="W18" s="1118"/>
      <c r="X18" s="1118"/>
      <c r="Y18" s="1118"/>
      <c r="Z18" s="1118"/>
      <c r="AA18" s="1118"/>
      <c r="AB18" s="1118"/>
      <c r="AC18" s="1118"/>
      <c r="AD18" s="1118"/>
      <c r="AE18" s="1119"/>
      <c r="AF18" s="1093"/>
      <c r="AG18" s="1094"/>
      <c r="AH18" s="1094"/>
      <c r="AI18" s="1094"/>
      <c r="AJ18" s="1095"/>
      <c r="AK18" s="1160"/>
      <c r="AL18" s="1161"/>
      <c r="AM18" s="1161"/>
      <c r="AN18" s="1161"/>
      <c r="AO18" s="1161"/>
      <c r="AP18" s="1161"/>
      <c r="AQ18" s="1161"/>
      <c r="AR18" s="1161"/>
      <c r="AS18" s="1161"/>
      <c r="AT18" s="1161"/>
      <c r="AU18" s="1158"/>
      <c r="AV18" s="1158"/>
      <c r="AW18" s="1158"/>
      <c r="AX18" s="1158"/>
      <c r="AY18" s="1159"/>
      <c r="AZ18" s="232"/>
      <c r="BA18" s="232"/>
      <c r="BB18" s="232"/>
      <c r="BC18" s="232"/>
      <c r="BD18" s="232"/>
      <c r="BE18" s="233"/>
      <c r="BF18" s="233"/>
      <c r="BG18" s="233"/>
      <c r="BH18" s="233"/>
      <c r="BI18" s="233"/>
      <c r="BJ18" s="233"/>
      <c r="BK18" s="233"/>
      <c r="BL18" s="233"/>
      <c r="BM18" s="233"/>
      <c r="BN18" s="233"/>
      <c r="BO18" s="233"/>
      <c r="BP18" s="233"/>
      <c r="BQ18" s="242">
        <v>12</v>
      </c>
      <c r="BR18" s="243"/>
      <c r="BS18" s="1088"/>
      <c r="BT18" s="1089"/>
      <c r="BU18" s="1089"/>
      <c r="BV18" s="1089"/>
      <c r="BW18" s="1089"/>
      <c r="BX18" s="1089"/>
      <c r="BY18" s="1089"/>
      <c r="BZ18" s="1089"/>
      <c r="CA18" s="1089"/>
      <c r="CB18" s="1089"/>
      <c r="CC18" s="1089"/>
      <c r="CD18" s="1089"/>
      <c r="CE18" s="1089"/>
      <c r="CF18" s="1089"/>
      <c r="CG18" s="1090"/>
      <c r="CH18" s="1063"/>
      <c r="CI18" s="1064"/>
      <c r="CJ18" s="1064"/>
      <c r="CK18" s="1064"/>
      <c r="CL18" s="1065"/>
      <c r="CM18" s="1063"/>
      <c r="CN18" s="1064"/>
      <c r="CO18" s="1064"/>
      <c r="CP18" s="1064"/>
      <c r="CQ18" s="1065"/>
      <c r="CR18" s="1063"/>
      <c r="CS18" s="1064"/>
      <c r="CT18" s="1064"/>
      <c r="CU18" s="1064"/>
      <c r="CV18" s="1065"/>
      <c r="CW18" s="1063"/>
      <c r="CX18" s="1064"/>
      <c r="CY18" s="1064"/>
      <c r="CZ18" s="1064"/>
      <c r="DA18" s="1065"/>
      <c r="DB18" s="1063"/>
      <c r="DC18" s="1064"/>
      <c r="DD18" s="1064"/>
      <c r="DE18" s="1064"/>
      <c r="DF18" s="1065"/>
      <c r="DG18" s="1063"/>
      <c r="DH18" s="1064"/>
      <c r="DI18" s="1064"/>
      <c r="DJ18" s="1064"/>
      <c r="DK18" s="1065"/>
      <c r="DL18" s="1063"/>
      <c r="DM18" s="1064"/>
      <c r="DN18" s="1064"/>
      <c r="DO18" s="1064"/>
      <c r="DP18" s="1065"/>
      <c r="DQ18" s="1063"/>
      <c r="DR18" s="1064"/>
      <c r="DS18" s="1064"/>
      <c r="DT18" s="1064"/>
      <c r="DU18" s="1065"/>
      <c r="DV18" s="1066"/>
      <c r="DW18" s="1067"/>
      <c r="DX18" s="1067"/>
      <c r="DY18" s="1067"/>
      <c r="DZ18" s="1068"/>
      <c r="EA18" s="234"/>
    </row>
    <row r="19" spans="1:131" s="235" customFormat="1" ht="26.25" customHeight="1">
      <c r="A19" s="241">
        <v>13</v>
      </c>
      <c r="B19" s="1111"/>
      <c r="C19" s="1112"/>
      <c r="D19" s="1112"/>
      <c r="E19" s="1112"/>
      <c r="F19" s="1112"/>
      <c r="G19" s="1112"/>
      <c r="H19" s="1112"/>
      <c r="I19" s="1112"/>
      <c r="J19" s="1112"/>
      <c r="K19" s="1112"/>
      <c r="L19" s="1112"/>
      <c r="M19" s="1112"/>
      <c r="N19" s="1112"/>
      <c r="O19" s="1112"/>
      <c r="P19" s="1113"/>
      <c r="Q19" s="1117"/>
      <c r="R19" s="1118"/>
      <c r="S19" s="1118"/>
      <c r="T19" s="1118"/>
      <c r="U19" s="1118"/>
      <c r="V19" s="1118"/>
      <c r="W19" s="1118"/>
      <c r="X19" s="1118"/>
      <c r="Y19" s="1118"/>
      <c r="Z19" s="1118"/>
      <c r="AA19" s="1118"/>
      <c r="AB19" s="1118"/>
      <c r="AC19" s="1118"/>
      <c r="AD19" s="1118"/>
      <c r="AE19" s="1119"/>
      <c r="AF19" s="1093"/>
      <c r="AG19" s="1094"/>
      <c r="AH19" s="1094"/>
      <c r="AI19" s="1094"/>
      <c r="AJ19" s="1095"/>
      <c r="AK19" s="1160"/>
      <c r="AL19" s="1161"/>
      <c r="AM19" s="1161"/>
      <c r="AN19" s="1161"/>
      <c r="AO19" s="1161"/>
      <c r="AP19" s="1161"/>
      <c r="AQ19" s="1161"/>
      <c r="AR19" s="1161"/>
      <c r="AS19" s="1161"/>
      <c r="AT19" s="1161"/>
      <c r="AU19" s="1158"/>
      <c r="AV19" s="1158"/>
      <c r="AW19" s="1158"/>
      <c r="AX19" s="1158"/>
      <c r="AY19" s="1159"/>
      <c r="AZ19" s="232"/>
      <c r="BA19" s="232"/>
      <c r="BB19" s="232"/>
      <c r="BC19" s="232"/>
      <c r="BD19" s="232"/>
      <c r="BE19" s="233"/>
      <c r="BF19" s="233"/>
      <c r="BG19" s="233"/>
      <c r="BH19" s="233"/>
      <c r="BI19" s="233"/>
      <c r="BJ19" s="233"/>
      <c r="BK19" s="233"/>
      <c r="BL19" s="233"/>
      <c r="BM19" s="233"/>
      <c r="BN19" s="233"/>
      <c r="BO19" s="233"/>
      <c r="BP19" s="233"/>
      <c r="BQ19" s="242">
        <v>13</v>
      </c>
      <c r="BR19" s="243"/>
      <c r="BS19" s="1088"/>
      <c r="BT19" s="1089"/>
      <c r="BU19" s="1089"/>
      <c r="BV19" s="1089"/>
      <c r="BW19" s="1089"/>
      <c r="BX19" s="1089"/>
      <c r="BY19" s="1089"/>
      <c r="BZ19" s="1089"/>
      <c r="CA19" s="1089"/>
      <c r="CB19" s="1089"/>
      <c r="CC19" s="1089"/>
      <c r="CD19" s="1089"/>
      <c r="CE19" s="1089"/>
      <c r="CF19" s="1089"/>
      <c r="CG19" s="1090"/>
      <c r="CH19" s="1063"/>
      <c r="CI19" s="1064"/>
      <c r="CJ19" s="1064"/>
      <c r="CK19" s="1064"/>
      <c r="CL19" s="1065"/>
      <c r="CM19" s="1063"/>
      <c r="CN19" s="1064"/>
      <c r="CO19" s="1064"/>
      <c r="CP19" s="1064"/>
      <c r="CQ19" s="1065"/>
      <c r="CR19" s="1063"/>
      <c r="CS19" s="1064"/>
      <c r="CT19" s="1064"/>
      <c r="CU19" s="1064"/>
      <c r="CV19" s="1065"/>
      <c r="CW19" s="1063"/>
      <c r="CX19" s="1064"/>
      <c r="CY19" s="1064"/>
      <c r="CZ19" s="1064"/>
      <c r="DA19" s="1065"/>
      <c r="DB19" s="1063"/>
      <c r="DC19" s="1064"/>
      <c r="DD19" s="1064"/>
      <c r="DE19" s="1064"/>
      <c r="DF19" s="1065"/>
      <c r="DG19" s="1063"/>
      <c r="DH19" s="1064"/>
      <c r="DI19" s="1064"/>
      <c r="DJ19" s="1064"/>
      <c r="DK19" s="1065"/>
      <c r="DL19" s="1063"/>
      <c r="DM19" s="1064"/>
      <c r="DN19" s="1064"/>
      <c r="DO19" s="1064"/>
      <c r="DP19" s="1065"/>
      <c r="DQ19" s="1063"/>
      <c r="DR19" s="1064"/>
      <c r="DS19" s="1064"/>
      <c r="DT19" s="1064"/>
      <c r="DU19" s="1065"/>
      <c r="DV19" s="1066"/>
      <c r="DW19" s="1067"/>
      <c r="DX19" s="1067"/>
      <c r="DY19" s="1067"/>
      <c r="DZ19" s="1068"/>
      <c r="EA19" s="234"/>
    </row>
    <row r="20" spans="1:131" s="235" customFormat="1" ht="26.25" customHeight="1">
      <c r="A20" s="241">
        <v>14</v>
      </c>
      <c r="B20" s="1111"/>
      <c r="C20" s="1112"/>
      <c r="D20" s="1112"/>
      <c r="E20" s="1112"/>
      <c r="F20" s="1112"/>
      <c r="G20" s="1112"/>
      <c r="H20" s="1112"/>
      <c r="I20" s="1112"/>
      <c r="J20" s="1112"/>
      <c r="K20" s="1112"/>
      <c r="L20" s="1112"/>
      <c r="M20" s="1112"/>
      <c r="N20" s="1112"/>
      <c r="O20" s="1112"/>
      <c r="P20" s="1113"/>
      <c r="Q20" s="1117"/>
      <c r="R20" s="1118"/>
      <c r="S20" s="1118"/>
      <c r="T20" s="1118"/>
      <c r="U20" s="1118"/>
      <c r="V20" s="1118"/>
      <c r="W20" s="1118"/>
      <c r="X20" s="1118"/>
      <c r="Y20" s="1118"/>
      <c r="Z20" s="1118"/>
      <c r="AA20" s="1118"/>
      <c r="AB20" s="1118"/>
      <c r="AC20" s="1118"/>
      <c r="AD20" s="1118"/>
      <c r="AE20" s="1119"/>
      <c r="AF20" s="1093"/>
      <c r="AG20" s="1094"/>
      <c r="AH20" s="1094"/>
      <c r="AI20" s="1094"/>
      <c r="AJ20" s="1095"/>
      <c r="AK20" s="1160"/>
      <c r="AL20" s="1161"/>
      <c r="AM20" s="1161"/>
      <c r="AN20" s="1161"/>
      <c r="AO20" s="1161"/>
      <c r="AP20" s="1161"/>
      <c r="AQ20" s="1161"/>
      <c r="AR20" s="1161"/>
      <c r="AS20" s="1161"/>
      <c r="AT20" s="1161"/>
      <c r="AU20" s="1158"/>
      <c r="AV20" s="1158"/>
      <c r="AW20" s="1158"/>
      <c r="AX20" s="1158"/>
      <c r="AY20" s="1159"/>
      <c r="AZ20" s="232"/>
      <c r="BA20" s="232"/>
      <c r="BB20" s="232"/>
      <c r="BC20" s="232"/>
      <c r="BD20" s="232"/>
      <c r="BE20" s="233"/>
      <c r="BF20" s="233"/>
      <c r="BG20" s="233"/>
      <c r="BH20" s="233"/>
      <c r="BI20" s="233"/>
      <c r="BJ20" s="233"/>
      <c r="BK20" s="233"/>
      <c r="BL20" s="233"/>
      <c r="BM20" s="233"/>
      <c r="BN20" s="233"/>
      <c r="BO20" s="233"/>
      <c r="BP20" s="233"/>
      <c r="BQ20" s="242">
        <v>14</v>
      </c>
      <c r="BR20" s="243"/>
      <c r="BS20" s="1088"/>
      <c r="BT20" s="1089"/>
      <c r="BU20" s="1089"/>
      <c r="BV20" s="1089"/>
      <c r="BW20" s="1089"/>
      <c r="BX20" s="1089"/>
      <c r="BY20" s="1089"/>
      <c r="BZ20" s="1089"/>
      <c r="CA20" s="1089"/>
      <c r="CB20" s="1089"/>
      <c r="CC20" s="1089"/>
      <c r="CD20" s="1089"/>
      <c r="CE20" s="1089"/>
      <c r="CF20" s="1089"/>
      <c r="CG20" s="1090"/>
      <c r="CH20" s="1063"/>
      <c r="CI20" s="1064"/>
      <c r="CJ20" s="1064"/>
      <c r="CK20" s="1064"/>
      <c r="CL20" s="1065"/>
      <c r="CM20" s="1063"/>
      <c r="CN20" s="1064"/>
      <c r="CO20" s="1064"/>
      <c r="CP20" s="1064"/>
      <c r="CQ20" s="1065"/>
      <c r="CR20" s="1063"/>
      <c r="CS20" s="1064"/>
      <c r="CT20" s="1064"/>
      <c r="CU20" s="1064"/>
      <c r="CV20" s="1065"/>
      <c r="CW20" s="1063"/>
      <c r="CX20" s="1064"/>
      <c r="CY20" s="1064"/>
      <c r="CZ20" s="1064"/>
      <c r="DA20" s="1065"/>
      <c r="DB20" s="1063"/>
      <c r="DC20" s="1064"/>
      <c r="DD20" s="1064"/>
      <c r="DE20" s="1064"/>
      <c r="DF20" s="1065"/>
      <c r="DG20" s="1063"/>
      <c r="DH20" s="1064"/>
      <c r="DI20" s="1064"/>
      <c r="DJ20" s="1064"/>
      <c r="DK20" s="1065"/>
      <c r="DL20" s="1063"/>
      <c r="DM20" s="1064"/>
      <c r="DN20" s="1064"/>
      <c r="DO20" s="1064"/>
      <c r="DP20" s="1065"/>
      <c r="DQ20" s="1063"/>
      <c r="DR20" s="1064"/>
      <c r="DS20" s="1064"/>
      <c r="DT20" s="1064"/>
      <c r="DU20" s="1065"/>
      <c r="DV20" s="1066"/>
      <c r="DW20" s="1067"/>
      <c r="DX20" s="1067"/>
      <c r="DY20" s="1067"/>
      <c r="DZ20" s="1068"/>
      <c r="EA20" s="234"/>
    </row>
    <row r="21" spans="1:131" s="235" customFormat="1" ht="26.25" customHeight="1" thickBot="1">
      <c r="A21" s="241">
        <v>15</v>
      </c>
      <c r="B21" s="1111"/>
      <c r="C21" s="1112"/>
      <c r="D21" s="1112"/>
      <c r="E21" s="1112"/>
      <c r="F21" s="1112"/>
      <c r="G21" s="1112"/>
      <c r="H21" s="1112"/>
      <c r="I21" s="1112"/>
      <c r="J21" s="1112"/>
      <c r="K21" s="1112"/>
      <c r="L21" s="1112"/>
      <c r="M21" s="1112"/>
      <c r="N21" s="1112"/>
      <c r="O21" s="1112"/>
      <c r="P21" s="1113"/>
      <c r="Q21" s="1117"/>
      <c r="R21" s="1118"/>
      <c r="S21" s="1118"/>
      <c r="T21" s="1118"/>
      <c r="U21" s="1118"/>
      <c r="V21" s="1118"/>
      <c r="W21" s="1118"/>
      <c r="X21" s="1118"/>
      <c r="Y21" s="1118"/>
      <c r="Z21" s="1118"/>
      <c r="AA21" s="1118"/>
      <c r="AB21" s="1118"/>
      <c r="AC21" s="1118"/>
      <c r="AD21" s="1118"/>
      <c r="AE21" s="1119"/>
      <c r="AF21" s="1093"/>
      <c r="AG21" s="1094"/>
      <c r="AH21" s="1094"/>
      <c r="AI21" s="1094"/>
      <c r="AJ21" s="1095"/>
      <c r="AK21" s="1160"/>
      <c r="AL21" s="1161"/>
      <c r="AM21" s="1161"/>
      <c r="AN21" s="1161"/>
      <c r="AO21" s="1161"/>
      <c r="AP21" s="1161"/>
      <c r="AQ21" s="1161"/>
      <c r="AR21" s="1161"/>
      <c r="AS21" s="1161"/>
      <c r="AT21" s="1161"/>
      <c r="AU21" s="1158"/>
      <c r="AV21" s="1158"/>
      <c r="AW21" s="1158"/>
      <c r="AX21" s="1158"/>
      <c r="AY21" s="1159"/>
      <c r="AZ21" s="232"/>
      <c r="BA21" s="232"/>
      <c r="BB21" s="232"/>
      <c r="BC21" s="232"/>
      <c r="BD21" s="232"/>
      <c r="BE21" s="233"/>
      <c r="BF21" s="233"/>
      <c r="BG21" s="233"/>
      <c r="BH21" s="233"/>
      <c r="BI21" s="233"/>
      <c r="BJ21" s="233"/>
      <c r="BK21" s="233"/>
      <c r="BL21" s="233"/>
      <c r="BM21" s="233"/>
      <c r="BN21" s="233"/>
      <c r="BO21" s="233"/>
      <c r="BP21" s="233"/>
      <c r="BQ21" s="242">
        <v>15</v>
      </c>
      <c r="BR21" s="243"/>
      <c r="BS21" s="1088"/>
      <c r="BT21" s="1089"/>
      <c r="BU21" s="1089"/>
      <c r="BV21" s="1089"/>
      <c r="BW21" s="1089"/>
      <c r="BX21" s="1089"/>
      <c r="BY21" s="1089"/>
      <c r="BZ21" s="1089"/>
      <c r="CA21" s="1089"/>
      <c r="CB21" s="1089"/>
      <c r="CC21" s="1089"/>
      <c r="CD21" s="1089"/>
      <c r="CE21" s="1089"/>
      <c r="CF21" s="1089"/>
      <c r="CG21" s="1090"/>
      <c r="CH21" s="1063"/>
      <c r="CI21" s="1064"/>
      <c r="CJ21" s="1064"/>
      <c r="CK21" s="1064"/>
      <c r="CL21" s="1065"/>
      <c r="CM21" s="1063"/>
      <c r="CN21" s="1064"/>
      <c r="CO21" s="1064"/>
      <c r="CP21" s="1064"/>
      <c r="CQ21" s="1065"/>
      <c r="CR21" s="1063"/>
      <c r="CS21" s="1064"/>
      <c r="CT21" s="1064"/>
      <c r="CU21" s="1064"/>
      <c r="CV21" s="1065"/>
      <c r="CW21" s="1063"/>
      <c r="CX21" s="1064"/>
      <c r="CY21" s="1064"/>
      <c r="CZ21" s="1064"/>
      <c r="DA21" s="1065"/>
      <c r="DB21" s="1063"/>
      <c r="DC21" s="1064"/>
      <c r="DD21" s="1064"/>
      <c r="DE21" s="1064"/>
      <c r="DF21" s="1065"/>
      <c r="DG21" s="1063"/>
      <c r="DH21" s="1064"/>
      <c r="DI21" s="1064"/>
      <c r="DJ21" s="1064"/>
      <c r="DK21" s="1065"/>
      <c r="DL21" s="1063"/>
      <c r="DM21" s="1064"/>
      <c r="DN21" s="1064"/>
      <c r="DO21" s="1064"/>
      <c r="DP21" s="1065"/>
      <c r="DQ21" s="1063"/>
      <c r="DR21" s="1064"/>
      <c r="DS21" s="1064"/>
      <c r="DT21" s="1064"/>
      <c r="DU21" s="1065"/>
      <c r="DV21" s="1066"/>
      <c r="DW21" s="1067"/>
      <c r="DX21" s="1067"/>
      <c r="DY21" s="1067"/>
      <c r="DZ21" s="1068"/>
      <c r="EA21" s="234"/>
    </row>
    <row r="22" spans="1:131" s="235" customFormat="1" ht="26.25" customHeight="1">
      <c r="A22" s="241">
        <v>16</v>
      </c>
      <c r="B22" s="1111"/>
      <c r="C22" s="1112"/>
      <c r="D22" s="1112"/>
      <c r="E22" s="1112"/>
      <c r="F22" s="1112"/>
      <c r="G22" s="1112"/>
      <c r="H22" s="1112"/>
      <c r="I22" s="1112"/>
      <c r="J22" s="1112"/>
      <c r="K22" s="1112"/>
      <c r="L22" s="1112"/>
      <c r="M22" s="1112"/>
      <c r="N22" s="1112"/>
      <c r="O22" s="1112"/>
      <c r="P22" s="1113"/>
      <c r="Q22" s="1155"/>
      <c r="R22" s="1156"/>
      <c r="S22" s="1156"/>
      <c r="T22" s="1156"/>
      <c r="U22" s="1156"/>
      <c r="V22" s="1156"/>
      <c r="W22" s="1156"/>
      <c r="X22" s="1156"/>
      <c r="Y22" s="1156"/>
      <c r="Z22" s="1156"/>
      <c r="AA22" s="1156"/>
      <c r="AB22" s="1156"/>
      <c r="AC22" s="1156"/>
      <c r="AD22" s="1156"/>
      <c r="AE22" s="1157"/>
      <c r="AF22" s="1093"/>
      <c r="AG22" s="1094"/>
      <c r="AH22" s="1094"/>
      <c r="AI22" s="1094"/>
      <c r="AJ22" s="1095"/>
      <c r="AK22" s="1151"/>
      <c r="AL22" s="1152"/>
      <c r="AM22" s="1152"/>
      <c r="AN22" s="1152"/>
      <c r="AO22" s="1152"/>
      <c r="AP22" s="1152"/>
      <c r="AQ22" s="1152"/>
      <c r="AR22" s="1152"/>
      <c r="AS22" s="1152"/>
      <c r="AT22" s="1152"/>
      <c r="AU22" s="1153"/>
      <c r="AV22" s="1153"/>
      <c r="AW22" s="1153"/>
      <c r="AX22" s="1153"/>
      <c r="AY22" s="1154"/>
      <c r="AZ22" s="1109" t="s">
        <v>381</v>
      </c>
      <c r="BA22" s="1109"/>
      <c r="BB22" s="1109"/>
      <c r="BC22" s="1109"/>
      <c r="BD22" s="1110"/>
      <c r="BE22" s="233"/>
      <c r="BF22" s="233"/>
      <c r="BG22" s="233"/>
      <c r="BH22" s="233"/>
      <c r="BI22" s="233"/>
      <c r="BJ22" s="233"/>
      <c r="BK22" s="233"/>
      <c r="BL22" s="233"/>
      <c r="BM22" s="233"/>
      <c r="BN22" s="233"/>
      <c r="BO22" s="233"/>
      <c r="BP22" s="233"/>
      <c r="BQ22" s="242">
        <v>16</v>
      </c>
      <c r="BR22" s="243"/>
      <c r="BS22" s="1088"/>
      <c r="BT22" s="1089"/>
      <c r="BU22" s="1089"/>
      <c r="BV22" s="1089"/>
      <c r="BW22" s="1089"/>
      <c r="BX22" s="1089"/>
      <c r="BY22" s="1089"/>
      <c r="BZ22" s="1089"/>
      <c r="CA22" s="1089"/>
      <c r="CB22" s="1089"/>
      <c r="CC22" s="1089"/>
      <c r="CD22" s="1089"/>
      <c r="CE22" s="1089"/>
      <c r="CF22" s="1089"/>
      <c r="CG22" s="1090"/>
      <c r="CH22" s="1063"/>
      <c r="CI22" s="1064"/>
      <c r="CJ22" s="1064"/>
      <c r="CK22" s="1064"/>
      <c r="CL22" s="1065"/>
      <c r="CM22" s="1063"/>
      <c r="CN22" s="1064"/>
      <c r="CO22" s="1064"/>
      <c r="CP22" s="1064"/>
      <c r="CQ22" s="1065"/>
      <c r="CR22" s="1063"/>
      <c r="CS22" s="1064"/>
      <c r="CT22" s="1064"/>
      <c r="CU22" s="1064"/>
      <c r="CV22" s="1065"/>
      <c r="CW22" s="1063"/>
      <c r="CX22" s="1064"/>
      <c r="CY22" s="1064"/>
      <c r="CZ22" s="1064"/>
      <c r="DA22" s="1065"/>
      <c r="DB22" s="1063"/>
      <c r="DC22" s="1064"/>
      <c r="DD22" s="1064"/>
      <c r="DE22" s="1064"/>
      <c r="DF22" s="1065"/>
      <c r="DG22" s="1063"/>
      <c r="DH22" s="1064"/>
      <c r="DI22" s="1064"/>
      <c r="DJ22" s="1064"/>
      <c r="DK22" s="1065"/>
      <c r="DL22" s="1063"/>
      <c r="DM22" s="1064"/>
      <c r="DN22" s="1064"/>
      <c r="DO22" s="1064"/>
      <c r="DP22" s="1065"/>
      <c r="DQ22" s="1063"/>
      <c r="DR22" s="1064"/>
      <c r="DS22" s="1064"/>
      <c r="DT22" s="1064"/>
      <c r="DU22" s="1065"/>
      <c r="DV22" s="1066"/>
      <c r="DW22" s="1067"/>
      <c r="DX22" s="1067"/>
      <c r="DY22" s="1067"/>
      <c r="DZ22" s="1068"/>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42"/>
      <c r="R23" s="1143"/>
      <c r="S23" s="1143"/>
      <c r="T23" s="1143"/>
      <c r="U23" s="1143"/>
      <c r="V23" s="1143"/>
      <c r="W23" s="1143"/>
      <c r="X23" s="1143"/>
      <c r="Y23" s="1143"/>
      <c r="Z23" s="1143"/>
      <c r="AA23" s="1143"/>
      <c r="AB23" s="1143"/>
      <c r="AC23" s="1143"/>
      <c r="AD23" s="1143"/>
      <c r="AE23" s="1144"/>
      <c r="AF23" s="1145">
        <v>102</v>
      </c>
      <c r="AG23" s="1143"/>
      <c r="AH23" s="1143"/>
      <c r="AI23" s="1143"/>
      <c r="AJ23" s="1146"/>
      <c r="AK23" s="1147"/>
      <c r="AL23" s="1148"/>
      <c r="AM23" s="1148"/>
      <c r="AN23" s="1148"/>
      <c r="AO23" s="1148"/>
      <c r="AP23" s="1143"/>
      <c r="AQ23" s="1143"/>
      <c r="AR23" s="1143"/>
      <c r="AS23" s="1143"/>
      <c r="AT23" s="1143"/>
      <c r="AU23" s="1149"/>
      <c r="AV23" s="1149"/>
      <c r="AW23" s="1149"/>
      <c r="AX23" s="1149"/>
      <c r="AY23" s="1150"/>
      <c r="AZ23" s="1139" t="s">
        <v>171</v>
      </c>
      <c r="BA23" s="1140"/>
      <c r="BB23" s="1140"/>
      <c r="BC23" s="1140"/>
      <c r="BD23" s="1141"/>
      <c r="BE23" s="233"/>
      <c r="BF23" s="233"/>
      <c r="BG23" s="233"/>
      <c r="BH23" s="233"/>
      <c r="BI23" s="233"/>
      <c r="BJ23" s="233"/>
      <c r="BK23" s="233"/>
      <c r="BL23" s="233"/>
      <c r="BM23" s="233"/>
      <c r="BN23" s="233"/>
      <c r="BO23" s="233"/>
      <c r="BP23" s="233"/>
      <c r="BQ23" s="242">
        <v>17</v>
      </c>
      <c r="BR23" s="243"/>
      <c r="BS23" s="1088"/>
      <c r="BT23" s="1089"/>
      <c r="BU23" s="1089"/>
      <c r="BV23" s="1089"/>
      <c r="BW23" s="1089"/>
      <c r="BX23" s="1089"/>
      <c r="BY23" s="1089"/>
      <c r="BZ23" s="1089"/>
      <c r="CA23" s="1089"/>
      <c r="CB23" s="1089"/>
      <c r="CC23" s="1089"/>
      <c r="CD23" s="1089"/>
      <c r="CE23" s="1089"/>
      <c r="CF23" s="1089"/>
      <c r="CG23" s="1090"/>
      <c r="CH23" s="1063"/>
      <c r="CI23" s="1064"/>
      <c r="CJ23" s="1064"/>
      <c r="CK23" s="1064"/>
      <c r="CL23" s="1065"/>
      <c r="CM23" s="1063"/>
      <c r="CN23" s="1064"/>
      <c r="CO23" s="1064"/>
      <c r="CP23" s="1064"/>
      <c r="CQ23" s="1065"/>
      <c r="CR23" s="1063"/>
      <c r="CS23" s="1064"/>
      <c r="CT23" s="1064"/>
      <c r="CU23" s="1064"/>
      <c r="CV23" s="1065"/>
      <c r="CW23" s="1063"/>
      <c r="CX23" s="1064"/>
      <c r="CY23" s="1064"/>
      <c r="CZ23" s="1064"/>
      <c r="DA23" s="1065"/>
      <c r="DB23" s="1063"/>
      <c r="DC23" s="1064"/>
      <c r="DD23" s="1064"/>
      <c r="DE23" s="1064"/>
      <c r="DF23" s="1065"/>
      <c r="DG23" s="1063"/>
      <c r="DH23" s="1064"/>
      <c r="DI23" s="1064"/>
      <c r="DJ23" s="1064"/>
      <c r="DK23" s="1065"/>
      <c r="DL23" s="1063"/>
      <c r="DM23" s="1064"/>
      <c r="DN23" s="1064"/>
      <c r="DO23" s="1064"/>
      <c r="DP23" s="1065"/>
      <c r="DQ23" s="1063"/>
      <c r="DR23" s="1064"/>
      <c r="DS23" s="1064"/>
      <c r="DT23" s="1064"/>
      <c r="DU23" s="1065"/>
      <c r="DV23" s="1066"/>
      <c r="DW23" s="1067"/>
      <c r="DX23" s="1067"/>
      <c r="DY23" s="1067"/>
      <c r="DZ23" s="1068"/>
      <c r="EA23" s="234"/>
    </row>
    <row r="24" spans="1:131" s="235" customFormat="1" ht="26.25" customHeight="1">
      <c r="A24" s="1138" t="s">
        <v>384</v>
      </c>
      <c r="B24" s="1138"/>
      <c r="C24" s="1138"/>
      <c r="D24" s="1138"/>
      <c r="E24" s="1138"/>
      <c r="F24" s="1138"/>
      <c r="G24" s="1138"/>
      <c r="H24" s="1138"/>
      <c r="I24" s="1138"/>
      <c r="J24" s="1138"/>
      <c r="K24" s="1138"/>
      <c r="L24" s="1138"/>
      <c r="M24" s="1138"/>
      <c r="N24" s="1138"/>
      <c r="O24" s="1138"/>
      <c r="P24" s="1138"/>
      <c r="Q24" s="1138"/>
      <c r="R24" s="1138"/>
      <c r="S24" s="1138"/>
      <c r="T24" s="1138"/>
      <c r="U24" s="1138"/>
      <c r="V24" s="1138"/>
      <c r="W24" s="1138"/>
      <c r="X24" s="1138"/>
      <c r="Y24" s="1138"/>
      <c r="Z24" s="1138"/>
      <c r="AA24" s="1138"/>
      <c r="AB24" s="1138"/>
      <c r="AC24" s="1138"/>
      <c r="AD24" s="1138"/>
      <c r="AE24" s="1138"/>
      <c r="AF24" s="1138"/>
      <c r="AG24" s="1138"/>
      <c r="AH24" s="1138"/>
      <c r="AI24" s="1138"/>
      <c r="AJ24" s="1138"/>
      <c r="AK24" s="1138"/>
      <c r="AL24" s="1138"/>
      <c r="AM24" s="1138"/>
      <c r="AN24" s="1138"/>
      <c r="AO24" s="1138"/>
      <c r="AP24" s="1138"/>
      <c r="AQ24" s="1138"/>
      <c r="AR24" s="1138"/>
      <c r="AS24" s="1138"/>
      <c r="AT24" s="1138"/>
      <c r="AU24" s="1138"/>
      <c r="AV24" s="1138"/>
      <c r="AW24" s="1138"/>
      <c r="AX24" s="1138"/>
      <c r="AY24" s="1138"/>
      <c r="AZ24" s="232"/>
      <c r="BA24" s="232"/>
      <c r="BB24" s="232"/>
      <c r="BC24" s="232"/>
      <c r="BD24" s="232"/>
      <c r="BE24" s="233"/>
      <c r="BF24" s="233"/>
      <c r="BG24" s="233"/>
      <c r="BH24" s="233"/>
      <c r="BI24" s="233"/>
      <c r="BJ24" s="233"/>
      <c r="BK24" s="233"/>
      <c r="BL24" s="233"/>
      <c r="BM24" s="233"/>
      <c r="BN24" s="233"/>
      <c r="BO24" s="233"/>
      <c r="BP24" s="233"/>
      <c r="BQ24" s="242">
        <v>18</v>
      </c>
      <c r="BR24" s="243"/>
      <c r="BS24" s="1088"/>
      <c r="BT24" s="1089"/>
      <c r="BU24" s="1089"/>
      <c r="BV24" s="1089"/>
      <c r="BW24" s="1089"/>
      <c r="BX24" s="1089"/>
      <c r="BY24" s="1089"/>
      <c r="BZ24" s="1089"/>
      <c r="CA24" s="1089"/>
      <c r="CB24" s="1089"/>
      <c r="CC24" s="1089"/>
      <c r="CD24" s="1089"/>
      <c r="CE24" s="1089"/>
      <c r="CF24" s="1089"/>
      <c r="CG24" s="1090"/>
      <c r="CH24" s="1063"/>
      <c r="CI24" s="1064"/>
      <c r="CJ24" s="1064"/>
      <c r="CK24" s="1064"/>
      <c r="CL24" s="1065"/>
      <c r="CM24" s="1063"/>
      <c r="CN24" s="1064"/>
      <c r="CO24" s="1064"/>
      <c r="CP24" s="1064"/>
      <c r="CQ24" s="1065"/>
      <c r="CR24" s="1063"/>
      <c r="CS24" s="1064"/>
      <c r="CT24" s="1064"/>
      <c r="CU24" s="1064"/>
      <c r="CV24" s="1065"/>
      <c r="CW24" s="1063"/>
      <c r="CX24" s="1064"/>
      <c r="CY24" s="1064"/>
      <c r="CZ24" s="1064"/>
      <c r="DA24" s="1065"/>
      <c r="DB24" s="1063"/>
      <c r="DC24" s="1064"/>
      <c r="DD24" s="1064"/>
      <c r="DE24" s="1064"/>
      <c r="DF24" s="1065"/>
      <c r="DG24" s="1063"/>
      <c r="DH24" s="1064"/>
      <c r="DI24" s="1064"/>
      <c r="DJ24" s="1064"/>
      <c r="DK24" s="1065"/>
      <c r="DL24" s="1063"/>
      <c r="DM24" s="1064"/>
      <c r="DN24" s="1064"/>
      <c r="DO24" s="1064"/>
      <c r="DP24" s="1065"/>
      <c r="DQ24" s="1063"/>
      <c r="DR24" s="1064"/>
      <c r="DS24" s="1064"/>
      <c r="DT24" s="1064"/>
      <c r="DU24" s="1065"/>
      <c r="DV24" s="1066"/>
      <c r="DW24" s="1067"/>
      <c r="DX24" s="1067"/>
      <c r="DY24" s="1067"/>
      <c r="DZ24" s="1068"/>
      <c r="EA24" s="234"/>
    </row>
    <row r="25" spans="1:131" s="227" customFormat="1" ht="26.25" customHeight="1" thickBot="1">
      <c r="A25" s="1137" t="s">
        <v>385</v>
      </c>
      <c r="B25" s="1137"/>
      <c r="C25" s="1137"/>
      <c r="D25" s="1137"/>
      <c r="E25" s="1137"/>
      <c r="F25" s="1137"/>
      <c r="G25" s="1137"/>
      <c r="H25" s="1137"/>
      <c r="I25" s="1137"/>
      <c r="J25" s="1137"/>
      <c r="K25" s="1137"/>
      <c r="L25" s="1137"/>
      <c r="M25" s="1137"/>
      <c r="N25" s="1137"/>
      <c r="O25" s="1137"/>
      <c r="P25" s="1137"/>
      <c r="Q25" s="1137"/>
      <c r="R25" s="1137"/>
      <c r="S25" s="1137"/>
      <c r="T25" s="1137"/>
      <c r="U25" s="1137"/>
      <c r="V25" s="1137"/>
      <c r="W25" s="1137"/>
      <c r="X25" s="1137"/>
      <c r="Y25" s="1137"/>
      <c r="Z25" s="1137"/>
      <c r="AA25" s="1137"/>
      <c r="AB25" s="1137"/>
      <c r="AC25" s="1137"/>
      <c r="AD25" s="1137"/>
      <c r="AE25" s="1137"/>
      <c r="AF25" s="1137"/>
      <c r="AG25" s="1137"/>
      <c r="AH25" s="1137"/>
      <c r="AI25" s="1137"/>
      <c r="AJ25" s="1137"/>
      <c r="AK25" s="1137"/>
      <c r="AL25" s="1137"/>
      <c r="AM25" s="1137"/>
      <c r="AN25" s="1137"/>
      <c r="AO25" s="1137"/>
      <c r="AP25" s="1137"/>
      <c r="AQ25" s="1137"/>
      <c r="AR25" s="1137"/>
      <c r="AS25" s="1137"/>
      <c r="AT25" s="1137"/>
      <c r="AU25" s="1137"/>
      <c r="AV25" s="1137"/>
      <c r="AW25" s="1137"/>
      <c r="AX25" s="1137"/>
      <c r="AY25" s="1137"/>
      <c r="AZ25" s="1137"/>
      <c r="BA25" s="1137"/>
      <c r="BB25" s="1137"/>
      <c r="BC25" s="1137"/>
      <c r="BD25" s="1137"/>
      <c r="BE25" s="1137"/>
      <c r="BF25" s="1137"/>
      <c r="BG25" s="1137"/>
      <c r="BH25" s="1137"/>
      <c r="BI25" s="1137"/>
      <c r="BJ25" s="232"/>
      <c r="BK25" s="232"/>
      <c r="BL25" s="232"/>
      <c r="BM25" s="232"/>
      <c r="BN25" s="232"/>
      <c r="BO25" s="245"/>
      <c r="BP25" s="245"/>
      <c r="BQ25" s="242">
        <v>19</v>
      </c>
      <c r="BR25" s="243"/>
      <c r="BS25" s="1088"/>
      <c r="BT25" s="1089"/>
      <c r="BU25" s="1089"/>
      <c r="BV25" s="1089"/>
      <c r="BW25" s="1089"/>
      <c r="BX25" s="1089"/>
      <c r="BY25" s="1089"/>
      <c r="BZ25" s="1089"/>
      <c r="CA25" s="1089"/>
      <c r="CB25" s="1089"/>
      <c r="CC25" s="1089"/>
      <c r="CD25" s="1089"/>
      <c r="CE25" s="1089"/>
      <c r="CF25" s="1089"/>
      <c r="CG25" s="1090"/>
      <c r="CH25" s="1063"/>
      <c r="CI25" s="1064"/>
      <c r="CJ25" s="1064"/>
      <c r="CK25" s="1064"/>
      <c r="CL25" s="1065"/>
      <c r="CM25" s="1063"/>
      <c r="CN25" s="1064"/>
      <c r="CO25" s="1064"/>
      <c r="CP25" s="1064"/>
      <c r="CQ25" s="1065"/>
      <c r="CR25" s="1063"/>
      <c r="CS25" s="1064"/>
      <c r="CT25" s="1064"/>
      <c r="CU25" s="1064"/>
      <c r="CV25" s="1065"/>
      <c r="CW25" s="1063"/>
      <c r="CX25" s="1064"/>
      <c r="CY25" s="1064"/>
      <c r="CZ25" s="1064"/>
      <c r="DA25" s="1065"/>
      <c r="DB25" s="1063"/>
      <c r="DC25" s="1064"/>
      <c r="DD25" s="1064"/>
      <c r="DE25" s="1064"/>
      <c r="DF25" s="1065"/>
      <c r="DG25" s="1063"/>
      <c r="DH25" s="1064"/>
      <c r="DI25" s="1064"/>
      <c r="DJ25" s="1064"/>
      <c r="DK25" s="1065"/>
      <c r="DL25" s="1063"/>
      <c r="DM25" s="1064"/>
      <c r="DN25" s="1064"/>
      <c r="DO25" s="1064"/>
      <c r="DP25" s="1065"/>
      <c r="DQ25" s="1063"/>
      <c r="DR25" s="1064"/>
      <c r="DS25" s="1064"/>
      <c r="DT25" s="1064"/>
      <c r="DU25" s="1065"/>
      <c r="DV25" s="1066"/>
      <c r="DW25" s="1067"/>
      <c r="DX25" s="1067"/>
      <c r="DY25" s="1067"/>
      <c r="DZ25" s="1068"/>
      <c r="EA25" s="226"/>
    </row>
    <row r="26" spans="1:131" s="227" customFormat="1" ht="26.25" customHeight="1">
      <c r="A26" s="1069" t="s">
        <v>363</v>
      </c>
      <c r="B26" s="1070"/>
      <c r="C26" s="1070"/>
      <c r="D26" s="1070"/>
      <c r="E26" s="1070"/>
      <c r="F26" s="1070"/>
      <c r="G26" s="1070"/>
      <c r="H26" s="1070"/>
      <c r="I26" s="1070"/>
      <c r="J26" s="1070"/>
      <c r="K26" s="1070"/>
      <c r="L26" s="1070"/>
      <c r="M26" s="1070"/>
      <c r="N26" s="1070"/>
      <c r="O26" s="1070"/>
      <c r="P26" s="1071"/>
      <c r="Q26" s="1075" t="s">
        <v>386</v>
      </c>
      <c r="R26" s="1076"/>
      <c r="S26" s="1076"/>
      <c r="T26" s="1076"/>
      <c r="U26" s="1077"/>
      <c r="V26" s="1075" t="s">
        <v>387</v>
      </c>
      <c r="W26" s="1076"/>
      <c r="X26" s="1076"/>
      <c r="Y26" s="1076"/>
      <c r="Z26" s="1077"/>
      <c r="AA26" s="1075" t="s">
        <v>388</v>
      </c>
      <c r="AB26" s="1076"/>
      <c r="AC26" s="1076"/>
      <c r="AD26" s="1076"/>
      <c r="AE26" s="1076"/>
      <c r="AF26" s="1133" t="s">
        <v>389</v>
      </c>
      <c r="AG26" s="1082"/>
      <c r="AH26" s="1082"/>
      <c r="AI26" s="1082"/>
      <c r="AJ26" s="1134"/>
      <c r="AK26" s="1076" t="s">
        <v>390</v>
      </c>
      <c r="AL26" s="1076"/>
      <c r="AM26" s="1076"/>
      <c r="AN26" s="1076"/>
      <c r="AO26" s="1077"/>
      <c r="AP26" s="1075" t="s">
        <v>391</v>
      </c>
      <c r="AQ26" s="1076"/>
      <c r="AR26" s="1076"/>
      <c r="AS26" s="1076"/>
      <c r="AT26" s="1077"/>
      <c r="AU26" s="1075" t="s">
        <v>392</v>
      </c>
      <c r="AV26" s="1076"/>
      <c r="AW26" s="1076"/>
      <c r="AX26" s="1076"/>
      <c r="AY26" s="1077"/>
      <c r="AZ26" s="1075" t="s">
        <v>393</v>
      </c>
      <c r="BA26" s="1076"/>
      <c r="BB26" s="1076"/>
      <c r="BC26" s="1076"/>
      <c r="BD26" s="1077"/>
      <c r="BE26" s="1075" t="s">
        <v>370</v>
      </c>
      <c r="BF26" s="1076"/>
      <c r="BG26" s="1076"/>
      <c r="BH26" s="1076"/>
      <c r="BI26" s="1091"/>
      <c r="BJ26" s="232"/>
      <c r="BK26" s="232"/>
      <c r="BL26" s="232"/>
      <c r="BM26" s="232"/>
      <c r="BN26" s="232"/>
      <c r="BO26" s="245"/>
      <c r="BP26" s="245"/>
      <c r="BQ26" s="242">
        <v>20</v>
      </c>
      <c r="BR26" s="243"/>
      <c r="BS26" s="1088"/>
      <c r="BT26" s="1089"/>
      <c r="BU26" s="1089"/>
      <c r="BV26" s="1089"/>
      <c r="BW26" s="1089"/>
      <c r="BX26" s="1089"/>
      <c r="BY26" s="1089"/>
      <c r="BZ26" s="1089"/>
      <c r="CA26" s="1089"/>
      <c r="CB26" s="1089"/>
      <c r="CC26" s="1089"/>
      <c r="CD26" s="1089"/>
      <c r="CE26" s="1089"/>
      <c r="CF26" s="1089"/>
      <c r="CG26" s="1090"/>
      <c r="CH26" s="1063"/>
      <c r="CI26" s="1064"/>
      <c r="CJ26" s="1064"/>
      <c r="CK26" s="1064"/>
      <c r="CL26" s="1065"/>
      <c r="CM26" s="1063"/>
      <c r="CN26" s="1064"/>
      <c r="CO26" s="1064"/>
      <c r="CP26" s="1064"/>
      <c r="CQ26" s="1065"/>
      <c r="CR26" s="1063"/>
      <c r="CS26" s="1064"/>
      <c r="CT26" s="1064"/>
      <c r="CU26" s="1064"/>
      <c r="CV26" s="1065"/>
      <c r="CW26" s="1063"/>
      <c r="CX26" s="1064"/>
      <c r="CY26" s="1064"/>
      <c r="CZ26" s="1064"/>
      <c r="DA26" s="1065"/>
      <c r="DB26" s="1063"/>
      <c r="DC26" s="1064"/>
      <c r="DD26" s="1064"/>
      <c r="DE26" s="1064"/>
      <c r="DF26" s="1065"/>
      <c r="DG26" s="1063"/>
      <c r="DH26" s="1064"/>
      <c r="DI26" s="1064"/>
      <c r="DJ26" s="1064"/>
      <c r="DK26" s="1065"/>
      <c r="DL26" s="1063"/>
      <c r="DM26" s="1064"/>
      <c r="DN26" s="1064"/>
      <c r="DO26" s="1064"/>
      <c r="DP26" s="1065"/>
      <c r="DQ26" s="1063"/>
      <c r="DR26" s="1064"/>
      <c r="DS26" s="1064"/>
      <c r="DT26" s="1064"/>
      <c r="DU26" s="1065"/>
      <c r="DV26" s="1066"/>
      <c r="DW26" s="1067"/>
      <c r="DX26" s="1067"/>
      <c r="DY26" s="1067"/>
      <c r="DZ26" s="1068"/>
      <c r="EA26" s="226"/>
    </row>
    <row r="27" spans="1:131" s="227" customFormat="1" ht="26.25" customHeight="1" thickBot="1">
      <c r="A27" s="1072"/>
      <c r="B27" s="1073"/>
      <c r="C27" s="1073"/>
      <c r="D27" s="1073"/>
      <c r="E27" s="1073"/>
      <c r="F27" s="1073"/>
      <c r="G27" s="1073"/>
      <c r="H27" s="1073"/>
      <c r="I27" s="1073"/>
      <c r="J27" s="1073"/>
      <c r="K27" s="1073"/>
      <c r="L27" s="1073"/>
      <c r="M27" s="1073"/>
      <c r="N27" s="1073"/>
      <c r="O27" s="1073"/>
      <c r="P27" s="1074"/>
      <c r="Q27" s="1078"/>
      <c r="R27" s="1079"/>
      <c r="S27" s="1079"/>
      <c r="T27" s="1079"/>
      <c r="U27" s="1080"/>
      <c r="V27" s="1078"/>
      <c r="W27" s="1079"/>
      <c r="X27" s="1079"/>
      <c r="Y27" s="1079"/>
      <c r="Z27" s="1080"/>
      <c r="AA27" s="1078"/>
      <c r="AB27" s="1079"/>
      <c r="AC27" s="1079"/>
      <c r="AD27" s="1079"/>
      <c r="AE27" s="1079"/>
      <c r="AF27" s="1135"/>
      <c r="AG27" s="1085"/>
      <c r="AH27" s="1085"/>
      <c r="AI27" s="1085"/>
      <c r="AJ27" s="1136"/>
      <c r="AK27" s="1079"/>
      <c r="AL27" s="1079"/>
      <c r="AM27" s="1079"/>
      <c r="AN27" s="1079"/>
      <c r="AO27" s="1080"/>
      <c r="AP27" s="1078"/>
      <c r="AQ27" s="1079"/>
      <c r="AR27" s="1079"/>
      <c r="AS27" s="1079"/>
      <c r="AT27" s="1080"/>
      <c r="AU27" s="1078"/>
      <c r="AV27" s="1079"/>
      <c r="AW27" s="1079"/>
      <c r="AX27" s="1079"/>
      <c r="AY27" s="1080"/>
      <c r="AZ27" s="1078"/>
      <c r="BA27" s="1079"/>
      <c r="BB27" s="1079"/>
      <c r="BC27" s="1079"/>
      <c r="BD27" s="1080"/>
      <c r="BE27" s="1078"/>
      <c r="BF27" s="1079"/>
      <c r="BG27" s="1079"/>
      <c r="BH27" s="1079"/>
      <c r="BI27" s="1092"/>
      <c r="BJ27" s="232"/>
      <c r="BK27" s="232"/>
      <c r="BL27" s="232"/>
      <c r="BM27" s="232"/>
      <c r="BN27" s="232"/>
      <c r="BO27" s="245"/>
      <c r="BP27" s="245"/>
      <c r="BQ27" s="242">
        <v>21</v>
      </c>
      <c r="BR27" s="243"/>
      <c r="BS27" s="1088"/>
      <c r="BT27" s="1089"/>
      <c r="BU27" s="1089"/>
      <c r="BV27" s="1089"/>
      <c r="BW27" s="1089"/>
      <c r="BX27" s="1089"/>
      <c r="BY27" s="1089"/>
      <c r="BZ27" s="1089"/>
      <c r="CA27" s="1089"/>
      <c r="CB27" s="1089"/>
      <c r="CC27" s="1089"/>
      <c r="CD27" s="1089"/>
      <c r="CE27" s="1089"/>
      <c r="CF27" s="1089"/>
      <c r="CG27" s="1090"/>
      <c r="CH27" s="1063"/>
      <c r="CI27" s="1064"/>
      <c r="CJ27" s="1064"/>
      <c r="CK27" s="1064"/>
      <c r="CL27" s="1065"/>
      <c r="CM27" s="1063"/>
      <c r="CN27" s="1064"/>
      <c r="CO27" s="1064"/>
      <c r="CP27" s="1064"/>
      <c r="CQ27" s="1065"/>
      <c r="CR27" s="1063"/>
      <c r="CS27" s="1064"/>
      <c r="CT27" s="1064"/>
      <c r="CU27" s="1064"/>
      <c r="CV27" s="1065"/>
      <c r="CW27" s="1063"/>
      <c r="CX27" s="1064"/>
      <c r="CY27" s="1064"/>
      <c r="CZ27" s="1064"/>
      <c r="DA27" s="1065"/>
      <c r="DB27" s="1063"/>
      <c r="DC27" s="1064"/>
      <c r="DD27" s="1064"/>
      <c r="DE27" s="1064"/>
      <c r="DF27" s="1065"/>
      <c r="DG27" s="1063"/>
      <c r="DH27" s="1064"/>
      <c r="DI27" s="1064"/>
      <c r="DJ27" s="1064"/>
      <c r="DK27" s="1065"/>
      <c r="DL27" s="1063"/>
      <c r="DM27" s="1064"/>
      <c r="DN27" s="1064"/>
      <c r="DO27" s="1064"/>
      <c r="DP27" s="1065"/>
      <c r="DQ27" s="1063"/>
      <c r="DR27" s="1064"/>
      <c r="DS27" s="1064"/>
      <c r="DT27" s="1064"/>
      <c r="DU27" s="1065"/>
      <c r="DV27" s="1066"/>
      <c r="DW27" s="1067"/>
      <c r="DX27" s="1067"/>
      <c r="DY27" s="1067"/>
      <c r="DZ27" s="1068"/>
      <c r="EA27" s="226"/>
    </row>
    <row r="28" spans="1:131" s="227" customFormat="1" ht="26.25" customHeight="1" thickTop="1">
      <c r="A28" s="246">
        <v>1</v>
      </c>
      <c r="B28" s="1124" t="s">
        <v>394</v>
      </c>
      <c r="C28" s="1125"/>
      <c r="D28" s="1125"/>
      <c r="E28" s="1125"/>
      <c r="F28" s="1125"/>
      <c r="G28" s="1125"/>
      <c r="H28" s="1125"/>
      <c r="I28" s="1125"/>
      <c r="J28" s="1125"/>
      <c r="K28" s="1125"/>
      <c r="L28" s="1125"/>
      <c r="M28" s="1125"/>
      <c r="N28" s="1125"/>
      <c r="O28" s="1125"/>
      <c r="P28" s="1126"/>
      <c r="Q28" s="1127">
        <v>492</v>
      </c>
      <c r="R28" s="1128"/>
      <c r="S28" s="1128"/>
      <c r="T28" s="1128"/>
      <c r="U28" s="1128"/>
      <c r="V28" s="1128">
        <v>491</v>
      </c>
      <c r="W28" s="1128"/>
      <c r="X28" s="1128"/>
      <c r="Y28" s="1128"/>
      <c r="Z28" s="1128"/>
      <c r="AA28" s="1128">
        <v>1</v>
      </c>
      <c r="AB28" s="1128"/>
      <c r="AC28" s="1128"/>
      <c r="AD28" s="1128"/>
      <c r="AE28" s="1129"/>
      <c r="AF28" s="1130">
        <v>1</v>
      </c>
      <c r="AG28" s="1128"/>
      <c r="AH28" s="1128"/>
      <c r="AI28" s="1128"/>
      <c r="AJ28" s="1131"/>
      <c r="AK28" s="1132">
        <v>46</v>
      </c>
      <c r="AL28" s="1120"/>
      <c r="AM28" s="1120"/>
      <c r="AN28" s="1120"/>
      <c r="AO28" s="1120"/>
      <c r="AP28" s="1120">
        <v>0</v>
      </c>
      <c r="AQ28" s="1120"/>
      <c r="AR28" s="1120"/>
      <c r="AS28" s="1120"/>
      <c r="AT28" s="1120"/>
      <c r="AU28" s="1120">
        <v>0</v>
      </c>
      <c r="AV28" s="1120"/>
      <c r="AW28" s="1120"/>
      <c r="AX28" s="1120"/>
      <c r="AY28" s="1120"/>
      <c r="AZ28" s="1121"/>
      <c r="BA28" s="1121"/>
      <c r="BB28" s="1121"/>
      <c r="BC28" s="1121"/>
      <c r="BD28" s="1121"/>
      <c r="BE28" s="1122"/>
      <c r="BF28" s="1122"/>
      <c r="BG28" s="1122"/>
      <c r="BH28" s="1122"/>
      <c r="BI28" s="1123"/>
      <c r="BJ28" s="232"/>
      <c r="BK28" s="232"/>
      <c r="BL28" s="232"/>
      <c r="BM28" s="232"/>
      <c r="BN28" s="232"/>
      <c r="BO28" s="245"/>
      <c r="BP28" s="245"/>
      <c r="BQ28" s="242">
        <v>22</v>
      </c>
      <c r="BR28" s="243"/>
      <c r="BS28" s="1088"/>
      <c r="BT28" s="1089"/>
      <c r="BU28" s="1089"/>
      <c r="BV28" s="1089"/>
      <c r="BW28" s="1089"/>
      <c r="BX28" s="1089"/>
      <c r="BY28" s="1089"/>
      <c r="BZ28" s="1089"/>
      <c r="CA28" s="1089"/>
      <c r="CB28" s="1089"/>
      <c r="CC28" s="1089"/>
      <c r="CD28" s="1089"/>
      <c r="CE28" s="1089"/>
      <c r="CF28" s="1089"/>
      <c r="CG28" s="1090"/>
      <c r="CH28" s="1063"/>
      <c r="CI28" s="1064"/>
      <c r="CJ28" s="1064"/>
      <c r="CK28" s="1064"/>
      <c r="CL28" s="1065"/>
      <c r="CM28" s="1063"/>
      <c r="CN28" s="1064"/>
      <c r="CO28" s="1064"/>
      <c r="CP28" s="1064"/>
      <c r="CQ28" s="1065"/>
      <c r="CR28" s="1063"/>
      <c r="CS28" s="1064"/>
      <c r="CT28" s="1064"/>
      <c r="CU28" s="1064"/>
      <c r="CV28" s="1065"/>
      <c r="CW28" s="1063"/>
      <c r="CX28" s="1064"/>
      <c r="CY28" s="1064"/>
      <c r="CZ28" s="1064"/>
      <c r="DA28" s="1065"/>
      <c r="DB28" s="1063"/>
      <c r="DC28" s="1064"/>
      <c r="DD28" s="1064"/>
      <c r="DE28" s="1064"/>
      <c r="DF28" s="1065"/>
      <c r="DG28" s="1063"/>
      <c r="DH28" s="1064"/>
      <c r="DI28" s="1064"/>
      <c r="DJ28" s="1064"/>
      <c r="DK28" s="1065"/>
      <c r="DL28" s="1063"/>
      <c r="DM28" s="1064"/>
      <c r="DN28" s="1064"/>
      <c r="DO28" s="1064"/>
      <c r="DP28" s="1065"/>
      <c r="DQ28" s="1063"/>
      <c r="DR28" s="1064"/>
      <c r="DS28" s="1064"/>
      <c r="DT28" s="1064"/>
      <c r="DU28" s="1065"/>
      <c r="DV28" s="1066"/>
      <c r="DW28" s="1067"/>
      <c r="DX28" s="1067"/>
      <c r="DY28" s="1067"/>
      <c r="DZ28" s="1068"/>
      <c r="EA28" s="226"/>
    </row>
    <row r="29" spans="1:131" s="227" customFormat="1" ht="26.25" customHeight="1">
      <c r="A29" s="246">
        <v>2</v>
      </c>
      <c r="B29" s="1111" t="s">
        <v>395</v>
      </c>
      <c r="C29" s="1112"/>
      <c r="D29" s="1112"/>
      <c r="E29" s="1112"/>
      <c r="F29" s="1112"/>
      <c r="G29" s="1112"/>
      <c r="H29" s="1112"/>
      <c r="I29" s="1112"/>
      <c r="J29" s="1112"/>
      <c r="K29" s="1112"/>
      <c r="L29" s="1112"/>
      <c r="M29" s="1112"/>
      <c r="N29" s="1112"/>
      <c r="O29" s="1112"/>
      <c r="P29" s="1113"/>
      <c r="Q29" s="1117">
        <v>893</v>
      </c>
      <c r="R29" s="1118"/>
      <c r="S29" s="1118"/>
      <c r="T29" s="1118"/>
      <c r="U29" s="1118"/>
      <c r="V29" s="1118">
        <v>892</v>
      </c>
      <c r="W29" s="1118"/>
      <c r="X29" s="1118"/>
      <c r="Y29" s="1118"/>
      <c r="Z29" s="1118"/>
      <c r="AA29" s="1118">
        <v>1</v>
      </c>
      <c r="AB29" s="1118"/>
      <c r="AC29" s="1118"/>
      <c r="AD29" s="1118"/>
      <c r="AE29" s="1119"/>
      <c r="AF29" s="1093">
        <v>1</v>
      </c>
      <c r="AG29" s="1094"/>
      <c r="AH29" s="1094"/>
      <c r="AI29" s="1094"/>
      <c r="AJ29" s="1095"/>
      <c r="AK29" s="1052">
        <v>180</v>
      </c>
      <c r="AL29" s="1040"/>
      <c r="AM29" s="1040"/>
      <c r="AN29" s="1040"/>
      <c r="AO29" s="1040"/>
      <c r="AP29" s="1040">
        <v>0</v>
      </c>
      <c r="AQ29" s="1040"/>
      <c r="AR29" s="1040"/>
      <c r="AS29" s="1040"/>
      <c r="AT29" s="1040"/>
      <c r="AU29" s="1040">
        <v>0</v>
      </c>
      <c r="AV29" s="1040"/>
      <c r="AW29" s="1040"/>
      <c r="AX29" s="1040"/>
      <c r="AY29" s="1040"/>
      <c r="AZ29" s="1116"/>
      <c r="BA29" s="1116"/>
      <c r="BB29" s="1116"/>
      <c r="BC29" s="1116"/>
      <c r="BD29" s="1116"/>
      <c r="BE29" s="1106"/>
      <c r="BF29" s="1106"/>
      <c r="BG29" s="1106"/>
      <c r="BH29" s="1106"/>
      <c r="BI29" s="1107"/>
      <c r="BJ29" s="232"/>
      <c r="BK29" s="232"/>
      <c r="BL29" s="232"/>
      <c r="BM29" s="232"/>
      <c r="BN29" s="232"/>
      <c r="BO29" s="245"/>
      <c r="BP29" s="245"/>
      <c r="BQ29" s="242">
        <v>23</v>
      </c>
      <c r="BR29" s="243"/>
      <c r="BS29" s="1088"/>
      <c r="BT29" s="1089"/>
      <c r="BU29" s="1089"/>
      <c r="BV29" s="1089"/>
      <c r="BW29" s="1089"/>
      <c r="BX29" s="1089"/>
      <c r="BY29" s="1089"/>
      <c r="BZ29" s="1089"/>
      <c r="CA29" s="1089"/>
      <c r="CB29" s="1089"/>
      <c r="CC29" s="1089"/>
      <c r="CD29" s="1089"/>
      <c r="CE29" s="1089"/>
      <c r="CF29" s="1089"/>
      <c r="CG29" s="1090"/>
      <c r="CH29" s="1063"/>
      <c r="CI29" s="1064"/>
      <c r="CJ29" s="1064"/>
      <c r="CK29" s="1064"/>
      <c r="CL29" s="1065"/>
      <c r="CM29" s="1063"/>
      <c r="CN29" s="1064"/>
      <c r="CO29" s="1064"/>
      <c r="CP29" s="1064"/>
      <c r="CQ29" s="1065"/>
      <c r="CR29" s="1063"/>
      <c r="CS29" s="1064"/>
      <c r="CT29" s="1064"/>
      <c r="CU29" s="1064"/>
      <c r="CV29" s="1065"/>
      <c r="CW29" s="1063"/>
      <c r="CX29" s="1064"/>
      <c r="CY29" s="1064"/>
      <c r="CZ29" s="1064"/>
      <c r="DA29" s="1065"/>
      <c r="DB29" s="1063"/>
      <c r="DC29" s="1064"/>
      <c r="DD29" s="1064"/>
      <c r="DE29" s="1064"/>
      <c r="DF29" s="1065"/>
      <c r="DG29" s="1063"/>
      <c r="DH29" s="1064"/>
      <c r="DI29" s="1064"/>
      <c r="DJ29" s="1064"/>
      <c r="DK29" s="1065"/>
      <c r="DL29" s="1063"/>
      <c r="DM29" s="1064"/>
      <c r="DN29" s="1064"/>
      <c r="DO29" s="1064"/>
      <c r="DP29" s="1065"/>
      <c r="DQ29" s="1063"/>
      <c r="DR29" s="1064"/>
      <c r="DS29" s="1064"/>
      <c r="DT29" s="1064"/>
      <c r="DU29" s="1065"/>
      <c r="DV29" s="1066"/>
      <c r="DW29" s="1067"/>
      <c r="DX29" s="1067"/>
      <c r="DY29" s="1067"/>
      <c r="DZ29" s="1068"/>
      <c r="EA29" s="226"/>
    </row>
    <row r="30" spans="1:131" s="227" customFormat="1" ht="26.25" customHeight="1">
      <c r="A30" s="246">
        <v>3</v>
      </c>
      <c r="B30" s="1111" t="s">
        <v>396</v>
      </c>
      <c r="C30" s="1112"/>
      <c r="D30" s="1112"/>
      <c r="E30" s="1112"/>
      <c r="F30" s="1112"/>
      <c r="G30" s="1112"/>
      <c r="H30" s="1112"/>
      <c r="I30" s="1112"/>
      <c r="J30" s="1112"/>
      <c r="K30" s="1112"/>
      <c r="L30" s="1112"/>
      <c r="M30" s="1112"/>
      <c r="N30" s="1112"/>
      <c r="O30" s="1112"/>
      <c r="P30" s="1113"/>
      <c r="Q30" s="1117">
        <v>67</v>
      </c>
      <c r="R30" s="1118"/>
      <c r="S30" s="1118"/>
      <c r="T30" s="1118"/>
      <c r="U30" s="1118"/>
      <c r="V30" s="1118">
        <v>67</v>
      </c>
      <c r="W30" s="1118"/>
      <c r="X30" s="1118"/>
      <c r="Y30" s="1118"/>
      <c r="Z30" s="1118"/>
      <c r="AA30" s="1118">
        <v>0</v>
      </c>
      <c r="AB30" s="1118"/>
      <c r="AC30" s="1118"/>
      <c r="AD30" s="1118"/>
      <c r="AE30" s="1119"/>
      <c r="AF30" s="1093">
        <v>0</v>
      </c>
      <c r="AG30" s="1094"/>
      <c r="AH30" s="1094"/>
      <c r="AI30" s="1094"/>
      <c r="AJ30" s="1095"/>
      <c r="AK30" s="1052">
        <v>25</v>
      </c>
      <c r="AL30" s="1040"/>
      <c r="AM30" s="1040"/>
      <c r="AN30" s="1040"/>
      <c r="AO30" s="1040"/>
      <c r="AP30" s="1040">
        <v>0</v>
      </c>
      <c r="AQ30" s="1040"/>
      <c r="AR30" s="1040"/>
      <c r="AS30" s="1040"/>
      <c r="AT30" s="1040"/>
      <c r="AU30" s="1040">
        <v>0</v>
      </c>
      <c r="AV30" s="1040"/>
      <c r="AW30" s="1040"/>
      <c r="AX30" s="1040"/>
      <c r="AY30" s="1040"/>
      <c r="AZ30" s="1116"/>
      <c r="BA30" s="1116"/>
      <c r="BB30" s="1116"/>
      <c r="BC30" s="1116"/>
      <c r="BD30" s="1116"/>
      <c r="BE30" s="1106"/>
      <c r="BF30" s="1106"/>
      <c r="BG30" s="1106"/>
      <c r="BH30" s="1106"/>
      <c r="BI30" s="1107"/>
      <c r="BJ30" s="232"/>
      <c r="BK30" s="232"/>
      <c r="BL30" s="232"/>
      <c r="BM30" s="232"/>
      <c r="BN30" s="232"/>
      <c r="BO30" s="245"/>
      <c r="BP30" s="245"/>
      <c r="BQ30" s="242">
        <v>24</v>
      </c>
      <c r="BR30" s="243"/>
      <c r="BS30" s="1088"/>
      <c r="BT30" s="1089"/>
      <c r="BU30" s="1089"/>
      <c r="BV30" s="1089"/>
      <c r="BW30" s="1089"/>
      <c r="BX30" s="1089"/>
      <c r="BY30" s="1089"/>
      <c r="BZ30" s="1089"/>
      <c r="CA30" s="1089"/>
      <c r="CB30" s="1089"/>
      <c r="CC30" s="1089"/>
      <c r="CD30" s="1089"/>
      <c r="CE30" s="1089"/>
      <c r="CF30" s="1089"/>
      <c r="CG30" s="1090"/>
      <c r="CH30" s="1063"/>
      <c r="CI30" s="1064"/>
      <c r="CJ30" s="1064"/>
      <c r="CK30" s="1064"/>
      <c r="CL30" s="1065"/>
      <c r="CM30" s="1063"/>
      <c r="CN30" s="1064"/>
      <c r="CO30" s="1064"/>
      <c r="CP30" s="1064"/>
      <c r="CQ30" s="1065"/>
      <c r="CR30" s="1063"/>
      <c r="CS30" s="1064"/>
      <c r="CT30" s="1064"/>
      <c r="CU30" s="1064"/>
      <c r="CV30" s="1065"/>
      <c r="CW30" s="1063"/>
      <c r="CX30" s="1064"/>
      <c r="CY30" s="1064"/>
      <c r="CZ30" s="1064"/>
      <c r="DA30" s="1065"/>
      <c r="DB30" s="1063"/>
      <c r="DC30" s="1064"/>
      <c r="DD30" s="1064"/>
      <c r="DE30" s="1064"/>
      <c r="DF30" s="1065"/>
      <c r="DG30" s="1063"/>
      <c r="DH30" s="1064"/>
      <c r="DI30" s="1064"/>
      <c r="DJ30" s="1064"/>
      <c r="DK30" s="1065"/>
      <c r="DL30" s="1063"/>
      <c r="DM30" s="1064"/>
      <c r="DN30" s="1064"/>
      <c r="DO30" s="1064"/>
      <c r="DP30" s="1065"/>
      <c r="DQ30" s="1063"/>
      <c r="DR30" s="1064"/>
      <c r="DS30" s="1064"/>
      <c r="DT30" s="1064"/>
      <c r="DU30" s="1065"/>
      <c r="DV30" s="1066"/>
      <c r="DW30" s="1067"/>
      <c r="DX30" s="1067"/>
      <c r="DY30" s="1067"/>
      <c r="DZ30" s="1068"/>
      <c r="EA30" s="226"/>
    </row>
    <row r="31" spans="1:131" s="227" customFormat="1" ht="26.25" customHeight="1">
      <c r="A31" s="246">
        <v>4</v>
      </c>
      <c r="B31" s="1111" t="s">
        <v>397</v>
      </c>
      <c r="C31" s="1112"/>
      <c r="D31" s="1112"/>
      <c r="E31" s="1112"/>
      <c r="F31" s="1112"/>
      <c r="G31" s="1112"/>
      <c r="H31" s="1112"/>
      <c r="I31" s="1112"/>
      <c r="J31" s="1112"/>
      <c r="K31" s="1112"/>
      <c r="L31" s="1112"/>
      <c r="M31" s="1112"/>
      <c r="N31" s="1112"/>
      <c r="O31" s="1112"/>
      <c r="P31" s="1113"/>
      <c r="Q31" s="1117">
        <v>414</v>
      </c>
      <c r="R31" s="1118"/>
      <c r="S31" s="1118"/>
      <c r="T31" s="1118"/>
      <c r="U31" s="1118"/>
      <c r="V31" s="1118">
        <v>413</v>
      </c>
      <c r="W31" s="1118"/>
      <c r="X31" s="1118"/>
      <c r="Y31" s="1118"/>
      <c r="Z31" s="1118"/>
      <c r="AA31" s="1118">
        <v>1</v>
      </c>
      <c r="AB31" s="1118"/>
      <c r="AC31" s="1118"/>
      <c r="AD31" s="1118"/>
      <c r="AE31" s="1119"/>
      <c r="AF31" s="1093">
        <v>1</v>
      </c>
      <c r="AG31" s="1094"/>
      <c r="AH31" s="1094"/>
      <c r="AI31" s="1094"/>
      <c r="AJ31" s="1095"/>
      <c r="AK31" s="1052">
        <v>54</v>
      </c>
      <c r="AL31" s="1040"/>
      <c r="AM31" s="1040"/>
      <c r="AN31" s="1040"/>
      <c r="AO31" s="1040"/>
      <c r="AP31" s="1040">
        <v>1181</v>
      </c>
      <c r="AQ31" s="1040"/>
      <c r="AR31" s="1040"/>
      <c r="AS31" s="1040"/>
      <c r="AT31" s="1040"/>
      <c r="AU31" s="1040">
        <v>354</v>
      </c>
      <c r="AV31" s="1040"/>
      <c r="AW31" s="1040"/>
      <c r="AX31" s="1040"/>
      <c r="AY31" s="1040"/>
      <c r="AZ31" s="1116"/>
      <c r="BA31" s="1116"/>
      <c r="BB31" s="1116"/>
      <c r="BC31" s="1116"/>
      <c r="BD31" s="1116"/>
      <c r="BE31" s="1106" t="s">
        <v>398</v>
      </c>
      <c r="BF31" s="1106"/>
      <c r="BG31" s="1106"/>
      <c r="BH31" s="1106"/>
      <c r="BI31" s="1107"/>
      <c r="BJ31" s="232"/>
      <c r="BK31" s="232"/>
      <c r="BL31" s="232"/>
      <c r="BM31" s="232"/>
      <c r="BN31" s="232"/>
      <c r="BO31" s="245"/>
      <c r="BP31" s="245"/>
      <c r="BQ31" s="242">
        <v>25</v>
      </c>
      <c r="BR31" s="243"/>
      <c r="BS31" s="1088"/>
      <c r="BT31" s="1089"/>
      <c r="BU31" s="1089"/>
      <c r="BV31" s="1089"/>
      <c r="BW31" s="1089"/>
      <c r="BX31" s="1089"/>
      <c r="BY31" s="1089"/>
      <c r="BZ31" s="1089"/>
      <c r="CA31" s="1089"/>
      <c r="CB31" s="1089"/>
      <c r="CC31" s="1089"/>
      <c r="CD31" s="1089"/>
      <c r="CE31" s="1089"/>
      <c r="CF31" s="1089"/>
      <c r="CG31" s="1090"/>
      <c r="CH31" s="1063"/>
      <c r="CI31" s="1064"/>
      <c r="CJ31" s="1064"/>
      <c r="CK31" s="1064"/>
      <c r="CL31" s="1065"/>
      <c r="CM31" s="1063"/>
      <c r="CN31" s="1064"/>
      <c r="CO31" s="1064"/>
      <c r="CP31" s="1064"/>
      <c r="CQ31" s="1065"/>
      <c r="CR31" s="1063"/>
      <c r="CS31" s="1064"/>
      <c r="CT31" s="1064"/>
      <c r="CU31" s="1064"/>
      <c r="CV31" s="1065"/>
      <c r="CW31" s="1063"/>
      <c r="CX31" s="1064"/>
      <c r="CY31" s="1064"/>
      <c r="CZ31" s="1064"/>
      <c r="DA31" s="1065"/>
      <c r="DB31" s="1063"/>
      <c r="DC31" s="1064"/>
      <c r="DD31" s="1064"/>
      <c r="DE31" s="1064"/>
      <c r="DF31" s="1065"/>
      <c r="DG31" s="1063"/>
      <c r="DH31" s="1064"/>
      <c r="DI31" s="1064"/>
      <c r="DJ31" s="1064"/>
      <c r="DK31" s="1065"/>
      <c r="DL31" s="1063"/>
      <c r="DM31" s="1064"/>
      <c r="DN31" s="1064"/>
      <c r="DO31" s="1064"/>
      <c r="DP31" s="1065"/>
      <c r="DQ31" s="1063"/>
      <c r="DR31" s="1064"/>
      <c r="DS31" s="1064"/>
      <c r="DT31" s="1064"/>
      <c r="DU31" s="1065"/>
      <c r="DV31" s="1066"/>
      <c r="DW31" s="1067"/>
      <c r="DX31" s="1067"/>
      <c r="DY31" s="1067"/>
      <c r="DZ31" s="1068"/>
      <c r="EA31" s="226"/>
    </row>
    <row r="32" spans="1:131" s="227" customFormat="1" ht="26.25" customHeight="1">
      <c r="A32" s="246">
        <v>5</v>
      </c>
      <c r="B32" s="1111" t="s">
        <v>399</v>
      </c>
      <c r="C32" s="1112"/>
      <c r="D32" s="1112"/>
      <c r="E32" s="1112"/>
      <c r="F32" s="1112"/>
      <c r="G32" s="1112"/>
      <c r="H32" s="1112"/>
      <c r="I32" s="1112"/>
      <c r="J32" s="1112"/>
      <c r="K32" s="1112"/>
      <c r="L32" s="1112"/>
      <c r="M32" s="1112"/>
      <c r="N32" s="1112"/>
      <c r="O32" s="1112"/>
      <c r="P32" s="1113"/>
      <c r="Q32" s="1117">
        <v>190</v>
      </c>
      <c r="R32" s="1118"/>
      <c r="S32" s="1118"/>
      <c r="T32" s="1118"/>
      <c r="U32" s="1118"/>
      <c r="V32" s="1118">
        <v>189</v>
      </c>
      <c r="W32" s="1118"/>
      <c r="X32" s="1118"/>
      <c r="Y32" s="1118"/>
      <c r="Z32" s="1118"/>
      <c r="AA32" s="1118">
        <v>1</v>
      </c>
      <c r="AB32" s="1118"/>
      <c r="AC32" s="1118"/>
      <c r="AD32" s="1118"/>
      <c r="AE32" s="1119"/>
      <c r="AF32" s="1093">
        <v>1</v>
      </c>
      <c r="AG32" s="1094"/>
      <c r="AH32" s="1094"/>
      <c r="AI32" s="1094"/>
      <c r="AJ32" s="1095"/>
      <c r="AK32" s="1052">
        <v>127</v>
      </c>
      <c r="AL32" s="1040"/>
      <c r="AM32" s="1040"/>
      <c r="AN32" s="1040"/>
      <c r="AO32" s="1040"/>
      <c r="AP32" s="1040">
        <v>1096</v>
      </c>
      <c r="AQ32" s="1040"/>
      <c r="AR32" s="1040"/>
      <c r="AS32" s="1040"/>
      <c r="AT32" s="1040"/>
      <c r="AU32" s="1040">
        <v>329</v>
      </c>
      <c r="AV32" s="1040"/>
      <c r="AW32" s="1040"/>
      <c r="AX32" s="1040"/>
      <c r="AY32" s="1040"/>
      <c r="AZ32" s="1116"/>
      <c r="BA32" s="1116"/>
      <c r="BB32" s="1116"/>
      <c r="BC32" s="1116"/>
      <c r="BD32" s="1116"/>
      <c r="BE32" s="1106" t="s">
        <v>398</v>
      </c>
      <c r="BF32" s="1106"/>
      <c r="BG32" s="1106"/>
      <c r="BH32" s="1106"/>
      <c r="BI32" s="1107"/>
      <c r="BJ32" s="232"/>
      <c r="BK32" s="232"/>
      <c r="BL32" s="232"/>
      <c r="BM32" s="232"/>
      <c r="BN32" s="232"/>
      <c r="BO32" s="245"/>
      <c r="BP32" s="245"/>
      <c r="BQ32" s="242">
        <v>26</v>
      </c>
      <c r="BR32" s="243"/>
      <c r="BS32" s="1088"/>
      <c r="BT32" s="1089"/>
      <c r="BU32" s="1089"/>
      <c r="BV32" s="1089"/>
      <c r="BW32" s="1089"/>
      <c r="BX32" s="1089"/>
      <c r="BY32" s="1089"/>
      <c r="BZ32" s="1089"/>
      <c r="CA32" s="1089"/>
      <c r="CB32" s="1089"/>
      <c r="CC32" s="1089"/>
      <c r="CD32" s="1089"/>
      <c r="CE32" s="1089"/>
      <c r="CF32" s="1089"/>
      <c r="CG32" s="1090"/>
      <c r="CH32" s="1063"/>
      <c r="CI32" s="1064"/>
      <c r="CJ32" s="1064"/>
      <c r="CK32" s="1064"/>
      <c r="CL32" s="1065"/>
      <c r="CM32" s="1063"/>
      <c r="CN32" s="1064"/>
      <c r="CO32" s="1064"/>
      <c r="CP32" s="1064"/>
      <c r="CQ32" s="1065"/>
      <c r="CR32" s="1063"/>
      <c r="CS32" s="1064"/>
      <c r="CT32" s="1064"/>
      <c r="CU32" s="1064"/>
      <c r="CV32" s="1065"/>
      <c r="CW32" s="1063"/>
      <c r="CX32" s="1064"/>
      <c r="CY32" s="1064"/>
      <c r="CZ32" s="1064"/>
      <c r="DA32" s="1065"/>
      <c r="DB32" s="1063"/>
      <c r="DC32" s="1064"/>
      <c r="DD32" s="1064"/>
      <c r="DE32" s="1064"/>
      <c r="DF32" s="1065"/>
      <c r="DG32" s="1063"/>
      <c r="DH32" s="1064"/>
      <c r="DI32" s="1064"/>
      <c r="DJ32" s="1064"/>
      <c r="DK32" s="1065"/>
      <c r="DL32" s="1063"/>
      <c r="DM32" s="1064"/>
      <c r="DN32" s="1064"/>
      <c r="DO32" s="1064"/>
      <c r="DP32" s="1065"/>
      <c r="DQ32" s="1063"/>
      <c r="DR32" s="1064"/>
      <c r="DS32" s="1064"/>
      <c r="DT32" s="1064"/>
      <c r="DU32" s="1065"/>
      <c r="DV32" s="1066"/>
      <c r="DW32" s="1067"/>
      <c r="DX32" s="1067"/>
      <c r="DY32" s="1067"/>
      <c r="DZ32" s="1068"/>
      <c r="EA32" s="226"/>
    </row>
    <row r="33" spans="1:131" s="227" customFormat="1" ht="26.25" customHeight="1">
      <c r="A33" s="246">
        <v>6</v>
      </c>
      <c r="B33" s="1111" t="s">
        <v>581</v>
      </c>
      <c r="C33" s="1112"/>
      <c r="D33" s="1112"/>
      <c r="E33" s="1112"/>
      <c r="F33" s="1112"/>
      <c r="G33" s="1112"/>
      <c r="H33" s="1112"/>
      <c r="I33" s="1112"/>
      <c r="J33" s="1112"/>
      <c r="K33" s="1112"/>
      <c r="L33" s="1112"/>
      <c r="M33" s="1112"/>
      <c r="N33" s="1112"/>
      <c r="O33" s="1112"/>
      <c r="P33" s="1113"/>
      <c r="Q33" s="1117">
        <v>182</v>
      </c>
      <c r="R33" s="1118"/>
      <c r="S33" s="1118"/>
      <c r="T33" s="1118"/>
      <c r="U33" s="1118"/>
      <c r="V33" s="1118">
        <v>181</v>
      </c>
      <c r="W33" s="1118"/>
      <c r="X33" s="1118"/>
      <c r="Y33" s="1118"/>
      <c r="Z33" s="1118"/>
      <c r="AA33" s="1118">
        <v>1</v>
      </c>
      <c r="AB33" s="1118"/>
      <c r="AC33" s="1118"/>
      <c r="AD33" s="1118"/>
      <c r="AE33" s="1119"/>
      <c r="AF33" s="1093">
        <v>1</v>
      </c>
      <c r="AG33" s="1094"/>
      <c r="AH33" s="1094"/>
      <c r="AI33" s="1094"/>
      <c r="AJ33" s="1095"/>
      <c r="AK33" s="1052">
        <v>120</v>
      </c>
      <c r="AL33" s="1040"/>
      <c r="AM33" s="1040"/>
      <c r="AN33" s="1040"/>
      <c r="AO33" s="1040"/>
      <c r="AP33" s="1040">
        <v>1032</v>
      </c>
      <c r="AQ33" s="1040"/>
      <c r="AR33" s="1040"/>
      <c r="AS33" s="1040"/>
      <c r="AT33" s="1040"/>
      <c r="AU33" s="1040">
        <v>310</v>
      </c>
      <c r="AV33" s="1040"/>
      <c r="AW33" s="1040"/>
      <c r="AX33" s="1040"/>
      <c r="AY33" s="1040"/>
      <c r="AZ33" s="1116"/>
      <c r="BA33" s="1116"/>
      <c r="BB33" s="1116"/>
      <c r="BC33" s="1116"/>
      <c r="BD33" s="1116"/>
      <c r="BE33" s="1106"/>
      <c r="BF33" s="1106"/>
      <c r="BG33" s="1106"/>
      <c r="BH33" s="1106"/>
      <c r="BI33" s="1107"/>
      <c r="BJ33" s="232"/>
      <c r="BK33" s="232"/>
      <c r="BL33" s="232"/>
      <c r="BM33" s="232"/>
      <c r="BN33" s="232"/>
      <c r="BO33" s="245"/>
      <c r="BP33" s="245"/>
      <c r="BQ33" s="242">
        <v>27</v>
      </c>
      <c r="BR33" s="243"/>
      <c r="BS33" s="1088"/>
      <c r="BT33" s="1089"/>
      <c r="BU33" s="1089"/>
      <c r="BV33" s="1089"/>
      <c r="BW33" s="1089"/>
      <c r="BX33" s="1089"/>
      <c r="BY33" s="1089"/>
      <c r="BZ33" s="1089"/>
      <c r="CA33" s="1089"/>
      <c r="CB33" s="1089"/>
      <c r="CC33" s="1089"/>
      <c r="CD33" s="1089"/>
      <c r="CE33" s="1089"/>
      <c r="CF33" s="1089"/>
      <c r="CG33" s="1090"/>
      <c r="CH33" s="1063"/>
      <c r="CI33" s="1064"/>
      <c r="CJ33" s="1064"/>
      <c r="CK33" s="1064"/>
      <c r="CL33" s="1065"/>
      <c r="CM33" s="1063"/>
      <c r="CN33" s="1064"/>
      <c r="CO33" s="1064"/>
      <c r="CP33" s="1064"/>
      <c r="CQ33" s="1065"/>
      <c r="CR33" s="1063"/>
      <c r="CS33" s="1064"/>
      <c r="CT33" s="1064"/>
      <c r="CU33" s="1064"/>
      <c r="CV33" s="1065"/>
      <c r="CW33" s="1063"/>
      <c r="CX33" s="1064"/>
      <c r="CY33" s="1064"/>
      <c r="CZ33" s="1064"/>
      <c r="DA33" s="1065"/>
      <c r="DB33" s="1063"/>
      <c r="DC33" s="1064"/>
      <c r="DD33" s="1064"/>
      <c r="DE33" s="1064"/>
      <c r="DF33" s="1065"/>
      <c r="DG33" s="1063"/>
      <c r="DH33" s="1064"/>
      <c r="DI33" s="1064"/>
      <c r="DJ33" s="1064"/>
      <c r="DK33" s="1065"/>
      <c r="DL33" s="1063"/>
      <c r="DM33" s="1064"/>
      <c r="DN33" s="1064"/>
      <c r="DO33" s="1064"/>
      <c r="DP33" s="1065"/>
      <c r="DQ33" s="1063"/>
      <c r="DR33" s="1064"/>
      <c r="DS33" s="1064"/>
      <c r="DT33" s="1064"/>
      <c r="DU33" s="1065"/>
      <c r="DV33" s="1066"/>
      <c r="DW33" s="1067"/>
      <c r="DX33" s="1067"/>
      <c r="DY33" s="1067"/>
      <c r="DZ33" s="1068"/>
      <c r="EA33" s="226"/>
    </row>
    <row r="34" spans="1:131" s="227" customFormat="1" ht="26.25" customHeight="1">
      <c r="A34" s="246">
        <v>7</v>
      </c>
      <c r="B34" s="1111" t="s">
        <v>582</v>
      </c>
      <c r="C34" s="1112"/>
      <c r="D34" s="1112"/>
      <c r="E34" s="1112"/>
      <c r="F34" s="1112"/>
      <c r="G34" s="1112"/>
      <c r="H34" s="1112"/>
      <c r="I34" s="1112"/>
      <c r="J34" s="1112"/>
      <c r="K34" s="1112"/>
      <c r="L34" s="1112"/>
      <c r="M34" s="1112"/>
      <c r="N34" s="1112"/>
      <c r="O34" s="1112"/>
      <c r="P34" s="1113"/>
      <c r="Q34" s="1117">
        <v>8</v>
      </c>
      <c r="R34" s="1118"/>
      <c r="S34" s="1118"/>
      <c r="T34" s="1118"/>
      <c r="U34" s="1118"/>
      <c r="V34" s="1118">
        <v>8</v>
      </c>
      <c r="W34" s="1118"/>
      <c r="X34" s="1118"/>
      <c r="Y34" s="1118"/>
      <c r="Z34" s="1118"/>
      <c r="AA34" s="1118">
        <v>0</v>
      </c>
      <c r="AB34" s="1118"/>
      <c r="AC34" s="1118"/>
      <c r="AD34" s="1118"/>
      <c r="AE34" s="1119"/>
      <c r="AF34" s="1093">
        <v>0</v>
      </c>
      <c r="AG34" s="1094"/>
      <c r="AH34" s="1094"/>
      <c r="AI34" s="1094"/>
      <c r="AJ34" s="1095"/>
      <c r="AK34" s="1052">
        <v>7</v>
      </c>
      <c r="AL34" s="1040"/>
      <c r="AM34" s="1040"/>
      <c r="AN34" s="1040"/>
      <c r="AO34" s="1040"/>
      <c r="AP34" s="1040">
        <v>64</v>
      </c>
      <c r="AQ34" s="1040"/>
      <c r="AR34" s="1040"/>
      <c r="AS34" s="1040"/>
      <c r="AT34" s="1040"/>
      <c r="AU34" s="1040">
        <v>19</v>
      </c>
      <c r="AV34" s="1040"/>
      <c r="AW34" s="1040"/>
      <c r="AX34" s="1040"/>
      <c r="AY34" s="1040"/>
      <c r="AZ34" s="1116"/>
      <c r="BA34" s="1116"/>
      <c r="BB34" s="1116"/>
      <c r="BC34" s="1116"/>
      <c r="BD34" s="1116"/>
      <c r="BE34" s="1106"/>
      <c r="BF34" s="1106"/>
      <c r="BG34" s="1106"/>
      <c r="BH34" s="1106"/>
      <c r="BI34" s="1107"/>
      <c r="BJ34" s="232"/>
      <c r="BK34" s="232"/>
      <c r="BL34" s="232"/>
      <c r="BM34" s="232"/>
      <c r="BN34" s="232"/>
      <c r="BO34" s="245"/>
      <c r="BP34" s="245"/>
      <c r="BQ34" s="242">
        <v>28</v>
      </c>
      <c r="BR34" s="243"/>
      <c r="BS34" s="1088"/>
      <c r="BT34" s="1089"/>
      <c r="BU34" s="1089"/>
      <c r="BV34" s="1089"/>
      <c r="BW34" s="1089"/>
      <c r="BX34" s="1089"/>
      <c r="BY34" s="1089"/>
      <c r="BZ34" s="1089"/>
      <c r="CA34" s="1089"/>
      <c r="CB34" s="1089"/>
      <c r="CC34" s="1089"/>
      <c r="CD34" s="1089"/>
      <c r="CE34" s="1089"/>
      <c r="CF34" s="1089"/>
      <c r="CG34" s="1090"/>
      <c r="CH34" s="1063"/>
      <c r="CI34" s="1064"/>
      <c r="CJ34" s="1064"/>
      <c r="CK34" s="1064"/>
      <c r="CL34" s="1065"/>
      <c r="CM34" s="1063"/>
      <c r="CN34" s="1064"/>
      <c r="CO34" s="1064"/>
      <c r="CP34" s="1064"/>
      <c r="CQ34" s="1065"/>
      <c r="CR34" s="1063"/>
      <c r="CS34" s="1064"/>
      <c r="CT34" s="1064"/>
      <c r="CU34" s="1064"/>
      <c r="CV34" s="1065"/>
      <c r="CW34" s="1063"/>
      <c r="CX34" s="1064"/>
      <c r="CY34" s="1064"/>
      <c r="CZ34" s="1064"/>
      <c r="DA34" s="1065"/>
      <c r="DB34" s="1063"/>
      <c r="DC34" s="1064"/>
      <c r="DD34" s="1064"/>
      <c r="DE34" s="1064"/>
      <c r="DF34" s="1065"/>
      <c r="DG34" s="1063"/>
      <c r="DH34" s="1064"/>
      <c r="DI34" s="1064"/>
      <c r="DJ34" s="1064"/>
      <c r="DK34" s="1065"/>
      <c r="DL34" s="1063"/>
      <c r="DM34" s="1064"/>
      <c r="DN34" s="1064"/>
      <c r="DO34" s="1064"/>
      <c r="DP34" s="1065"/>
      <c r="DQ34" s="1063"/>
      <c r="DR34" s="1064"/>
      <c r="DS34" s="1064"/>
      <c r="DT34" s="1064"/>
      <c r="DU34" s="1065"/>
      <c r="DV34" s="1066"/>
      <c r="DW34" s="1067"/>
      <c r="DX34" s="1067"/>
      <c r="DY34" s="1067"/>
      <c r="DZ34" s="1068"/>
      <c r="EA34" s="226"/>
    </row>
    <row r="35" spans="1:131" s="227" customFormat="1" ht="26.25" customHeight="1">
      <c r="A35" s="246">
        <v>8</v>
      </c>
      <c r="B35" s="1111"/>
      <c r="C35" s="1112"/>
      <c r="D35" s="1112"/>
      <c r="E35" s="1112"/>
      <c r="F35" s="1112"/>
      <c r="G35" s="1112"/>
      <c r="H35" s="1112"/>
      <c r="I35" s="1112"/>
      <c r="J35" s="1112"/>
      <c r="K35" s="1112"/>
      <c r="L35" s="1112"/>
      <c r="M35" s="1112"/>
      <c r="N35" s="1112"/>
      <c r="O35" s="1112"/>
      <c r="P35" s="1113"/>
      <c r="Q35" s="1117"/>
      <c r="R35" s="1118"/>
      <c r="S35" s="1118"/>
      <c r="T35" s="1118"/>
      <c r="U35" s="1118"/>
      <c r="V35" s="1118"/>
      <c r="W35" s="1118"/>
      <c r="X35" s="1118"/>
      <c r="Y35" s="1118"/>
      <c r="Z35" s="1118"/>
      <c r="AA35" s="1118"/>
      <c r="AB35" s="1118"/>
      <c r="AC35" s="1118"/>
      <c r="AD35" s="1118"/>
      <c r="AE35" s="1119"/>
      <c r="AF35" s="1093"/>
      <c r="AG35" s="1094"/>
      <c r="AH35" s="1094"/>
      <c r="AI35" s="1094"/>
      <c r="AJ35" s="1095"/>
      <c r="AK35" s="1052"/>
      <c r="AL35" s="1040"/>
      <c r="AM35" s="1040"/>
      <c r="AN35" s="1040"/>
      <c r="AO35" s="1040"/>
      <c r="AP35" s="1040"/>
      <c r="AQ35" s="1040"/>
      <c r="AR35" s="1040"/>
      <c r="AS35" s="1040"/>
      <c r="AT35" s="1040"/>
      <c r="AU35" s="1040"/>
      <c r="AV35" s="1040"/>
      <c r="AW35" s="1040"/>
      <c r="AX35" s="1040"/>
      <c r="AY35" s="1040"/>
      <c r="AZ35" s="1116"/>
      <c r="BA35" s="1116"/>
      <c r="BB35" s="1116"/>
      <c r="BC35" s="1116"/>
      <c r="BD35" s="1116"/>
      <c r="BE35" s="1106"/>
      <c r="BF35" s="1106"/>
      <c r="BG35" s="1106"/>
      <c r="BH35" s="1106"/>
      <c r="BI35" s="1107"/>
      <c r="BJ35" s="232"/>
      <c r="BK35" s="232"/>
      <c r="BL35" s="232"/>
      <c r="BM35" s="232"/>
      <c r="BN35" s="232"/>
      <c r="BO35" s="245"/>
      <c r="BP35" s="245"/>
      <c r="BQ35" s="242">
        <v>29</v>
      </c>
      <c r="BR35" s="243"/>
      <c r="BS35" s="1088"/>
      <c r="BT35" s="1089"/>
      <c r="BU35" s="1089"/>
      <c r="BV35" s="1089"/>
      <c r="BW35" s="1089"/>
      <c r="BX35" s="1089"/>
      <c r="BY35" s="1089"/>
      <c r="BZ35" s="1089"/>
      <c r="CA35" s="1089"/>
      <c r="CB35" s="1089"/>
      <c r="CC35" s="1089"/>
      <c r="CD35" s="1089"/>
      <c r="CE35" s="1089"/>
      <c r="CF35" s="1089"/>
      <c r="CG35" s="1090"/>
      <c r="CH35" s="1063"/>
      <c r="CI35" s="1064"/>
      <c r="CJ35" s="1064"/>
      <c r="CK35" s="1064"/>
      <c r="CL35" s="1065"/>
      <c r="CM35" s="1063"/>
      <c r="CN35" s="1064"/>
      <c r="CO35" s="1064"/>
      <c r="CP35" s="1064"/>
      <c r="CQ35" s="1065"/>
      <c r="CR35" s="1063"/>
      <c r="CS35" s="1064"/>
      <c r="CT35" s="1064"/>
      <c r="CU35" s="1064"/>
      <c r="CV35" s="1065"/>
      <c r="CW35" s="1063"/>
      <c r="CX35" s="1064"/>
      <c r="CY35" s="1064"/>
      <c r="CZ35" s="1064"/>
      <c r="DA35" s="1065"/>
      <c r="DB35" s="1063"/>
      <c r="DC35" s="1064"/>
      <c r="DD35" s="1064"/>
      <c r="DE35" s="1064"/>
      <c r="DF35" s="1065"/>
      <c r="DG35" s="1063"/>
      <c r="DH35" s="1064"/>
      <c r="DI35" s="1064"/>
      <c r="DJ35" s="1064"/>
      <c r="DK35" s="1065"/>
      <c r="DL35" s="1063"/>
      <c r="DM35" s="1064"/>
      <c r="DN35" s="1064"/>
      <c r="DO35" s="1064"/>
      <c r="DP35" s="1065"/>
      <c r="DQ35" s="1063"/>
      <c r="DR35" s="1064"/>
      <c r="DS35" s="1064"/>
      <c r="DT35" s="1064"/>
      <c r="DU35" s="1065"/>
      <c r="DV35" s="1066"/>
      <c r="DW35" s="1067"/>
      <c r="DX35" s="1067"/>
      <c r="DY35" s="1067"/>
      <c r="DZ35" s="1068"/>
      <c r="EA35" s="226"/>
    </row>
    <row r="36" spans="1:131" s="227" customFormat="1" ht="26.25" customHeight="1">
      <c r="A36" s="246">
        <v>9</v>
      </c>
      <c r="B36" s="1111"/>
      <c r="C36" s="1112"/>
      <c r="D36" s="1112"/>
      <c r="E36" s="1112"/>
      <c r="F36" s="1112"/>
      <c r="G36" s="1112"/>
      <c r="H36" s="1112"/>
      <c r="I36" s="1112"/>
      <c r="J36" s="1112"/>
      <c r="K36" s="1112"/>
      <c r="L36" s="1112"/>
      <c r="M36" s="1112"/>
      <c r="N36" s="1112"/>
      <c r="O36" s="1112"/>
      <c r="P36" s="1113"/>
      <c r="Q36" s="1117"/>
      <c r="R36" s="1118"/>
      <c r="S36" s="1118"/>
      <c r="T36" s="1118"/>
      <c r="U36" s="1118"/>
      <c r="V36" s="1118"/>
      <c r="W36" s="1118"/>
      <c r="X36" s="1118"/>
      <c r="Y36" s="1118"/>
      <c r="Z36" s="1118"/>
      <c r="AA36" s="1118"/>
      <c r="AB36" s="1118"/>
      <c r="AC36" s="1118"/>
      <c r="AD36" s="1118"/>
      <c r="AE36" s="1119"/>
      <c r="AF36" s="1093"/>
      <c r="AG36" s="1094"/>
      <c r="AH36" s="1094"/>
      <c r="AI36" s="1094"/>
      <c r="AJ36" s="1095"/>
      <c r="AK36" s="1052"/>
      <c r="AL36" s="1040"/>
      <c r="AM36" s="1040"/>
      <c r="AN36" s="1040"/>
      <c r="AO36" s="1040"/>
      <c r="AP36" s="1040"/>
      <c r="AQ36" s="1040"/>
      <c r="AR36" s="1040"/>
      <c r="AS36" s="1040"/>
      <c r="AT36" s="1040"/>
      <c r="AU36" s="1040"/>
      <c r="AV36" s="1040"/>
      <c r="AW36" s="1040"/>
      <c r="AX36" s="1040"/>
      <c r="AY36" s="1040"/>
      <c r="AZ36" s="1116"/>
      <c r="BA36" s="1116"/>
      <c r="BB36" s="1116"/>
      <c r="BC36" s="1116"/>
      <c r="BD36" s="1116"/>
      <c r="BE36" s="1106"/>
      <c r="BF36" s="1106"/>
      <c r="BG36" s="1106"/>
      <c r="BH36" s="1106"/>
      <c r="BI36" s="1107"/>
      <c r="BJ36" s="232"/>
      <c r="BK36" s="232"/>
      <c r="BL36" s="232"/>
      <c r="BM36" s="232"/>
      <c r="BN36" s="232"/>
      <c r="BO36" s="245"/>
      <c r="BP36" s="245"/>
      <c r="BQ36" s="242">
        <v>30</v>
      </c>
      <c r="BR36" s="243"/>
      <c r="BS36" s="1088"/>
      <c r="BT36" s="1089"/>
      <c r="BU36" s="1089"/>
      <c r="BV36" s="1089"/>
      <c r="BW36" s="1089"/>
      <c r="BX36" s="1089"/>
      <c r="BY36" s="1089"/>
      <c r="BZ36" s="1089"/>
      <c r="CA36" s="1089"/>
      <c r="CB36" s="1089"/>
      <c r="CC36" s="1089"/>
      <c r="CD36" s="1089"/>
      <c r="CE36" s="1089"/>
      <c r="CF36" s="1089"/>
      <c r="CG36" s="1090"/>
      <c r="CH36" s="1063"/>
      <c r="CI36" s="1064"/>
      <c r="CJ36" s="1064"/>
      <c r="CK36" s="1064"/>
      <c r="CL36" s="1065"/>
      <c r="CM36" s="1063"/>
      <c r="CN36" s="1064"/>
      <c r="CO36" s="1064"/>
      <c r="CP36" s="1064"/>
      <c r="CQ36" s="1065"/>
      <c r="CR36" s="1063"/>
      <c r="CS36" s="1064"/>
      <c r="CT36" s="1064"/>
      <c r="CU36" s="1064"/>
      <c r="CV36" s="1065"/>
      <c r="CW36" s="1063"/>
      <c r="CX36" s="1064"/>
      <c r="CY36" s="1064"/>
      <c r="CZ36" s="1064"/>
      <c r="DA36" s="1065"/>
      <c r="DB36" s="1063"/>
      <c r="DC36" s="1064"/>
      <c r="DD36" s="1064"/>
      <c r="DE36" s="1064"/>
      <c r="DF36" s="1065"/>
      <c r="DG36" s="1063"/>
      <c r="DH36" s="1064"/>
      <c r="DI36" s="1064"/>
      <c r="DJ36" s="1064"/>
      <c r="DK36" s="1065"/>
      <c r="DL36" s="1063"/>
      <c r="DM36" s="1064"/>
      <c r="DN36" s="1064"/>
      <c r="DO36" s="1064"/>
      <c r="DP36" s="1065"/>
      <c r="DQ36" s="1063"/>
      <c r="DR36" s="1064"/>
      <c r="DS36" s="1064"/>
      <c r="DT36" s="1064"/>
      <c r="DU36" s="1065"/>
      <c r="DV36" s="1066"/>
      <c r="DW36" s="1067"/>
      <c r="DX36" s="1067"/>
      <c r="DY36" s="1067"/>
      <c r="DZ36" s="1068"/>
      <c r="EA36" s="226"/>
    </row>
    <row r="37" spans="1:131" s="227" customFormat="1" ht="26.25" customHeight="1">
      <c r="A37" s="246">
        <v>10</v>
      </c>
      <c r="B37" s="1111"/>
      <c r="C37" s="1112"/>
      <c r="D37" s="1112"/>
      <c r="E37" s="1112"/>
      <c r="F37" s="1112"/>
      <c r="G37" s="1112"/>
      <c r="H37" s="1112"/>
      <c r="I37" s="1112"/>
      <c r="J37" s="1112"/>
      <c r="K37" s="1112"/>
      <c r="L37" s="1112"/>
      <c r="M37" s="1112"/>
      <c r="N37" s="1112"/>
      <c r="O37" s="1112"/>
      <c r="P37" s="1113"/>
      <c r="Q37" s="1117"/>
      <c r="R37" s="1118"/>
      <c r="S37" s="1118"/>
      <c r="T37" s="1118"/>
      <c r="U37" s="1118"/>
      <c r="V37" s="1118"/>
      <c r="W37" s="1118"/>
      <c r="X37" s="1118"/>
      <c r="Y37" s="1118"/>
      <c r="Z37" s="1118"/>
      <c r="AA37" s="1118"/>
      <c r="AB37" s="1118"/>
      <c r="AC37" s="1118"/>
      <c r="AD37" s="1118"/>
      <c r="AE37" s="1119"/>
      <c r="AF37" s="1093"/>
      <c r="AG37" s="1094"/>
      <c r="AH37" s="1094"/>
      <c r="AI37" s="1094"/>
      <c r="AJ37" s="1095"/>
      <c r="AK37" s="1052"/>
      <c r="AL37" s="1040"/>
      <c r="AM37" s="1040"/>
      <c r="AN37" s="1040"/>
      <c r="AO37" s="1040"/>
      <c r="AP37" s="1040"/>
      <c r="AQ37" s="1040"/>
      <c r="AR37" s="1040"/>
      <c r="AS37" s="1040"/>
      <c r="AT37" s="1040"/>
      <c r="AU37" s="1040"/>
      <c r="AV37" s="1040"/>
      <c r="AW37" s="1040"/>
      <c r="AX37" s="1040"/>
      <c r="AY37" s="1040"/>
      <c r="AZ37" s="1116"/>
      <c r="BA37" s="1116"/>
      <c r="BB37" s="1116"/>
      <c r="BC37" s="1116"/>
      <c r="BD37" s="1116"/>
      <c r="BE37" s="1106"/>
      <c r="BF37" s="1106"/>
      <c r="BG37" s="1106"/>
      <c r="BH37" s="1106"/>
      <c r="BI37" s="1107"/>
      <c r="BJ37" s="232"/>
      <c r="BK37" s="232"/>
      <c r="BL37" s="232"/>
      <c r="BM37" s="232"/>
      <c r="BN37" s="232"/>
      <c r="BO37" s="245"/>
      <c r="BP37" s="245"/>
      <c r="BQ37" s="242">
        <v>31</v>
      </c>
      <c r="BR37" s="243"/>
      <c r="BS37" s="1088"/>
      <c r="BT37" s="1089"/>
      <c r="BU37" s="1089"/>
      <c r="BV37" s="1089"/>
      <c r="BW37" s="1089"/>
      <c r="BX37" s="1089"/>
      <c r="BY37" s="1089"/>
      <c r="BZ37" s="1089"/>
      <c r="CA37" s="1089"/>
      <c r="CB37" s="1089"/>
      <c r="CC37" s="1089"/>
      <c r="CD37" s="1089"/>
      <c r="CE37" s="1089"/>
      <c r="CF37" s="1089"/>
      <c r="CG37" s="1090"/>
      <c r="CH37" s="1063"/>
      <c r="CI37" s="1064"/>
      <c r="CJ37" s="1064"/>
      <c r="CK37" s="1064"/>
      <c r="CL37" s="1065"/>
      <c r="CM37" s="1063"/>
      <c r="CN37" s="1064"/>
      <c r="CO37" s="1064"/>
      <c r="CP37" s="1064"/>
      <c r="CQ37" s="1065"/>
      <c r="CR37" s="1063"/>
      <c r="CS37" s="1064"/>
      <c r="CT37" s="1064"/>
      <c r="CU37" s="1064"/>
      <c r="CV37" s="1065"/>
      <c r="CW37" s="1063"/>
      <c r="CX37" s="1064"/>
      <c r="CY37" s="1064"/>
      <c r="CZ37" s="1064"/>
      <c r="DA37" s="1065"/>
      <c r="DB37" s="1063"/>
      <c r="DC37" s="1064"/>
      <c r="DD37" s="1064"/>
      <c r="DE37" s="1064"/>
      <c r="DF37" s="1065"/>
      <c r="DG37" s="1063"/>
      <c r="DH37" s="1064"/>
      <c r="DI37" s="1064"/>
      <c r="DJ37" s="1064"/>
      <c r="DK37" s="1065"/>
      <c r="DL37" s="1063"/>
      <c r="DM37" s="1064"/>
      <c r="DN37" s="1064"/>
      <c r="DO37" s="1064"/>
      <c r="DP37" s="1065"/>
      <c r="DQ37" s="1063"/>
      <c r="DR37" s="1064"/>
      <c r="DS37" s="1064"/>
      <c r="DT37" s="1064"/>
      <c r="DU37" s="1065"/>
      <c r="DV37" s="1066"/>
      <c r="DW37" s="1067"/>
      <c r="DX37" s="1067"/>
      <c r="DY37" s="1067"/>
      <c r="DZ37" s="1068"/>
      <c r="EA37" s="226"/>
    </row>
    <row r="38" spans="1:131" s="227" customFormat="1" ht="26.25" customHeight="1">
      <c r="A38" s="246">
        <v>11</v>
      </c>
      <c r="B38" s="1111"/>
      <c r="C38" s="1112"/>
      <c r="D38" s="1112"/>
      <c r="E38" s="1112"/>
      <c r="F38" s="1112"/>
      <c r="G38" s="1112"/>
      <c r="H38" s="1112"/>
      <c r="I38" s="1112"/>
      <c r="J38" s="1112"/>
      <c r="K38" s="1112"/>
      <c r="L38" s="1112"/>
      <c r="M38" s="1112"/>
      <c r="N38" s="1112"/>
      <c r="O38" s="1112"/>
      <c r="P38" s="1113"/>
      <c r="Q38" s="1117"/>
      <c r="R38" s="1118"/>
      <c r="S38" s="1118"/>
      <c r="T38" s="1118"/>
      <c r="U38" s="1118"/>
      <c r="V38" s="1118"/>
      <c r="W38" s="1118"/>
      <c r="X38" s="1118"/>
      <c r="Y38" s="1118"/>
      <c r="Z38" s="1118"/>
      <c r="AA38" s="1118"/>
      <c r="AB38" s="1118"/>
      <c r="AC38" s="1118"/>
      <c r="AD38" s="1118"/>
      <c r="AE38" s="1119"/>
      <c r="AF38" s="1093"/>
      <c r="AG38" s="1094"/>
      <c r="AH38" s="1094"/>
      <c r="AI38" s="1094"/>
      <c r="AJ38" s="1095"/>
      <c r="AK38" s="1052"/>
      <c r="AL38" s="1040"/>
      <c r="AM38" s="1040"/>
      <c r="AN38" s="1040"/>
      <c r="AO38" s="1040"/>
      <c r="AP38" s="1040"/>
      <c r="AQ38" s="1040"/>
      <c r="AR38" s="1040"/>
      <c r="AS38" s="1040"/>
      <c r="AT38" s="1040"/>
      <c r="AU38" s="1040"/>
      <c r="AV38" s="1040"/>
      <c r="AW38" s="1040"/>
      <c r="AX38" s="1040"/>
      <c r="AY38" s="1040"/>
      <c r="AZ38" s="1116"/>
      <c r="BA38" s="1116"/>
      <c r="BB38" s="1116"/>
      <c r="BC38" s="1116"/>
      <c r="BD38" s="1116"/>
      <c r="BE38" s="1106"/>
      <c r="BF38" s="1106"/>
      <c r="BG38" s="1106"/>
      <c r="BH38" s="1106"/>
      <c r="BI38" s="1107"/>
      <c r="BJ38" s="232"/>
      <c r="BK38" s="232"/>
      <c r="BL38" s="232"/>
      <c r="BM38" s="232"/>
      <c r="BN38" s="232"/>
      <c r="BO38" s="245"/>
      <c r="BP38" s="245"/>
      <c r="BQ38" s="242">
        <v>32</v>
      </c>
      <c r="BR38" s="243"/>
      <c r="BS38" s="1088"/>
      <c r="BT38" s="1089"/>
      <c r="BU38" s="1089"/>
      <c r="BV38" s="1089"/>
      <c r="BW38" s="1089"/>
      <c r="BX38" s="1089"/>
      <c r="BY38" s="1089"/>
      <c r="BZ38" s="1089"/>
      <c r="CA38" s="1089"/>
      <c r="CB38" s="1089"/>
      <c r="CC38" s="1089"/>
      <c r="CD38" s="1089"/>
      <c r="CE38" s="1089"/>
      <c r="CF38" s="1089"/>
      <c r="CG38" s="1090"/>
      <c r="CH38" s="1063"/>
      <c r="CI38" s="1064"/>
      <c r="CJ38" s="1064"/>
      <c r="CK38" s="1064"/>
      <c r="CL38" s="1065"/>
      <c r="CM38" s="1063"/>
      <c r="CN38" s="1064"/>
      <c r="CO38" s="1064"/>
      <c r="CP38" s="1064"/>
      <c r="CQ38" s="1065"/>
      <c r="CR38" s="1063"/>
      <c r="CS38" s="1064"/>
      <c r="CT38" s="1064"/>
      <c r="CU38" s="1064"/>
      <c r="CV38" s="1065"/>
      <c r="CW38" s="1063"/>
      <c r="CX38" s="1064"/>
      <c r="CY38" s="1064"/>
      <c r="CZ38" s="1064"/>
      <c r="DA38" s="1065"/>
      <c r="DB38" s="1063"/>
      <c r="DC38" s="1064"/>
      <c r="DD38" s="1064"/>
      <c r="DE38" s="1064"/>
      <c r="DF38" s="1065"/>
      <c r="DG38" s="1063"/>
      <c r="DH38" s="1064"/>
      <c r="DI38" s="1064"/>
      <c r="DJ38" s="1064"/>
      <c r="DK38" s="1065"/>
      <c r="DL38" s="1063"/>
      <c r="DM38" s="1064"/>
      <c r="DN38" s="1064"/>
      <c r="DO38" s="1064"/>
      <c r="DP38" s="1065"/>
      <c r="DQ38" s="1063"/>
      <c r="DR38" s="1064"/>
      <c r="DS38" s="1064"/>
      <c r="DT38" s="1064"/>
      <c r="DU38" s="1065"/>
      <c r="DV38" s="1066"/>
      <c r="DW38" s="1067"/>
      <c r="DX38" s="1067"/>
      <c r="DY38" s="1067"/>
      <c r="DZ38" s="1068"/>
      <c r="EA38" s="226"/>
    </row>
    <row r="39" spans="1:131" s="227" customFormat="1" ht="26.25" customHeight="1">
      <c r="A39" s="246">
        <v>12</v>
      </c>
      <c r="B39" s="1111"/>
      <c r="C39" s="1112"/>
      <c r="D39" s="1112"/>
      <c r="E39" s="1112"/>
      <c r="F39" s="1112"/>
      <c r="G39" s="1112"/>
      <c r="H39" s="1112"/>
      <c r="I39" s="1112"/>
      <c r="J39" s="1112"/>
      <c r="K39" s="1112"/>
      <c r="L39" s="1112"/>
      <c r="M39" s="1112"/>
      <c r="N39" s="1112"/>
      <c r="O39" s="1112"/>
      <c r="P39" s="1113"/>
      <c r="Q39" s="1117"/>
      <c r="R39" s="1118"/>
      <c r="S39" s="1118"/>
      <c r="T39" s="1118"/>
      <c r="U39" s="1118"/>
      <c r="V39" s="1118"/>
      <c r="W39" s="1118"/>
      <c r="X39" s="1118"/>
      <c r="Y39" s="1118"/>
      <c r="Z39" s="1118"/>
      <c r="AA39" s="1118"/>
      <c r="AB39" s="1118"/>
      <c r="AC39" s="1118"/>
      <c r="AD39" s="1118"/>
      <c r="AE39" s="1119"/>
      <c r="AF39" s="1093"/>
      <c r="AG39" s="1094"/>
      <c r="AH39" s="1094"/>
      <c r="AI39" s="1094"/>
      <c r="AJ39" s="1095"/>
      <c r="AK39" s="1052"/>
      <c r="AL39" s="1040"/>
      <c r="AM39" s="1040"/>
      <c r="AN39" s="1040"/>
      <c r="AO39" s="1040"/>
      <c r="AP39" s="1040"/>
      <c r="AQ39" s="1040"/>
      <c r="AR39" s="1040"/>
      <c r="AS39" s="1040"/>
      <c r="AT39" s="1040"/>
      <c r="AU39" s="1040"/>
      <c r="AV39" s="1040"/>
      <c r="AW39" s="1040"/>
      <c r="AX39" s="1040"/>
      <c r="AY39" s="1040"/>
      <c r="AZ39" s="1116"/>
      <c r="BA39" s="1116"/>
      <c r="BB39" s="1116"/>
      <c r="BC39" s="1116"/>
      <c r="BD39" s="1116"/>
      <c r="BE39" s="1106"/>
      <c r="BF39" s="1106"/>
      <c r="BG39" s="1106"/>
      <c r="BH39" s="1106"/>
      <c r="BI39" s="1107"/>
      <c r="BJ39" s="232"/>
      <c r="BK39" s="232"/>
      <c r="BL39" s="232"/>
      <c r="BM39" s="232"/>
      <c r="BN39" s="232"/>
      <c r="BO39" s="245"/>
      <c r="BP39" s="245"/>
      <c r="BQ39" s="242">
        <v>33</v>
      </c>
      <c r="BR39" s="243"/>
      <c r="BS39" s="1088"/>
      <c r="BT39" s="1089"/>
      <c r="BU39" s="1089"/>
      <c r="BV39" s="1089"/>
      <c r="BW39" s="1089"/>
      <c r="BX39" s="1089"/>
      <c r="BY39" s="1089"/>
      <c r="BZ39" s="1089"/>
      <c r="CA39" s="1089"/>
      <c r="CB39" s="1089"/>
      <c r="CC39" s="1089"/>
      <c r="CD39" s="1089"/>
      <c r="CE39" s="1089"/>
      <c r="CF39" s="1089"/>
      <c r="CG39" s="1090"/>
      <c r="CH39" s="1063"/>
      <c r="CI39" s="1064"/>
      <c r="CJ39" s="1064"/>
      <c r="CK39" s="1064"/>
      <c r="CL39" s="1065"/>
      <c r="CM39" s="1063"/>
      <c r="CN39" s="1064"/>
      <c r="CO39" s="1064"/>
      <c r="CP39" s="1064"/>
      <c r="CQ39" s="1065"/>
      <c r="CR39" s="1063"/>
      <c r="CS39" s="1064"/>
      <c r="CT39" s="1064"/>
      <c r="CU39" s="1064"/>
      <c r="CV39" s="1065"/>
      <c r="CW39" s="1063"/>
      <c r="CX39" s="1064"/>
      <c r="CY39" s="1064"/>
      <c r="CZ39" s="1064"/>
      <c r="DA39" s="1065"/>
      <c r="DB39" s="1063"/>
      <c r="DC39" s="1064"/>
      <c r="DD39" s="1064"/>
      <c r="DE39" s="1064"/>
      <c r="DF39" s="1065"/>
      <c r="DG39" s="1063"/>
      <c r="DH39" s="1064"/>
      <c r="DI39" s="1064"/>
      <c r="DJ39" s="1064"/>
      <c r="DK39" s="1065"/>
      <c r="DL39" s="1063"/>
      <c r="DM39" s="1064"/>
      <c r="DN39" s="1064"/>
      <c r="DO39" s="1064"/>
      <c r="DP39" s="1065"/>
      <c r="DQ39" s="1063"/>
      <c r="DR39" s="1064"/>
      <c r="DS39" s="1064"/>
      <c r="DT39" s="1064"/>
      <c r="DU39" s="1065"/>
      <c r="DV39" s="1066"/>
      <c r="DW39" s="1067"/>
      <c r="DX39" s="1067"/>
      <c r="DY39" s="1067"/>
      <c r="DZ39" s="1068"/>
      <c r="EA39" s="226"/>
    </row>
    <row r="40" spans="1:131" s="227" customFormat="1" ht="26.25" customHeight="1">
      <c r="A40" s="241">
        <v>13</v>
      </c>
      <c r="B40" s="1111"/>
      <c r="C40" s="1112"/>
      <c r="D40" s="1112"/>
      <c r="E40" s="1112"/>
      <c r="F40" s="1112"/>
      <c r="G40" s="1112"/>
      <c r="H40" s="1112"/>
      <c r="I40" s="1112"/>
      <c r="J40" s="1112"/>
      <c r="K40" s="1112"/>
      <c r="L40" s="1112"/>
      <c r="M40" s="1112"/>
      <c r="N40" s="1112"/>
      <c r="O40" s="1112"/>
      <c r="P40" s="1113"/>
      <c r="Q40" s="1117"/>
      <c r="R40" s="1118"/>
      <c r="S40" s="1118"/>
      <c r="T40" s="1118"/>
      <c r="U40" s="1118"/>
      <c r="V40" s="1118"/>
      <c r="W40" s="1118"/>
      <c r="X40" s="1118"/>
      <c r="Y40" s="1118"/>
      <c r="Z40" s="1118"/>
      <c r="AA40" s="1118"/>
      <c r="AB40" s="1118"/>
      <c r="AC40" s="1118"/>
      <c r="AD40" s="1118"/>
      <c r="AE40" s="1119"/>
      <c r="AF40" s="1093"/>
      <c r="AG40" s="1094"/>
      <c r="AH40" s="1094"/>
      <c r="AI40" s="1094"/>
      <c r="AJ40" s="1095"/>
      <c r="AK40" s="1052"/>
      <c r="AL40" s="1040"/>
      <c r="AM40" s="1040"/>
      <c r="AN40" s="1040"/>
      <c r="AO40" s="1040"/>
      <c r="AP40" s="1040"/>
      <c r="AQ40" s="1040"/>
      <c r="AR40" s="1040"/>
      <c r="AS40" s="1040"/>
      <c r="AT40" s="1040"/>
      <c r="AU40" s="1040"/>
      <c r="AV40" s="1040"/>
      <c r="AW40" s="1040"/>
      <c r="AX40" s="1040"/>
      <c r="AY40" s="1040"/>
      <c r="AZ40" s="1116"/>
      <c r="BA40" s="1116"/>
      <c r="BB40" s="1116"/>
      <c r="BC40" s="1116"/>
      <c r="BD40" s="1116"/>
      <c r="BE40" s="1106"/>
      <c r="BF40" s="1106"/>
      <c r="BG40" s="1106"/>
      <c r="BH40" s="1106"/>
      <c r="BI40" s="1107"/>
      <c r="BJ40" s="232"/>
      <c r="BK40" s="232"/>
      <c r="BL40" s="232"/>
      <c r="BM40" s="232"/>
      <c r="BN40" s="232"/>
      <c r="BO40" s="245"/>
      <c r="BP40" s="245"/>
      <c r="BQ40" s="242">
        <v>34</v>
      </c>
      <c r="BR40" s="243"/>
      <c r="BS40" s="1088"/>
      <c r="BT40" s="1089"/>
      <c r="BU40" s="1089"/>
      <c r="BV40" s="1089"/>
      <c r="BW40" s="1089"/>
      <c r="BX40" s="1089"/>
      <c r="BY40" s="1089"/>
      <c r="BZ40" s="1089"/>
      <c r="CA40" s="1089"/>
      <c r="CB40" s="1089"/>
      <c r="CC40" s="1089"/>
      <c r="CD40" s="1089"/>
      <c r="CE40" s="1089"/>
      <c r="CF40" s="1089"/>
      <c r="CG40" s="1090"/>
      <c r="CH40" s="1063"/>
      <c r="CI40" s="1064"/>
      <c r="CJ40" s="1064"/>
      <c r="CK40" s="1064"/>
      <c r="CL40" s="1065"/>
      <c r="CM40" s="1063"/>
      <c r="CN40" s="1064"/>
      <c r="CO40" s="1064"/>
      <c r="CP40" s="1064"/>
      <c r="CQ40" s="1065"/>
      <c r="CR40" s="1063"/>
      <c r="CS40" s="1064"/>
      <c r="CT40" s="1064"/>
      <c r="CU40" s="1064"/>
      <c r="CV40" s="1065"/>
      <c r="CW40" s="1063"/>
      <c r="CX40" s="1064"/>
      <c r="CY40" s="1064"/>
      <c r="CZ40" s="1064"/>
      <c r="DA40" s="1065"/>
      <c r="DB40" s="1063"/>
      <c r="DC40" s="1064"/>
      <c r="DD40" s="1064"/>
      <c r="DE40" s="1064"/>
      <c r="DF40" s="1065"/>
      <c r="DG40" s="1063"/>
      <c r="DH40" s="1064"/>
      <c r="DI40" s="1064"/>
      <c r="DJ40" s="1064"/>
      <c r="DK40" s="1065"/>
      <c r="DL40" s="1063"/>
      <c r="DM40" s="1064"/>
      <c r="DN40" s="1064"/>
      <c r="DO40" s="1064"/>
      <c r="DP40" s="1065"/>
      <c r="DQ40" s="1063"/>
      <c r="DR40" s="1064"/>
      <c r="DS40" s="1064"/>
      <c r="DT40" s="1064"/>
      <c r="DU40" s="1065"/>
      <c r="DV40" s="1066"/>
      <c r="DW40" s="1067"/>
      <c r="DX40" s="1067"/>
      <c r="DY40" s="1067"/>
      <c r="DZ40" s="1068"/>
      <c r="EA40" s="226"/>
    </row>
    <row r="41" spans="1:131" s="227" customFormat="1" ht="26.25" customHeight="1">
      <c r="A41" s="241">
        <v>14</v>
      </c>
      <c r="B41" s="1111"/>
      <c r="C41" s="1112"/>
      <c r="D41" s="1112"/>
      <c r="E41" s="1112"/>
      <c r="F41" s="1112"/>
      <c r="G41" s="1112"/>
      <c r="H41" s="1112"/>
      <c r="I41" s="1112"/>
      <c r="J41" s="1112"/>
      <c r="K41" s="1112"/>
      <c r="L41" s="1112"/>
      <c r="M41" s="1112"/>
      <c r="N41" s="1112"/>
      <c r="O41" s="1112"/>
      <c r="P41" s="1113"/>
      <c r="Q41" s="1117"/>
      <c r="R41" s="1118"/>
      <c r="S41" s="1118"/>
      <c r="T41" s="1118"/>
      <c r="U41" s="1118"/>
      <c r="V41" s="1118"/>
      <c r="W41" s="1118"/>
      <c r="X41" s="1118"/>
      <c r="Y41" s="1118"/>
      <c r="Z41" s="1118"/>
      <c r="AA41" s="1118"/>
      <c r="AB41" s="1118"/>
      <c r="AC41" s="1118"/>
      <c r="AD41" s="1118"/>
      <c r="AE41" s="1119"/>
      <c r="AF41" s="1093"/>
      <c r="AG41" s="1094"/>
      <c r="AH41" s="1094"/>
      <c r="AI41" s="1094"/>
      <c r="AJ41" s="1095"/>
      <c r="AK41" s="1052"/>
      <c r="AL41" s="1040"/>
      <c r="AM41" s="1040"/>
      <c r="AN41" s="1040"/>
      <c r="AO41" s="1040"/>
      <c r="AP41" s="1040"/>
      <c r="AQ41" s="1040"/>
      <c r="AR41" s="1040"/>
      <c r="AS41" s="1040"/>
      <c r="AT41" s="1040"/>
      <c r="AU41" s="1040"/>
      <c r="AV41" s="1040"/>
      <c r="AW41" s="1040"/>
      <c r="AX41" s="1040"/>
      <c r="AY41" s="1040"/>
      <c r="AZ41" s="1116"/>
      <c r="BA41" s="1116"/>
      <c r="BB41" s="1116"/>
      <c r="BC41" s="1116"/>
      <c r="BD41" s="1116"/>
      <c r="BE41" s="1106"/>
      <c r="BF41" s="1106"/>
      <c r="BG41" s="1106"/>
      <c r="BH41" s="1106"/>
      <c r="BI41" s="1107"/>
      <c r="BJ41" s="232"/>
      <c r="BK41" s="232"/>
      <c r="BL41" s="232"/>
      <c r="BM41" s="232"/>
      <c r="BN41" s="232"/>
      <c r="BO41" s="245"/>
      <c r="BP41" s="245"/>
      <c r="BQ41" s="242">
        <v>35</v>
      </c>
      <c r="BR41" s="243"/>
      <c r="BS41" s="1088"/>
      <c r="BT41" s="1089"/>
      <c r="BU41" s="1089"/>
      <c r="BV41" s="1089"/>
      <c r="BW41" s="1089"/>
      <c r="BX41" s="1089"/>
      <c r="BY41" s="1089"/>
      <c r="BZ41" s="1089"/>
      <c r="CA41" s="1089"/>
      <c r="CB41" s="1089"/>
      <c r="CC41" s="1089"/>
      <c r="CD41" s="1089"/>
      <c r="CE41" s="1089"/>
      <c r="CF41" s="1089"/>
      <c r="CG41" s="1090"/>
      <c r="CH41" s="1063"/>
      <c r="CI41" s="1064"/>
      <c r="CJ41" s="1064"/>
      <c r="CK41" s="1064"/>
      <c r="CL41" s="1065"/>
      <c r="CM41" s="1063"/>
      <c r="CN41" s="1064"/>
      <c r="CO41" s="1064"/>
      <c r="CP41" s="1064"/>
      <c r="CQ41" s="1065"/>
      <c r="CR41" s="1063"/>
      <c r="CS41" s="1064"/>
      <c r="CT41" s="1064"/>
      <c r="CU41" s="1064"/>
      <c r="CV41" s="1065"/>
      <c r="CW41" s="1063"/>
      <c r="CX41" s="1064"/>
      <c r="CY41" s="1064"/>
      <c r="CZ41" s="1064"/>
      <c r="DA41" s="1065"/>
      <c r="DB41" s="1063"/>
      <c r="DC41" s="1064"/>
      <c r="DD41" s="1064"/>
      <c r="DE41" s="1064"/>
      <c r="DF41" s="1065"/>
      <c r="DG41" s="1063"/>
      <c r="DH41" s="1064"/>
      <c r="DI41" s="1064"/>
      <c r="DJ41" s="1064"/>
      <c r="DK41" s="1065"/>
      <c r="DL41" s="1063"/>
      <c r="DM41" s="1064"/>
      <c r="DN41" s="1064"/>
      <c r="DO41" s="1064"/>
      <c r="DP41" s="1065"/>
      <c r="DQ41" s="1063"/>
      <c r="DR41" s="1064"/>
      <c r="DS41" s="1064"/>
      <c r="DT41" s="1064"/>
      <c r="DU41" s="1065"/>
      <c r="DV41" s="1066"/>
      <c r="DW41" s="1067"/>
      <c r="DX41" s="1067"/>
      <c r="DY41" s="1067"/>
      <c r="DZ41" s="1068"/>
      <c r="EA41" s="226"/>
    </row>
    <row r="42" spans="1:131" s="227" customFormat="1" ht="26.25" customHeight="1">
      <c r="A42" s="241">
        <v>15</v>
      </c>
      <c r="B42" s="1111"/>
      <c r="C42" s="1112"/>
      <c r="D42" s="1112"/>
      <c r="E42" s="1112"/>
      <c r="F42" s="1112"/>
      <c r="G42" s="1112"/>
      <c r="H42" s="1112"/>
      <c r="I42" s="1112"/>
      <c r="J42" s="1112"/>
      <c r="K42" s="1112"/>
      <c r="L42" s="1112"/>
      <c r="M42" s="1112"/>
      <c r="N42" s="1112"/>
      <c r="O42" s="1112"/>
      <c r="P42" s="1113"/>
      <c r="Q42" s="1117"/>
      <c r="R42" s="1118"/>
      <c r="S42" s="1118"/>
      <c r="T42" s="1118"/>
      <c r="U42" s="1118"/>
      <c r="V42" s="1118"/>
      <c r="W42" s="1118"/>
      <c r="X42" s="1118"/>
      <c r="Y42" s="1118"/>
      <c r="Z42" s="1118"/>
      <c r="AA42" s="1118"/>
      <c r="AB42" s="1118"/>
      <c r="AC42" s="1118"/>
      <c r="AD42" s="1118"/>
      <c r="AE42" s="1119"/>
      <c r="AF42" s="1093"/>
      <c r="AG42" s="1094"/>
      <c r="AH42" s="1094"/>
      <c r="AI42" s="1094"/>
      <c r="AJ42" s="1095"/>
      <c r="AK42" s="1052"/>
      <c r="AL42" s="1040"/>
      <c r="AM42" s="1040"/>
      <c r="AN42" s="1040"/>
      <c r="AO42" s="1040"/>
      <c r="AP42" s="1040"/>
      <c r="AQ42" s="1040"/>
      <c r="AR42" s="1040"/>
      <c r="AS42" s="1040"/>
      <c r="AT42" s="1040"/>
      <c r="AU42" s="1040"/>
      <c r="AV42" s="1040"/>
      <c r="AW42" s="1040"/>
      <c r="AX42" s="1040"/>
      <c r="AY42" s="1040"/>
      <c r="AZ42" s="1116"/>
      <c r="BA42" s="1116"/>
      <c r="BB42" s="1116"/>
      <c r="BC42" s="1116"/>
      <c r="BD42" s="1116"/>
      <c r="BE42" s="1106"/>
      <c r="BF42" s="1106"/>
      <c r="BG42" s="1106"/>
      <c r="BH42" s="1106"/>
      <c r="BI42" s="1107"/>
      <c r="BJ42" s="232"/>
      <c r="BK42" s="232"/>
      <c r="BL42" s="232"/>
      <c r="BM42" s="232"/>
      <c r="BN42" s="232"/>
      <c r="BO42" s="245"/>
      <c r="BP42" s="245"/>
      <c r="BQ42" s="242">
        <v>36</v>
      </c>
      <c r="BR42" s="243"/>
      <c r="BS42" s="1088"/>
      <c r="BT42" s="1089"/>
      <c r="BU42" s="1089"/>
      <c r="BV42" s="1089"/>
      <c r="BW42" s="1089"/>
      <c r="BX42" s="1089"/>
      <c r="BY42" s="1089"/>
      <c r="BZ42" s="1089"/>
      <c r="CA42" s="1089"/>
      <c r="CB42" s="1089"/>
      <c r="CC42" s="1089"/>
      <c r="CD42" s="1089"/>
      <c r="CE42" s="1089"/>
      <c r="CF42" s="1089"/>
      <c r="CG42" s="1090"/>
      <c r="CH42" s="1063"/>
      <c r="CI42" s="1064"/>
      <c r="CJ42" s="1064"/>
      <c r="CK42" s="1064"/>
      <c r="CL42" s="1065"/>
      <c r="CM42" s="1063"/>
      <c r="CN42" s="1064"/>
      <c r="CO42" s="1064"/>
      <c r="CP42" s="1064"/>
      <c r="CQ42" s="1065"/>
      <c r="CR42" s="1063"/>
      <c r="CS42" s="1064"/>
      <c r="CT42" s="1064"/>
      <c r="CU42" s="1064"/>
      <c r="CV42" s="1065"/>
      <c r="CW42" s="1063"/>
      <c r="CX42" s="1064"/>
      <c r="CY42" s="1064"/>
      <c r="CZ42" s="1064"/>
      <c r="DA42" s="1065"/>
      <c r="DB42" s="1063"/>
      <c r="DC42" s="1064"/>
      <c r="DD42" s="1064"/>
      <c r="DE42" s="1064"/>
      <c r="DF42" s="1065"/>
      <c r="DG42" s="1063"/>
      <c r="DH42" s="1064"/>
      <c r="DI42" s="1064"/>
      <c r="DJ42" s="1064"/>
      <c r="DK42" s="1065"/>
      <c r="DL42" s="1063"/>
      <c r="DM42" s="1064"/>
      <c r="DN42" s="1064"/>
      <c r="DO42" s="1064"/>
      <c r="DP42" s="1065"/>
      <c r="DQ42" s="1063"/>
      <c r="DR42" s="1064"/>
      <c r="DS42" s="1064"/>
      <c r="DT42" s="1064"/>
      <c r="DU42" s="1065"/>
      <c r="DV42" s="1066"/>
      <c r="DW42" s="1067"/>
      <c r="DX42" s="1067"/>
      <c r="DY42" s="1067"/>
      <c r="DZ42" s="1068"/>
      <c r="EA42" s="226"/>
    </row>
    <row r="43" spans="1:131" s="227" customFormat="1" ht="26.25" customHeight="1">
      <c r="A43" s="241">
        <v>16</v>
      </c>
      <c r="B43" s="1111"/>
      <c r="C43" s="1112"/>
      <c r="D43" s="1112"/>
      <c r="E43" s="1112"/>
      <c r="F43" s="1112"/>
      <c r="G43" s="1112"/>
      <c r="H43" s="1112"/>
      <c r="I43" s="1112"/>
      <c r="J43" s="1112"/>
      <c r="K43" s="1112"/>
      <c r="L43" s="1112"/>
      <c r="M43" s="1112"/>
      <c r="N43" s="1112"/>
      <c r="O43" s="1112"/>
      <c r="P43" s="1113"/>
      <c r="Q43" s="1117"/>
      <c r="R43" s="1118"/>
      <c r="S43" s="1118"/>
      <c r="T43" s="1118"/>
      <c r="U43" s="1118"/>
      <c r="V43" s="1118"/>
      <c r="W43" s="1118"/>
      <c r="X43" s="1118"/>
      <c r="Y43" s="1118"/>
      <c r="Z43" s="1118"/>
      <c r="AA43" s="1118"/>
      <c r="AB43" s="1118"/>
      <c r="AC43" s="1118"/>
      <c r="AD43" s="1118"/>
      <c r="AE43" s="1119"/>
      <c r="AF43" s="1093"/>
      <c r="AG43" s="1094"/>
      <c r="AH43" s="1094"/>
      <c r="AI43" s="1094"/>
      <c r="AJ43" s="1095"/>
      <c r="AK43" s="1052"/>
      <c r="AL43" s="1040"/>
      <c r="AM43" s="1040"/>
      <c r="AN43" s="1040"/>
      <c r="AO43" s="1040"/>
      <c r="AP43" s="1040"/>
      <c r="AQ43" s="1040"/>
      <c r="AR43" s="1040"/>
      <c r="AS43" s="1040"/>
      <c r="AT43" s="1040"/>
      <c r="AU43" s="1040"/>
      <c r="AV43" s="1040"/>
      <c r="AW43" s="1040"/>
      <c r="AX43" s="1040"/>
      <c r="AY43" s="1040"/>
      <c r="AZ43" s="1116"/>
      <c r="BA43" s="1116"/>
      <c r="BB43" s="1116"/>
      <c r="BC43" s="1116"/>
      <c r="BD43" s="1116"/>
      <c r="BE43" s="1106"/>
      <c r="BF43" s="1106"/>
      <c r="BG43" s="1106"/>
      <c r="BH43" s="1106"/>
      <c r="BI43" s="1107"/>
      <c r="BJ43" s="232"/>
      <c r="BK43" s="232"/>
      <c r="BL43" s="232"/>
      <c r="BM43" s="232"/>
      <c r="BN43" s="232"/>
      <c r="BO43" s="245"/>
      <c r="BP43" s="245"/>
      <c r="BQ43" s="242">
        <v>37</v>
      </c>
      <c r="BR43" s="243"/>
      <c r="BS43" s="1088"/>
      <c r="BT43" s="1089"/>
      <c r="BU43" s="1089"/>
      <c r="BV43" s="1089"/>
      <c r="BW43" s="1089"/>
      <c r="BX43" s="1089"/>
      <c r="BY43" s="1089"/>
      <c r="BZ43" s="1089"/>
      <c r="CA43" s="1089"/>
      <c r="CB43" s="1089"/>
      <c r="CC43" s="1089"/>
      <c r="CD43" s="1089"/>
      <c r="CE43" s="1089"/>
      <c r="CF43" s="1089"/>
      <c r="CG43" s="1090"/>
      <c r="CH43" s="1063"/>
      <c r="CI43" s="1064"/>
      <c r="CJ43" s="1064"/>
      <c r="CK43" s="1064"/>
      <c r="CL43" s="1065"/>
      <c r="CM43" s="1063"/>
      <c r="CN43" s="1064"/>
      <c r="CO43" s="1064"/>
      <c r="CP43" s="1064"/>
      <c r="CQ43" s="1065"/>
      <c r="CR43" s="1063"/>
      <c r="CS43" s="1064"/>
      <c r="CT43" s="1064"/>
      <c r="CU43" s="1064"/>
      <c r="CV43" s="1065"/>
      <c r="CW43" s="1063"/>
      <c r="CX43" s="1064"/>
      <c r="CY43" s="1064"/>
      <c r="CZ43" s="1064"/>
      <c r="DA43" s="1065"/>
      <c r="DB43" s="1063"/>
      <c r="DC43" s="1064"/>
      <c r="DD43" s="1064"/>
      <c r="DE43" s="1064"/>
      <c r="DF43" s="1065"/>
      <c r="DG43" s="1063"/>
      <c r="DH43" s="1064"/>
      <c r="DI43" s="1064"/>
      <c r="DJ43" s="1064"/>
      <c r="DK43" s="1065"/>
      <c r="DL43" s="1063"/>
      <c r="DM43" s="1064"/>
      <c r="DN43" s="1064"/>
      <c r="DO43" s="1064"/>
      <c r="DP43" s="1065"/>
      <c r="DQ43" s="1063"/>
      <c r="DR43" s="1064"/>
      <c r="DS43" s="1064"/>
      <c r="DT43" s="1064"/>
      <c r="DU43" s="1065"/>
      <c r="DV43" s="1066"/>
      <c r="DW43" s="1067"/>
      <c r="DX43" s="1067"/>
      <c r="DY43" s="1067"/>
      <c r="DZ43" s="1068"/>
      <c r="EA43" s="226"/>
    </row>
    <row r="44" spans="1:131" s="227" customFormat="1" ht="26.25" customHeight="1">
      <c r="A44" s="241">
        <v>17</v>
      </c>
      <c r="B44" s="1111"/>
      <c r="C44" s="1112"/>
      <c r="D44" s="1112"/>
      <c r="E44" s="1112"/>
      <c r="F44" s="1112"/>
      <c r="G44" s="1112"/>
      <c r="H44" s="1112"/>
      <c r="I44" s="1112"/>
      <c r="J44" s="1112"/>
      <c r="K44" s="1112"/>
      <c r="L44" s="1112"/>
      <c r="M44" s="1112"/>
      <c r="N44" s="1112"/>
      <c r="O44" s="1112"/>
      <c r="P44" s="1113"/>
      <c r="Q44" s="1117"/>
      <c r="R44" s="1118"/>
      <c r="S44" s="1118"/>
      <c r="T44" s="1118"/>
      <c r="U44" s="1118"/>
      <c r="V44" s="1118"/>
      <c r="W44" s="1118"/>
      <c r="X44" s="1118"/>
      <c r="Y44" s="1118"/>
      <c r="Z44" s="1118"/>
      <c r="AA44" s="1118"/>
      <c r="AB44" s="1118"/>
      <c r="AC44" s="1118"/>
      <c r="AD44" s="1118"/>
      <c r="AE44" s="1119"/>
      <c r="AF44" s="1093"/>
      <c r="AG44" s="1094"/>
      <c r="AH44" s="1094"/>
      <c r="AI44" s="1094"/>
      <c r="AJ44" s="1095"/>
      <c r="AK44" s="1052"/>
      <c r="AL44" s="1040"/>
      <c r="AM44" s="1040"/>
      <c r="AN44" s="1040"/>
      <c r="AO44" s="1040"/>
      <c r="AP44" s="1040"/>
      <c r="AQ44" s="1040"/>
      <c r="AR44" s="1040"/>
      <c r="AS44" s="1040"/>
      <c r="AT44" s="1040"/>
      <c r="AU44" s="1040"/>
      <c r="AV44" s="1040"/>
      <c r="AW44" s="1040"/>
      <c r="AX44" s="1040"/>
      <c r="AY44" s="1040"/>
      <c r="AZ44" s="1116"/>
      <c r="BA44" s="1116"/>
      <c r="BB44" s="1116"/>
      <c r="BC44" s="1116"/>
      <c r="BD44" s="1116"/>
      <c r="BE44" s="1106"/>
      <c r="BF44" s="1106"/>
      <c r="BG44" s="1106"/>
      <c r="BH44" s="1106"/>
      <c r="BI44" s="1107"/>
      <c r="BJ44" s="232"/>
      <c r="BK44" s="232"/>
      <c r="BL44" s="232"/>
      <c r="BM44" s="232"/>
      <c r="BN44" s="232"/>
      <c r="BO44" s="245"/>
      <c r="BP44" s="245"/>
      <c r="BQ44" s="242">
        <v>38</v>
      </c>
      <c r="BR44" s="243"/>
      <c r="BS44" s="1088"/>
      <c r="BT44" s="1089"/>
      <c r="BU44" s="1089"/>
      <c r="BV44" s="1089"/>
      <c r="BW44" s="1089"/>
      <c r="BX44" s="1089"/>
      <c r="BY44" s="1089"/>
      <c r="BZ44" s="1089"/>
      <c r="CA44" s="1089"/>
      <c r="CB44" s="1089"/>
      <c r="CC44" s="1089"/>
      <c r="CD44" s="1089"/>
      <c r="CE44" s="1089"/>
      <c r="CF44" s="1089"/>
      <c r="CG44" s="1090"/>
      <c r="CH44" s="1063"/>
      <c r="CI44" s="1064"/>
      <c r="CJ44" s="1064"/>
      <c r="CK44" s="1064"/>
      <c r="CL44" s="1065"/>
      <c r="CM44" s="1063"/>
      <c r="CN44" s="1064"/>
      <c r="CO44" s="1064"/>
      <c r="CP44" s="1064"/>
      <c r="CQ44" s="1065"/>
      <c r="CR44" s="1063"/>
      <c r="CS44" s="1064"/>
      <c r="CT44" s="1064"/>
      <c r="CU44" s="1064"/>
      <c r="CV44" s="1065"/>
      <c r="CW44" s="1063"/>
      <c r="CX44" s="1064"/>
      <c r="CY44" s="1064"/>
      <c r="CZ44" s="1064"/>
      <c r="DA44" s="1065"/>
      <c r="DB44" s="1063"/>
      <c r="DC44" s="1064"/>
      <c r="DD44" s="1064"/>
      <c r="DE44" s="1064"/>
      <c r="DF44" s="1065"/>
      <c r="DG44" s="1063"/>
      <c r="DH44" s="1064"/>
      <c r="DI44" s="1064"/>
      <c r="DJ44" s="1064"/>
      <c r="DK44" s="1065"/>
      <c r="DL44" s="1063"/>
      <c r="DM44" s="1064"/>
      <c r="DN44" s="1064"/>
      <c r="DO44" s="1064"/>
      <c r="DP44" s="1065"/>
      <c r="DQ44" s="1063"/>
      <c r="DR44" s="1064"/>
      <c r="DS44" s="1064"/>
      <c r="DT44" s="1064"/>
      <c r="DU44" s="1065"/>
      <c r="DV44" s="1066"/>
      <c r="DW44" s="1067"/>
      <c r="DX44" s="1067"/>
      <c r="DY44" s="1067"/>
      <c r="DZ44" s="1068"/>
      <c r="EA44" s="226"/>
    </row>
    <row r="45" spans="1:131" s="227" customFormat="1" ht="26.25" customHeight="1">
      <c r="A45" s="241">
        <v>18</v>
      </c>
      <c r="B45" s="1111"/>
      <c r="C45" s="1112"/>
      <c r="D45" s="1112"/>
      <c r="E45" s="1112"/>
      <c r="F45" s="1112"/>
      <c r="G45" s="1112"/>
      <c r="H45" s="1112"/>
      <c r="I45" s="1112"/>
      <c r="J45" s="1112"/>
      <c r="K45" s="1112"/>
      <c r="L45" s="1112"/>
      <c r="M45" s="1112"/>
      <c r="N45" s="1112"/>
      <c r="O45" s="1112"/>
      <c r="P45" s="1113"/>
      <c r="Q45" s="1117"/>
      <c r="R45" s="1118"/>
      <c r="S45" s="1118"/>
      <c r="T45" s="1118"/>
      <c r="U45" s="1118"/>
      <c r="V45" s="1118"/>
      <c r="W45" s="1118"/>
      <c r="X45" s="1118"/>
      <c r="Y45" s="1118"/>
      <c r="Z45" s="1118"/>
      <c r="AA45" s="1118"/>
      <c r="AB45" s="1118"/>
      <c r="AC45" s="1118"/>
      <c r="AD45" s="1118"/>
      <c r="AE45" s="1119"/>
      <c r="AF45" s="1093"/>
      <c r="AG45" s="1094"/>
      <c r="AH45" s="1094"/>
      <c r="AI45" s="1094"/>
      <c r="AJ45" s="1095"/>
      <c r="AK45" s="1052"/>
      <c r="AL45" s="1040"/>
      <c r="AM45" s="1040"/>
      <c r="AN45" s="1040"/>
      <c r="AO45" s="1040"/>
      <c r="AP45" s="1040"/>
      <c r="AQ45" s="1040"/>
      <c r="AR45" s="1040"/>
      <c r="AS45" s="1040"/>
      <c r="AT45" s="1040"/>
      <c r="AU45" s="1040"/>
      <c r="AV45" s="1040"/>
      <c r="AW45" s="1040"/>
      <c r="AX45" s="1040"/>
      <c r="AY45" s="1040"/>
      <c r="AZ45" s="1116"/>
      <c r="BA45" s="1116"/>
      <c r="BB45" s="1116"/>
      <c r="BC45" s="1116"/>
      <c r="BD45" s="1116"/>
      <c r="BE45" s="1106"/>
      <c r="BF45" s="1106"/>
      <c r="BG45" s="1106"/>
      <c r="BH45" s="1106"/>
      <c r="BI45" s="1107"/>
      <c r="BJ45" s="232"/>
      <c r="BK45" s="232"/>
      <c r="BL45" s="232"/>
      <c r="BM45" s="232"/>
      <c r="BN45" s="232"/>
      <c r="BO45" s="245"/>
      <c r="BP45" s="245"/>
      <c r="BQ45" s="242">
        <v>39</v>
      </c>
      <c r="BR45" s="243"/>
      <c r="BS45" s="1088"/>
      <c r="BT45" s="1089"/>
      <c r="BU45" s="1089"/>
      <c r="BV45" s="1089"/>
      <c r="BW45" s="1089"/>
      <c r="BX45" s="1089"/>
      <c r="BY45" s="1089"/>
      <c r="BZ45" s="1089"/>
      <c r="CA45" s="1089"/>
      <c r="CB45" s="1089"/>
      <c r="CC45" s="1089"/>
      <c r="CD45" s="1089"/>
      <c r="CE45" s="1089"/>
      <c r="CF45" s="1089"/>
      <c r="CG45" s="1090"/>
      <c r="CH45" s="1063"/>
      <c r="CI45" s="1064"/>
      <c r="CJ45" s="1064"/>
      <c r="CK45" s="1064"/>
      <c r="CL45" s="1065"/>
      <c r="CM45" s="1063"/>
      <c r="CN45" s="1064"/>
      <c r="CO45" s="1064"/>
      <c r="CP45" s="1064"/>
      <c r="CQ45" s="1065"/>
      <c r="CR45" s="1063"/>
      <c r="CS45" s="1064"/>
      <c r="CT45" s="1064"/>
      <c r="CU45" s="1064"/>
      <c r="CV45" s="1065"/>
      <c r="CW45" s="1063"/>
      <c r="CX45" s="1064"/>
      <c r="CY45" s="1064"/>
      <c r="CZ45" s="1064"/>
      <c r="DA45" s="1065"/>
      <c r="DB45" s="1063"/>
      <c r="DC45" s="1064"/>
      <c r="DD45" s="1064"/>
      <c r="DE45" s="1064"/>
      <c r="DF45" s="1065"/>
      <c r="DG45" s="1063"/>
      <c r="DH45" s="1064"/>
      <c r="DI45" s="1064"/>
      <c r="DJ45" s="1064"/>
      <c r="DK45" s="1065"/>
      <c r="DL45" s="1063"/>
      <c r="DM45" s="1064"/>
      <c r="DN45" s="1064"/>
      <c r="DO45" s="1064"/>
      <c r="DP45" s="1065"/>
      <c r="DQ45" s="1063"/>
      <c r="DR45" s="1064"/>
      <c r="DS45" s="1064"/>
      <c r="DT45" s="1064"/>
      <c r="DU45" s="1065"/>
      <c r="DV45" s="1066"/>
      <c r="DW45" s="1067"/>
      <c r="DX45" s="1067"/>
      <c r="DY45" s="1067"/>
      <c r="DZ45" s="1068"/>
      <c r="EA45" s="226"/>
    </row>
    <row r="46" spans="1:131" s="227" customFormat="1" ht="26.25" customHeight="1">
      <c r="A46" s="241">
        <v>19</v>
      </c>
      <c r="B46" s="1111"/>
      <c r="C46" s="1112"/>
      <c r="D46" s="1112"/>
      <c r="E46" s="1112"/>
      <c r="F46" s="1112"/>
      <c r="G46" s="1112"/>
      <c r="H46" s="1112"/>
      <c r="I46" s="1112"/>
      <c r="J46" s="1112"/>
      <c r="K46" s="1112"/>
      <c r="L46" s="1112"/>
      <c r="M46" s="1112"/>
      <c r="N46" s="1112"/>
      <c r="O46" s="1112"/>
      <c r="P46" s="1113"/>
      <c r="Q46" s="1117"/>
      <c r="R46" s="1118"/>
      <c r="S46" s="1118"/>
      <c r="T46" s="1118"/>
      <c r="U46" s="1118"/>
      <c r="V46" s="1118"/>
      <c r="W46" s="1118"/>
      <c r="X46" s="1118"/>
      <c r="Y46" s="1118"/>
      <c r="Z46" s="1118"/>
      <c r="AA46" s="1118"/>
      <c r="AB46" s="1118"/>
      <c r="AC46" s="1118"/>
      <c r="AD46" s="1118"/>
      <c r="AE46" s="1119"/>
      <c r="AF46" s="1093"/>
      <c r="AG46" s="1094"/>
      <c r="AH46" s="1094"/>
      <c r="AI46" s="1094"/>
      <c r="AJ46" s="1095"/>
      <c r="AK46" s="1052"/>
      <c r="AL46" s="1040"/>
      <c r="AM46" s="1040"/>
      <c r="AN46" s="1040"/>
      <c r="AO46" s="1040"/>
      <c r="AP46" s="1040"/>
      <c r="AQ46" s="1040"/>
      <c r="AR46" s="1040"/>
      <c r="AS46" s="1040"/>
      <c r="AT46" s="1040"/>
      <c r="AU46" s="1040"/>
      <c r="AV46" s="1040"/>
      <c r="AW46" s="1040"/>
      <c r="AX46" s="1040"/>
      <c r="AY46" s="1040"/>
      <c r="AZ46" s="1116"/>
      <c r="BA46" s="1116"/>
      <c r="BB46" s="1116"/>
      <c r="BC46" s="1116"/>
      <c r="BD46" s="1116"/>
      <c r="BE46" s="1106"/>
      <c r="BF46" s="1106"/>
      <c r="BG46" s="1106"/>
      <c r="BH46" s="1106"/>
      <c r="BI46" s="1107"/>
      <c r="BJ46" s="232"/>
      <c r="BK46" s="232"/>
      <c r="BL46" s="232"/>
      <c r="BM46" s="232"/>
      <c r="BN46" s="232"/>
      <c r="BO46" s="245"/>
      <c r="BP46" s="245"/>
      <c r="BQ46" s="242">
        <v>40</v>
      </c>
      <c r="BR46" s="243"/>
      <c r="BS46" s="1088"/>
      <c r="BT46" s="1089"/>
      <c r="BU46" s="1089"/>
      <c r="BV46" s="1089"/>
      <c r="BW46" s="1089"/>
      <c r="BX46" s="1089"/>
      <c r="BY46" s="1089"/>
      <c r="BZ46" s="1089"/>
      <c r="CA46" s="1089"/>
      <c r="CB46" s="1089"/>
      <c r="CC46" s="1089"/>
      <c r="CD46" s="1089"/>
      <c r="CE46" s="1089"/>
      <c r="CF46" s="1089"/>
      <c r="CG46" s="1090"/>
      <c r="CH46" s="1063"/>
      <c r="CI46" s="1064"/>
      <c r="CJ46" s="1064"/>
      <c r="CK46" s="1064"/>
      <c r="CL46" s="1065"/>
      <c r="CM46" s="1063"/>
      <c r="CN46" s="1064"/>
      <c r="CO46" s="1064"/>
      <c r="CP46" s="1064"/>
      <c r="CQ46" s="1065"/>
      <c r="CR46" s="1063"/>
      <c r="CS46" s="1064"/>
      <c r="CT46" s="1064"/>
      <c r="CU46" s="1064"/>
      <c r="CV46" s="1065"/>
      <c r="CW46" s="1063"/>
      <c r="CX46" s="1064"/>
      <c r="CY46" s="1064"/>
      <c r="CZ46" s="1064"/>
      <c r="DA46" s="1065"/>
      <c r="DB46" s="1063"/>
      <c r="DC46" s="1064"/>
      <c r="DD46" s="1064"/>
      <c r="DE46" s="1064"/>
      <c r="DF46" s="1065"/>
      <c r="DG46" s="1063"/>
      <c r="DH46" s="1064"/>
      <c r="DI46" s="1064"/>
      <c r="DJ46" s="1064"/>
      <c r="DK46" s="1065"/>
      <c r="DL46" s="1063"/>
      <c r="DM46" s="1064"/>
      <c r="DN46" s="1064"/>
      <c r="DO46" s="1064"/>
      <c r="DP46" s="1065"/>
      <c r="DQ46" s="1063"/>
      <c r="DR46" s="1064"/>
      <c r="DS46" s="1064"/>
      <c r="DT46" s="1064"/>
      <c r="DU46" s="1065"/>
      <c r="DV46" s="1066"/>
      <c r="DW46" s="1067"/>
      <c r="DX46" s="1067"/>
      <c r="DY46" s="1067"/>
      <c r="DZ46" s="1068"/>
      <c r="EA46" s="226"/>
    </row>
    <row r="47" spans="1:131" s="227" customFormat="1" ht="26.25" customHeight="1">
      <c r="A47" s="241">
        <v>20</v>
      </c>
      <c r="B47" s="1111"/>
      <c r="C47" s="1112"/>
      <c r="D47" s="1112"/>
      <c r="E47" s="1112"/>
      <c r="F47" s="1112"/>
      <c r="G47" s="1112"/>
      <c r="H47" s="1112"/>
      <c r="I47" s="1112"/>
      <c r="J47" s="1112"/>
      <c r="K47" s="1112"/>
      <c r="L47" s="1112"/>
      <c r="M47" s="1112"/>
      <c r="N47" s="1112"/>
      <c r="O47" s="1112"/>
      <c r="P47" s="1113"/>
      <c r="Q47" s="1117"/>
      <c r="R47" s="1118"/>
      <c r="S47" s="1118"/>
      <c r="T47" s="1118"/>
      <c r="U47" s="1118"/>
      <c r="V47" s="1118"/>
      <c r="W47" s="1118"/>
      <c r="X47" s="1118"/>
      <c r="Y47" s="1118"/>
      <c r="Z47" s="1118"/>
      <c r="AA47" s="1118"/>
      <c r="AB47" s="1118"/>
      <c r="AC47" s="1118"/>
      <c r="AD47" s="1118"/>
      <c r="AE47" s="1119"/>
      <c r="AF47" s="1093"/>
      <c r="AG47" s="1094"/>
      <c r="AH47" s="1094"/>
      <c r="AI47" s="1094"/>
      <c r="AJ47" s="1095"/>
      <c r="AK47" s="1052"/>
      <c r="AL47" s="1040"/>
      <c r="AM47" s="1040"/>
      <c r="AN47" s="1040"/>
      <c r="AO47" s="1040"/>
      <c r="AP47" s="1040"/>
      <c r="AQ47" s="1040"/>
      <c r="AR47" s="1040"/>
      <c r="AS47" s="1040"/>
      <c r="AT47" s="1040"/>
      <c r="AU47" s="1040"/>
      <c r="AV47" s="1040"/>
      <c r="AW47" s="1040"/>
      <c r="AX47" s="1040"/>
      <c r="AY47" s="1040"/>
      <c r="AZ47" s="1116"/>
      <c r="BA47" s="1116"/>
      <c r="BB47" s="1116"/>
      <c r="BC47" s="1116"/>
      <c r="BD47" s="1116"/>
      <c r="BE47" s="1106"/>
      <c r="BF47" s="1106"/>
      <c r="BG47" s="1106"/>
      <c r="BH47" s="1106"/>
      <c r="BI47" s="1107"/>
      <c r="BJ47" s="232"/>
      <c r="BK47" s="232"/>
      <c r="BL47" s="232"/>
      <c r="BM47" s="232"/>
      <c r="BN47" s="232"/>
      <c r="BO47" s="245"/>
      <c r="BP47" s="245"/>
      <c r="BQ47" s="242">
        <v>41</v>
      </c>
      <c r="BR47" s="243"/>
      <c r="BS47" s="1088"/>
      <c r="BT47" s="1089"/>
      <c r="BU47" s="1089"/>
      <c r="BV47" s="1089"/>
      <c r="BW47" s="1089"/>
      <c r="BX47" s="1089"/>
      <c r="BY47" s="1089"/>
      <c r="BZ47" s="1089"/>
      <c r="CA47" s="1089"/>
      <c r="CB47" s="1089"/>
      <c r="CC47" s="1089"/>
      <c r="CD47" s="1089"/>
      <c r="CE47" s="1089"/>
      <c r="CF47" s="1089"/>
      <c r="CG47" s="1090"/>
      <c r="CH47" s="1063"/>
      <c r="CI47" s="1064"/>
      <c r="CJ47" s="1064"/>
      <c r="CK47" s="1064"/>
      <c r="CL47" s="1065"/>
      <c r="CM47" s="1063"/>
      <c r="CN47" s="1064"/>
      <c r="CO47" s="1064"/>
      <c r="CP47" s="1064"/>
      <c r="CQ47" s="1065"/>
      <c r="CR47" s="1063"/>
      <c r="CS47" s="1064"/>
      <c r="CT47" s="1064"/>
      <c r="CU47" s="1064"/>
      <c r="CV47" s="1065"/>
      <c r="CW47" s="1063"/>
      <c r="CX47" s="1064"/>
      <c r="CY47" s="1064"/>
      <c r="CZ47" s="1064"/>
      <c r="DA47" s="1065"/>
      <c r="DB47" s="1063"/>
      <c r="DC47" s="1064"/>
      <c r="DD47" s="1064"/>
      <c r="DE47" s="1064"/>
      <c r="DF47" s="1065"/>
      <c r="DG47" s="1063"/>
      <c r="DH47" s="1064"/>
      <c r="DI47" s="1064"/>
      <c r="DJ47" s="1064"/>
      <c r="DK47" s="1065"/>
      <c r="DL47" s="1063"/>
      <c r="DM47" s="1064"/>
      <c r="DN47" s="1064"/>
      <c r="DO47" s="1064"/>
      <c r="DP47" s="1065"/>
      <c r="DQ47" s="1063"/>
      <c r="DR47" s="1064"/>
      <c r="DS47" s="1064"/>
      <c r="DT47" s="1064"/>
      <c r="DU47" s="1065"/>
      <c r="DV47" s="1066"/>
      <c r="DW47" s="1067"/>
      <c r="DX47" s="1067"/>
      <c r="DY47" s="1067"/>
      <c r="DZ47" s="1068"/>
      <c r="EA47" s="226"/>
    </row>
    <row r="48" spans="1:131" s="227" customFormat="1" ht="26.25" customHeight="1">
      <c r="A48" s="241">
        <v>21</v>
      </c>
      <c r="B48" s="1111"/>
      <c r="C48" s="1112"/>
      <c r="D48" s="1112"/>
      <c r="E48" s="1112"/>
      <c r="F48" s="1112"/>
      <c r="G48" s="1112"/>
      <c r="H48" s="1112"/>
      <c r="I48" s="1112"/>
      <c r="J48" s="1112"/>
      <c r="K48" s="1112"/>
      <c r="L48" s="1112"/>
      <c r="M48" s="1112"/>
      <c r="N48" s="1112"/>
      <c r="O48" s="1112"/>
      <c r="P48" s="1113"/>
      <c r="Q48" s="1117"/>
      <c r="R48" s="1118"/>
      <c r="S48" s="1118"/>
      <c r="T48" s="1118"/>
      <c r="U48" s="1118"/>
      <c r="V48" s="1118"/>
      <c r="W48" s="1118"/>
      <c r="X48" s="1118"/>
      <c r="Y48" s="1118"/>
      <c r="Z48" s="1118"/>
      <c r="AA48" s="1118"/>
      <c r="AB48" s="1118"/>
      <c r="AC48" s="1118"/>
      <c r="AD48" s="1118"/>
      <c r="AE48" s="1119"/>
      <c r="AF48" s="1093"/>
      <c r="AG48" s="1094"/>
      <c r="AH48" s="1094"/>
      <c r="AI48" s="1094"/>
      <c r="AJ48" s="1095"/>
      <c r="AK48" s="1052"/>
      <c r="AL48" s="1040"/>
      <c r="AM48" s="1040"/>
      <c r="AN48" s="1040"/>
      <c r="AO48" s="1040"/>
      <c r="AP48" s="1040"/>
      <c r="AQ48" s="1040"/>
      <c r="AR48" s="1040"/>
      <c r="AS48" s="1040"/>
      <c r="AT48" s="1040"/>
      <c r="AU48" s="1040"/>
      <c r="AV48" s="1040"/>
      <c r="AW48" s="1040"/>
      <c r="AX48" s="1040"/>
      <c r="AY48" s="1040"/>
      <c r="AZ48" s="1116"/>
      <c r="BA48" s="1116"/>
      <c r="BB48" s="1116"/>
      <c r="BC48" s="1116"/>
      <c r="BD48" s="1116"/>
      <c r="BE48" s="1106"/>
      <c r="BF48" s="1106"/>
      <c r="BG48" s="1106"/>
      <c r="BH48" s="1106"/>
      <c r="BI48" s="1107"/>
      <c r="BJ48" s="232"/>
      <c r="BK48" s="232"/>
      <c r="BL48" s="232"/>
      <c r="BM48" s="232"/>
      <c r="BN48" s="232"/>
      <c r="BO48" s="245"/>
      <c r="BP48" s="245"/>
      <c r="BQ48" s="242">
        <v>42</v>
      </c>
      <c r="BR48" s="243"/>
      <c r="BS48" s="1088"/>
      <c r="BT48" s="1089"/>
      <c r="BU48" s="1089"/>
      <c r="BV48" s="1089"/>
      <c r="BW48" s="1089"/>
      <c r="BX48" s="1089"/>
      <c r="BY48" s="1089"/>
      <c r="BZ48" s="1089"/>
      <c r="CA48" s="1089"/>
      <c r="CB48" s="1089"/>
      <c r="CC48" s="1089"/>
      <c r="CD48" s="1089"/>
      <c r="CE48" s="1089"/>
      <c r="CF48" s="1089"/>
      <c r="CG48" s="1090"/>
      <c r="CH48" s="1063"/>
      <c r="CI48" s="1064"/>
      <c r="CJ48" s="1064"/>
      <c r="CK48" s="1064"/>
      <c r="CL48" s="1065"/>
      <c r="CM48" s="1063"/>
      <c r="CN48" s="1064"/>
      <c r="CO48" s="1064"/>
      <c r="CP48" s="1064"/>
      <c r="CQ48" s="1065"/>
      <c r="CR48" s="1063"/>
      <c r="CS48" s="1064"/>
      <c r="CT48" s="1064"/>
      <c r="CU48" s="1064"/>
      <c r="CV48" s="1065"/>
      <c r="CW48" s="1063"/>
      <c r="CX48" s="1064"/>
      <c r="CY48" s="1064"/>
      <c r="CZ48" s="1064"/>
      <c r="DA48" s="1065"/>
      <c r="DB48" s="1063"/>
      <c r="DC48" s="1064"/>
      <c r="DD48" s="1064"/>
      <c r="DE48" s="1064"/>
      <c r="DF48" s="1065"/>
      <c r="DG48" s="1063"/>
      <c r="DH48" s="1064"/>
      <c r="DI48" s="1064"/>
      <c r="DJ48" s="1064"/>
      <c r="DK48" s="1065"/>
      <c r="DL48" s="1063"/>
      <c r="DM48" s="1064"/>
      <c r="DN48" s="1064"/>
      <c r="DO48" s="1064"/>
      <c r="DP48" s="1065"/>
      <c r="DQ48" s="1063"/>
      <c r="DR48" s="1064"/>
      <c r="DS48" s="1064"/>
      <c r="DT48" s="1064"/>
      <c r="DU48" s="1065"/>
      <c r="DV48" s="1066"/>
      <c r="DW48" s="1067"/>
      <c r="DX48" s="1067"/>
      <c r="DY48" s="1067"/>
      <c r="DZ48" s="1068"/>
      <c r="EA48" s="226"/>
    </row>
    <row r="49" spans="1:131" s="227" customFormat="1" ht="26.25" customHeight="1">
      <c r="A49" s="241">
        <v>22</v>
      </c>
      <c r="B49" s="1111"/>
      <c r="C49" s="1112"/>
      <c r="D49" s="1112"/>
      <c r="E49" s="1112"/>
      <c r="F49" s="1112"/>
      <c r="G49" s="1112"/>
      <c r="H49" s="1112"/>
      <c r="I49" s="1112"/>
      <c r="J49" s="1112"/>
      <c r="K49" s="1112"/>
      <c r="L49" s="1112"/>
      <c r="M49" s="1112"/>
      <c r="N49" s="1112"/>
      <c r="O49" s="1112"/>
      <c r="P49" s="1113"/>
      <c r="Q49" s="1117"/>
      <c r="R49" s="1118"/>
      <c r="S49" s="1118"/>
      <c r="T49" s="1118"/>
      <c r="U49" s="1118"/>
      <c r="V49" s="1118"/>
      <c r="W49" s="1118"/>
      <c r="X49" s="1118"/>
      <c r="Y49" s="1118"/>
      <c r="Z49" s="1118"/>
      <c r="AA49" s="1118"/>
      <c r="AB49" s="1118"/>
      <c r="AC49" s="1118"/>
      <c r="AD49" s="1118"/>
      <c r="AE49" s="1119"/>
      <c r="AF49" s="1093"/>
      <c r="AG49" s="1094"/>
      <c r="AH49" s="1094"/>
      <c r="AI49" s="1094"/>
      <c r="AJ49" s="1095"/>
      <c r="AK49" s="1052"/>
      <c r="AL49" s="1040"/>
      <c r="AM49" s="1040"/>
      <c r="AN49" s="1040"/>
      <c r="AO49" s="1040"/>
      <c r="AP49" s="1040"/>
      <c r="AQ49" s="1040"/>
      <c r="AR49" s="1040"/>
      <c r="AS49" s="1040"/>
      <c r="AT49" s="1040"/>
      <c r="AU49" s="1040"/>
      <c r="AV49" s="1040"/>
      <c r="AW49" s="1040"/>
      <c r="AX49" s="1040"/>
      <c r="AY49" s="1040"/>
      <c r="AZ49" s="1116"/>
      <c r="BA49" s="1116"/>
      <c r="BB49" s="1116"/>
      <c r="BC49" s="1116"/>
      <c r="BD49" s="1116"/>
      <c r="BE49" s="1106"/>
      <c r="BF49" s="1106"/>
      <c r="BG49" s="1106"/>
      <c r="BH49" s="1106"/>
      <c r="BI49" s="1107"/>
      <c r="BJ49" s="232"/>
      <c r="BK49" s="232"/>
      <c r="BL49" s="232"/>
      <c r="BM49" s="232"/>
      <c r="BN49" s="232"/>
      <c r="BO49" s="245"/>
      <c r="BP49" s="245"/>
      <c r="BQ49" s="242">
        <v>43</v>
      </c>
      <c r="BR49" s="243"/>
      <c r="BS49" s="1088"/>
      <c r="BT49" s="1089"/>
      <c r="BU49" s="1089"/>
      <c r="BV49" s="1089"/>
      <c r="BW49" s="1089"/>
      <c r="BX49" s="1089"/>
      <c r="BY49" s="1089"/>
      <c r="BZ49" s="1089"/>
      <c r="CA49" s="1089"/>
      <c r="CB49" s="1089"/>
      <c r="CC49" s="1089"/>
      <c r="CD49" s="1089"/>
      <c r="CE49" s="1089"/>
      <c r="CF49" s="1089"/>
      <c r="CG49" s="1090"/>
      <c r="CH49" s="1063"/>
      <c r="CI49" s="1064"/>
      <c r="CJ49" s="1064"/>
      <c r="CK49" s="1064"/>
      <c r="CL49" s="1065"/>
      <c r="CM49" s="1063"/>
      <c r="CN49" s="1064"/>
      <c r="CO49" s="1064"/>
      <c r="CP49" s="1064"/>
      <c r="CQ49" s="1065"/>
      <c r="CR49" s="1063"/>
      <c r="CS49" s="1064"/>
      <c r="CT49" s="1064"/>
      <c r="CU49" s="1064"/>
      <c r="CV49" s="1065"/>
      <c r="CW49" s="1063"/>
      <c r="CX49" s="1064"/>
      <c r="CY49" s="1064"/>
      <c r="CZ49" s="1064"/>
      <c r="DA49" s="1065"/>
      <c r="DB49" s="1063"/>
      <c r="DC49" s="1064"/>
      <c r="DD49" s="1064"/>
      <c r="DE49" s="1064"/>
      <c r="DF49" s="1065"/>
      <c r="DG49" s="1063"/>
      <c r="DH49" s="1064"/>
      <c r="DI49" s="1064"/>
      <c r="DJ49" s="1064"/>
      <c r="DK49" s="1065"/>
      <c r="DL49" s="1063"/>
      <c r="DM49" s="1064"/>
      <c r="DN49" s="1064"/>
      <c r="DO49" s="1064"/>
      <c r="DP49" s="1065"/>
      <c r="DQ49" s="1063"/>
      <c r="DR49" s="1064"/>
      <c r="DS49" s="1064"/>
      <c r="DT49" s="1064"/>
      <c r="DU49" s="1065"/>
      <c r="DV49" s="1066"/>
      <c r="DW49" s="1067"/>
      <c r="DX49" s="1067"/>
      <c r="DY49" s="1067"/>
      <c r="DZ49" s="1068"/>
      <c r="EA49" s="226"/>
    </row>
    <row r="50" spans="1:131" s="227" customFormat="1" ht="26.25" customHeight="1">
      <c r="A50" s="241">
        <v>23</v>
      </c>
      <c r="B50" s="1111"/>
      <c r="C50" s="1112"/>
      <c r="D50" s="1112"/>
      <c r="E50" s="1112"/>
      <c r="F50" s="1112"/>
      <c r="G50" s="1112"/>
      <c r="H50" s="1112"/>
      <c r="I50" s="1112"/>
      <c r="J50" s="1112"/>
      <c r="K50" s="1112"/>
      <c r="L50" s="1112"/>
      <c r="M50" s="1112"/>
      <c r="N50" s="1112"/>
      <c r="O50" s="1112"/>
      <c r="P50" s="1113"/>
      <c r="Q50" s="1114"/>
      <c r="R50" s="1097"/>
      <c r="S50" s="1097"/>
      <c r="T50" s="1097"/>
      <c r="U50" s="1097"/>
      <c r="V50" s="1097"/>
      <c r="W50" s="1097"/>
      <c r="X50" s="1097"/>
      <c r="Y50" s="1097"/>
      <c r="Z50" s="1097"/>
      <c r="AA50" s="1097"/>
      <c r="AB50" s="1097"/>
      <c r="AC50" s="1097"/>
      <c r="AD50" s="1097"/>
      <c r="AE50" s="1115"/>
      <c r="AF50" s="1093"/>
      <c r="AG50" s="1094"/>
      <c r="AH50" s="1094"/>
      <c r="AI50" s="1094"/>
      <c r="AJ50" s="1095"/>
      <c r="AK50" s="1096"/>
      <c r="AL50" s="1097"/>
      <c r="AM50" s="1097"/>
      <c r="AN50" s="1097"/>
      <c r="AO50" s="1097"/>
      <c r="AP50" s="1097"/>
      <c r="AQ50" s="1097"/>
      <c r="AR50" s="1097"/>
      <c r="AS50" s="1097"/>
      <c r="AT50" s="1097"/>
      <c r="AU50" s="1097"/>
      <c r="AV50" s="1097"/>
      <c r="AW50" s="1097"/>
      <c r="AX50" s="1097"/>
      <c r="AY50" s="1097"/>
      <c r="AZ50" s="1098"/>
      <c r="BA50" s="1098"/>
      <c r="BB50" s="1098"/>
      <c r="BC50" s="1098"/>
      <c r="BD50" s="1098"/>
      <c r="BE50" s="1106"/>
      <c r="BF50" s="1106"/>
      <c r="BG50" s="1106"/>
      <c r="BH50" s="1106"/>
      <c r="BI50" s="1107"/>
      <c r="BJ50" s="232"/>
      <c r="BK50" s="232"/>
      <c r="BL50" s="232"/>
      <c r="BM50" s="232"/>
      <c r="BN50" s="232"/>
      <c r="BO50" s="245"/>
      <c r="BP50" s="245"/>
      <c r="BQ50" s="242">
        <v>44</v>
      </c>
      <c r="BR50" s="243"/>
      <c r="BS50" s="1088"/>
      <c r="BT50" s="1089"/>
      <c r="BU50" s="1089"/>
      <c r="BV50" s="1089"/>
      <c r="BW50" s="1089"/>
      <c r="BX50" s="1089"/>
      <c r="BY50" s="1089"/>
      <c r="BZ50" s="1089"/>
      <c r="CA50" s="1089"/>
      <c r="CB50" s="1089"/>
      <c r="CC50" s="1089"/>
      <c r="CD50" s="1089"/>
      <c r="CE50" s="1089"/>
      <c r="CF50" s="1089"/>
      <c r="CG50" s="1090"/>
      <c r="CH50" s="1063"/>
      <c r="CI50" s="1064"/>
      <c r="CJ50" s="1064"/>
      <c r="CK50" s="1064"/>
      <c r="CL50" s="1065"/>
      <c r="CM50" s="1063"/>
      <c r="CN50" s="1064"/>
      <c r="CO50" s="1064"/>
      <c r="CP50" s="1064"/>
      <c r="CQ50" s="1065"/>
      <c r="CR50" s="1063"/>
      <c r="CS50" s="1064"/>
      <c r="CT50" s="1064"/>
      <c r="CU50" s="1064"/>
      <c r="CV50" s="1065"/>
      <c r="CW50" s="1063"/>
      <c r="CX50" s="1064"/>
      <c r="CY50" s="1064"/>
      <c r="CZ50" s="1064"/>
      <c r="DA50" s="1065"/>
      <c r="DB50" s="1063"/>
      <c r="DC50" s="1064"/>
      <c r="DD50" s="1064"/>
      <c r="DE50" s="1064"/>
      <c r="DF50" s="1065"/>
      <c r="DG50" s="1063"/>
      <c r="DH50" s="1064"/>
      <c r="DI50" s="1064"/>
      <c r="DJ50" s="1064"/>
      <c r="DK50" s="1065"/>
      <c r="DL50" s="1063"/>
      <c r="DM50" s="1064"/>
      <c r="DN50" s="1064"/>
      <c r="DO50" s="1064"/>
      <c r="DP50" s="1065"/>
      <c r="DQ50" s="1063"/>
      <c r="DR50" s="1064"/>
      <c r="DS50" s="1064"/>
      <c r="DT50" s="1064"/>
      <c r="DU50" s="1065"/>
      <c r="DV50" s="1066"/>
      <c r="DW50" s="1067"/>
      <c r="DX50" s="1067"/>
      <c r="DY50" s="1067"/>
      <c r="DZ50" s="1068"/>
      <c r="EA50" s="226"/>
    </row>
    <row r="51" spans="1:131" s="227" customFormat="1" ht="26.25" customHeight="1">
      <c r="A51" s="241">
        <v>24</v>
      </c>
      <c r="B51" s="1111"/>
      <c r="C51" s="1112"/>
      <c r="D51" s="1112"/>
      <c r="E51" s="1112"/>
      <c r="F51" s="1112"/>
      <c r="G51" s="1112"/>
      <c r="H51" s="1112"/>
      <c r="I51" s="1112"/>
      <c r="J51" s="1112"/>
      <c r="K51" s="1112"/>
      <c r="L51" s="1112"/>
      <c r="M51" s="1112"/>
      <c r="N51" s="1112"/>
      <c r="O51" s="1112"/>
      <c r="P51" s="1113"/>
      <c r="Q51" s="1114"/>
      <c r="R51" s="1097"/>
      <c r="S51" s="1097"/>
      <c r="T51" s="1097"/>
      <c r="U51" s="1097"/>
      <c r="V51" s="1097"/>
      <c r="W51" s="1097"/>
      <c r="X51" s="1097"/>
      <c r="Y51" s="1097"/>
      <c r="Z51" s="1097"/>
      <c r="AA51" s="1097"/>
      <c r="AB51" s="1097"/>
      <c r="AC51" s="1097"/>
      <c r="AD51" s="1097"/>
      <c r="AE51" s="1115"/>
      <c r="AF51" s="1093"/>
      <c r="AG51" s="1094"/>
      <c r="AH51" s="1094"/>
      <c r="AI51" s="1094"/>
      <c r="AJ51" s="1095"/>
      <c r="AK51" s="1096"/>
      <c r="AL51" s="1097"/>
      <c r="AM51" s="1097"/>
      <c r="AN51" s="1097"/>
      <c r="AO51" s="1097"/>
      <c r="AP51" s="1097"/>
      <c r="AQ51" s="1097"/>
      <c r="AR51" s="1097"/>
      <c r="AS51" s="1097"/>
      <c r="AT51" s="1097"/>
      <c r="AU51" s="1097"/>
      <c r="AV51" s="1097"/>
      <c r="AW51" s="1097"/>
      <c r="AX51" s="1097"/>
      <c r="AY51" s="1097"/>
      <c r="AZ51" s="1098"/>
      <c r="BA51" s="1098"/>
      <c r="BB51" s="1098"/>
      <c r="BC51" s="1098"/>
      <c r="BD51" s="1098"/>
      <c r="BE51" s="1106"/>
      <c r="BF51" s="1106"/>
      <c r="BG51" s="1106"/>
      <c r="BH51" s="1106"/>
      <c r="BI51" s="1107"/>
      <c r="BJ51" s="232"/>
      <c r="BK51" s="232"/>
      <c r="BL51" s="232"/>
      <c r="BM51" s="232"/>
      <c r="BN51" s="232"/>
      <c r="BO51" s="245"/>
      <c r="BP51" s="245"/>
      <c r="BQ51" s="242">
        <v>45</v>
      </c>
      <c r="BR51" s="243"/>
      <c r="BS51" s="1088"/>
      <c r="BT51" s="1089"/>
      <c r="BU51" s="1089"/>
      <c r="BV51" s="1089"/>
      <c r="BW51" s="1089"/>
      <c r="BX51" s="1089"/>
      <c r="BY51" s="1089"/>
      <c r="BZ51" s="1089"/>
      <c r="CA51" s="1089"/>
      <c r="CB51" s="1089"/>
      <c r="CC51" s="1089"/>
      <c r="CD51" s="1089"/>
      <c r="CE51" s="1089"/>
      <c r="CF51" s="1089"/>
      <c r="CG51" s="1090"/>
      <c r="CH51" s="1063"/>
      <c r="CI51" s="1064"/>
      <c r="CJ51" s="1064"/>
      <c r="CK51" s="1064"/>
      <c r="CL51" s="1065"/>
      <c r="CM51" s="1063"/>
      <c r="CN51" s="1064"/>
      <c r="CO51" s="1064"/>
      <c r="CP51" s="1064"/>
      <c r="CQ51" s="1065"/>
      <c r="CR51" s="1063"/>
      <c r="CS51" s="1064"/>
      <c r="CT51" s="1064"/>
      <c r="CU51" s="1064"/>
      <c r="CV51" s="1065"/>
      <c r="CW51" s="1063"/>
      <c r="CX51" s="1064"/>
      <c r="CY51" s="1064"/>
      <c r="CZ51" s="1064"/>
      <c r="DA51" s="1065"/>
      <c r="DB51" s="1063"/>
      <c r="DC51" s="1064"/>
      <c r="DD51" s="1064"/>
      <c r="DE51" s="1064"/>
      <c r="DF51" s="1065"/>
      <c r="DG51" s="1063"/>
      <c r="DH51" s="1064"/>
      <c r="DI51" s="1064"/>
      <c r="DJ51" s="1064"/>
      <c r="DK51" s="1065"/>
      <c r="DL51" s="1063"/>
      <c r="DM51" s="1064"/>
      <c r="DN51" s="1064"/>
      <c r="DO51" s="1064"/>
      <c r="DP51" s="1065"/>
      <c r="DQ51" s="1063"/>
      <c r="DR51" s="1064"/>
      <c r="DS51" s="1064"/>
      <c r="DT51" s="1064"/>
      <c r="DU51" s="1065"/>
      <c r="DV51" s="1066"/>
      <c r="DW51" s="1067"/>
      <c r="DX51" s="1067"/>
      <c r="DY51" s="1067"/>
      <c r="DZ51" s="1068"/>
      <c r="EA51" s="226"/>
    </row>
    <row r="52" spans="1:131" s="227" customFormat="1" ht="26.25" customHeight="1">
      <c r="A52" s="241">
        <v>25</v>
      </c>
      <c r="B52" s="1111"/>
      <c r="C52" s="1112"/>
      <c r="D52" s="1112"/>
      <c r="E52" s="1112"/>
      <c r="F52" s="1112"/>
      <c r="G52" s="1112"/>
      <c r="H52" s="1112"/>
      <c r="I52" s="1112"/>
      <c r="J52" s="1112"/>
      <c r="K52" s="1112"/>
      <c r="L52" s="1112"/>
      <c r="M52" s="1112"/>
      <c r="N52" s="1112"/>
      <c r="O52" s="1112"/>
      <c r="P52" s="1113"/>
      <c r="Q52" s="1114"/>
      <c r="R52" s="1097"/>
      <c r="S52" s="1097"/>
      <c r="T52" s="1097"/>
      <c r="U52" s="1097"/>
      <c r="V52" s="1097"/>
      <c r="W52" s="1097"/>
      <c r="X52" s="1097"/>
      <c r="Y52" s="1097"/>
      <c r="Z52" s="1097"/>
      <c r="AA52" s="1097"/>
      <c r="AB52" s="1097"/>
      <c r="AC52" s="1097"/>
      <c r="AD52" s="1097"/>
      <c r="AE52" s="1115"/>
      <c r="AF52" s="1093"/>
      <c r="AG52" s="1094"/>
      <c r="AH52" s="1094"/>
      <c r="AI52" s="1094"/>
      <c r="AJ52" s="1095"/>
      <c r="AK52" s="1096"/>
      <c r="AL52" s="1097"/>
      <c r="AM52" s="1097"/>
      <c r="AN52" s="1097"/>
      <c r="AO52" s="1097"/>
      <c r="AP52" s="1097"/>
      <c r="AQ52" s="1097"/>
      <c r="AR52" s="1097"/>
      <c r="AS52" s="1097"/>
      <c r="AT52" s="1097"/>
      <c r="AU52" s="1097"/>
      <c r="AV52" s="1097"/>
      <c r="AW52" s="1097"/>
      <c r="AX52" s="1097"/>
      <c r="AY52" s="1097"/>
      <c r="AZ52" s="1098"/>
      <c r="BA52" s="1098"/>
      <c r="BB52" s="1098"/>
      <c r="BC52" s="1098"/>
      <c r="BD52" s="1098"/>
      <c r="BE52" s="1106"/>
      <c r="BF52" s="1106"/>
      <c r="BG52" s="1106"/>
      <c r="BH52" s="1106"/>
      <c r="BI52" s="1107"/>
      <c r="BJ52" s="232"/>
      <c r="BK52" s="232"/>
      <c r="BL52" s="232"/>
      <c r="BM52" s="232"/>
      <c r="BN52" s="232"/>
      <c r="BO52" s="245"/>
      <c r="BP52" s="245"/>
      <c r="BQ52" s="242">
        <v>46</v>
      </c>
      <c r="BR52" s="243"/>
      <c r="BS52" s="1088"/>
      <c r="BT52" s="1089"/>
      <c r="BU52" s="1089"/>
      <c r="BV52" s="1089"/>
      <c r="BW52" s="1089"/>
      <c r="BX52" s="1089"/>
      <c r="BY52" s="1089"/>
      <c r="BZ52" s="1089"/>
      <c r="CA52" s="1089"/>
      <c r="CB52" s="1089"/>
      <c r="CC52" s="1089"/>
      <c r="CD52" s="1089"/>
      <c r="CE52" s="1089"/>
      <c r="CF52" s="1089"/>
      <c r="CG52" s="1090"/>
      <c r="CH52" s="1063"/>
      <c r="CI52" s="1064"/>
      <c r="CJ52" s="1064"/>
      <c r="CK52" s="1064"/>
      <c r="CL52" s="1065"/>
      <c r="CM52" s="1063"/>
      <c r="CN52" s="1064"/>
      <c r="CO52" s="1064"/>
      <c r="CP52" s="1064"/>
      <c r="CQ52" s="1065"/>
      <c r="CR52" s="1063"/>
      <c r="CS52" s="1064"/>
      <c r="CT52" s="1064"/>
      <c r="CU52" s="1064"/>
      <c r="CV52" s="1065"/>
      <c r="CW52" s="1063"/>
      <c r="CX52" s="1064"/>
      <c r="CY52" s="1064"/>
      <c r="CZ52" s="1064"/>
      <c r="DA52" s="1065"/>
      <c r="DB52" s="1063"/>
      <c r="DC52" s="1064"/>
      <c r="DD52" s="1064"/>
      <c r="DE52" s="1064"/>
      <c r="DF52" s="1065"/>
      <c r="DG52" s="1063"/>
      <c r="DH52" s="1064"/>
      <c r="DI52" s="1064"/>
      <c r="DJ52" s="1064"/>
      <c r="DK52" s="1065"/>
      <c r="DL52" s="1063"/>
      <c r="DM52" s="1064"/>
      <c r="DN52" s="1064"/>
      <c r="DO52" s="1064"/>
      <c r="DP52" s="1065"/>
      <c r="DQ52" s="1063"/>
      <c r="DR52" s="1064"/>
      <c r="DS52" s="1064"/>
      <c r="DT52" s="1064"/>
      <c r="DU52" s="1065"/>
      <c r="DV52" s="1066"/>
      <c r="DW52" s="1067"/>
      <c r="DX52" s="1067"/>
      <c r="DY52" s="1067"/>
      <c r="DZ52" s="1068"/>
      <c r="EA52" s="226"/>
    </row>
    <row r="53" spans="1:131" s="227" customFormat="1" ht="26.25" customHeight="1">
      <c r="A53" s="241">
        <v>26</v>
      </c>
      <c r="B53" s="1111"/>
      <c r="C53" s="1112"/>
      <c r="D53" s="1112"/>
      <c r="E53" s="1112"/>
      <c r="F53" s="1112"/>
      <c r="G53" s="1112"/>
      <c r="H53" s="1112"/>
      <c r="I53" s="1112"/>
      <c r="J53" s="1112"/>
      <c r="K53" s="1112"/>
      <c r="L53" s="1112"/>
      <c r="M53" s="1112"/>
      <c r="N53" s="1112"/>
      <c r="O53" s="1112"/>
      <c r="P53" s="1113"/>
      <c r="Q53" s="1114"/>
      <c r="R53" s="1097"/>
      <c r="S53" s="1097"/>
      <c r="T53" s="1097"/>
      <c r="U53" s="1097"/>
      <c r="V53" s="1097"/>
      <c r="W53" s="1097"/>
      <c r="X53" s="1097"/>
      <c r="Y53" s="1097"/>
      <c r="Z53" s="1097"/>
      <c r="AA53" s="1097"/>
      <c r="AB53" s="1097"/>
      <c r="AC53" s="1097"/>
      <c r="AD53" s="1097"/>
      <c r="AE53" s="1115"/>
      <c r="AF53" s="1093"/>
      <c r="AG53" s="1094"/>
      <c r="AH53" s="1094"/>
      <c r="AI53" s="1094"/>
      <c r="AJ53" s="1095"/>
      <c r="AK53" s="1096"/>
      <c r="AL53" s="1097"/>
      <c r="AM53" s="1097"/>
      <c r="AN53" s="1097"/>
      <c r="AO53" s="1097"/>
      <c r="AP53" s="1097"/>
      <c r="AQ53" s="1097"/>
      <c r="AR53" s="1097"/>
      <c r="AS53" s="1097"/>
      <c r="AT53" s="1097"/>
      <c r="AU53" s="1097"/>
      <c r="AV53" s="1097"/>
      <c r="AW53" s="1097"/>
      <c r="AX53" s="1097"/>
      <c r="AY53" s="1097"/>
      <c r="AZ53" s="1098"/>
      <c r="BA53" s="1098"/>
      <c r="BB53" s="1098"/>
      <c r="BC53" s="1098"/>
      <c r="BD53" s="1098"/>
      <c r="BE53" s="1106"/>
      <c r="BF53" s="1106"/>
      <c r="BG53" s="1106"/>
      <c r="BH53" s="1106"/>
      <c r="BI53" s="1107"/>
      <c r="BJ53" s="232"/>
      <c r="BK53" s="232"/>
      <c r="BL53" s="232"/>
      <c r="BM53" s="232"/>
      <c r="BN53" s="232"/>
      <c r="BO53" s="245"/>
      <c r="BP53" s="245"/>
      <c r="BQ53" s="242">
        <v>47</v>
      </c>
      <c r="BR53" s="243"/>
      <c r="BS53" s="1088"/>
      <c r="BT53" s="1089"/>
      <c r="BU53" s="1089"/>
      <c r="BV53" s="1089"/>
      <c r="BW53" s="1089"/>
      <c r="BX53" s="1089"/>
      <c r="BY53" s="1089"/>
      <c r="BZ53" s="1089"/>
      <c r="CA53" s="1089"/>
      <c r="CB53" s="1089"/>
      <c r="CC53" s="1089"/>
      <c r="CD53" s="1089"/>
      <c r="CE53" s="1089"/>
      <c r="CF53" s="1089"/>
      <c r="CG53" s="1090"/>
      <c r="CH53" s="1063"/>
      <c r="CI53" s="1064"/>
      <c r="CJ53" s="1064"/>
      <c r="CK53" s="1064"/>
      <c r="CL53" s="1065"/>
      <c r="CM53" s="1063"/>
      <c r="CN53" s="1064"/>
      <c r="CO53" s="1064"/>
      <c r="CP53" s="1064"/>
      <c r="CQ53" s="1065"/>
      <c r="CR53" s="1063"/>
      <c r="CS53" s="1064"/>
      <c r="CT53" s="1064"/>
      <c r="CU53" s="1064"/>
      <c r="CV53" s="1065"/>
      <c r="CW53" s="1063"/>
      <c r="CX53" s="1064"/>
      <c r="CY53" s="1064"/>
      <c r="CZ53" s="1064"/>
      <c r="DA53" s="1065"/>
      <c r="DB53" s="1063"/>
      <c r="DC53" s="1064"/>
      <c r="DD53" s="1064"/>
      <c r="DE53" s="1064"/>
      <c r="DF53" s="1065"/>
      <c r="DG53" s="1063"/>
      <c r="DH53" s="1064"/>
      <c r="DI53" s="1064"/>
      <c r="DJ53" s="1064"/>
      <c r="DK53" s="1065"/>
      <c r="DL53" s="1063"/>
      <c r="DM53" s="1064"/>
      <c r="DN53" s="1064"/>
      <c r="DO53" s="1064"/>
      <c r="DP53" s="1065"/>
      <c r="DQ53" s="1063"/>
      <c r="DR53" s="1064"/>
      <c r="DS53" s="1064"/>
      <c r="DT53" s="1064"/>
      <c r="DU53" s="1065"/>
      <c r="DV53" s="1066"/>
      <c r="DW53" s="1067"/>
      <c r="DX53" s="1067"/>
      <c r="DY53" s="1067"/>
      <c r="DZ53" s="1068"/>
      <c r="EA53" s="226"/>
    </row>
    <row r="54" spans="1:131" s="227" customFormat="1" ht="26.25" customHeight="1">
      <c r="A54" s="241">
        <v>27</v>
      </c>
      <c r="B54" s="1111"/>
      <c r="C54" s="1112"/>
      <c r="D54" s="1112"/>
      <c r="E54" s="1112"/>
      <c r="F54" s="1112"/>
      <c r="G54" s="1112"/>
      <c r="H54" s="1112"/>
      <c r="I54" s="1112"/>
      <c r="J54" s="1112"/>
      <c r="K54" s="1112"/>
      <c r="L54" s="1112"/>
      <c r="M54" s="1112"/>
      <c r="N54" s="1112"/>
      <c r="O54" s="1112"/>
      <c r="P54" s="1113"/>
      <c r="Q54" s="1114"/>
      <c r="R54" s="1097"/>
      <c r="S54" s="1097"/>
      <c r="T54" s="1097"/>
      <c r="U54" s="1097"/>
      <c r="V54" s="1097"/>
      <c r="W54" s="1097"/>
      <c r="X54" s="1097"/>
      <c r="Y54" s="1097"/>
      <c r="Z54" s="1097"/>
      <c r="AA54" s="1097"/>
      <c r="AB54" s="1097"/>
      <c r="AC54" s="1097"/>
      <c r="AD54" s="1097"/>
      <c r="AE54" s="1115"/>
      <c r="AF54" s="1093"/>
      <c r="AG54" s="1094"/>
      <c r="AH54" s="1094"/>
      <c r="AI54" s="1094"/>
      <c r="AJ54" s="1095"/>
      <c r="AK54" s="1096"/>
      <c r="AL54" s="1097"/>
      <c r="AM54" s="1097"/>
      <c r="AN54" s="1097"/>
      <c r="AO54" s="1097"/>
      <c r="AP54" s="1097"/>
      <c r="AQ54" s="1097"/>
      <c r="AR54" s="1097"/>
      <c r="AS54" s="1097"/>
      <c r="AT54" s="1097"/>
      <c r="AU54" s="1097"/>
      <c r="AV54" s="1097"/>
      <c r="AW54" s="1097"/>
      <c r="AX54" s="1097"/>
      <c r="AY54" s="1097"/>
      <c r="AZ54" s="1098"/>
      <c r="BA54" s="1098"/>
      <c r="BB54" s="1098"/>
      <c r="BC54" s="1098"/>
      <c r="BD54" s="1098"/>
      <c r="BE54" s="1106"/>
      <c r="BF54" s="1106"/>
      <c r="BG54" s="1106"/>
      <c r="BH54" s="1106"/>
      <c r="BI54" s="1107"/>
      <c r="BJ54" s="232"/>
      <c r="BK54" s="232"/>
      <c r="BL54" s="232"/>
      <c r="BM54" s="232"/>
      <c r="BN54" s="232"/>
      <c r="BO54" s="245"/>
      <c r="BP54" s="245"/>
      <c r="BQ54" s="242">
        <v>48</v>
      </c>
      <c r="BR54" s="243"/>
      <c r="BS54" s="1088"/>
      <c r="BT54" s="1089"/>
      <c r="BU54" s="1089"/>
      <c r="BV54" s="1089"/>
      <c r="BW54" s="1089"/>
      <c r="BX54" s="1089"/>
      <c r="BY54" s="1089"/>
      <c r="BZ54" s="1089"/>
      <c r="CA54" s="1089"/>
      <c r="CB54" s="1089"/>
      <c r="CC54" s="1089"/>
      <c r="CD54" s="1089"/>
      <c r="CE54" s="1089"/>
      <c r="CF54" s="1089"/>
      <c r="CG54" s="1090"/>
      <c r="CH54" s="1063"/>
      <c r="CI54" s="1064"/>
      <c r="CJ54" s="1064"/>
      <c r="CK54" s="1064"/>
      <c r="CL54" s="1065"/>
      <c r="CM54" s="1063"/>
      <c r="CN54" s="1064"/>
      <c r="CO54" s="1064"/>
      <c r="CP54" s="1064"/>
      <c r="CQ54" s="1065"/>
      <c r="CR54" s="1063"/>
      <c r="CS54" s="1064"/>
      <c r="CT54" s="1064"/>
      <c r="CU54" s="1064"/>
      <c r="CV54" s="1065"/>
      <c r="CW54" s="1063"/>
      <c r="CX54" s="1064"/>
      <c r="CY54" s="1064"/>
      <c r="CZ54" s="1064"/>
      <c r="DA54" s="1065"/>
      <c r="DB54" s="1063"/>
      <c r="DC54" s="1064"/>
      <c r="DD54" s="1064"/>
      <c r="DE54" s="1064"/>
      <c r="DF54" s="1065"/>
      <c r="DG54" s="1063"/>
      <c r="DH54" s="1064"/>
      <c r="DI54" s="1064"/>
      <c r="DJ54" s="1064"/>
      <c r="DK54" s="1065"/>
      <c r="DL54" s="1063"/>
      <c r="DM54" s="1064"/>
      <c r="DN54" s="1064"/>
      <c r="DO54" s="1064"/>
      <c r="DP54" s="1065"/>
      <c r="DQ54" s="1063"/>
      <c r="DR54" s="1064"/>
      <c r="DS54" s="1064"/>
      <c r="DT54" s="1064"/>
      <c r="DU54" s="1065"/>
      <c r="DV54" s="1066"/>
      <c r="DW54" s="1067"/>
      <c r="DX54" s="1067"/>
      <c r="DY54" s="1067"/>
      <c r="DZ54" s="1068"/>
      <c r="EA54" s="226"/>
    </row>
    <row r="55" spans="1:131" s="227" customFormat="1" ht="26.25" customHeight="1">
      <c r="A55" s="241">
        <v>28</v>
      </c>
      <c r="B55" s="1111"/>
      <c r="C55" s="1112"/>
      <c r="D55" s="1112"/>
      <c r="E55" s="1112"/>
      <c r="F55" s="1112"/>
      <c r="G55" s="1112"/>
      <c r="H55" s="1112"/>
      <c r="I55" s="1112"/>
      <c r="J55" s="1112"/>
      <c r="K55" s="1112"/>
      <c r="L55" s="1112"/>
      <c r="M55" s="1112"/>
      <c r="N55" s="1112"/>
      <c r="O55" s="1112"/>
      <c r="P55" s="1113"/>
      <c r="Q55" s="1114"/>
      <c r="R55" s="1097"/>
      <c r="S55" s="1097"/>
      <c r="T55" s="1097"/>
      <c r="U55" s="1097"/>
      <c r="V55" s="1097"/>
      <c r="W55" s="1097"/>
      <c r="X55" s="1097"/>
      <c r="Y55" s="1097"/>
      <c r="Z55" s="1097"/>
      <c r="AA55" s="1097"/>
      <c r="AB55" s="1097"/>
      <c r="AC55" s="1097"/>
      <c r="AD55" s="1097"/>
      <c r="AE55" s="1115"/>
      <c r="AF55" s="1093"/>
      <c r="AG55" s="1094"/>
      <c r="AH55" s="1094"/>
      <c r="AI55" s="1094"/>
      <c r="AJ55" s="1095"/>
      <c r="AK55" s="1096"/>
      <c r="AL55" s="1097"/>
      <c r="AM55" s="1097"/>
      <c r="AN55" s="1097"/>
      <c r="AO55" s="1097"/>
      <c r="AP55" s="1097"/>
      <c r="AQ55" s="1097"/>
      <c r="AR55" s="1097"/>
      <c r="AS55" s="1097"/>
      <c r="AT55" s="1097"/>
      <c r="AU55" s="1097"/>
      <c r="AV55" s="1097"/>
      <c r="AW55" s="1097"/>
      <c r="AX55" s="1097"/>
      <c r="AY55" s="1097"/>
      <c r="AZ55" s="1098"/>
      <c r="BA55" s="1098"/>
      <c r="BB55" s="1098"/>
      <c r="BC55" s="1098"/>
      <c r="BD55" s="1098"/>
      <c r="BE55" s="1106"/>
      <c r="BF55" s="1106"/>
      <c r="BG55" s="1106"/>
      <c r="BH55" s="1106"/>
      <c r="BI55" s="1107"/>
      <c r="BJ55" s="232"/>
      <c r="BK55" s="232"/>
      <c r="BL55" s="232"/>
      <c r="BM55" s="232"/>
      <c r="BN55" s="232"/>
      <c r="BO55" s="245"/>
      <c r="BP55" s="245"/>
      <c r="BQ55" s="242">
        <v>49</v>
      </c>
      <c r="BR55" s="243"/>
      <c r="BS55" s="1088"/>
      <c r="BT55" s="1089"/>
      <c r="BU55" s="1089"/>
      <c r="BV55" s="1089"/>
      <c r="BW55" s="1089"/>
      <c r="BX55" s="1089"/>
      <c r="BY55" s="1089"/>
      <c r="BZ55" s="1089"/>
      <c r="CA55" s="1089"/>
      <c r="CB55" s="1089"/>
      <c r="CC55" s="1089"/>
      <c r="CD55" s="1089"/>
      <c r="CE55" s="1089"/>
      <c r="CF55" s="1089"/>
      <c r="CG55" s="1090"/>
      <c r="CH55" s="1063"/>
      <c r="CI55" s="1064"/>
      <c r="CJ55" s="1064"/>
      <c r="CK55" s="1064"/>
      <c r="CL55" s="1065"/>
      <c r="CM55" s="1063"/>
      <c r="CN55" s="1064"/>
      <c r="CO55" s="1064"/>
      <c r="CP55" s="1064"/>
      <c r="CQ55" s="1065"/>
      <c r="CR55" s="1063"/>
      <c r="CS55" s="1064"/>
      <c r="CT55" s="1064"/>
      <c r="CU55" s="1064"/>
      <c r="CV55" s="1065"/>
      <c r="CW55" s="1063"/>
      <c r="CX55" s="1064"/>
      <c r="CY55" s="1064"/>
      <c r="CZ55" s="1064"/>
      <c r="DA55" s="1065"/>
      <c r="DB55" s="1063"/>
      <c r="DC55" s="1064"/>
      <c r="DD55" s="1064"/>
      <c r="DE55" s="1064"/>
      <c r="DF55" s="1065"/>
      <c r="DG55" s="1063"/>
      <c r="DH55" s="1064"/>
      <c r="DI55" s="1064"/>
      <c r="DJ55" s="1064"/>
      <c r="DK55" s="1065"/>
      <c r="DL55" s="1063"/>
      <c r="DM55" s="1064"/>
      <c r="DN55" s="1064"/>
      <c r="DO55" s="1064"/>
      <c r="DP55" s="1065"/>
      <c r="DQ55" s="1063"/>
      <c r="DR55" s="1064"/>
      <c r="DS55" s="1064"/>
      <c r="DT55" s="1064"/>
      <c r="DU55" s="1065"/>
      <c r="DV55" s="1066"/>
      <c r="DW55" s="1067"/>
      <c r="DX55" s="1067"/>
      <c r="DY55" s="1067"/>
      <c r="DZ55" s="1068"/>
      <c r="EA55" s="226"/>
    </row>
    <row r="56" spans="1:131" s="227" customFormat="1" ht="26.25" customHeight="1">
      <c r="A56" s="241">
        <v>29</v>
      </c>
      <c r="B56" s="1111"/>
      <c r="C56" s="1112"/>
      <c r="D56" s="1112"/>
      <c r="E56" s="1112"/>
      <c r="F56" s="1112"/>
      <c r="G56" s="1112"/>
      <c r="H56" s="1112"/>
      <c r="I56" s="1112"/>
      <c r="J56" s="1112"/>
      <c r="K56" s="1112"/>
      <c r="L56" s="1112"/>
      <c r="M56" s="1112"/>
      <c r="N56" s="1112"/>
      <c r="O56" s="1112"/>
      <c r="P56" s="1113"/>
      <c r="Q56" s="1114"/>
      <c r="R56" s="1097"/>
      <c r="S56" s="1097"/>
      <c r="T56" s="1097"/>
      <c r="U56" s="1097"/>
      <c r="V56" s="1097"/>
      <c r="W56" s="1097"/>
      <c r="X56" s="1097"/>
      <c r="Y56" s="1097"/>
      <c r="Z56" s="1097"/>
      <c r="AA56" s="1097"/>
      <c r="AB56" s="1097"/>
      <c r="AC56" s="1097"/>
      <c r="AD56" s="1097"/>
      <c r="AE56" s="1115"/>
      <c r="AF56" s="1093"/>
      <c r="AG56" s="1094"/>
      <c r="AH56" s="1094"/>
      <c r="AI56" s="1094"/>
      <c r="AJ56" s="1095"/>
      <c r="AK56" s="1096"/>
      <c r="AL56" s="1097"/>
      <c r="AM56" s="1097"/>
      <c r="AN56" s="1097"/>
      <c r="AO56" s="1097"/>
      <c r="AP56" s="1097"/>
      <c r="AQ56" s="1097"/>
      <c r="AR56" s="1097"/>
      <c r="AS56" s="1097"/>
      <c r="AT56" s="1097"/>
      <c r="AU56" s="1097"/>
      <c r="AV56" s="1097"/>
      <c r="AW56" s="1097"/>
      <c r="AX56" s="1097"/>
      <c r="AY56" s="1097"/>
      <c r="AZ56" s="1098"/>
      <c r="BA56" s="1098"/>
      <c r="BB56" s="1098"/>
      <c r="BC56" s="1098"/>
      <c r="BD56" s="1098"/>
      <c r="BE56" s="1106"/>
      <c r="BF56" s="1106"/>
      <c r="BG56" s="1106"/>
      <c r="BH56" s="1106"/>
      <c r="BI56" s="1107"/>
      <c r="BJ56" s="232"/>
      <c r="BK56" s="232"/>
      <c r="BL56" s="232"/>
      <c r="BM56" s="232"/>
      <c r="BN56" s="232"/>
      <c r="BO56" s="245"/>
      <c r="BP56" s="245"/>
      <c r="BQ56" s="242">
        <v>50</v>
      </c>
      <c r="BR56" s="243"/>
      <c r="BS56" s="1088"/>
      <c r="BT56" s="1089"/>
      <c r="BU56" s="1089"/>
      <c r="BV56" s="1089"/>
      <c r="BW56" s="1089"/>
      <c r="BX56" s="1089"/>
      <c r="BY56" s="1089"/>
      <c r="BZ56" s="1089"/>
      <c r="CA56" s="1089"/>
      <c r="CB56" s="1089"/>
      <c r="CC56" s="1089"/>
      <c r="CD56" s="1089"/>
      <c r="CE56" s="1089"/>
      <c r="CF56" s="1089"/>
      <c r="CG56" s="1090"/>
      <c r="CH56" s="1063"/>
      <c r="CI56" s="1064"/>
      <c r="CJ56" s="1064"/>
      <c r="CK56" s="1064"/>
      <c r="CL56" s="1065"/>
      <c r="CM56" s="1063"/>
      <c r="CN56" s="1064"/>
      <c r="CO56" s="1064"/>
      <c r="CP56" s="1064"/>
      <c r="CQ56" s="1065"/>
      <c r="CR56" s="1063"/>
      <c r="CS56" s="1064"/>
      <c r="CT56" s="1064"/>
      <c r="CU56" s="1064"/>
      <c r="CV56" s="1065"/>
      <c r="CW56" s="1063"/>
      <c r="CX56" s="1064"/>
      <c r="CY56" s="1064"/>
      <c r="CZ56" s="1064"/>
      <c r="DA56" s="1065"/>
      <c r="DB56" s="1063"/>
      <c r="DC56" s="1064"/>
      <c r="DD56" s="1064"/>
      <c r="DE56" s="1064"/>
      <c r="DF56" s="1065"/>
      <c r="DG56" s="1063"/>
      <c r="DH56" s="1064"/>
      <c r="DI56" s="1064"/>
      <c r="DJ56" s="1064"/>
      <c r="DK56" s="1065"/>
      <c r="DL56" s="1063"/>
      <c r="DM56" s="1064"/>
      <c r="DN56" s="1064"/>
      <c r="DO56" s="1064"/>
      <c r="DP56" s="1065"/>
      <c r="DQ56" s="1063"/>
      <c r="DR56" s="1064"/>
      <c r="DS56" s="1064"/>
      <c r="DT56" s="1064"/>
      <c r="DU56" s="1065"/>
      <c r="DV56" s="1066"/>
      <c r="DW56" s="1067"/>
      <c r="DX56" s="1067"/>
      <c r="DY56" s="1067"/>
      <c r="DZ56" s="1068"/>
      <c r="EA56" s="226"/>
    </row>
    <row r="57" spans="1:131" s="227" customFormat="1" ht="26.25" customHeight="1">
      <c r="A57" s="241">
        <v>30</v>
      </c>
      <c r="B57" s="1111"/>
      <c r="C57" s="1112"/>
      <c r="D57" s="1112"/>
      <c r="E57" s="1112"/>
      <c r="F57" s="1112"/>
      <c r="G57" s="1112"/>
      <c r="H57" s="1112"/>
      <c r="I57" s="1112"/>
      <c r="J57" s="1112"/>
      <c r="K57" s="1112"/>
      <c r="L57" s="1112"/>
      <c r="M57" s="1112"/>
      <c r="N57" s="1112"/>
      <c r="O57" s="1112"/>
      <c r="P57" s="1113"/>
      <c r="Q57" s="1114"/>
      <c r="R57" s="1097"/>
      <c r="S57" s="1097"/>
      <c r="T57" s="1097"/>
      <c r="U57" s="1097"/>
      <c r="V57" s="1097"/>
      <c r="W57" s="1097"/>
      <c r="X57" s="1097"/>
      <c r="Y57" s="1097"/>
      <c r="Z57" s="1097"/>
      <c r="AA57" s="1097"/>
      <c r="AB57" s="1097"/>
      <c r="AC57" s="1097"/>
      <c r="AD57" s="1097"/>
      <c r="AE57" s="1115"/>
      <c r="AF57" s="1093"/>
      <c r="AG57" s="1094"/>
      <c r="AH57" s="1094"/>
      <c r="AI57" s="1094"/>
      <c r="AJ57" s="1095"/>
      <c r="AK57" s="1096"/>
      <c r="AL57" s="1097"/>
      <c r="AM57" s="1097"/>
      <c r="AN57" s="1097"/>
      <c r="AO57" s="1097"/>
      <c r="AP57" s="1097"/>
      <c r="AQ57" s="1097"/>
      <c r="AR57" s="1097"/>
      <c r="AS57" s="1097"/>
      <c r="AT57" s="1097"/>
      <c r="AU57" s="1097"/>
      <c r="AV57" s="1097"/>
      <c r="AW57" s="1097"/>
      <c r="AX57" s="1097"/>
      <c r="AY57" s="1097"/>
      <c r="AZ57" s="1098"/>
      <c r="BA57" s="1098"/>
      <c r="BB57" s="1098"/>
      <c r="BC57" s="1098"/>
      <c r="BD57" s="1098"/>
      <c r="BE57" s="1106"/>
      <c r="BF57" s="1106"/>
      <c r="BG57" s="1106"/>
      <c r="BH57" s="1106"/>
      <c r="BI57" s="1107"/>
      <c r="BJ57" s="232"/>
      <c r="BK57" s="232"/>
      <c r="BL57" s="232"/>
      <c r="BM57" s="232"/>
      <c r="BN57" s="232"/>
      <c r="BO57" s="245"/>
      <c r="BP57" s="245"/>
      <c r="BQ57" s="242">
        <v>51</v>
      </c>
      <c r="BR57" s="243"/>
      <c r="BS57" s="1088"/>
      <c r="BT57" s="1089"/>
      <c r="BU57" s="1089"/>
      <c r="BV57" s="1089"/>
      <c r="BW57" s="1089"/>
      <c r="BX57" s="1089"/>
      <c r="BY57" s="1089"/>
      <c r="BZ57" s="1089"/>
      <c r="CA57" s="1089"/>
      <c r="CB57" s="1089"/>
      <c r="CC57" s="1089"/>
      <c r="CD57" s="1089"/>
      <c r="CE57" s="1089"/>
      <c r="CF57" s="1089"/>
      <c r="CG57" s="1090"/>
      <c r="CH57" s="1063"/>
      <c r="CI57" s="1064"/>
      <c r="CJ57" s="1064"/>
      <c r="CK57" s="1064"/>
      <c r="CL57" s="1065"/>
      <c r="CM57" s="1063"/>
      <c r="CN57" s="1064"/>
      <c r="CO57" s="1064"/>
      <c r="CP57" s="1064"/>
      <c r="CQ57" s="1065"/>
      <c r="CR57" s="1063"/>
      <c r="CS57" s="1064"/>
      <c r="CT57" s="1064"/>
      <c r="CU57" s="1064"/>
      <c r="CV57" s="1065"/>
      <c r="CW57" s="1063"/>
      <c r="CX57" s="1064"/>
      <c r="CY57" s="1064"/>
      <c r="CZ57" s="1064"/>
      <c r="DA57" s="1065"/>
      <c r="DB57" s="1063"/>
      <c r="DC57" s="1064"/>
      <c r="DD57" s="1064"/>
      <c r="DE57" s="1064"/>
      <c r="DF57" s="1065"/>
      <c r="DG57" s="1063"/>
      <c r="DH57" s="1064"/>
      <c r="DI57" s="1064"/>
      <c r="DJ57" s="1064"/>
      <c r="DK57" s="1065"/>
      <c r="DL57" s="1063"/>
      <c r="DM57" s="1064"/>
      <c r="DN57" s="1064"/>
      <c r="DO57" s="1064"/>
      <c r="DP57" s="1065"/>
      <c r="DQ57" s="1063"/>
      <c r="DR57" s="1064"/>
      <c r="DS57" s="1064"/>
      <c r="DT57" s="1064"/>
      <c r="DU57" s="1065"/>
      <c r="DV57" s="1066"/>
      <c r="DW57" s="1067"/>
      <c r="DX57" s="1067"/>
      <c r="DY57" s="1067"/>
      <c r="DZ57" s="1068"/>
      <c r="EA57" s="226"/>
    </row>
    <row r="58" spans="1:131" s="227" customFormat="1" ht="26.25" customHeight="1">
      <c r="A58" s="241">
        <v>31</v>
      </c>
      <c r="B58" s="1111"/>
      <c r="C58" s="1112"/>
      <c r="D58" s="1112"/>
      <c r="E58" s="1112"/>
      <c r="F58" s="1112"/>
      <c r="G58" s="1112"/>
      <c r="H58" s="1112"/>
      <c r="I58" s="1112"/>
      <c r="J58" s="1112"/>
      <c r="K58" s="1112"/>
      <c r="L58" s="1112"/>
      <c r="M58" s="1112"/>
      <c r="N58" s="1112"/>
      <c r="O58" s="1112"/>
      <c r="P58" s="1113"/>
      <c r="Q58" s="1114"/>
      <c r="R58" s="1097"/>
      <c r="S58" s="1097"/>
      <c r="T58" s="1097"/>
      <c r="U58" s="1097"/>
      <c r="V58" s="1097"/>
      <c r="W58" s="1097"/>
      <c r="X58" s="1097"/>
      <c r="Y58" s="1097"/>
      <c r="Z58" s="1097"/>
      <c r="AA58" s="1097"/>
      <c r="AB58" s="1097"/>
      <c r="AC58" s="1097"/>
      <c r="AD58" s="1097"/>
      <c r="AE58" s="1115"/>
      <c r="AF58" s="1093"/>
      <c r="AG58" s="1094"/>
      <c r="AH58" s="1094"/>
      <c r="AI58" s="1094"/>
      <c r="AJ58" s="1095"/>
      <c r="AK58" s="1096"/>
      <c r="AL58" s="1097"/>
      <c r="AM58" s="1097"/>
      <c r="AN58" s="1097"/>
      <c r="AO58" s="1097"/>
      <c r="AP58" s="1097"/>
      <c r="AQ58" s="1097"/>
      <c r="AR58" s="1097"/>
      <c r="AS58" s="1097"/>
      <c r="AT58" s="1097"/>
      <c r="AU58" s="1097"/>
      <c r="AV58" s="1097"/>
      <c r="AW58" s="1097"/>
      <c r="AX58" s="1097"/>
      <c r="AY58" s="1097"/>
      <c r="AZ58" s="1098"/>
      <c r="BA58" s="1098"/>
      <c r="BB58" s="1098"/>
      <c r="BC58" s="1098"/>
      <c r="BD58" s="1098"/>
      <c r="BE58" s="1106"/>
      <c r="BF58" s="1106"/>
      <c r="BG58" s="1106"/>
      <c r="BH58" s="1106"/>
      <c r="BI58" s="1107"/>
      <c r="BJ58" s="232"/>
      <c r="BK58" s="232"/>
      <c r="BL58" s="232"/>
      <c r="BM58" s="232"/>
      <c r="BN58" s="232"/>
      <c r="BO58" s="245"/>
      <c r="BP58" s="245"/>
      <c r="BQ58" s="242">
        <v>52</v>
      </c>
      <c r="BR58" s="243"/>
      <c r="BS58" s="1088"/>
      <c r="BT58" s="1089"/>
      <c r="BU58" s="1089"/>
      <c r="BV58" s="1089"/>
      <c r="BW58" s="1089"/>
      <c r="BX58" s="1089"/>
      <c r="BY58" s="1089"/>
      <c r="BZ58" s="1089"/>
      <c r="CA58" s="1089"/>
      <c r="CB58" s="1089"/>
      <c r="CC58" s="1089"/>
      <c r="CD58" s="1089"/>
      <c r="CE58" s="1089"/>
      <c r="CF58" s="1089"/>
      <c r="CG58" s="1090"/>
      <c r="CH58" s="1063"/>
      <c r="CI58" s="1064"/>
      <c r="CJ58" s="1064"/>
      <c r="CK58" s="1064"/>
      <c r="CL58" s="1065"/>
      <c r="CM58" s="1063"/>
      <c r="CN58" s="1064"/>
      <c r="CO58" s="1064"/>
      <c r="CP58" s="1064"/>
      <c r="CQ58" s="1065"/>
      <c r="CR58" s="1063"/>
      <c r="CS58" s="1064"/>
      <c r="CT58" s="1064"/>
      <c r="CU58" s="1064"/>
      <c r="CV58" s="1065"/>
      <c r="CW58" s="1063"/>
      <c r="CX58" s="1064"/>
      <c r="CY58" s="1064"/>
      <c r="CZ58" s="1064"/>
      <c r="DA58" s="1065"/>
      <c r="DB58" s="1063"/>
      <c r="DC58" s="1064"/>
      <c r="DD58" s="1064"/>
      <c r="DE58" s="1064"/>
      <c r="DF58" s="1065"/>
      <c r="DG58" s="1063"/>
      <c r="DH58" s="1064"/>
      <c r="DI58" s="1064"/>
      <c r="DJ58" s="1064"/>
      <c r="DK58" s="1065"/>
      <c r="DL58" s="1063"/>
      <c r="DM58" s="1064"/>
      <c r="DN58" s="1064"/>
      <c r="DO58" s="1064"/>
      <c r="DP58" s="1065"/>
      <c r="DQ58" s="1063"/>
      <c r="DR58" s="1064"/>
      <c r="DS58" s="1064"/>
      <c r="DT58" s="1064"/>
      <c r="DU58" s="1065"/>
      <c r="DV58" s="1066"/>
      <c r="DW58" s="1067"/>
      <c r="DX58" s="1067"/>
      <c r="DY58" s="1067"/>
      <c r="DZ58" s="1068"/>
      <c r="EA58" s="226"/>
    </row>
    <row r="59" spans="1:131" s="227" customFormat="1" ht="26.25" customHeight="1">
      <c r="A59" s="241">
        <v>32</v>
      </c>
      <c r="B59" s="1111"/>
      <c r="C59" s="1112"/>
      <c r="D59" s="1112"/>
      <c r="E59" s="1112"/>
      <c r="F59" s="1112"/>
      <c r="G59" s="1112"/>
      <c r="H59" s="1112"/>
      <c r="I59" s="1112"/>
      <c r="J59" s="1112"/>
      <c r="K59" s="1112"/>
      <c r="L59" s="1112"/>
      <c r="M59" s="1112"/>
      <c r="N59" s="1112"/>
      <c r="O59" s="1112"/>
      <c r="P59" s="1113"/>
      <c r="Q59" s="1114"/>
      <c r="R59" s="1097"/>
      <c r="S59" s="1097"/>
      <c r="T59" s="1097"/>
      <c r="U59" s="1097"/>
      <c r="V59" s="1097"/>
      <c r="W59" s="1097"/>
      <c r="X59" s="1097"/>
      <c r="Y59" s="1097"/>
      <c r="Z59" s="1097"/>
      <c r="AA59" s="1097"/>
      <c r="AB59" s="1097"/>
      <c r="AC59" s="1097"/>
      <c r="AD59" s="1097"/>
      <c r="AE59" s="1115"/>
      <c r="AF59" s="1093"/>
      <c r="AG59" s="1094"/>
      <c r="AH59" s="1094"/>
      <c r="AI59" s="1094"/>
      <c r="AJ59" s="1095"/>
      <c r="AK59" s="1096"/>
      <c r="AL59" s="1097"/>
      <c r="AM59" s="1097"/>
      <c r="AN59" s="1097"/>
      <c r="AO59" s="1097"/>
      <c r="AP59" s="1097"/>
      <c r="AQ59" s="1097"/>
      <c r="AR59" s="1097"/>
      <c r="AS59" s="1097"/>
      <c r="AT59" s="1097"/>
      <c r="AU59" s="1097"/>
      <c r="AV59" s="1097"/>
      <c r="AW59" s="1097"/>
      <c r="AX59" s="1097"/>
      <c r="AY59" s="1097"/>
      <c r="AZ59" s="1098"/>
      <c r="BA59" s="1098"/>
      <c r="BB59" s="1098"/>
      <c r="BC59" s="1098"/>
      <c r="BD59" s="1098"/>
      <c r="BE59" s="1106"/>
      <c r="BF59" s="1106"/>
      <c r="BG59" s="1106"/>
      <c r="BH59" s="1106"/>
      <c r="BI59" s="1107"/>
      <c r="BJ59" s="232"/>
      <c r="BK59" s="232"/>
      <c r="BL59" s="232"/>
      <c r="BM59" s="232"/>
      <c r="BN59" s="232"/>
      <c r="BO59" s="245"/>
      <c r="BP59" s="245"/>
      <c r="BQ59" s="242">
        <v>53</v>
      </c>
      <c r="BR59" s="243"/>
      <c r="BS59" s="1088"/>
      <c r="BT59" s="1089"/>
      <c r="BU59" s="1089"/>
      <c r="BV59" s="1089"/>
      <c r="BW59" s="1089"/>
      <c r="BX59" s="1089"/>
      <c r="BY59" s="1089"/>
      <c r="BZ59" s="1089"/>
      <c r="CA59" s="1089"/>
      <c r="CB59" s="1089"/>
      <c r="CC59" s="1089"/>
      <c r="CD59" s="1089"/>
      <c r="CE59" s="1089"/>
      <c r="CF59" s="1089"/>
      <c r="CG59" s="1090"/>
      <c r="CH59" s="1063"/>
      <c r="CI59" s="1064"/>
      <c r="CJ59" s="1064"/>
      <c r="CK59" s="1064"/>
      <c r="CL59" s="1065"/>
      <c r="CM59" s="1063"/>
      <c r="CN59" s="1064"/>
      <c r="CO59" s="1064"/>
      <c r="CP59" s="1064"/>
      <c r="CQ59" s="1065"/>
      <c r="CR59" s="1063"/>
      <c r="CS59" s="1064"/>
      <c r="CT59" s="1064"/>
      <c r="CU59" s="1064"/>
      <c r="CV59" s="1065"/>
      <c r="CW59" s="1063"/>
      <c r="CX59" s="1064"/>
      <c r="CY59" s="1064"/>
      <c r="CZ59" s="1064"/>
      <c r="DA59" s="1065"/>
      <c r="DB59" s="1063"/>
      <c r="DC59" s="1064"/>
      <c r="DD59" s="1064"/>
      <c r="DE59" s="1064"/>
      <c r="DF59" s="1065"/>
      <c r="DG59" s="1063"/>
      <c r="DH59" s="1064"/>
      <c r="DI59" s="1064"/>
      <c r="DJ59" s="1064"/>
      <c r="DK59" s="1065"/>
      <c r="DL59" s="1063"/>
      <c r="DM59" s="1064"/>
      <c r="DN59" s="1064"/>
      <c r="DO59" s="1064"/>
      <c r="DP59" s="1065"/>
      <c r="DQ59" s="1063"/>
      <c r="DR59" s="1064"/>
      <c r="DS59" s="1064"/>
      <c r="DT59" s="1064"/>
      <c r="DU59" s="1065"/>
      <c r="DV59" s="1066"/>
      <c r="DW59" s="1067"/>
      <c r="DX59" s="1067"/>
      <c r="DY59" s="1067"/>
      <c r="DZ59" s="1068"/>
      <c r="EA59" s="226"/>
    </row>
    <row r="60" spans="1:131" s="227" customFormat="1" ht="26.25" customHeight="1">
      <c r="A60" s="241">
        <v>33</v>
      </c>
      <c r="B60" s="1111"/>
      <c r="C60" s="1112"/>
      <c r="D60" s="1112"/>
      <c r="E60" s="1112"/>
      <c r="F60" s="1112"/>
      <c r="G60" s="1112"/>
      <c r="H60" s="1112"/>
      <c r="I60" s="1112"/>
      <c r="J60" s="1112"/>
      <c r="K60" s="1112"/>
      <c r="L60" s="1112"/>
      <c r="M60" s="1112"/>
      <c r="N60" s="1112"/>
      <c r="O60" s="1112"/>
      <c r="P60" s="1113"/>
      <c r="Q60" s="1114"/>
      <c r="R60" s="1097"/>
      <c r="S60" s="1097"/>
      <c r="T60" s="1097"/>
      <c r="U60" s="1097"/>
      <c r="V60" s="1097"/>
      <c r="W60" s="1097"/>
      <c r="X60" s="1097"/>
      <c r="Y60" s="1097"/>
      <c r="Z60" s="1097"/>
      <c r="AA60" s="1097"/>
      <c r="AB60" s="1097"/>
      <c r="AC60" s="1097"/>
      <c r="AD60" s="1097"/>
      <c r="AE60" s="1115"/>
      <c r="AF60" s="1093"/>
      <c r="AG60" s="1094"/>
      <c r="AH60" s="1094"/>
      <c r="AI60" s="1094"/>
      <c r="AJ60" s="1095"/>
      <c r="AK60" s="1096"/>
      <c r="AL60" s="1097"/>
      <c r="AM60" s="1097"/>
      <c r="AN60" s="1097"/>
      <c r="AO60" s="1097"/>
      <c r="AP60" s="1097"/>
      <c r="AQ60" s="1097"/>
      <c r="AR60" s="1097"/>
      <c r="AS60" s="1097"/>
      <c r="AT60" s="1097"/>
      <c r="AU60" s="1097"/>
      <c r="AV60" s="1097"/>
      <c r="AW60" s="1097"/>
      <c r="AX60" s="1097"/>
      <c r="AY60" s="1097"/>
      <c r="AZ60" s="1098"/>
      <c r="BA60" s="1098"/>
      <c r="BB60" s="1098"/>
      <c r="BC60" s="1098"/>
      <c r="BD60" s="1098"/>
      <c r="BE60" s="1106"/>
      <c r="BF60" s="1106"/>
      <c r="BG60" s="1106"/>
      <c r="BH60" s="1106"/>
      <c r="BI60" s="1107"/>
      <c r="BJ60" s="232"/>
      <c r="BK60" s="232"/>
      <c r="BL60" s="232"/>
      <c r="BM60" s="232"/>
      <c r="BN60" s="232"/>
      <c r="BO60" s="245"/>
      <c r="BP60" s="245"/>
      <c r="BQ60" s="242">
        <v>54</v>
      </c>
      <c r="BR60" s="243"/>
      <c r="BS60" s="1088"/>
      <c r="BT60" s="1089"/>
      <c r="BU60" s="1089"/>
      <c r="BV60" s="1089"/>
      <c r="BW60" s="1089"/>
      <c r="BX60" s="1089"/>
      <c r="BY60" s="1089"/>
      <c r="BZ60" s="1089"/>
      <c r="CA60" s="1089"/>
      <c r="CB60" s="1089"/>
      <c r="CC60" s="1089"/>
      <c r="CD60" s="1089"/>
      <c r="CE60" s="1089"/>
      <c r="CF60" s="1089"/>
      <c r="CG60" s="1090"/>
      <c r="CH60" s="1063"/>
      <c r="CI60" s="1064"/>
      <c r="CJ60" s="1064"/>
      <c r="CK60" s="1064"/>
      <c r="CL60" s="1065"/>
      <c r="CM60" s="1063"/>
      <c r="CN60" s="1064"/>
      <c r="CO60" s="1064"/>
      <c r="CP60" s="1064"/>
      <c r="CQ60" s="1065"/>
      <c r="CR60" s="1063"/>
      <c r="CS60" s="1064"/>
      <c r="CT60" s="1064"/>
      <c r="CU60" s="1064"/>
      <c r="CV60" s="1065"/>
      <c r="CW60" s="1063"/>
      <c r="CX60" s="1064"/>
      <c r="CY60" s="1064"/>
      <c r="CZ60" s="1064"/>
      <c r="DA60" s="1065"/>
      <c r="DB60" s="1063"/>
      <c r="DC60" s="1064"/>
      <c r="DD60" s="1064"/>
      <c r="DE60" s="1064"/>
      <c r="DF60" s="1065"/>
      <c r="DG60" s="1063"/>
      <c r="DH60" s="1064"/>
      <c r="DI60" s="1064"/>
      <c r="DJ60" s="1064"/>
      <c r="DK60" s="1065"/>
      <c r="DL60" s="1063"/>
      <c r="DM60" s="1064"/>
      <c r="DN60" s="1064"/>
      <c r="DO60" s="1064"/>
      <c r="DP60" s="1065"/>
      <c r="DQ60" s="1063"/>
      <c r="DR60" s="1064"/>
      <c r="DS60" s="1064"/>
      <c r="DT60" s="1064"/>
      <c r="DU60" s="1065"/>
      <c r="DV60" s="1066"/>
      <c r="DW60" s="1067"/>
      <c r="DX60" s="1067"/>
      <c r="DY60" s="1067"/>
      <c r="DZ60" s="1068"/>
      <c r="EA60" s="226"/>
    </row>
    <row r="61" spans="1:131" s="227" customFormat="1" ht="26.25" customHeight="1" thickBot="1">
      <c r="A61" s="241">
        <v>34</v>
      </c>
      <c r="B61" s="1111"/>
      <c r="C61" s="1112"/>
      <c r="D61" s="1112"/>
      <c r="E61" s="1112"/>
      <c r="F61" s="1112"/>
      <c r="G61" s="1112"/>
      <c r="H61" s="1112"/>
      <c r="I61" s="1112"/>
      <c r="J61" s="1112"/>
      <c r="K61" s="1112"/>
      <c r="L61" s="1112"/>
      <c r="M61" s="1112"/>
      <c r="N61" s="1112"/>
      <c r="O61" s="1112"/>
      <c r="P61" s="1113"/>
      <c r="Q61" s="1114"/>
      <c r="R61" s="1097"/>
      <c r="S61" s="1097"/>
      <c r="T61" s="1097"/>
      <c r="U61" s="1097"/>
      <c r="V61" s="1097"/>
      <c r="W61" s="1097"/>
      <c r="X61" s="1097"/>
      <c r="Y61" s="1097"/>
      <c r="Z61" s="1097"/>
      <c r="AA61" s="1097"/>
      <c r="AB61" s="1097"/>
      <c r="AC61" s="1097"/>
      <c r="AD61" s="1097"/>
      <c r="AE61" s="1115"/>
      <c r="AF61" s="1093"/>
      <c r="AG61" s="1094"/>
      <c r="AH61" s="1094"/>
      <c r="AI61" s="1094"/>
      <c r="AJ61" s="1095"/>
      <c r="AK61" s="1096"/>
      <c r="AL61" s="1097"/>
      <c r="AM61" s="1097"/>
      <c r="AN61" s="1097"/>
      <c r="AO61" s="1097"/>
      <c r="AP61" s="1097"/>
      <c r="AQ61" s="1097"/>
      <c r="AR61" s="1097"/>
      <c r="AS61" s="1097"/>
      <c r="AT61" s="1097"/>
      <c r="AU61" s="1097"/>
      <c r="AV61" s="1097"/>
      <c r="AW61" s="1097"/>
      <c r="AX61" s="1097"/>
      <c r="AY61" s="1097"/>
      <c r="AZ61" s="1098"/>
      <c r="BA61" s="1098"/>
      <c r="BB61" s="1098"/>
      <c r="BC61" s="1098"/>
      <c r="BD61" s="1098"/>
      <c r="BE61" s="1106"/>
      <c r="BF61" s="1106"/>
      <c r="BG61" s="1106"/>
      <c r="BH61" s="1106"/>
      <c r="BI61" s="1107"/>
      <c r="BJ61" s="232"/>
      <c r="BK61" s="232"/>
      <c r="BL61" s="232"/>
      <c r="BM61" s="232"/>
      <c r="BN61" s="232"/>
      <c r="BO61" s="245"/>
      <c r="BP61" s="245"/>
      <c r="BQ61" s="242">
        <v>55</v>
      </c>
      <c r="BR61" s="243"/>
      <c r="BS61" s="1088"/>
      <c r="BT61" s="1089"/>
      <c r="BU61" s="1089"/>
      <c r="BV61" s="1089"/>
      <c r="BW61" s="1089"/>
      <c r="BX61" s="1089"/>
      <c r="BY61" s="1089"/>
      <c r="BZ61" s="1089"/>
      <c r="CA61" s="1089"/>
      <c r="CB61" s="1089"/>
      <c r="CC61" s="1089"/>
      <c r="CD61" s="1089"/>
      <c r="CE61" s="1089"/>
      <c r="CF61" s="1089"/>
      <c r="CG61" s="1090"/>
      <c r="CH61" s="1063"/>
      <c r="CI61" s="1064"/>
      <c r="CJ61" s="1064"/>
      <c r="CK61" s="1064"/>
      <c r="CL61" s="1065"/>
      <c r="CM61" s="1063"/>
      <c r="CN61" s="1064"/>
      <c r="CO61" s="1064"/>
      <c r="CP61" s="1064"/>
      <c r="CQ61" s="1065"/>
      <c r="CR61" s="1063"/>
      <c r="CS61" s="1064"/>
      <c r="CT61" s="1064"/>
      <c r="CU61" s="1064"/>
      <c r="CV61" s="1065"/>
      <c r="CW61" s="1063"/>
      <c r="CX61" s="1064"/>
      <c r="CY61" s="1064"/>
      <c r="CZ61" s="1064"/>
      <c r="DA61" s="1065"/>
      <c r="DB61" s="1063"/>
      <c r="DC61" s="1064"/>
      <c r="DD61" s="1064"/>
      <c r="DE61" s="1064"/>
      <c r="DF61" s="1065"/>
      <c r="DG61" s="1063"/>
      <c r="DH61" s="1064"/>
      <c r="DI61" s="1064"/>
      <c r="DJ61" s="1064"/>
      <c r="DK61" s="1065"/>
      <c r="DL61" s="1063"/>
      <c r="DM61" s="1064"/>
      <c r="DN61" s="1064"/>
      <c r="DO61" s="1064"/>
      <c r="DP61" s="1065"/>
      <c r="DQ61" s="1063"/>
      <c r="DR61" s="1064"/>
      <c r="DS61" s="1064"/>
      <c r="DT61" s="1064"/>
      <c r="DU61" s="1065"/>
      <c r="DV61" s="1066"/>
      <c r="DW61" s="1067"/>
      <c r="DX61" s="1067"/>
      <c r="DY61" s="1067"/>
      <c r="DZ61" s="1068"/>
      <c r="EA61" s="226"/>
    </row>
    <row r="62" spans="1:131" s="227" customFormat="1" ht="26.25" customHeight="1">
      <c r="A62" s="241">
        <v>35</v>
      </c>
      <c r="B62" s="1111"/>
      <c r="C62" s="1112"/>
      <c r="D62" s="1112"/>
      <c r="E62" s="1112"/>
      <c r="F62" s="1112"/>
      <c r="G62" s="1112"/>
      <c r="H62" s="1112"/>
      <c r="I62" s="1112"/>
      <c r="J62" s="1112"/>
      <c r="K62" s="1112"/>
      <c r="L62" s="1112"/>
      <c r="M62" s="1112"/>
      <c r="N62" s="1112"/>
      <c r="O62" s="1112"/>
      <c r="P62" s="1113"/>
      <c r="Q62" s="1114"/>
      <c r="R62" s="1097"/>
      <c r="S62" s="1097"/>
      <c r="T62" s="1097"/>
      <c r="U62" s="1097"/>
      <c r="V62" s="1097"/>
      <c r="W62" s="1097"/>
      <c r="X62" s="1097"/>
      <c r="Y62" s="1097"/>
      <c r="Z62" s="1097"/>
      <c r="AA62" s="1097"/>
      <c r="AB62" s="1097"/>
      <c r="AC62" s="1097"/>
      <c r="AD62" s="1097"/>
      <c r="AE62" s="1115"/>
      <c r="AF62" s="1093"/>
      <c r="AG62" s="1094"/>
      <c r="AH62" s="1094"/>
      <c r="AI62" s="1094"/>
      <c r="AJ62" s="1095"/>
      <c r="AK62" s="1096"/>
      <c r="AL62" s="1097"/>
      <c r="AM62" s="1097"/>
      <c r="AN62" s="1097"/>
      <c r="AO62" s="1097"/>
      <c r="AP62" s="1097"/>
      <c r="AQ62" s="1097"/>
      <c r="AR62" s="1097"/>
      <c r="AS62" s="1097"/>
      <c r="AT62" s="1097"/>
      <c r="AU62" s="1097"/>
      <c r="AV62" s="1097"/>
      <c r="AW62" s="1097"/>
      <c r="AX62" s="1097"/>
      <c r="AY62" s="1097"/>
      <c r="AZ62" s="1098"/>
      <c r="BA62" s="1098"/>
      <c r="BB62" s="1098"/>
      <c r="BC62" s="1098"/>
      <c r="BD62" s="1098"/>
      <c r="BE62" s="1106"/>
      <c r="BF62" s="1106"/>
      <c r="BG62" s="1106"/>
      <c r="BH62" s="1106"/>
      <c r="BI62" s="1107"/>
      <c r="BJ62" s="1108" t="s">
        <v>400</v>
      </c>
      <c r="BK62" s="1109"/>
      <c r="BL62" s="1109"/>
      <c r="BM62" s="1109"/>
      <c r="BN62" s="1110"/>
      <c r="BO62" s="245"/>
      <c r="BP62" s="245"/>
      <c r="BQ62" s="242">
        <v>56</v>
      </c>
      <c r="BR62" s="243"/>
      <c r="BS62" s="1088"/>
      <c r="BT62" s="1089"/>
      <c r="BU62" s="1089"/>
      <c r="BV62" s="1089"/>
      <c r="BW62" s="1089"/>
      <c r="BX62" s="1089"/>
      <c r="BY62" s="1089"/>
      <c r="BZ62" s="1089"/>
      <c r="CA62" s="1089"/>
      <c r="CB62" s="1089"/>
      <c r="CC62" s="1089"/>
      <c r="CD62" s="1089"/>
      <c r="CE62" s="1089"/>
      <c r="CF62" s="1089"/>
      <c r="CG62" s="1090"/>
      <c r="CH62" s="1063"/>
      <c r="CI62" s="1064"/>
      <c r="CJ62" s="1064"/>
      <c r="CK62" s="1064"/>
      <c r="CL62" s="1065"/>
      <c r="CM62" s="1063"/>
      <c r="CN62" s="1064"/>
      <c r="CO62" s="1064"/>
      <c r="CP62" s="1064"/>
      <c r="CQ62" s="1065"/>
      <c r="CR62" s="1063"/>
      <c r="CS62" s="1064"/>
      <c r="CT62" s="1064"/>
      <c r="CU62" s="1064"/>
      <c r="CV62" s="1065"/>
      <c r="CW62" s="1063"/>
      <c r="CX62" s="1064"/>
      <c r="CY62" s="1064"/>
      <c r="CZ62" s="1064"/>
      <c r="DA62" s="1065"/>
      <c r="DB62" s="1063"/>
      <c r="DC62" s="1064"/>
      <c r="DD62" s="1064"/>
      <c r="DE62" s="1064"/>
      <c r="DF62" s="1065"/>
      <c r="DG62" s="1063"/>
      <c r="DH62" s="1064"/>
      <c r="DI62" s="1064"/>
      <c r="DJ62" s="1064"/>
      <c r="DK62" s="1065"/>
      <c r="DL62" s="1063"/>
      <c r="DM62" s="1064"/>
      <c r="DN62" s="1064"/>
      <c r="DO62" s="1064"/>
      <c r="DP62" s="1065"/>
      <c r="DQ62" s="1063"/>
      <c r="DR62" s="1064"/>
      <c r="DS62" s="1064"/>
      <c r="DT62" s="1064"/>
      <c r="DU62" s="1065"/>
      <c r="DV62" s="1066"/>
      <c r="DW62" s="1067"/>
      <c r="DX62" s="1067"/>
      <c r="DY62" s="1067"/>
      <c r="DZ62" s="1068"/>
      <c r="EA62" s="226"/>
    </row>
    <row r="63" spans="1:131" s="227" customFormat="1" ht="26.25" customHeight="1" thickBot="1">
      <c r="A63" s="244" t="s">
        <v>382</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02"/>
      <c r="AF63" s="1103">
        <v>4</v>
      </c>
      <c r="AG63" s="1028"/>
      <c r="AH63" s="1028"/>
      <c r="AI63" s="1028"/>
      <c r="AJ63" s="1104"/>
      <c r="AK63" s="1105"/>
      <c r="AL63" s="1032"/>
      <c r="AM63" s="1032"/>
      <c r="AN63" s="1032"/>
      <c r="AO63" s="1032"/>
      <c r="AP63" s="1028"/>
      <c r="AQ63" s="1028"/>
      <c r="AR63" s="1028"/>
      <c r="AS63" s="1028"/>
      <c r="AT63" s="1028"/>
      <c r="AU63" s="1028"/>
      <c r="AV63" s="1028"/>
      <c r="AW63" s="1028"/>
      <c r="AX63" s="1028"/>
      <c r="AY63" s="1028"/>
      <c r="AZ63" s="1099"/>
      <c r="BA63" s="1099"/>
      <c r="BB63" s="1099"/>
      <c r="BC63" s="1099"/>
      <c r="BD63" s="1099"/>
      <c r="BE63" s="1029"/>
      <c r="BF63" s="1029"/>
      <c r="BG63" s="1029"/>
      <c r="BH63" s="1029"/>
      <c r="BI63" s="1030"/>
      <c r="BJ63" s="1100" t="s">
        <v>402</v>
      </c>
      <c r="BK63" s="1020"/>
      <c r="BL63" s="1020"/>
      <c r="BM63" s="1020"/>
      <c r="BN63" s="1101"/>
      <c r="BO63" s="245"/>
      <c r="BP63" s="245"/>
      <c r="BQ63" s="242">
        <v>57</v>
      </c>
      <c r="BR63" s="243"/>
      <c r="BS63" s="1088"/>
      <c r="BT63" s="1089"/>
      <c r="BU63" s="1089"/>
      <c r="BV63" s="1089"/>
      <c r="BW63" s="1089"/>
      <c r="BX63" s="1089"/>
      <c r="BY63" s="1089"/>
      <c r="BZ63" s="1089"/>
      <c r="CA63" s="1089"/>
      <c r="CB63" s="1089"/>
      <c r="CC63" s="1089"/>
      <c r="CD63" s="1089"/>
      <c r="CE63" s="1089"/>
      <c r="CF63" s="1089"/>
      <c r="CG63" s="1090"/>
      <c r="CH63" s="1063"/>
      <c r="CI63" s="1064"/>
      <c r="CJ63" s="1064"/>
      <c r="CK63" s="1064"/>
      <c r="CL63" s="1065"/>
      <c r="CM63" s="1063"/>
      <c r="CN63" s="1064"/>
      <c r="CO63" s="1064"/>
      <c r="CP63" s="1064"/>
      <c r="CQ63" s="1065"/>
      <c r="CR63" s="1063"/>
      <c r="CS63" s="1064"/>
      <c r="CT63" s="1064"/>
      <c r="CU63" s="1064"/>
      <c r="CV63" s="1065"/>
      <c r="CW63" s="1063"/>
      <c r="CX63" s="1064"/>
      <c r="CY63" s="1064"/>
      <c r="CZ63" s="1064"/>
      <c r="DA63" s="1065"/>
      <c r="DB63" s="1063"/>
      <c r="DC63" s="1064"/>
      <c r="DD63" s="1064"/>
      <c r="DE63" s="1064"/>
      <c r="DF63" s="1065"/>
      <c r="DG63" s="1063"/>
      <c r="DH63" s="1064"/>
      <c r="DI63" s="1064"/>
      <c r="DJ63" s="1064"/>
      <c r="DK63" s="1065"/>
      <c r="DL63" s="1063"/>
      <c r="DM63" s="1064"/>
      <c r="DN63" s="1064"/>
      <c r="DO63" s="1064"/>
      <c r="DP63" s="1065"/>
      <c r="DQ63" s="1063"/>
      <c r="DR63" s="1064"/>
      <c r="DS63" s="1064"/>
      <c r="DT63" s="1064"/>
      <c r="DU63" s="1065"/>
      <c r="DV63" s="1066"/>
      <c r="DW63" s="1067"/>
      <c r="DX63" s="1067"/>
      <c r="DY63" s="1067"/>
      <c r="DZ63" s="106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8"/>
      <c r="BT64" s="1089"/>
      <c r="BU64" s="1089"/>
      <c r="BV64" s="1089"/>
      <c r="BW64" s="1089"/>
      <c r="BX64" s="1089"/>
      <c r="BY64" s="1089"/>
      <c r="BZ64" s="1089"/>
      <c r="CA64" s="1089"/>
      <c r="CB64" s="1089"/>
      <c r="CC64" s="1089"/>
      <c r="CD64" s="1089"/>
      <c r="CE64" s="1089"/>
      <c r="CF64" s="1089"/>
      <c r="CG64" s="1090"/>
      <c r="CH64" s="1063"/>
      <c r="CI64" s="1064"/>
      <c r="CJ64" s="1064"/>
      <c r="CK64" s="1064"/>
      <c r="CL64" s="1065"/>
      <c r="CM64" s="1063"/>
      <c r="CN64" s="1064"/>
      <c r="CO64" s="1064"/>
      <c r="CP64" s="1064"/>
      <c r="CQ64" s="1065"/>
      <c r="CR64" s="1063"/>
      <c r="CS64" s="1064"/>
      <c r="CT64" s="1064"/>
      <c r="CU64" s="1064"/>
      <c r="CV64" s="1065"/>
      <c r="CW64" s="1063"/>
      <c r="CX64" s="1064"/>
      <c r="CY64" s="1064"/>
      <c r="CZ64" s="1064"/>
      <c r="DA64" s="1065"/>
      <c r="DB64" s="1063"/>
      <c r="DC64" s="1064"/>
      <c r="DD64" s="1064"/>
      <c r="DE64" s="1064"/>
      <c r="DF64" s="1065"/>
      <c r="DG64" s="1063"/>
      <c r="DH64" s="1064"/>
      <c r="DI64" s="1064"/>
      <c r="DJ64" s="1064"/>
      <c r="DK64" s="1065"/>
      <c r="DL64" s="1063"/>
      <c r="DM64" s="1064"/>
      <c r="DN64" s="1064"/>
      <c r="DO64" s="1064"/>
      <c r="DP64" s="1065"/>
      <c r="DQ64" s="1063"/>
      <c r="DR64" s="1064"/>
      <c r="DS64" s="1064"/>
      <c r="DT64" s="1064"/>
      <c r="DU64" s="1065"/>
      <c r="DV64" s="1066"/>
      <c r="DW64" s="1067"/>
      <c r="DX64" s="1067"/>
      <c r="DY64" s="1067"/>
      <c r="DZ64" s="1068"/>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8"/>
      <c r="BT65" s="1089"/>
      <c r="BU65" s="1089"/>
      <c r="BV65" s="1089"/>
      <c r="BW65" s="1089"/>
      <c r="BX65" s="1089"/>
      <c r="BY65" s="1089"/>
      <c r="BZ65" s="1089"/>
      <c r="CA65" s="1089"/>
      <c r="CB65" s="1089"/>
      <c r="CC65" s="1089"/>
      <c r="CD65" s="1089"/>
      <c r="CE65" s="1089"/>
      <c r="CF65" s="1089"/>
      <c r="CG65" s="1090"/>
      <c r="CH65" s="1063"/>
      <c r="CI65" s="1064"/>
      <c r="CJ65" s="1064"/>
      <c r="CK65" s="1064"/>
      <c r="CL65" s="1065"/>
      <c r="CM65" s="1063"/>
      <c r="CN65" s="1064"/>
      <c r="CO65" s="1064"/>
      <c r="CP65" s="1064"/>
      <c r="CQ65" s="1065"/>
      <c r="CR65" s="1063"/>
      <c r="CS65" s="1064"/>
      <c r="CT65" s="1064"/>
      <c r="CU65" s="1064"/>
      <c r="CV65" s="1065"/>
      <c r="CW65" s="1063"/>
      <c r="CX65" s="1064"/>
      <c r="CY65" s="1064"/>
      <c r="CZ65" s="1064"/>
      <c r="DA65" s="1065"/>
      <c r="DB65" s="1063"/>
      <c r="DC65" s="1064"/>
      <c r="DD65" s="1064"/>
      <c r="DE65" s="1064"/>
      <c r="DF65" s="1065"/>
      <c r="DG65" s="1063"/>
      <c r="DH65" s="1064"/>
      <c r="DI65" s="1064"/>
      <c r="DJ65" s="1064"/>
      <c r="DK65" s="1065"/>
      <c r="DL65" s="1063"/>
      <c r="DM65" s="1064"/>
      <c r="DN65" s="1064"/>
      <c r="DO65" s="1064"/>
      <c r="DP65" s="1065"/>
      <c r="DQ65" s="1063"/>
      <c r="DR65" s="1064"/>
      <c r="DS65" s="1064"/>
      <c r="DT65" s="1064"/>
      <c r="DU65" s="1065"/>
      <c r="DV65" s="1066"/>
      <c r="DW65" s="1067"/>
      <c r="DX65" s="1067"/>
      <c r="DY65" s="1067"/>
      <c r="DZ65" s="1068"/>
      <c r="EA65" s="226"/>
    </row>
    <row r="66" spans="1:131" s="227" customFormat="1" ht="26.25" customHeight="1">
      <c r="A66" s="1069" t="s">
        <v>404</v>
      </c>
      <c r="B66" s="1070"/>
      <c r="C66" s="1070"/>
      <c r="D66" s="1070"/>
      <c r="E66" s="1070"/>
      <c r="F66" s="1070"/>
      <c r="G66" s="1070"/>
      <c r="H66" s="1070"/>
      <c r="I66" s="1070"/>
      <c r="J66" s="1070"/>
      <c r="K66" s="1070"/>
      <c r="L66" s="1070"/>
      <c r="M66" s="1070"/>
      <c r="N66" s="1070"/>
      <c r="O66" s="1070"/>
      <c r="P66" s="1071"/>
      <c r="Q66" s="1075" t="s">
        <v>386</v>
      </c>
      <c r="R66" s="1076"/>
      <c r="S66" s="1076"/>
      <c r="T66" s="1076"/>
      <c r="U66" s="1077"/>
      <c r="V66" s="1075" t="s">
        <v>387</v>
      </c>
      <c r="W66" s="1076"/>
      <c r="X66" s="1076"/>
      <c r="Y66" s="1076"/>
      <c r="Z66" s="1077"/>
      <c r="AA66" s="1075" t="s">
        <v>405</v>
      </c>
      <c r="AB66" s="1076"/>
      <c r="AC66" s="1076"/>
      <c r="AD66" s="1076"/>
      <c r="AE66" s="1077"/>
      <c r="AF66" s="1081" t="s">
        <v>389</v>
      </c>
      <c r="AG66" s="1082"/>
      <c r="AH66" s="1082"/>
      <c r="AI66" s="1082"/>
      <c r="AJ66" s="1083"/>
      <c r="AK66" s="1075" t="s">
        <v>390</v>
      </c>
      <c r="AL66" s="1070"/>
      <c r="AM66" s="1070"/>
      <c r="AN66" s="1070"/>
      <c r="AO66" s="1071"/>
      <c r="AP66" s="1075" t="s">
        <v>406</v>
      </c>
      <c r="AQ66" s="1076"/>
      <c r="AR66" s="1076"/>
      <c r="AS66" s="1076"/>
      <c r="AT66" s="1077"/>
      <c r="AU66" s="1075" t="s">
        <v>407</v>
      </c>
      <c r="AV66" s="1076"/>
      <c r="AW66" s="1076"/>
      <c r="AX66" s="1076"/>
      <c r="AY66" s="1077"/>
      <c r="AZ66" s="1075" t="s">
        <v>370</v>
      </c>
      <c r="BA66" s="1076"/>
      <c r="BB66" s="1076"/>
      <c r="BC66" s="1076"/>
      <c r="BD66" s="1091"/>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72"/>
      <c r="B67" s="1073"/>
      <c r="C67" s="1073"/>
      <c r="D67" s="1073"/>
      <c r="E67" s="1073"/>
      <c r="F67" s="1073"/>
      <c r="G67" s="1073"/>
      <c r="H67" s="1073"/>
      <c r="I67" s="1073"/>
      <c r="J67" s="1073"/>
      <c r="K67" s="1073"/>
      <c r="L67" s="1073"/>
      <c r="M67" s="1073"/>
      <c r="N67" s="1073"/>
      <c r="O67" s="1073"/>
      <c r="P67" s="1074"/>
      <c r="Q67" s="1078"/>
      <c r="R67" s="1079"/>
      <c r="S67" s="1079"/>
      <c r="T67" s="1079"/>
      <c r="U67" s="1080"/>
      <c r="V67" s="1078"/>
      <c r="W67" s="1079"/>
      <c r="X67" s="1079"/>
      <c r="Y67" s="1079"/>
      <c r="Z67" s="1080"/>
      <c r="AA67" s="1078"/>
      <c r="AB67" s="1079"/>
      <c r="AC67" s="1079"/>
      <c r="AD67" s="1079"/>
      <c r="AE67" s="1080"/>
      <c r="AF67" s="1084"/>
      <c r="AG67" s="1085"/>
      <c r="AH67" s="1085"/>
      <c r="AI67" s="1085"/>
      <c r="AJ67" s="1086"/>
      <c r="AK67" s="1087"/>
      <c r="AL67" s="1073"/>
      <c r="AM67" s="1073"/>
      <c r="AN67" s="1073"/>
      <c r="AO67" s="1074"/>
      <c r="AP67" s="1078"/>
      <c r="AQ67" s="1079"/>
      <c r="AR67" s="1079"/>
      <c r="AS67" s="1079"/>
      <c r="AT67" s="1080"/>
      <c r="AU67" s="1078"/>
      <c r="AV67" s="1079"/>
      <c r="AW67" s="1079"/>
      <c r="AX67" s="1079"/>
      <c r="AY67" s="1080"/>
      <c r="AZ67" s="1078"/>
      <c r="BA67" s="1079"/>
      <c r="BB67" s="1079"/>
      <c r="BC67" s="1079"/>
      <c r="BD67" s="1092"/>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9" t="s">
        <v>561</v>
      </c>
      <c r="C68" s="1060"/>
      <c r="D68" s="1060"/>
      <c r="E68" s="1060"/>
      <c r="F68" s="1060"/>
      <c r="G68" s="1060"/>
      <c r="H68" s="1060"/>
      <c r="I68" s="1060"/>
      <c r="J68" s="1060"/>
      <c r="K68" s="1060"/>
      <c r="L68" s="1060"/>
      <c r="M68" s="1060"/>
      <c r="N68" s="1060"/>
      <c r="O68" s="1060"/>
      <c r="P68" s="1061"/>
      <c r="Q68" s="1062">
        <v>5944</v>
      </c>
      <c r="R68" s="1056"/>
      <c r="S68" s="1056"/>
      <c r="T68" s="1056"/>
      <c r="U68" s="1056"/>
      <c r="V68" s="1056">
        <v>5777</v>
      </c>
      <c r="W68" s="1056"/>
      <c r="X68" s="1056"/>
      <c r="Y68" s="1056"/>
      <c r="Z68" s="1056"/>
      <c r="AA68" s="1056">
        <v>167</v>
      </c>
      <c r="AB68" s="1056"/>
      <c r="AC68" s="1056"/>
      <c r="AD68" s="1056"/>
      <c r="AE68" s="1056"/>
      <c r="AF68" s="1056">
        <v>121</v>
      </c>
      <c r="AG68" s="1056"/>
      <c r="AH68" s="1056"/>
      <c r="AI68" s="1056"/>
      <c r="AJ68" s="1056"/>
      <c r="AK68" s="1056" t="s">
        <v>576</v>
      </c>
      <c r="AL68" s="1056"/>
      <c r="AM68" s="1056"/>
      <c r="AN68" s="1056"/>
      <c r="AO68" s="1056"/>
      <c r="AP68" s="1056">
        <v>5521</v>
      </c>
      <c r="AQ68" s="1056"/>
      <c r="AR68" s="1056"/>
      <c r="AS68" s="1056"/>
      <c r="AT68" s="1056"/>
      <c r="AU68" s="1056">
        <v>194</v>
      </c>
      <c r="AV68" s="1056"/>
      <c r="AW68" s="1056"/>
      <c r="AX68" s="1056"/>
      <c r="AY68" s="1056"/>
      <c r="AZ68" s="1057"/>
      <c r="BA68" s="1057"/>
      <c r="BB68" s="1057"/>
      <c r="BC68" s="1057"/>
      <c r="BD68" s="1058"/>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562</v>
      </c>
      <c r="C69" s="1044"/>
      <c r="D69" s="1044"/>
      <c r="E69" s="1044"/>
      <c r="F69" s="1044"/>
      <c r="G69" s="1044"/>
      <c r="H69" s="1044"/>
      <c r="I69" s="1044"/>
      <c r="J69" s="1044"/>
      <c r="K69" s="1044"/>
      <c r="L69" s="1044"/>
      <c r="M69" s="1044"/>
      <c r="N69" s="1044"/>
      <c r="O69" s="1044"/>
      <c r="P69" s="1045"/>
      <c r="Q69" s="1046">
        <v>16</v>
      </c>
      <c r="R69" s="1040"/>
      <c r="S69" s="1040"/>
      <c r="T69" s="1040"/>
      <c r="U69" s="1040"/>
      <c r="V69" s="1040">
        <v>11</v>
      </c>
      <c r="W69" s="1040"/>
      <c r="X69" s="1040"/>
      <c r="Y69" s="1040"/>
      <c r="Z69" s="1040"/>
      <c r="AA69" s="1040">
        <v>5</v>
      </c>
      <c r="AB69" s="1040"/>
      <c r="AC69" s="1040"/>
      <c r="AD69" s="1040"/>
      <c r="AE69" s="1040"/>
      <c r="AF69" s="1040">
        <v>5</v>
      </c>
      <c r="AG69" s="1040"/>
      <c r="AH69" s="1040"/>
      <c r="AI69" s="1040"/>
      <c r="AJ69" s="1040"/>
      <c r="AK69" s="1040" t="s">
        <v>577</v>
      </c>
      <c r="AL69" s="1040"/>
      <c r="AM69" s="1040"/>
      <c r="AN69" s="1040"/>
      <c r="AO69" s="1040"/>
      <c r="AP69" s="1040" t="s">
        <v>577</v>
      </c>
      <c r="AQ69" s="1040"/>
      <c r="AR69" s="1040"/>
      <c r="AS69" s="1040"/>
      <c r="AT69" s="1040"/>
      <c r="AU69" s="1040" t="s">
        <v>577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563</v>
      </c>
      <c r="C70" s="1044"/>
      <c r="D70" s="1044"/>
      <c r="E70" s="1044"/>
      <c r="F70" s="1044"/>
      <c r="G70" s="1044"/>
      <c r="H70" s="1044"/>
      <c r="I70" s="1044"/>
      <c r="J70" s="1044"/>
      <c r="K70" s="1044"/>
      <c r="L70" s="1044"/>
      <c r="M70" s="1044"/>
      <c r="N70" s="1044"/>
      <c r="O70" s="1044"/>
      <c r="P70" s="1045"/>
      <c r="Q70" s="1046">
        <v>2170</v>
      </c>
      <c r="R70" s="1040"/>
      <c r="S70" s="1040"/>
      <c r="T70" s="1040"/>
      <c r="U70" s="1040"/>
      <c r="V70" s="1040">
        <v>2130</v>
      </c>
      <c r="W70" s="1040"/>
      <c r="X70" s="1040"/>
      <c r="Y70" s="1040"/>
      <c r="Z70" s="1040"/>
      <c r="AA70" s="1040">
        <v>40</v>
      </c>
      <c r="AB70" s="1040"/>
      <c r="AC70" s="1040"/>
      <c r="AD70" s="1040"/>
      <c r="AE70" s="1040"/>
      <c r="AF70" s="1040">
        <v>40</v>
      </c>
      <c r="AG70" s="1040"/>
      <c r="AH70" s="1040"/>
      <c r="AI70" s="1040"/>
      <c r="AJ70" s="1040"/>
      <c r="AK70" s="1040">
        <v>141</v>
      </c>
      <c r="AL70" s="1040"/>
      <c r="AM70" s="1040"/>
      <c r="AN70" s="1040"/>
      <c r="AO70" s="1040"/>
      <c r="AP70" s="1040">
        <v>640</v>
      </c>
      <c r="AQ70" s="1040"/>
      <c r="AR70" s="1040"/>
      <c r="AS70" s="1040"/>
      <c r="AT70" s="1040"/>
      <c r="AU70" s="1040">
        <v>32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7" t="s">
        <v>564</v>
      </c>
      <c r="C71" s="1048"/>
      <c r="D71" s="1048"/>
      <c r="E71" s="1048"/>
      <c r="F71" s="1048"/>
      <c r="G71" s="1048"/>
      <c r="H71" s="1048"/>
      <c r="I71" s="1048"/>
      <c r="J71" s="1048"/>
      <c r="K71" s="1048"/>
      <c r="L71" s="1048"/>
      <c r="M71" s="1048"/>
      <c r="N71" s="1048"/>
      <c r="O71" s="1048"/>
      <c r="P71" s="1049"/>
      <c r="Q71" s="1046">
        <v>30</v>
      </c>
      <c r="R71" s="1040"/>
      <c r="S71" s="1040"/>
      <c r="T71" s="1040"/>
      <c r="U71" s="1040"/>
      <c r="V71" s="1040">
        <v>16</v>
      </c>
      <c r="W71" s="1040"/>
      <c r="X71" s="1040"/>
      <c r="Y71" s="1040"/>
      <c r="Z71" s="1040"/>
      <c r="AA71" s="1040">
        <v>14</v>
      </c>
      <c r="AB71" s="1040"/>
      <c r="AC71" s="1040"/>
      <c r="AD71" s="1040"/>
      <c r="AE71" s="1040"/>
      <c r="AF71" s="1040">
        <v>14</v>
      </c>
      <c r="AG71" s="1040"/>
      <c r="AH71" s="1040"/>
      <c r="AI71" s="1040"/>
      <c r="AJ71" s="1040"/>
      <c r="AK71" s="1040" t="s">
        <v>576</v>
      </c>
      <c r="AL71" s="1040"/>
      <c r="AM71" s="1040"/>
      <c r="AN71" s="1040"/>
      <c r="AO71" s="1040"/>
      <c r="AP71" s="1040" t="s">
        <v>577</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7" t="s">
        <v>565</v>
      </c>
      <c r="C72" s="1048"/>
      <c r="D72" s="1048"/>
      <c r="E72" s="1048"/>
      <c r="F72" s="1048"/>
      <c r="G72" s="1048"/>
      <c r="H72" s="1048"/>
      <c r="I72" s="1048"/>
      <c r="J72" s="1048"/>
      <c r="K72" s="1048"/>
      <c r="L72" s="1048"/>
      <c r="M72" s="1048"/>
      <c r="N72" s="1048"/>
      <c r="O72" s="1048"/>
      <c r="P72" s="1049"/>
      <c r="Q72" s="1046">
        <v>1092</v>
      </c>
      <c r="R72" s="1040"/>
      <c r="S72" s="1040"/>
      <c r="T72" s="1040"/>
      <c r="U72" s="1040"/>
      <c r="V72" s="1040">
        <v>1062</v>
      </c>
      <c r="W72" s="1040"/>
      <c r="X72" s="1040"/>
      <c r="Y72" s="1040"/>
      <c r="Z72" s="1040"/>
      <c r="AA72" s="1040">
        <v>30</v>
      </c>
      <c r="AB72" s="1040"/>
      <c r="AC72" s="1040"/>
      <c r="AD72" s="1040"/>
      <c r="AE72" s="1040"/>
      <c r="AF72" s="1040">
        <v>30</v>
      </c>
      <c r="AG72" s="1040"/>
      <c r="AH72" s="1040"/>
      <c r="AI72" s="1040"/>
      <c r="AJ72" s="1040"/>
      <c r="AK72" s="1040" t="s">
        <v>576</v>
      </c>
      <c r="AL72" s="1040"/>
      <c r="AM72" s="1040"/>
      <c r="AN72" s="1040"/>
      <c r="AO72" s="1040"/>
      <c r="AP72" s="1040" t="s">
        <v>577</v>
      </c>
      <c r="AQ72" s="1040"/>
      <c r="AR72" s="1040"/>
      <c r="AS72" s="1040"/>
      <c r="AT72" s="1040"/>
      <c r="AU72" s="1040" t="s">
        <v>577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7" t="s">
        <v>566</v>
      </c>
      <c r="C73" s="1048"/>
      <c r="D73" s="1048"/>
      <c r="E73" s="1048"/>
      <c r="F73" s="1048"/>
      <c r="G73" s="1048"/>
      <c r="H73" s="1048"/>
      <c r="I73" s="1048"/>
      <c r="J73" s="1048"/>
      <c r="K73" s="1048"/>
      <c r="L73" s="1048"/>
      <c r="M73" s="1048"/>
      <c r="N73" s="1048"/>
      <c r="O73" s="1048"/>
      <c r="P73" s="1049"/>
      <c r="Q73" s="1046">
        <v>193</v>
      </c>
      <c r="R73" s="1040"/>
      <c r="S73" s="1040"/>
      <c r="T73" s="1040"/>
      <c r="U73" s="1040"/>
      <c r="V73" s="1040">
        <v>185</v>
      </c>
      <c r="W73" s="1040"/>
      <c r="X73" s="1040"/>
      <c r="Y73" s="1040"/>
      <c r="Z73" s="1040"/>
      <c r="AA73" s="1040">
        <v>8</v>
      </c>
      <c r="AB73" s="1040"/>
      <c r="AC73" s="1040"/>
      <c r="AD73" s="1040"/>
      <c r="AE73" s="1040"/>
      <c r="AF73" s="1040">
        <v>8</v>
      </c>
      <c r="AG73" s="1040"/>
      <c r="AH73" s="1040"/>
      <c r="AI73" s="1040"/>
      <c r="AJ73" s="1040"/>
      <c r="AK73" s="1040" t="s">
        <v>577</v>
      </c>
      <c r="AL73" s="1040"/>
      <c r="AM73" s="1040"/>
      <c r="AN73" s="1040"/>
      <c r="AO73" s="1040"/>
      <c r="AP73" s="1040" t="s">
        <v>576</v>
      </c>
      <c r="AQ73" s="1040"/>
      <c r="AR73" s="1040"/>
      <c r="AS73" s="1040"/>
      <c r="AT73" s="1040"/>
      <c r="AU73" s="1040" t="s">
        <v>578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7" t="s">
        <v>567</v>
      </c>
      <c r="C74" s="1054"/>
      <c r="D74" s="1054"/>
      <c r="E74" s="1054"/>
      <c r="F74" s="1054"/>
      <c r="G74" s="1054"/>
      <c r="H74" s="1054"/>
      <c r="I74" s="1054"/>
      <c r="J74" s="1054"/>
      <c r="K74" s="1054"/>
      <c r="L74" s="1054"/>
      <c r="M74" s="1054"/>
      <c r="N74" s="1054"/>
      <c r="O74" s="1054"/>
      <c r="P74" s="1055"/>
      <c r="Q74" s="1046">
        <v>6639</v>
      </c>
      <c r="R74" s="1040"/>
      <c r="S74" s="1040"/>
      <c r="T74" s="1040"/>
      <c r="U74" s="1040"/>
      <c r="V74" s="1040">
        <v>5898</v>
      </c>
      <c r="W74" s="1040"/>
      <c r="X74" s="1040"/>
      <c r="Y74" s="1040"/>
      <c r="Z74" s="1040"/>
      <c r="AA74" s="1040">
        <v>741</v>
      </c>
      <c r="AB74" s="1040"/>
      <c r="AC74" s="1040"/>
      <c r="AD74" s="1040"/>
      <c r="AE74" s="1040"/>
      <c r="AF74" s="1040">
        <v>741</v>
      </c>
      <c r="AG74" s="1040"/>
      <c r="AH74" s="1040"/>
      <c r="AI74" s="1040"/>
      <c r="AJ74" s="1040"/>
      <c r="AK74" s="1040">
        <v>515</v>
      </c>
      <c r="AL74" s="1040"/>
      <c r="AM74" s="1040"/>
      <c r="AN74" s="1040"/>
      <c r="AO74" s="1040"/>
      <c r="AP74" s="1040" t="s">
        <v>577</v>
      </c>
      <c r="AQ74" s="1040"/>
      <c r="AR74" s="1040"/>
      <c r="AS74" s="1040"/>
      <c r="AT74" s="1040"/>
      <c r="AU74" s="1040" t="s">
        <v>576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7" t="s">
        <v>568</v>
      </c>
      <c r="C75" s="1054"/>
      <c r="D75" s="1054"/>
      <c r="E75" s="1054"/>
      <c r="F75" s="1054"/>
      <c r="G75" s="1054"/>
      <c r="H75" s="1054"/>
      <c r="I75" s="1054"/>
      <c r="J75" s="1054"/>
      <c r="K75" s="1054"/>
      <c r="L75" s="1054"/>
      <c r="M75" s="1054"/>
      <c r="N75" s="1054"/>
      <c r="O75" s="1054"/>
      <c r="P75" s="1055"/>
      <c r="Q75" s="1050">
        <v>14</v>
      </c>
      <c r="R75" s="1051"/>
      <c r="S75" s="1051"/>
      <c r="T75" s="1051"/>
      <c r="U75" s="1052"/>
      <c r="V75" s="1053">
        <v>12</v>
      </c>
      <c r="W75" s="1051"/>
      <c r="X75" s="1051"/>
      <c r="Y75" s="1051"/>
      <c r="Z75" s="1052"/>
      <c r="AA75" s="1053">
        <v>2</v>
      </c>
      <c r="AB75" s="1051"/>
      <c r="AC75" s="1051"/>
      <c r="AD75" s="1051"/>
      <c r="AE75" s="1052"/>
      <c r="AF75" s="1053">
        <v>2</v>
      </c>
      <c r="AG75" s="1051"/>
      <c r="AH75" s="1051"/>
      <c r="AI75" s="1051"/>
      <c r="AJ75" s="1052"/>
      <c r="AK75" s="1053">
        <v>10</v>
      </c>
      <c r="AL75" s="1051"/>
      <c r="AM75" s="1051"/>
      <c r="AN75" s="1051"/>
      <c r="AO75" s="1052"/>
      <c r="AP75" s="1053" t="s">
        <v>577</v>
      </c>
      <c r="AQ75" s="1051"/>
      <c r="AR75" s="1051"/>
      <c r="AS75" s="1051"/>
      <c r="AT75" s="1052"/>
      <c r="AU75" s="1053" t="s">
        <v>577</v>
      </c>
      <c r="AV75" s="1051"/>
      <c r="AW75" s="1051"/>
      <c r="AX75" s="1051"/>
      <c r="AY75" s="1052"/>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7" t="s">
        <v>569</v>
      </c>
      <c r="C76" s="1048"/>
      <c r="D76" s="1048"/>
      <c r="E76" s="1048"/>
      <c r="F76" s="1048"/>
      <c r="G76" s="1048"/>
      <c r="H76" s="1048"/>
      <c r="I76" s="1048"/>
      <c r="J76" s="1048"/>
      <c r="K76" s="1048"/>
      <c r="L76" s="1048"/>
      <c r="M76" s="1048"/>
      <c r="N76" s="1048"/>
      <c r="O76" s="1048"/>
      <c r="P76" s="1049"/>
      <c r="Q76" s="1050">
        <v>810</v>
      </c>
      <c r="R76" s="1051"/>
      <c r="S76" s="1051"/>
      <c r="T76" s="1051"/>
      <c r="U76" s="1052"/>
      <c r="V76" s="1053">
        <v>741</v>
      </c>
      <c r="W76" s="1051"/>
      <c r="X76" s="1051"/>
      <c r="Y76" s="1051"/>
      <c r="Z76" s="1052"/>
      <c r="AA76" s="1053">
        <v>69</v>
      </c>
      <c r="AB76" s="1051"/>
      <c r="AC76" s="1051"/>
      <c r="AD76" s="1051"/>
      <c r="AE76" s="1052"/>
      <c r="AF76" s="1053">
        <v>69</v>
      </c>
      <c r="AG76" s="1051"/>
      <c r="AH76" s="1051"/>
      <c r="AI76" s="1051"/>
      <c r="AJ76" s="1052"/>
      <c r="AK76" s="1053" t="s">
        <v>580</v>
      </c>
      <c r="AL76" s="1051"/>
      <c r="AM76" s="1051"/>
      <c r="AN76" s="1051"/>
      <c r="AO76" s="1052"/>
      <c r="AP76" s="1053" t="s">
        <v>577</v>
      </c>
      <c r="AQ76" s="1051"/>
      <c r="AR76" s="1051"/>
      <c r="AS76" s="1051"/>
      <c r="AT76" s="1052"/>
      <c r="AU76" s="1053" t="s">
        <v>578</v>
      </c>
      <c r="AV76" s="1051"/>
      <c r="AW76" s="1051"/>
      <c r="AX76" s="1051"/>
      <c r="AY76" s="1052"/>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7" t="s">
        <v>570</v>
      </c>
      <c r="C77" s="1048"/>
      <c r="D77" s="1048"/>
      <c r="E77" s="1048"/>
      <c r="F77" s="1048"/>
      <c r="G77" s="1048"/>
      <c r="H77" s="1048"/>
      <c r="I77" s="1048"/>
      <c r="J77" s="1048"/>
      <c r="K77" s="1048"/>
      <c r="L77" s="1048"/>
      <c r="M77" s="1048"/>
      <c r="N77" s="1048"/>
      <c r="O77" s="1048"/>
      <c r="P77" s="1049"/>
      <c r="Q77" s="1050">
        <v>280987</v>
      </c>
      <c r="R77" s="1051"/>
      <c r="S77" s="1051"/>
      <c r="T77" s="1051"/>
      <c r="U77" s="1052"/>
      <c r="V77" s="1053">
        <v>267948</v>
      </c>
      <c r="W77" s="1051"/>
      <c r="X77" s="1051"/>
      <c r="Y77" s="1051"/>
      <c r="Z77" s="1052"/>
      <c r="AA77" s="1053">
        <v>13039</v>
      </c>
      <c r="AB77" s="1051"/>
      <c r="AC77" s="1051"/>
      <c r="AD77" s="1051"/>
      <c r="AE77" s="1052"/>
      <c r="AF77" s="1053">
        <v>7539</v>
      </c>
      <c r="AG77" s="1051"/>
      <c r="AH77" s="1051"/>
      <c r="AI77" s="1051"/>
      <c r="AJ77" s="1052"/>
      <c r="AK77" s="1053">
        <v>461</v>
      </c>
      <c r="AL77" s="1051"/>
      <c r="AM77" s="1051"/>
      <c r="AN77" s="1051"/>
      <c r="AO77" s="1052"/>
      <c r="AP77" s="1053" t="s">
        <v>579</v>
      </c>
      <c r="AQ77" s="1051"/>
      <c r="AR77" s="1051"/>
      <c r="AS77" s="1051"/>
      <c r="AT77" s="1052"/>
      <c r="AU77" s="1053" t="s">
        <v>576</v>
      </c>
      <c r="AV77" s="1051"/>
      <c r="AW77" s="1051"/>
      <c r="AX77" s="1051"/>
      <c r="AY77" s="1052"/>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7" t="s">
        <v>571</v>
      </c>
      <c r="C78" s="1048"/>
      <c r="D78" s="1048"/>
      <c r="E78" s="1048"/>
      <c r="F78" s="1048"/>
      <c r="G78" s="1048"/>
      <c r="H78" s="1048"/>
      <c r="I78" s="1048"/>
      <c r="J78" s="1048"/>
      <c r="K78" s="1048"/>
      <c r="L78" s="1048"/>
      <c r="M78" s="1048"/>
      <c r="N78" s="1048"/>
      <c r="O78" s="1048"/>
      <c r="P78" s="1049"/>
      <c r="Q78" s="1046">
        <v>339</v>
      </c>
      <c r="R78" s="1040"/>
      <c r="S78" s="1040"/>
      <c r="T78" s="1040"/>
      <c r="U78" s="1040"/>
      <c r="V78" s="1040">
        <v>335</v>
      </c>
      <c r="W78" s="1040"/>
      <c r="X78" s="1040"/>
      <c r="Y78" s="1040"/>
      <c r="Z78" s="1040"/>
      <c r="AA78" s="1040">
        <v>4</v>
      </c>
      <c r="AB78" s="1040"/>
      <c r="AC78" s="1040"/>
      <c r="AD78" s="1040"/>
      <c r="AE78" s="1040"/>
      <c r="AF78" s="1040">
        <v>4</v>
      </c>
      <c r="AG78" s="1040"/>
      <c r="AH78" s="1040"/>
      <c r="AI78" s="1040"/>
      <c r="AJ78" s="1040"/>
      <c r="AK78" s="1040" t="s">
        <v>577</v>
      </c>
      <c r="AL78" s="1040"/>
      <c r="AM78" s="1040"/>
      <c r="AN78" s="1040"/>
      <c r="AO78" s="1040"/>
      <c r="AP78" s="1040" t="s">
        <v>578</v>
      </c>
      <c r="AQ78" s="1040"/>
      <c r="AR78" s="1040"/>
      <c r="AS78" s="1040"/>
      <c r="AT78" s="1040"/>
      <c r="AU78" s="1040" t="s">
        <v>577</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7" t="s">
        <v>572</v>
      </c>
      <c r="C79" s="1048"/>
      <c r="D79" s="1048"/>
      <c r="E79" s="1048"/>
      <c r="F79" s="1048"/>
      <c r="G79" s="1048"/>
      <c r="H79" s="1048"/>
      <c r="I79" s="1048"/>
      <c r="J79" s="1048"/>
      <c r="K79" s="1048"/>
      <c r="L79" s="1048"/>
      <c r="M79" s="1048"/>
      <c r="N79" s="1048"/>
      <c r="O79" s="1048"/>
      <c r="P79" s="1049"/>
      <c r="Q79" s="1046">
        <v>2</v>
      </c>
      <c r="R79" s="1040"/>
      <c r="S79" s="1040"/>
      <c r="T79" s="1040"/>
      <c r="U79" s="1040"/>
      <c r="V79" s="1040">
        <v>2</v>
      </c>
      <c r="W79" s="1040"/>
      <c r="X79" s="1040"/>
      <c r="Y79" s="1040"/>
      <c r="Z79" s="1040"/>
      <c r="AA79" s="1040">
        <v>0</v>
      </c>
      <c r="AB79" s="1040"/>
      <c r="AC79" s="1040"/>
      <c r="AD79" s="1040"/>
      <c r="AE79" s="1040"/>
      <c r="AF79" s="1040">
        <v>0</v>
      </c>
      <c r="AG79" s="1040"/>
      <c r="AH79" s="1040"/>
      <c r="AI79" s="1040"/>
      <c r="AJ79" s="1040"/>
      <c r="AK79" s="1040" t="s">
        <v>576</v>
      </c>
      <c r="AL79" s="1040"/>
      <c r="AM79" s="1040"/>
      <c r="AN79" s="1040"/>
      <c r="AO79" s="1040"/>
      <c r="AP79" s="1040" t="s">
        <v>577</v>
      </c>
      <c r="AQ79" s="1040"/>
      <c r="AR79" s="1040"/>
      <c r="AS79" s="1040"/>
      <c r="AT79" s="1040"/>
      <c r="AU79" s="1040" t="s">
        <v>577</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573</v>
      </c>
      <c r="C80" s="1044"/>
      <c r="D80" s="1044"/>
      <c r="E80" s="1044"/>
      <c r="F80" s="1044"/>
      <c r="G80" s="1044"/>
      <c r="H80" s="1044"/>
      <c r="I80" s="1044"/>
      <c r="J80" s="1044"/>
      <c r="K80" s="1044"/>
      <c r="L80" s="1044"/>
      <c r="M80" s="1044"/>
      <c r="N80" s="1044"/>
      <c r="O80" s="1044"/>
      <c r="P80" s="1045"/>
      <c r="Q80" s="1046">
        <v>41</v>
      </c>
      <c r="R80" s="1040"/>
      <c r="S80" s="1040"/>
      <c r="T80" s="1040"/>
      <c r="U80" s="1040"/>
      <c r="V80" s="1040">
        <v>33</v>
      </c>
      <c r="W80" s="1040"/>
      <c r="X80" s="1040"/>
      <c r="Y80" s="1040"/>
      <c r="Z80" s="1040"/>
      <c r="AA80" s="1040">
        <v>8</v>
      </c>
      <c r="AB80" s="1040"/>
      <c r="AC80" s="1040"/>
      <c r="AD80" s="1040"/>
      <c r="AE80" s="1040"/>
      <c r="AF80" s="1040">
        <v>8</v>
      </c>
      <c r="AG80" s="1040"/>
      <c r="AH80" s="1040"/>
      <c r="AI80" s="1040"/>
      <c r="AJ80" s="1040"/>
      <c r="AK80" s="1040" t="s">
        <v>576</v>
      </c>
      <c r="AL80" s="1040"/>
      <c r="AM80" s="1040"/>
      <c r="AN80" s="1040"/>
      <c r="AO80" s="1040"/>
      <c r="AP80" s="1040" t="s">
        <v>578</v>
      </c>
      <c r="AQ80" s="1040"/>
      <c r="AR80" s="1040"/>
      <c r="AS80" s="1040"/>
      <c r="AT80" s="1040"/>
      <c r="AU80" s="1040" t="s">
        <v>577</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574</v>
      </c>
      <c r="C81" s="1044"/>
      <c r="D81" s="1044"/>
      <c r="E81" s="1044"/>
      <c r="F81" s="1044"/>
      <c r="G81" s="1044"/>
      <c r="H81" s="1044"/>
      <c r="I81" s="1044"/>
      <c r="J81" s="1044"/>
      <c r="K81" s="1044"/>
      <c r="L81" s="1044"/>
      <c r="M81" s="1044"/>
      <c r="N81" s="1044"/>
      <c r="O81" s="1044"/>
      <c r="P81" s="1045"/>
      <c r="Q81" s="1046">
        <v>27</v>
      </c>
      <c r="R81" s="1040"/>
      <c r="S81" s="1040"/>
      <c r="T81" s="1040"/>
      <c r="U81" s="1040"/>
      <c r="V81" s="1040">
        <v>26</v>
      </c>
      <c r="W81" s="1040"/>
      <c r="X81" s="1040"/>
      <c r="Y81" s="1040"/>
      <c r="Z81" s="1040"/>
      <c r="AA81" s="1040">
        <v>1</v>
      </c>
      <c r="AB81" s="1040"/>
      <c r="AC81" s="1040"/>
      <c r="AD81" s="1040"/>
      <c r="AE81" s="1040"/>
      <c r="AF81" s="1040">
        <v>1</v>
      </c>
      <c r="AG81" s="1040"/>
      <c r="AH81" s="1040"/>
      <c r="AI81" s="1040"/>
      <c r="AJ81" s="1040"/>
      <c r="AK81" s="1040" t="s">
        <v>576</v>
      </c>
      <c r="AL81" s="1040"/>
      <c r="AM81" s="1040"/>
      <c r="AN81" s="1040"/>
      <c r="AO81" s="1040"/>
      <c r="AP81" s="1040" t="s">
        <v>577</v>
      </c>
      <c r="AQ81" s="1040"/>
      <c r="AR81" s="1040"/>
      <c r="AS81" s="1040"/>
      <c r="AT81" s="1040"/>
      <c r="AU81" s="1040" t="s">
        <v>576</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t="s">
        <v>575</v>
      </c>
      <c r="C82" s="1044"/>
      <c r="D82" s="1044"/>
      <c r="E82" s="1044"/>
      <c r="F82" s="1044"/>
      <c r="G82" s="1044"/>
      <c r="H82" s="1044"/>
      <c r="I82" s="1044"/>
      <c r="J82" s="1044"/>
      <c r="K82" s="1044"/>
      <c r="L82" s="1044"/>
      <c r="M82" s="1044"/>
      <c r="N82" s="1044"/>
      <c r="O82" s="1044"/>
      <c r="P82" s="1045"/>
      <c r="Q82" s="1046">
        <v>145</v>
      </c>
      <c r="R82" s="1040"/>
      <c r="S82" s="1040"/>
      <c r="T82" s="1040"/>
      <c r="U82" s="1040"/>
      <c r="V82" s="1040">
        <v>136</v>
      </c>
      <c r="W82" s="1040"/>
      <c r="X82" s="1040"/>
      <c r="Y82" s="1040"/>
      <c r="Z82" s="1040"/>
      <c r="AA82" s="1040">
        <v>9</v>
      </c>
      <c r="AB82" s="1040"/>
      <c r="AC82" s="1040"/>
      <c r="AD82" s="1040"/>
      <c r="AE82" s="1040"/>
      <c r="AF82" s="1040">
        <v>9</v>
      </c>
      <c r="AG82" s="1040"/>
      <c r="AH82" s="1040"/>
      <c r="AI82" s="1040"/>
      <c r="AJ82" s="1040"/>
      <c r="AK82" s="1040" t="s">
        <v>578</v>
      </c>
      <c r="AL82" s="1040"/>
      <c r="AM82" s="1040"/>
      <c r="AN82" s="1040"/>
      <c r="AO82" s="1040"/>
      <c r="AP82" s="1040" t="s">
        <v>577</v>
      </c>
      <c r="AQ82" s="1040"/>
      <c r="AR82" s="1040"/>
      <c r="AS82" s="1040"/>
      <c r="AT82" s="1040"/>
      <c r="AU82" s="1040" t="s">
        <v>576</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300</v>
      </c>
      <c r="AG109" s="963"/>
      <c r="AH109" s="963"/>
      <c r="AI109" s="963"/>
      <c r="AJ109" s="964"/>
      <c r="AK109" s="965" t="s">
        <v>299</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300</v>
      </c>
      <c r="BW109" s="963"/>
      <c r="BX109" s="963"/>
      <c r="BY109" s="963"/>
      <c r="BZ109" s="964"/>
      <c r="CA109" s="965" t="s">
        <v>299</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300</v>
      </c>
      <c r="DM109" s="963"/>
      <c r="DN109" s="963"/>
      <c r="DO109" s="963"/>
      <c r="DP109" s="964"/>
      <c r="DQ109" s="965" t="s">
        <v>299</v>
      </c>
      <c r="DR109" s="963"/>
      <c r="DS109" s="963"/>
      <c r="DT109" s="963"/>
      <c r="DU109" s="964"/>
      <c r="DV109" s="965" t="s">
        <v>418</v>
      </c>
      <c r="DW109" s="963"/>
      <c r="DX109" s="963"/>
      <c r="DY109" s="963"/>
      <c r="DZ109" s="994"/>
    </row>
    <row r="110" spans="1:131" s="226" customFormat="1" ht="26.25" customHeight="1">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409605</v>
      </c>
      <c r="AB110" s="956"/>
      <c r="AC110" s="956"/>
      <c r="AD110" s="956"/>
      <c r="AE110" s="957"/>
      <c r="AF110" s="958">
        <v>327555</v>
      </c>
      <c r="AG110" s="956"/>
      <c r="AH110" s="956"/>
      <c r="AI110" s="956"/>
      <c r="AJ110" s="957"/>
      <c r="AK110" s="958">
        <v>340587</v>
      </c>
      <c r="AL110" s="956"/>
      <c r="AM110" s="956"/>
      <c r="AN110" s="956"/>
      <c r="AO110" s="957"/>
      <c r="AP110" s="959">
        <v>16.100000000000001</v>
      </c>
      <c r="AQ110" s="960"/>
      <c r="AR110" s="960"/>
      <c r="AS110" s="960"/>
      <c r="AT110" s="961"/>
      <c r="AU110" s="995" t="s">
        <v>66</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2261753</v>
      </c>
      <c r="BR110" s="903"/>
      <c r="BS110" s="903"/>
      <c r="BT110" s="903"/>
      <c r="BU110" s="903"/>
      <c r="BV110" s="903">
        <v>2208262</v>
      </c>
      <c r="BW110" s="903"/>
      <c r="BX110" s="903"/>
      <c r="BY110" s="903"/>
      <c r="BZ110" s="903"/>
      <c r="CA110" s="903">
        <v>1991756</v>
      </c>
      <c r="CB110" s="903"/>
      <c r="CC110" s="903"/>
      <c r="CD110" s="903"/>
      <c r="CE110" s="903"/>
      <c r="CF110" s="927">
        <v>94</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424</v>
      </c>
      <c r="DH110" s="903"/>
      <c r="DI110" s="903"/>
      <c r="DJ110" s="903"/>
      <c r="DK110" s="903"/>
      <c r="DL110" s="903" t="s">
        <v>402</v>
      </c>
      <c r="DM110" s="903"/>
      <c r="DN110" s="903"/>
      <c r="DO110" s="903"/>
      <c r="DP110" s="903"/>
      <c r="DQ110" s="903" t="s">
        <v>425</v>
      </c>
      <c r="DR110" s="903"/>
      <c r="DS110" s="903"/>
      <c r="DT110" s="903"/>
      <c r="DU110" s="903"/>
      <c r="DV110" s="904" t="s">
        <v>402</v>
      </c>
      <c r="DW110" s="904"/>
      <c r="DX110" s="904"/>
      <c r="DY110" s="904"/>
      <c r="DZ110" s="905"/>
    </row>
    <row r="111" spans="1:131" s="226" customFormat="1" ht="26.25" customHeight="1">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402</v>
      </c>
      <c r="AB111" s="984"/>
      <c r="AC111" s="984"/>
      <c r="AD111" s="984"/>
      <c r="AE111" s="985"/>
      <c r="AF111" s="986" t="s">
        <v>424</v>
      </c>
      <c r="AG111" s="984"/>
      <c r="AH111" s="984"/>
      <c r="AI111" s="984"/>
      <c r="AJ111" s="985"/>
      <c r="AK111" s="986" t="s">
        <v>171</v>
      </c>
      <c r="AL111" s="984"/>
      <c r="AM111" s="984"/>
      <c r="AN111" s="984"/>
      <c r="AO111" s="985"/>
      <c r="AP111" s="987" t="s">
        <v>402</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t="s">
        <v>425</v>
      </c>
      <c r="BR111" s="875"/>
      <c r="BS111" s="875"/>
      <c r="BT111" s="875"/>
      <c r="BU111" s="875"/>
      <c r="BV111" s="875" t="s">
        <v>402</v>
      </c>
      <c r="BW111" s="875"/>
      <c r="BX111" s="875"/>
      <c r="BY111" s="875"/>
      <c r="BZ111" s="875"/>
      <c r="CA111" s="875" t="s">
        <v>425</v>
      </c>
      <c r="CB111" s="875"/>
      <c r="CC111" s="875"/>
      <c r="CD111" s="875"/>
      <c r="CE111" s="875"/>
      <c r="CF111" s="936" t="s">
        <v>402</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402</v>
      </c>
      <c r="DH111" s="875"/>
      <c r="DI111" s="875"/>
      <c r="DJ111" s="875"/>
      <c r="DK111" s="875"/>
      <c r="DL111" s="875" t="s">
        <v>429</v>
      </c>
      <c r="DM111" s="875"/>
      <c r="DN111" s="875"/>
      <c r="DO111" s="875"/>
      <c r="DP111" s="875"/>
      <c r="DQ111" s="875" t="s">
        <v>429</v>
      </c>
      <c r="DR111" s="875"/>
      <c r="DS111" s="875"/>
      <c r="DT111" s="875"/>
      <c r="DU111" s="875"/>
      <c r="DV111" s="852" t="s">
        <v>402</v>
      </c>
      <c r="DW111" s="852"/>
      <c r="DX111" s="852"/>
      <c r="DY111" s="852"/>
      <c r="DZ111" s="853"/>
    </row>
    <row r="112" spans="1:131" s="226" customFormat="1" ht="26.25" customHeight="1">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425</v>
      </c>
      <c r="AB112" s="838"/>
      <c r="AC112" s="838"/>
      <c r="AD112" s="838"/>
      <c r="AE112" s="839"/>
      <c r="AF112" s="840" t="s">
        <v>425</v>
      </c>
      <c r="AG112" s="838"/>
      <c r="AH112" s="838"/>
      <c r="AI112" s="838"/>
      <c r="AJ112" s="839"/>
      <c r="AK112" s="840" t="s">
        <v>429</v>
      </c>
      <c r="AL112" s="838"/>
      <c r="AM112" s="838"/>
      <c r="AN112" s="838"/>
      <c r="AO112" s="839"/>
      <c r="AP112" s="885" t="s">
        <v>402</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2063157</v>
      </c>
      <c r="BR112" s="875"/>
      <c r="BS112" s="875"/>
      <c r="BT112" s="875"/>
      <c r="BU112" s="875"/>
      <c r="BV112" s="875">
        <v>1806344</v>
      </c>
      <c r="BW112" s="875"/>
      <c r="BX112" s="875"/>
      <c r="BY112" s="875"/>
      <c r="BZ112" s="875"/>
      <c r="CA112" s="875">
        <v>1684607</v>
      </c>
      <c r="CB112" s="875"/>
      <c r="CC112" s="875"/>
      <c r="CD112" s="875"/>
      <c r="CE112" s="875"/>
      <c r="CF112" s="936">
        <v>79.5</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171</v>
      </c>
      <c r="DH112" s="875"/>
      <c r="DI112" s="875"/>
      <c r="DJ112" s="875"/>
      <c r="DK112" s="875"/>
      <c r="DL112" s="875" t="s">
        <v>171</v>
      </c>
      <c r="DM112" s="875"/>
      <c r="DN112" s="875"/>
      <c r="DO112" s="875"/>
      <c r="DP112" s="875"/>
      <c r="DQ112" s="875" t="s">
        <v>425</v>
      </c>
      <c r="DR112" s="875"/>
      <c r="DS112" s="875"/>
      <c r="DT112" s="875"/>
      <c r="DU112" s="875"/>
      <c r="DV112" s="852" t="s">
        <v>402</v>
      </c>
      <c r="DW112" s="852"/>
      <c r="DX112" s="852"/>
      <c r="DY112" s="852"/>
      <c r="DZ112" s="853"/>
    </row>
    <row r="113" spans="1:130" s="226" customFormat="1" ht="26.25" customHeight="1">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193321</v>
      </c>
      <c r="AB113" s="984"/>
      <c r="AC113" s="984"/>
      <c r="AD113" s="984"/>
      <c r="AE113" s="985"/>
      <c r="AF113" s="986">
        <v>185531</v>
      </c>
      <c r="AG113" s="984"/>
      <c r="AH113" s="984"/>
      <c r="AI113" s="984"/>
      <c r="AJ113" s="985"/>
      <c r="AK113" s="986">
        <v>171764</v>
      </c>
      <c r="AL113" s="984"/>
      <c r="AM113" s="984"/>
      <c r="AN113" s="984"/>
      <c r="AO113" s="985"/>
      <c r="AP113" s="987">
        <v>8.1</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28146</v>
      </c>
      <c r="BR113" s="875"/>
      <c r="BS113" s="875"/>
      <c r="BT113" s="875"/>
      <c r="BU113" s="875"/>
      <c r="BV113" s="875">
        <v>65749</v>
      </c>
      <c r="BW113" s="875"/>
      <c r="BX113" s="875"/>
      <c r="BY113" s="875"/>
      <c r="BZ113" s="875"/>
      <c r="CA113" s="875">
        <v>194099</v>
      </c>
      <c r="CB113" s="875"/>
      <c r="CC113" s="875"/>
      <c r="CD113" s="875"/>
      <c r="CE113" s="875"/>
      <c r="CF113" s="936">
        <v>9.1999999999999993</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402</v>
      </c>
      <c r="DH113" s="838"/>
      <c r="DI113" s="838"/>
      <c r="DJ113" s="838"/>
      <c r="DK113" s="839"/>
      <c r="DL113" s="840" t="s">
        <v>425</v>
      </c>
      <c r="DM113" s="838"/>
      <c r="DN113" s="838"/>
      <c r="DO113" s="838"/>
      <c r="DP113" s="839"/>
      <c r="DQ113" s="840" t="s">
        <v>171</v>
      </c>
      <c r="DR113" s="838"/>
      <c r="DS113" s="838"/>
      <c r="DT113" s="838"/>
      <c r="DU113" s="839"/>
      <c r="DV113" s="885" t="s">
        <v>171</v>
      </c>
      <c r="DW113" s="886"/>
      <c r="DX113" s="886"/>
      <c r="DY113" s="886"/>
      <c r="DZ113" s="887"/>
    </row>
    <row r="114" spans="1:130" s="226" customFormat="1" ht="26.25" customHeight="1">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5615</v>
      </c>
      <c r="AB114" s="838"/>
      <c r="AC114" s="838"/>
      <c r="AD114" s="838"/>
      <c r="AE114" s="839"/>
      <c r="AF114" s="840">
        <v>6376</v>
      </c>
      <c r="AG114" s="838"/>
      <c r="AH114" s="838"/>
      <c r="AI114" s="838"/>
      <c r="AJ114" s="839"/>
      <c r="AK114" s="840">
        <v>6623</v>
      </c>
      <c r="AL114" s="838"/>
      <c r="AM114" s="838"/>
      <c r="AN114" s="838"/>
      <c r="AO114" s="839"/>
      <c r="AP114" s="885">
        <v>0.3</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963116</v>
      </c>
      <c r="BR114" s="875"/>
      <c r="BS114" s="875"/>
      <c r="BT114" s="875"/>
      <c r="BU114" s="875"/>
      <c r="BV114" s="875">
        <v>964344</v>
      </c>
      <c r="BW114" s="875"/>
      <c r="BX114" s="875"/>
      <c r="BY114" s="875"/>
      <c r="BZ114" s="875"/>
      <c r="CA114" s="875">
        <v>944212</v>
      </c>
      <c r="CB114" s="875"/>
      <c r="CC114" s="875"/>
      <c r="CD114" s="875"/>
      <c r="CE114" s="875"/>
      <c r="CF114" s="936">
        <v>44.6</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171</v>
      </c>
      <c r="DH114" s="838"/>
      <c r="DI114" s="838"/>
      <c r="DJ114" s="838"/>
      <c r="DK114" s="839"/>
      <c r="DL114" s="840" t="s">
        <v>402</v>
      </c>
      <c r="DM114" s="838"/>
      <c r="DN114" s="838"/>
      <c r="DO114" s="838"/>
      <c r="DP114" s="839"/>
      <c r="DQ114" s="840" t="s">
        <v>171</v>
      </c>
      <c r="DR114" s="838"/>
      <c r="DS114" s="838"/>
      <c r="DT114" s="838"/>
      <c r="DU114" s="839"/>
      <c r="DV114" s="885" t="s">
        <v>402</v>
      </c>
      <c r="DW114" s="886"/>
      <c r="DX114" s="886"/>
      <c r="DY114" s="886"/>
      <c r="DZ114" s="887"/>
    </row>
    <row r="115" spans="1:130" s="226" customFormat="1" ht="26.25" customHeight="1">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402</v>
      </c>
      <c r="AB115" s="984"/>
      <c r="AC115" s="984"/>
      <c r="AD115" s="984"/>
      <c r="AE115" s="985"/>
      <c r="AF115" s="986" t="s">
        <v>171</v>
      </c>
      <c r="AG115" s="984"/>
      <c r="AH115" s="984"/>
      <c r="AI115" s="984"/>
      <c r="AJ115" s="985"/>
      <c r="AK115" s="986" t="s">
        <v>402</v>
      </c>
      <c r="AL115" s="984"/>
      <c r="AM115" s="984"/>
      <c r="AN115" s="984"/>
      <c r="AO115" s="985"/>
      <c r="AP115" s="987" t="s">
        <v>425</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425</v>
      </c>
      <c r="BR115" s="875"/>
      <c r="BS115" s="875"/>
      <c r="BT115" s="875"/>
      <c r="BU115" s="875"/>
      <c r="BV115" s="875" t="s">
        <v>424</v>
      </c>
      <c r="BW115" s="875"/>
      <c r="BX115" s="875"/>
      <c r="BY115" s="875"/>
      <c r="BZ115" s="875"/>
      <c r="CA115" s="875" t="s">
        <v>402</v>
      </c>
      <c r="CB115" s="875"/>
      <c r="CC115" s="875"/>
      <c r="CD115" s="875"/>
      <c r="CE115" s="875"/>
      <c r="CF115" s="936" t="s">
        <v>402</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402</v>
      </c>
      <c r="DH115" s="838"/>
      <c r="DI115" s="838"/>
      <c r="DJ115" s="838"/>
      <c r="DK115" s="839"/>
      <c r="DL115" s="840" t="s">
        <v>429</v>
      </c>
      <c r="DM115" s="838"/>
      <c r="DN115" s="838"/>
      <c r="DO115" s="838"/>
      <c r="DP115" s="839"/>
      <c r="DQ115" s="840" t="s">
        <v>171</v>
      </c>
      <c r="DR115" s="838"/>
      <c r="DS115" s="838"/>
      <c r="DT115" s="838"/>
      <c r="DU115" s="839"/>
      <c r="DV115" s="885" t="s">
        <v>402</v>
      </c>
      <c r="DW115" s="886"/>
      <c r="DX115" s="886"/>
      <c r="DY115" s="886"/>
      <c r="DZ115" s="887"/>
    </row>
    <row r="116" spans="1:130" s="226" customFormat="1" ht="26.25" customHeight="1">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402</v>
      </c>
      <c r="AB116" s="838"/>
      <c r="AC116" s="838"/>
      <c r="AD116" s="838"/>
      <c r="AE116" s="839"/>
      <c r="AF116" s="840" t="s">
        <v>429</v>
      </c>
      <c r="AG116" s="838"/>
      <c r="AH116" s="838"/>
      <c r="AI116" s="838"/>
      <c r="AJ116" s="839"/>
      <c r="AK116" s="840" t="s">
        <v>429</v>
      </c>
      <c r="AL116" s="838"/>
      <c r="AM116" s="838"/>
      <c r="AN116" s="838"/>
      <c r="AO116" s="839"/>
      <c r="AP116" s="885" t="s">
        <v>402</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425</v>
      </c>
      <c r="BR116" s="875"/>
      <c r="BS116" s="875"/>
      <c r="BT116" s="875"/>
      <c r="BU116" s="875"/>
      <c r="BV116" s="875" t="s">
        <v>171</v>
      </c>
      <c r="BW116" s="875"/>
      <c r="BX116" s="875"/>
      <c r="BY116" s="875"/>
      <c r="BZ116" s="875"/>
      <c r="CA116" s="875" t="s">
        <v>402</v>
      </c>
      <c r="CB116" s="875"/>
      <c r="CC116" s="875"/>
      <c r="CD116" s="875"/>
      <c r="CE116" s="875"/>
      <c r="CF116" s="936" t="s">
        <v>425</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429</v>
      </c>
      <c r="DH116" s="838"/>
      <c r="DI116" s="838"/>
      <c r="DJ116" s="838"/>
      <c r="DK116" s="839"/>
      <c r="DL116" s="840" t="s">
        <v>402</v>
      </c>
      <c r="DM116" s="838"/>
      <c r="DN116" s="838"/>
      <c r="DO116" s="838"/>
      <c r="DP116" s="839"/>
      <c r="DQ116" s="840" t="s">
        <v>402</v>
      </c>
      <c r="DR116" s="838"/>
      <c r="DS116" s="838"/>
      <c r="DT116" s="838"/>
      <c r="DU116" s="839"/>
      <c r="DV116" s="885" t="s">
        <v>402</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608541</v>
      </c>
      <c r="AB117" s="970"/>
      <c r="AC117" s="970"/>
      <c r="AD117" s="970"/>
      <c r="AE117" s="971"/>
      <c r="AF117" s="972">
        <v>519462</v>
      </c>
      <c r="AG117" s="970"/>
      <c r="AH117" s="970"/>
      <c r="AI117" s="970"/>
      <c r="AJ117" s="971"/>
      <c r="AK117" s="972">
        <v>518974</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171</v>
      </c>
      <c r="BR117" s="875"/>
      <c r="BS117" s="875"/>
      <c r="BT117" s="875"/>
      <c r="BU117" s="875"/>
      <c r="BV117" s="875" t="s">
        <v>425</v>
      </c>
      <c r="BW117" s="875"/>
      <c r="BX117" s="875"/>
      <c r="BY117" s="875"/>
      <c r="BZ117" s="875"/>
      <c r="CA117" s="875" t="s">
        <v>171</v>
      </c>
      <c r="CB117" s="875"/>
      <c r="CC117" s="875"/>
      <c r="CD117" s="875"/>
      <c r="CE117" s="875"/>
      <c r="CF117" s="936" t="s">
        <v>171</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425</v>
      </c>
      <c r="DH117" s="838"/>
      <c r="DI117" s="838"/>
      <c r="DJ117" s="838"/>
      <c r="DK117" s="839"/>
      <c r="DL117" s="840" t="s">
        <v>402</v>
      </c>
      <c r="DM117" s="838"/>
      <c r="DN117" s="838"/>
      <c r="DO117" s="838"/>
      <c r="DP117" s="839"/>
      <c r="DQ117" s="840" t="s">
        <v>425</v>
      </c>
      <c r="DR117" s="838"/>
      <c r="DS117" s="838"/>
      <c r="DT117" s="838"/>
      <c r="DU117" s="839"/>
      <c r="DV117" s="885" t="s">
        <v>402</v>
      </c>
      <c r="DW117" s="886"/>
      <c r="DX117" s="886"/>
      <c r="DY117" s="886"/>
      <c r="DZ117" s="887"/>
    </row>
    <row r="118" spans="1:130" s="226" customFormat="1" ht="26.25" customHeight="1">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300</v>
      </c>
      <c r="AG118" s="963"/>
      <c r="AH118" s="963"/>
      <c r="AI118" s="963"/>
      <c r="AJ118" s="964"/>
      <c r="AK118" s="965" t="s">
        <v>299</v>
      </c>
      <c r="AL118" s="963"/>
      <c r="AM118" s="963"/>
      <c r="AN118" s="963"/>
      <c r="AO118" s="964"/>
      <c r="AP118" s="966" t="s">
        <v>418</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402</v>
      </c>
      <c r="BR118" s="906"/>
      <c r="BS118" s="906"/>
      <c r="BT118" s="906"/>
      <c r="BU118" s="906"/>
      <c r="BV118" s="906" t="s">
        <v>402</v>
      </c>
      <c r="BW118" s="906"/>
      <c r="BX118" s="906"/>
      <c r="BY118" s="906"/>
      <c r="BZ118" s="906"/>
      <c r="CA118" s="906" t="s">
        <v>402</v>
      </c>
      <c r="CB118" s="906"/>
      <c r="CC118" s="906"/>
      <c r="CD118" s="906"/>
      <c r="CE118" s="906"/>
      <c r="CF118" s="936" t="s">
        <v>425</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171</v>
      </c>
      <c r="DH118" s="838"/>
      <c r="DI118" s="838"/>
      <c r="DJ118" s="838"/>
      <c r="DK118" s="839"/>
      <c r="DL118" s="840" t="s">
        <v>171</v>
      </c>
      <c r="DM118" s="838"/>
      <c r="DN118" s="838"/>
      <c r="DO118" s="838"/>
      <c r="DP118" s="839"/>
      <c r="DQ118" s="840" t="s">
        <v>402</v>
      </c>
      <c r="DR118" s="838"/>
      <c r="DS118" s="838"/>
      <c r="DT118" s="838"/>
      <c r="DU118" s="839"/>
      <c r="DV118" s="885" t="s">
        <v>425</v>
      </c>
      <c r="DW118" s="886"/>
      <c r="DX118" s="886"/>
      <c r="DY118" s="886"/>
      <c r="DZ118" s="887"/>
    </row>
    <row r="119" spans="1:130" s="226" customFormat="1" ht="26.25" customHeight="1">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425</v>
      </c>
      <c r="AB119" s="956"/>
      <c r="AC119" s="956"/>
      <c r="AD119" s="956"/>
      <c r="AE119" s="957"/>
      <c r="AF119" s="958" t="s">
        <v>171</v>
      </c>
      <c r="AG119" s="956"/>
      <c r="AH119" s="956"/>
      <c r="AI119" s="956"/>
      <c r="AJ119" s="957"/>
      <c r="AK119" s="958" t="s">
        <v>402</v>
      </c>
      <c r="AL119" s="956"/>
      <c r="AM119" s="956"/>
      <c r="AN119" s="956"/>
      <c r="AO119" s="957"/>
      <c r="AP119" s="959" t="s">
        <v>402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451</v>
      </c>
      <c r="BP119" s="939"/>
      <c r="BQ119" s="943">
        <v>5316172</v>
      </c>
      <c r="BR119" s="906"/>
      <c r="BS119" s="906"/>
      <c r="BT119" s="906"/>
      <c r="BU119" s="906"/>
      <c r="BV119" s="906">
        <v>5044699</v>
      </c>
      <c r="BW119" s="906"/>
      <c r="BX119" s="906"/>
      <c r="BY119" s="906"/>
      <c r="BZ119" s="906"/>
      <c r="CA119" s="906">
        <v>4814674</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402</v>
      </c>
      <c r="DH119" s="821"/>
      <c r="DI119" s="821"/>
      <c r="DJ119" s="821"/>
      <c r="DK119" s="822"/>
      <c r="DL119" s="823" t="s">
        <v>425</v>
      </c>
      <c r="DM119" s="821"/>
      <c r="DN119" s="821"/>
      <c r="DO119" s="821"/>
      <c r="DP119" s="822"/>
      <c r="DQ119" s="823" t="s">
        <v>425</v>
      </c>
      <c r="DR119" s="821"/>
      <c r="DS119" s="821"/>
      <c r="DT119" s="821"/>
      <c r="DU119" s="822"/>
      <c r="DV119" s="909" t="s">
        <v>402</v>
      </c>
      <c r="DW119" s="910"/>
      <c r="DX119" s="910"/>
      <c r="DY119" s="910"/>
      <c r="DZ119" s="911"/>
    </row>
    <row r="120" spans="1:130" s="226" customFormat="1" ht="26.25" customHeight="1">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402</v>
      </c>
      <c r="AB120" s="838"/>
      <c r="AC120" s="838"/>
      <c r="AD120" s="838"/>
      <c r="AE120" s="839"/>
      <c r="AF120" s="840" t="s">
        <v>402</v>
      </c>
      <c r="AG120" s="838"/>
      <c r="AH120" s="838"/>
      <c r="AI120" s="838"/>
      <c r="AJ120" s="839"/>
      <c r="AK120" s="840" t="s">
        <v>402</v>
      </c>
      <c r="AL120" s="838"/>
      <c r="AM120" s="838"/>
      <c r="AN120" s="838"/>
      <c r="AO120" s="839"/>
      <c r="AP120" s="885" t="s">
        <v>402</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2929825</v>
      </c>
      <c r="BR120" s="903"/>
      <c r="BS120" s="903"/>
      <c r="BT120" s="903"/>
      <c r="BU120" s="903"/>
      <c r="BV120" s="903">
        <v>3278407</v>
      </c>
      <c r="BW120" s="903"/>
      <c r="BX120" s="903"/>
      <c r="BY120" s="903"/>
      <c r="BZ120" s="903"/>
      <c r="CA120" s="903">
        <v>3531239</v>
      </c>
      <c r="CB120" s="903"/>
      <c r="CC120" s="903"/>
      <c r="CD120" s="903"/>
      <c r="CE120" s="903"/>
      <c r="CF120" s="927">
        <v>166.7</v>
      </c>
      <c r="CG120" s="928"/>
      <c r="CH120" s="928"/>
      <c r="CI120" s="928"/>
      <c r="CJ120" s="928"/>
      <c r="CK120" s="929" t="s">
        <v>455</v>
      </c>
      <c r="CL120" s="913"/>
      <c r="CM120" s="913"/>
      <c r="CN120" s="913"/>
      <c r="CO120" s="914"/>
      <c r="CP120" s="933" t="s">
        <v>456</v>
      </c>
      <c r="CQ120" s="934"/>
      <c r="CR120" s="934"/>
      <c r="CS120" s="934"/>
      <c r="CT120" s="934"/>
      <c r="CU120" s="934"/>
      <c r="CV120" s="934"/>
      <c r="CW120" s="934"/>
      <c r="CX120" s="934"/>
      <c r="CY120" s="934"/>
      <c r="CZ120" s="934"/>
      <c r="DA120" s="934"/>
      <c r="DB120" s="934"/>
      <c r="DC120" s="934"/>
      <c r="DD120" s="934"/>
      <c r="DE120" s="934"/>
      <c r="DF120" s="935"/>
      <c r="DG120" s="922">
        <v>1181496</v>
      </c>
      <c r="DH120" s="903"/>
      <c r="DI120" s="903"/>
      <c r="DJ120" s="903"/>
      <c r="DK120" s="903"/>
      <c r="DL120" s="903">
        <v>1036323</v>
      </c>
      <c r="DM120" s="903"/>
      <c r="DN120" s="903"/>
      <c r="DO120" s="903"/>
      <c r="DP120" s="903"/>
      <c r="DQ120" s="903">
        <v>948795</v>
      </c>
      <c r="DR120" s="903"/>
      <c r="DS120" s="903"/>
      <c r="DT120" s="903"/>
      <c r="DU120" s="903"/>
      <c r="DV120" s="904">
        <v>44.8</v>
      </c>
      <c r="DW120" s="904"/>
      <c r="DX120" s="904"/>
      <c r="DY120" s="904"/>
      <c r="DZ120" s="905"/>
    </row>
    <row r="121" spans="1:130" s="226" customFormat="1" ht="26.25" customHeight="1">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402</v>
      </c>
      <c r="AB121" s="838"/>
      <c r="AC121" s="838"/>
      <c r="AD121" s="838"/>
      <c r="AE121" s="839"/>
      <c r="AF121" s="840" t="s">
        <v>171</v>
      </c>
      <c r="AG121" s="838"/>
      <c r="AH121" s="838"/>
      <c r="AI121" s="838"/>
      <c r="AJ121" s="839"/>
      <c r="AK121" s="840" t="s">
        <v>402</v>
      </c>
      <c r="AL121" s="838"/>
      <c r="AM121" s="838"/>
      <c r="AN121" s="838"/>
      <c r="AO121" s="839"/>
      <c r="AP121" s="885" t="s">
        <v>425</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11217</v>
      </c>
      <c r="BR121" s="875"/>
      <c r="BS121" s="875"/>
      <c r="BT121" s="875"/>
      <c r="BU121" s="875"/>
      <c r="BV121" s="875">
        <v>4651</v>
      </c>
      <c r="BW121" s="875"/>
      <c r="BX121" s="875"/>
      <c r="BY121" s="875"/>
      <c r="BZ121" s="875"/>
      <c r="CA121" s="875">
        <v>1011</v>
      </c>
      <c r="CB121" s="875"/>
      <c r="CC121" s="875"/>
      <c r="CD121" s="875"/>
      <c r="CE121" s="875"/>
      <c r="CF121" s="936">
        <v>0</v>
      </c>
      <c r="CG121" s="937"/>
      <c r="CH121" s="937"/>
      <c r="CI121" s="937"/>
      <c r="CJ121" s="937"/>
      <c r="CK121" s="930"/>
      <c r="CL121" s="916"/>
      <c r="CM121" s="916"/>
      <c r="CN121" s="916"/>
      <c r="CO121" s="917"/>
      <c r="CP121" s="896" t="s">
        <v>459</v>
      </c>
      <c r="CQ121" s="897"/>
      <c r="CR121" s="897"/>
      <c r="CS121" s="897"/>
      <c r="CT121" s="897"/>
      <c r="CU121" s="897"/>
      <c r="CV121" s="897"/>
      <c r="CW121" s="897"/>
      <c r="CX121" s="897"/>
      <c r="CY121" s="897"/>
      <c r="CZ121" s="897"/>
      <c r="DA121" s="897"/>
      <c r="DB121" s="897"/>
      <c r="DC121" s="897"/>
      <c r="DD121" s="897"/>
      <c r="DE121" s="897"/>
      <c r="DF121" s="898"/>
      <c r="DG121" s="874">
        <v>881661</v>
      </c>
      <c r="DH121" s="875"/>
      <c r="DI121" s="875"/>
      <c r="DJ121" s="875"/>
      <c r="DK121" s="875"/>
      <c r="DL121" s="875">
        <v>770021</v>
      </c>
      <c r="DM121" s="875"/>
      <c r="DN121" s="875"/>
      <c r="DO121" s="875"/>
      <c r="DP121" s="875"/>
      <c r="DQ121" s="875">
        <v>735812</v>
      </c>
      <c r="DR121" s="875"/>
      <c r="DS121" s="875"/>
      <c r="DT121" s="875"/>
      <c r="DU121" s="875"/>
      <c r="DV121" s="852">
        <v>34.700000000000003</v>
      </c>
      <c r="DW121" s="852"/>
      <c r="DX121" s="852"/>
      <c r="DY121" s="852"/>
      <c r="DZ121" s="853"/>
    </row>
    <row r="122" spans="1:130" s="226" customFormat="1" ht="26.25" customHeight="1">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402</v>
      </c>
      <c r="AB122" s="838"/>
      <c r="AC122" s="838"/>
      <c r="AD122" s="838"/>
      <c r="AE122" s="839"/>
      <c r="AF122" s="840" t="s">
        <v>402</v>
      </c>
      <c r="AG122" s="838"/>
      <c r="AH122" s="838"/>
      <c r="AI122" s="838"/>
      <c r="AJ122" s="839"/>
      <c r="AK122" s="840" t="s">
        <v>402</v>
      </c>
      <c r="AL122" s="838"/>
      <c r="AM122" s="838"/>
      <c r="AN122" s="838"/>
      <c r="AO122" s="839"/>
      <c r="AP122" s="885" t="s">
        <v>402</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4123640</v>
      </c>
      <c r="BR122" s="906"/>
      <c r="BS122" s="906"/>
      <c r="BT122" s="906"/>
      <c r="BU122" s="906"/>
      <c r="BV122" s="906">
        <v>4020375</v>
      </c>
      <c r="BW122" s="906"/>
      <c r="BX122" s="906"/>
      <c r="BY122" s="906"/>
      <c r="BZ122" s="906"/>
      <c r="CA122" s="906">
        <v>3881612</v>
      </c>
      <c r="CB122" s="906"/>
      <c r="CC122" s="906"/>
      <c r="CD122" s="906"/>
      <c r="CE122" s="906"/>
      <c r="CF122" s="907">
        <v>183.2</v>
      </c>
      <c r="CG122" s="908"/>
      <c r="CH122" s="908"/>
      <c r="CI122" s="908"/>
      <c r="CJ122" s="908"/>
      <c r="CK122" s="930"/>
      <c r="CL122" s="916"/>
      <c r="CM122" s="916"/>
      <c r="CN122" s="916"/>
      <c r="CO122" s="917"/>
      <c r="CP122" s="896" t="s">
        <v>461</v>
      </c>
      <c r="CQ122" s="897"/>
      <c r="CR122" s="897"/>
      <c r="CS122" s="897"/>
      <c r="CT122" s="897"/>
      <c r="CU122" s="897"/>
      <c r="CV122" s="897"/>
      <c r="CW122" s="897"/>
      <c r="CX122" s="897"/>
      <c r="CY122" s="897"/>
      <c r="CZ122" s="897"/>
      <c r="DA122" s="897"/>
      <c r="DB122" s="897"/>
      <c r="DC122" s="897"/>
      <c r="DD122" s="897"/>
      <c r="DE122" s="897"/>
      <c r="DF122" s="898"/>
      <c r="DG122" s="874" t="s">
        <v>402</v>
      </c>
      <c r="DH122" s="875"/>
      <c r="DI122" s="875"/>
      <c r="DJ122" s="875"/>
      <c r="DK122" s="875"/>
      <c r="DL122" s="875" t="s">
        <v>171</v>
      </c>
      <c r="DM122" s="875"/>
      <c r="DN122" s="875"/>
      <c r="DO122" s="875"/>
      <c r="DP122" s="875"/>
      <c r="DQ122" s="875" t="s">
        <v>171</v>
      </c>
      <c r="DR122" s="875"/>
      <c r="DS122" s="875"/>
      <c r="DT122" s="875"/>
      <c r="DU122" s="875"/>
      <c r="DV122" s="852" t="s">
        <v>425</v>
      </c>
      <c r="DW122" s="852"/>
      <c r="DX122" s="852"/>
      <c r="DY122" s="852"/>
      <c r="DZ122" s="853"/>
    </row>
    <row r="123" spans="1:130" s="226" customFormat="1" ht="26.25" customHeight="1">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425</v>
      </c>
      <c r="AB123" s="838"/>
      <c r="AC123" s="838"/>
      <c r="AD123" s="838"/>
      <c r="AE123" s="839"/>
      <c r="AF123" s="840" t="s">
        <v>402</v>
      </c>
      <c r="AG123" s="838"/>
      <c r="AH123" s="838"/>
      <c r="AI123" s="838"/>
      <c r="AJ123" s="839"/>
      <c r="AK123" s="840" t="s">
        <v>402</v>
      </c>
      <c r="AL123" s="838"/>
      <c r="AM123" s="838"/>
      <c r="AN123" s="838"/>
      <c r="AO123" s="839"/>
      <c r="AP123" s="885" t="s">
        <v>402</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462</v>
      </c>
      <c r="BP123" s="939"/>
      <c r="BQ123" s="893">
        <v>7064682</v>
      </c>
      <c r="BR123" s="894"/>
      <c r="BS123" s="894"/>
      <c r="BT123" s="894"/>
      <c r="BU123" s="894"/>
      <c r="BV123" s="894">
        <v>7303433</v>
      </c>
      <c r="BW123" s="894"/>
      <c r="BX123" s="894"/>
      <c r="BY123" s="894"/>
      <c r="BZ123" s="894"/>
      <c r="CA123" s="894">
        <v>7413862</v>
      </c>
      <c r="CB123" s="894"/>
      <c r="CC123" s="894"/>
      <c r="CD123" s="894"/>
      <c r="CE123" s="894"/>
      <c r="CF123" s="804"/>
      <c r="CG123" s="805"/>
      <c r="CH123" s="805"/>
      <c r="CI123" s="805"/>
      <c r="CJ123" s="895"/>
      <c r="CK123" s="930"/>
      <c r="CL123" s="916"/>
      <c r="CM123" s="916"/>
      <c r="CN123" s="916"/>
      <c r="CO123" s="917"/>
      <c r="CP123" s="896" t="s">
        <v>396</v>
      </c>
      <c r="CQ123" s="897"/>
      <c r="CR123" s="897"/>
      <c r="CS123" s="897"/>
      <c r="CT123" s="897"/>
      <c r="CU123" s="897"/>
      <c r="CV123" s="897"/>
      <c r="CW123" s="897"/>
      <c r="CX123" s="897"/>
      <c r="CY123" s="897"/>
      <c r="CZ123" s="897"/>
      <c r="DA123" s="897"/>
      <c r="DB123" s="897"/>
      <c r="DC123" s="897"/>
      <c r="DD123" s="897"/>
      <c r="DE123" s="897"/>
      <c r="DF123" s="898"/>
      <c r="DG123" s="837" t="s">
        <v>171</v>
      </c>
      <c r="DH123" s="838"/>
      <c r="DI123" s="838"/>
      <c r="DJ123" s="838"/>
      <c r="DK123" s="839"/>
      <c r="DL123" s="840" t="s">
        <v>171</v>
      </c>
      <c r="DM123" s="838"/>
      <c r="DN123" s="838"/>
      <c r="DO123" s="838"/>
      <c r="DP123" s="839"/>
      <c r="DQ123" s="840" t="s">
        <v>171</v>
      </c>
      <c r="DR123" s="838"/>
      <c r="DS123" s="838"/>
      <c r="DT123" s="838"/>
      <c r="DU123" s="839"/>
      <c r="DV123" s="885" t="s">
        <v>425</v>
      </c>
      <c r="DW123" s="886"/>
      <c r="DX123" s="886"/>
      <c r="DY123" s="886"/>
      <c r="DZ123" s="887"/>
    </row>
    <row r="124" spans="1:130" s="226" customFormat="1" ht="26.25" customHeight="1" thickBot="1">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171</v>
      </c>
      <c r="AB124" s="838"/>
      <c r="AC124" s="838"/>
      <c r="AD124" s="838"/>
      <c r="AE124" s="839"/>
      <c r="AF124" s="840" t="s">
        <v>171</v>
      </c>
      <c r="AG124" s="838"/>
      <c r="AH124" s="838"/>
      <c r="AI124" s="838"/>
      <c r="AJ124" s="839"/>
      <c r="AK124" s="840" t="s">
        <v>425</v>
      </c>
      <c r="AL124" s="838"/>
      <c r="AM124" s="838"/>
      <c r="AN124" s="838"/>
      <c r="AO124" s="839"/>
      <c r="AP124" s="885" t="s">
        <v>171</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171</v>
      </c>
      <c r="BR124" s="892"/>
      <c r="BS124" s="892"/>
      <c r="BT124" s="892"/>
      <c r="BU124" s="892"/>
      <c r="BV124" s="892" t="s">
        <v>425</v>
      </c>
      <c r="BW124" s="892"/>
      <c r="BX124" s="892"/>
      <c r="BY124" s="892"/>
      <c r="BZ124" s="892"/>
      <c r="CA124" s="892" t="s">
        <v>425</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465</v>
      </c>
      <c r="DH124" s="821"/>
      <c r="DI124" s="821"/>
      <c r="DJ124" s="821"/>
      <c r="DK124" s="822"/>
      <c r="DL124" s="823" t="s">
        <v>465</v>
      </c>
      <c r="DM124" s="821"/>
      <c r="DN124" s="821"/>
      <c r="DO124" s="821"/>
      <c r="DP124" s="822"/>
      <c r="DQ124" s="823" t="s">
        <v>171</v>
      </c>
      <c r="DR124" s="821"/>
      <c r="DS124" s="821"/>
      <c r="DT124" s="821"/>
      <c r="DU124" s="822"/>
      <c r="DV124" s="909" t="s">
        <v>425</v>
      </c>
      <c r="DW124" s="910"/>
      <c r="DX124" s="910"/>
      <c r="DY124" s="910"/>
      <c r="DZ124" s="911"/>
    </row>
    <row r="125" spans="1:130" s="226" customFormat="1" ht="26.25" customHeight="1">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425</v>
      </c>
      <c r="AB125" s="838"/>
      <c r="AC125" s="838"/>
      <c r="AD125" s="838"/>
      <c r="AE125" s="839"/>
      <c r="AF125" s="840" t="s">
        <v>171</v>
      </c>
      <c r="AG125" s="838"/>
      <c r="AH125" s="838"/>
      <c r="AI125" s="838"/>
      <c r="AJ125" s="839"/>
      <c r="AK125" s="840" t="s">
        <v>171</v>
      </c>
      <c r="AL125" s="838"/>
      <c r="AM125" s="838"/>
      <c r="AN125" s="838"/>
      <c r="AO125" s="839"/>
      <c r="AP125" s="885" t="s">
        <v>171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171</v>
      </c>
      <c r="DH125" s="903"/>
      <c r="DI125" s="903"/>
      <c r="DJ125" s="903"/>
      <c r="DK125" s="903"/>
      <c r="DL125" s="903" t="s">
        <v>425</v>
      </c>
      <c r="DM125" s="903"/>
      <c r="DN125" s="903"/>
      <c r="DO125" s="903"/>
      <c r="DP125" s="903"/>
      <c r="DQ125" s="903" t="s">
        <v>171</v>
      </c>
      <c r="DR125" s="903"/>
      <c r="DS125" s="903"/>
      <c r="DT125" s="903"/>
      <c r="DU125" s="903"/>
      <c r="DV125" s="904" t="s">
        <v>425</v>
      </c>
      <c r="DW125" s="904"/>
      <c r="DX125" s="904"/>
      <c r="DY125" s="904"/>
      <c r="DZ125" s="905"/>
    </row>
    <row r="126" spans="1:130" s="226" customFormat="1" ht="26.25" customHeight="1" thickBot="1">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468</v>
      </c>
      <c r="AB126" s="838"/>
      <c r="AC126" s="838"/>
      <c r="AD126" s="838"/>
      <c r="AE126" s="839"/>
      <c r="AF126" s="840" t="s">
        <v>171</v>
      </c>
      <c r="AG126" s="838"/>
      <c r="AH126" s="838"/>
      <c r="AI126" s="838"/>
      <c r="AJ126" s="839"/>
      <c r="AK126" s="840" t="s">
        <v>171</v>
      </c>
      <c r="AL126" s="838"/>
      <c r="AM126" s="838"/>
      <c r="AN126" s="838"/>
      <c r="AO126" s="839"/>
      <c r="AP126" s="885" t="s">
        <v>469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171</v>
      </c>
      <c r="DH126" s="875"/>
      <c r="DI126" s="875"/>
      <c r="DJ126" s="875"/>
      <c r="DK126" s="875"/>
      <c r="DL126" s="875" t="s">
        <v>171</v>
      </c>
      <c r="DM126" s="875"/>
      <c r="DN126" s="875"/>
      <c r="DO126" s="875"/>
      <c r="DP126" s="875"/>
      <c r="DQ126" s="875" t="s">
        <v>171</v>
      </c>
      <c r="DR126" s="875"/>
      <c r="DS126" s="875"/>
      <c r="DT126" s="875"/>
      <c r="DU126" s="875"/>
      <c r="DV126" s="852" t="s">
        <v>469</v>
      </c>
      <c r="DW126" s="852"/>
      <c r="DX126" s="852"/>
      <c r="DY126" s="852"/>
      <c r="DZ126" s="853"/>
    </row>
    <row r="127" spans="1:130" s="226" customFormat="1" ht="26.25" customHeight="1">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171</v>
      </c>
      <c r="AB127" s="838"/>
      <c r="AC127" s="838"/>
      <c r="AD127" s="838"/>
      <c r="AE127" s="839"/>
      <c r="AF127" s="840" t="s">
        <v>171</v>
      </c>
      <c r="AG127" s="838"/>
      <c r="AH127" s="838"/>
      <c r="AI127" s="838"/>
      <c r="AJ127" s="839"/>
      <c r="AK127" s="840" t="s">
        <v>425</v>
      </c>
      <c r="AL127" s="838"/>
      <c r="AM127" s="838"/>
      <c r="AN127" s="838"/>
      <c r="AO127" s="839"/>
      <c r="AP127" s="885" t="s">
        <v>468</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477</v>
      </c>
      <c r="DH127" s="875"/>
      <c r="DI127" s="875"/>
      <c r="DJ127" s="875"/>
      <c r="DK127" s="875"/>
      <c r="DL127" s="875" t="s">
        <v>171</v>
      </c>
      <c r="DM127" s="875"/>
      <c r="DN127" s="875"/>
      <c r="DO127" s="875"/>
      <c r="DP127" s="875"/>
      <c r="DQ127" s="875" t="s">
        <v>425</v>
      </c>
      <c r="DR127" s="875"/>
      <c r="DS127" s="875"/>
      <c r="DT127" s="875"/>
      <c r="DU127" s="875"/>
      <c r="DV127" s="852" t="s">
        <v>171</v>
      </c>
      <c r="DW127" s="852"/>
      <c r="DX127" s="852"/>
      <c r="DY127" s="852"/>
      <c r="DZ127" s="853"/>
    </row>
    <row r="128" spans="1:130" s="226" customFormat="1" ht="26.25" customHeight="1" thickBot="1">
      <c r="A128" s="854" t="s">
        <v>478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479</v>
      </c>
      <c r="X128" s="856"/>
      <c r="Y128" s="856"/>
      <c r="Z128" s="857"/>
      <c r="AA128" s="858">
        <v>10101</v>
      </c>
      <c r="AB128" s="859"/>
      <c r="AC128" s="859"/>
      <c r="AD128" s="859"/>
      <c r="AE128" s="860"/>
      <c r="AF128" s="861">
        <v>7606</v>
      </c>
      <c r="AG128" s="859"/>
      <c r="AH128" s="859"/>
      <c r="AI128" s="859"/>
      <c r="AJ128" s="860"/>
      <c r="AK128" s="861">
        <v>2421</v>
      </c>
      <c r="AL128" s="859"/>
      <c r="AM128" s="859"/>
      <c r="AN128" s="859"/>
      <c r="AO128" s="860"/>
      <c r="AP128" s="862"/>
      <c r="AQ128" s="863"/>
      <c r="AR128" s="863"/>
      <c r="AS128" s="863"/>
      <c r="AT128" s="864"/>
      <c r="AU128" s="262"/>
      <c r="AV128" s="262"/>
      <c r="AW128" s="262"/>
      <c r="AX128" s="865" t="s">
        <v>480</v>
      </c>
      <c r="AY128" s="866"/>
      <c r="AZ128" s="866"/>
      <c r="BA128" s="866"/>
      <c r="BB128" s="866"/>
      <c r="BC128" s="866"/>
      <c r="BD128" s="866"/>
      <c r="BE128" s="867"/>
      <c r="BF128" s="844" t="s">
        <v>171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t="s">
        <v>171</v>
      </c>
      <c r="DH128" s="849"/>
      <c r="DI128" s="849"/>
      <c r="DJ128" s="849"/>
      <c r="DK128" s="849"/>
      <c r="DL128" s="849" t="s">
        <v>171</v>
      </c>
      <c r="DM128" s="849"/>
      <c r="DN128" s="849"/>
      <c r="DO128" s="849"/>
      <c r="DP128" s="849"/>
      <c r="DQ128" s="849" t="s">
        <v>482</v>
      </c>
      <c r="DR128" s="849"/>
      <c r="DS128" s="849"/>
      <c r="DT128" s="849"/>
      <c r="DU128" s="849"/>
      <c r="DV128" s="850" t="s">
        <v>465</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2725645</v>
      </c>
      <c r="AB129" s="838"/>
      <c r="AC129" s="838"/>
      <c r="AD129" s="838"/>
      <c r="AE129" s="839"/>
      <c r="AF129" s="840">
        <v>2681046</v>
      </c>
      <c r="AG129" s="838"/>
      <c r="AH129" s="838"/>
      <c r="AI129" s="838"/>
      <c r="AJ129" s="839"/>
      <c r="AK129" s="840">
        <v>2566950</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425</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510972</v>
      </c>
      <c r="AB130" s="838"/>
      <c r="AC130" s="838"/>
      <c r="AD130" s="838"/>
      <c r="AE130" s="839"/>
      <c r="AF130" s="840">
        <v>497128</v>
      </c>
      <c r="AG130" s="838"/>
      <c r="AH130" s="838"/>
      <c r="AI130" s="838"/>
      <c r="AJ130" s="839"/>
      <c r="AK130" s="840">
        <v>448676</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2.6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2214673</v>
      </c>
      <c r="AB131" s="821"/>
      <c r="AC131" s="821"/>
      <c r="AD131" s="821"/>
      <c r="AE131" s="822"/>
      <c r="AF131" s="823">
        <v>2183918</v>
      </c>
      <c r="AG131" s="821"/>
      <c r="AH131" s="821"/>
      <c r="AI131" s="821"/>
      <c r="AJ131" s="822"/>
      <c r="AK131" s="823">
        <v>2118274</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t="s">
        <v>171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3.9494769660000002</v>
      </c>
      <c r="AB132" s="801"/>
      <c r="AC132" s="801"/>
      <c r="AD132" s="801"/>
      <c r="AE132" s="802"/>
      <c r="AF132" s="803">
        <v>0.67438429499999997</v>
      </c>
      <c r="AG132" s="801"/>
      <c r="AH132" s="801"/>
      <c r="AI132" s="801"/>
      <c r="AJ132" s="802"/>
      <c r="AK132" s="803">
        <v>3.2043541109999998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3.4</v>
      </c>
      <c r="AB133" s="780"/>
      <c r="AC133" s="780"/>
      <c r="AD133" s="780"/>
      <c r="AE133" s="781"/>
      <c r="AF133" s="779">
        <v>2.5</v>
      </c>
      <c r="AG133" s="780"/>
      <c r="AH133" s="780"/>
      <c r="AI133" s="780"/>
      <c r="AJ133" s="781"/>
      <c r="AK133" s="779">
        <v>2.6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7t2gzvn3qtgExaPtWiZMDcmFX1TnREZFOV7LQZc4Ms81CEmttEmjZrE43p4DIxkHc1XnT2N/WLfyNudVGKYEQ==" saltValue="iDqwgHbqL7vL4MNK+KDH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62cF+PITGDSfwC4UzcqwdlOkUroePQSEzD/ofu1NdkqZa723Xg408kvCqEC1FBqgl4258QYmUr1Gn9dEr7Q4A==" saltValue="rdBQ6ztcuH4cIAXHYSQq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hmbHMl1yf52U4N1fcJxDckVkrObD3uv9izofCuwZ0EYBiKj/hg6hpN42KhdmX03Ke4cOWusxOFIvsuKBVfYoQ==" saltValue="3UEgux/yRy9PMkBHz701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7"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8"/>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11" t="s">
        <v>501</v>
      </c>
      <c r="AL9" s="1212"/>
      <c r="AM9" s="1212"/>
      <c r="AN9" s="1213"/>
      <c r="AO9" s="292">
        <v>519648</v>
      </c>
      <c r="AP9" s="292">
        <v>110002</v>
      </c>
      <c r="AQ9" s="293">
        <v>163768</v>
      </c>
      <c r="AR9" s="294">
        <v>-32.799999999999997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11" t="s">
        <v>502</v>
      </c>
      <c r="AL10" s="1212"/>
      <c r="AM10" s="1212"/>
      <c r="AN10" s="1213"/>
      <c r="AO10" s="295">
        <v>15605</v>
      </c>
      <c r="AP10" s="295">
        <v>3303</v>
      </c>
      <c r="AQ10" s="296">
        <v>20420</v>
      </c>
      <c r="AR10" s="297">
        <v>-83.8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11" t="s">
        <v>503</v>
      </c>
      <c r="AL11" s="1212"/>
      <c r="AM11" s="1212"/>
      <c r="AN11" s="1213"/>
      <c r="AO11" s="295">
        <v>88065</v>
      </c>
      <c r="AP11" s="295">
        <v>18642</v>
      </c>
      <c r="AQ11" s="296">
        <v>24792</v>
      </c>
      <c r="AR11" s="297">
        <v>-24.8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11" t="s">
        <v>504</v>
      </c>
      <c r="AL12" s="1212"/>
      <c r="AM12" s="1212"/>
      <c r="AN12" s="1213"/>
      <c r="AO12" s="295" t="s">
        <v>505</v>
      </c>
      <c r="AP12" s="295" t="s">
        <v>505</v>
      </c>
      <c r="AQ12" s="296">
        <v>1566</v>
      </c>
      <c r="AR12" s="297" t="s">
        <v>505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11" t="s">
        <v>506</v>
      </c>
      <c r="AL13" s="1212"/>
      <c r="AM13" s="1212"/>
      <c r="AN13" s="1213"/>
      <c r="AO13" s="295" t="s">
        <v>505</v>
      </c>
      <c r="AP13" s="295" t="s">
        <v>505</v>
      </c>
      <c r="AQ13" s="296" t="s">
        <v>505</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11" t="s">
        <v>507</v>
      </c>
      <c r="AL14" s="1212"/>
      <c r="AM14" s="1212"/>
      <c r="AN14" s="1213"/>
      <c r="AO14" s="295">
        <v>23806</v>
      </c>
      <c r="AP14" s="295">
        <v>5039</v>
      </c>
      <c r="AQ14" s="296">
        <v>8316</v>
      </c>
      <c r="AR14" s="297">
        <v>-39.4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11" t="s">
        <v>508</v>
      </c>
      <c r="AL15" s="1212"/>
      <c r="AM15" s="1212"/>
      <c r="AN15" s="1213"/>
      <c r="AO15" s="295">
        <v>24786</v>
      </c>
      <c r="AP15" s="295">
        <v>5247</v>
      </c>
      <c r="AQ15" s="296">
        <v>4918</v>
      </c>
      <c r="AR15" s="297">
        <v>6.7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4" t="s">
        <v>509</v>
      </c>
      <c r="AL16" s="1215"/>
      <c r="AM16" s="1215"/>
      <c r="AN16" s="1216"/>
      <c r="AO16" s="295">
        <v>-40045</v>
      </c>
      <c r="AP16" s="295">
        <v>-8477</v>
      </c>
      <c r="AQ16" s="296">
        <v>-16679</v>
      </c>
      <c r="AR16" s="297">
        <v>-49.2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4" t="s">
        <v>181</v>
      </c>
      <c r="AL17" s="1215"/>
      <c r="AM17" s="1215"/>
      <c r="AN17" s="1216"/>
      <c r="AO17" s="295">
        <v>631865</v>
      </c>
      <c r="AP17" s="295">
        <v>133756</v>
      </c>
      <c r="AQ17" s="296">
        <v>207100</v>
      </c>
      <c r="AR17" s="297">
        <v>-35.4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8" t="s">
        <v>514</v>
      </c>
      <c r="AL21" s="1209"/>
      <c r="AM21" s="1209"/>
      <c r="AN21" s="1210"/>
      <c r="AO21" s="307">
        <v>14.39</v>
      </c>
      <c r="AP21" s="308">
        <v>18.739999999999998</v>
      </c>
      <c r="AQ21" s="309">
        <v>-4.3499999999999996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8" t="s">
        <v>515</v>
      </c>
      <c r="AL22" s="1209"/>
      <c r="AM22" s="1209"/>
      <c r="AN22" s="1210"/>
      <c r="AO22" s="312">
        <v>91.2</v>
      </c>
      <c r="AP22" s="313">
        <v>94.9</v>
      </c>
      <c r="AQ22" s="314">
        <v>-3.7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7"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8"/>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9" t="s">
        <v>520</v>
      </c>
      <c r="AL32" s="1200"/>
      <c r="AM32" s="1200"/>
      <c r="AN32" s="1201"/>
      <c r="AO32" s="322">
        <v>340587</v>
      </c>
      <c r="AP32" s="322">
        <v>72097</v>
      </c>
      <c r="AQ32" s="323">
        <v>99822</v>
      </c>
      <c r="AR32" s="324">
        <v>-27.8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9" t="s">
        <v>521</v>
      </c>
      <c r="AL33" s="1200"/>
      <c r="AM33" s="1200"/>
      <c r="AN33" s="1201"/>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9" t="s">
        <v>522</v>
      </c>
      <c r="AL34" s="1200"/>
      <c r="AM34" s="1200"/>
      <c r="AN34" s="1201"/>
      <c r="AO34" s="322" t="s">
        <v>505</v>
      </c>
      <c r="AP34" s="322" t="s">
        <v>505</v>
      </c>
      <c r="AQ34" s="323" t="s">
        <v>505</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9" t="s">
        <v>523</v>
      </c>
      <c r="AL35" s="1200"/>
      <c r="AM35" s="1200"/>
      <c r="AN35" s="1201"/>
      <c r="AO35" s="322">
        <v>171764</v>
      </c>
      <c r="AP35" s="322">
        <v>36360</v>
      </c>
      <c r="AQ35" s="323">
        <v>28667</v>
      </c>
      <c r="AR35" s="324">
        <v>26.8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9" t="s">
        <v>524</v>
      </c>
      <c r="AL36" s="1200"/>
      <c r="AM36" s="1200"/>
      <c r="AN36" s="1201"/>
      <c r="AO36" s="322">
        <v>6623</v>
      </c>
      <c r="AP36" s="322">
        <v>1402</v>
      </c>
      <c r="AQ36" s="323">
        <v>3929</v>
      </c>
      <c r="AR36" s="324">
        <v>-64.3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9" t="s">
        <v>525</v>
      </c>
      <c r="AL37" s="1200"/>
      <c r="AM37" s="1200"/>
      <c r="AN37" s="1201"/>
      <c r="AO37" s="322" t="s">
        <v>505</v>
      </c>
      <c r="AP37" s="322" t="s">
        <v>505</v>
      </c>
      <c r="AQ37" s="323">
        <v>922</v>
      </c>
      <c r="AR37" s="324" t="s">
        <v>505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2" t="s">
        <v>526</v>
      </c>
      <c r="AL38" s="1203"/>
      <c r="AM38" s="1203"/>
      <c r="AN38" s="1204"/>
      <c r="AO38" s="325" t="s">
        <v>505</v>
      </c>
      <c r="AP38" s="325" t="s">
        <v>505</v>
      </c>
      <c r="AQ38" s="326">
        <v>32</v>
      </c>
      <c r="AR38" s="314" t="s">
        <v>505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2" t="s">
        <v>527</v>
      </c>
      <c r="AL39" s="1203"/>
      <c r="AM39" s="1203"/>
      <c r="AN39" s="1204"/>
      <c r="AO39" s="322">
        <v>-2421</v>
      </c>
      <c r="AP39" s="322">
        <v>-512</v>
      </c>
      <c r="AQ39" s="323">
        <v>-3300</v>
      </c>
      <c r="AR39" s="324">
        <v>-84.5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9" t="s">
        <v>528</v>
      </c>
      <c r="AL40" s="1200"/>
      <c r="AM40" s="1200"/>
      <c r="AN40" s="1201"/>
      <c r="AO40" s="322">
        <v>-448676</v>
      </c>
      <c r="AP40" s="322">
        <v>-94978</v>
      </c>
      <c r="AQ40" s="323">
        <v>-100418</v>
      </c>
      <c r="AR40" s="324">
        <v>-5.4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5" t="s">
        <v>294</v>
      </c>
      <c r="AL41" s="1206"/>
      <c r="AM41" s="1206"/>
      <c r="AN41" s="1207"/>
      <c r="AO41" s="322">
        <v>67877</v>
      </c>
      <c r="AP41" s="322">
        <v>14369</v>
      </c>
      <c r="AQ41" s="323">
        <v>29653</v>
      </c>
      <c r="AR41" s="324">
        <v>-51.5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2" t="s">
        <v>496</v>
      </c>
      <c r="AN49" s="1194" t="s">
        <v>532</v>
      </c>
      <c r="AO49" s="1195"/>
      <c r="AP49" s="1195"/>
      <c r="AQ49" s="1195"/>
      <c r="AR49" s="1196"/>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3"/>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1340202</v>
      </c>
      <c r="AN51" s="344">
        <v>260638</v>
      </c>
      <c r="AO51" s="345">
        <v>29.8</v>
      </c>
      <c r="AP51" s="346">
        <v>118223</v>
      </c>
      <c r="AQ51" s="347">
        <v>0.5</v>
      </c>
      <c r="AR51" s="348">
        <v>29.3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718305</v>
      </c>
      <c r="AN52" s="352">
        <v>139694</v>
      </c>
      <c r="AO52" s="353">
        <v>-17.8</v>
      </c>
      <c r="AP52" s="354">
        <v>57106</v>
      </c>
      <c r="AQ52" s="355">
        <v>-8.4</v>
      </c>
      <c r="AR52" s="356">
        <v>-9.4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841330</v>
      </c>
      <c r="AN53" s="344">
        <v>166666</v>
      </c>
      <c r="AO53" s="345">
        <v>-36.1</v>
      </c>
      <c r="AP53" s="346">
        <v>128485</v>
      </c>
      <c r="AQ53" s="347">
        <v>8.6999999999999993</v>
      </c>
      <c r="AR53" s="348">
        <v>-44.8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520845</v>
      </c>
      <c r="AN54" s="352">
        <v>103178</v>
      </c>
      <c r="AO54" s="353">
        <v>-26.1</v>
      </c>
      <c r="AP54" s="354">
        <v>62765</v>
      </c>
      <c r="AQ54" s="355">
        <v>9.9</v>
      </c>
      <c r="AR54" s="356">
        <v>-36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748349</v>
      </c>
      <c r="AN55" s="344">
        <v>149970</v>
      </c>
      <c r="AO55" s="345">
        <v>-10</v>
      </c>
      <c r="AP55" s="346">
        <v>245039</v>
      </c>
      <c r="AQ55" s="347">
        <v>90.7</v>
      </c>
      <c r="AR55" s="348">
        <v>-100.7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443266</v>
      </c>
      <c r="AN56" s="352">
        <v>88831</v>
      </c>
      <c r="AO56" s="353">
        <v>-13.9</v>
      </c>
      <c r="AP56" s="354">
        <v>108922</v>
      </c>
      <c r="AQ56" s="355">
        <v>73.5</v>
      </c>
      <c r="AR56" s="356">
        <v>-87.4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833954</v>
      </c>
      <c r="AN57" s="344">
        <v>172626</v>
      </c>
      <c r="AO57" s="345">
        <v>15.1</v>
      </c>
      <c r="AP57" s="346">
        <v>237994</v>
      </c>
      <c r="AQ57" s="347">
        <v>-2.9</v>
      </c>
      <c r="AR57" s="348">
        <v>18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616127</v>
      </c>
      <c r="AN58" s="352">
        <v>127536</v>
      </c>
      <c r="AO58" s="353">
        <v>43.6</v>
      </c>
      <c r="AP58" s="354">
        <v>110361</v>
      </c>
      <c r="AQ58" s="355">
        <v>1.3</v>
      </c>
      <c r="AR58" s="356">
        <v>42.3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671363</v>
      </c>
      <c r="AN59" s="344">
        <v>142117</v>
      </c>
      <c r="AO59" s="345">
        <v>-17.7</v>
      </c>
      <c r="AP59" s="346">
        <v>267911</v>
      </c>
      <c r="AQ59" s="347">
        <v>12.6</v>
      </c>
      <c r="AR59" s="348">
        <v>-30.3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412541</v>
      </c>
      <c r="AN60" s="352">
        <v>87329</v>
      </c>
      <c r="AO60" s="353">
        <v>-31.5</v>
      </c>
      <c r="AP60" s="354">
        <v>106425</v>
      </c>
      <c r="AQ60" s="355">
        <v>-3.6</v>
      </c>
      <c r="AR60" s="356">
        <v>-27.9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887040</v>
      </c>
      <c r="AN61" s="359">
        <v>178403</v>
      </c>
      <c r="AO61" s="360">
        <v>-3.8</v>
      </c>
      <c r="AP61" s="361">
        <v>199530</v>
      </c>
      <c r="AQ61" s="362">
        <v>21.9</v>
      </c>
      <c r="AR61" s="348">
        <v>-25.7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542217</v>
      </c>
      <c r="AN62" s="352">
        <v>109314</v>
      </c>
      <c r="AO62" s="353">
        <v>-9.1</v>
      </c>
      <c r="AP62" s="354">
        <v>89116</v>
      </c>
      <c r="AQ62" s="355">
        <v>14.5</v>
      </c>
      <c r="AR62" s="356">
        <v>-23.6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uDh+4dLxJiRQrnUHBLP9KFCB4zPYAYaYA1+qkLDH5c0I2i0YifYb4zS7JgTlYS15a5PzZQUx4D3/C90X3nBSw==" saltValue="FmzyEIUBLFXcJyhmvWMe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sUMJEbCrRS1Doqw1Mse7BjUxhBO/pl/kbgQ2R3GXA/uU/cX59akRelSMQovQSMWpVMp3VfABmAaMRNpVhL6iA==" saltValue="+3FU0axRTA9mi/L3CBAe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mcCB4mx6mdpTqu1q6AwS7XJVvj8bsuNmLBEiFu9b/kCs+E6gpB0kU13b1zXRVFCqIglTMElhSheyt2D9UwBfg==" saltValue="W85qfw7WrL6AEkv7U9R4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17" t="s">
        <v>3</v>
      </c>
      <c r="D47" s="1217"/>
      <c r="E47" s="1218"/>
      <c r="F47" s="11">
        <v>34.14</v>
      </c>
      <c r="G47" s="12">
        <v>47.13</v>
      </c>
      <c r="H47" s="12">
        <v>55.08</v>
      </c>
      <c r="I47" s="12">
        <v>61.51</v>
      </c>
      <c r="J47" s="13">
        <v>69.48</v>
      </c>
    </row>
    <row r="48" spans="2:10" ht="57.75" customHeight="1">
      <c r="B48" s="14"/>
      <c r="C48" s="1219" t="s">
        <v>4</v>
      </c>
      <c r="D48" s="1219"/>
      <c r="E48" s="1220"/>
      <c r="F48" s="15">
        <v>4.51</v>
      </c>
      <c r="G48" s="16">
        <v>5.48</v>
      </c>
      <c r="H48" s="16">
        <v>4.24</v>
      </c>
      <c r="I48" s="16">
        <v>4.32</v>
      </c>
      <c r="J48" s="17">
        <v>3.99</v>
      </c>
    </row>
    <row r="49" spans="2:10" ht="57.75" customHeight="1" thickBot="1">
      <c r="B49" s="18"/>
      <c r="C49" s="1221" t="s">
        <v>5</v>
      </c>
      <c r="D49" s="1221"/>
      <c r="E49" s="1222"/>
      <c r="F49" s="19">
        <v>7.93</v>
      </c>
      <c r="G49" s="20">
        <v>12.97</v>
      </c>
      <c r="H49" s="20">
        <v>7.18</v>
      </c>
      <c r="I49" s="20">
        <v>5.52</v>
      </c>
      <c r="J49" s="21">
        <v>4.71</v>
      </c>
    </row>
    <row r="50" spans="2:10" ht="13.5" customHeight="1"/>
    <row r="51" spans="2:10" ht="13.5" hidden="1" customHeight="1"/>
    <row r="52" spans="2:10" ht="13.5" hidden="1" customHeight="1"/>
    <row r="53" spans="2:10" ht="13.5" hidden="1" customHeight="1"/>
  </sheetData>
  <sheetProtection algorithmName="SHA-512" hashValue="xM6fE4j6tC5boEqWqPN23a96IhUIZD/1Am39CSbjCPP7CIupZe412ahf8vnjwdl74JID8HoHrcIgjp8Jz5Tzjw==" saltValue="xmb+xuPBO0Pjo+zxMy0O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2019-10-23T02:09:35Z</cp:lastPrinted>
  <dcterms:created xsi:type="dcterms:W3CDTF">2019-02-14T02:57:25Z</dcterms:created>
  <dcterms:modified xsi:type="dcterms:W3CDTF">2019-10-25T09:42:28Z</dcterms:modified>
  <cp:category/>
</cp:coreProperties>
</file>