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8960" windowHeight="10170"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<sst xmlns="http://schemas.openxmlformats.org/spreadsheetml/2006/main" count="1117" uniqueCount="598">
  <si>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</si>
  <si>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</si>
  <si>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</si>
  <si>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</si>
  <si>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</si>
  <si>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</si>
  <si>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</si>
  <si>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</si>
  <si>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</si>
  <si>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</si>
  <si>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</si>
  <si>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</si>
  <si>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</si>
  <si>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</si>
  <si>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</si>
  <si>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</si>
  <si>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</si>
  <si>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</si>
  <si>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</si>
  <si>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</si>
  <si>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</si>
  <si>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</si>
  <si>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</si>
  <si>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</si>
  <si>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</si>
  <si>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</si>
  <si>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</si>
  <si>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</si>
  <si>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</si>
  <si>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</si>
  <si>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</si>
  <si>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</si>
  <si>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</si>
  <si>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</si>
  <si>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</si>
  <si>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</si>
  <si>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</si>
  <si>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</si>
  <si>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</si>
  <si>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</si>
  <si>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</si>
  <si>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</si>
  <si>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</si>
  <si>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</si>
  <si>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</si>
  <si>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</si>
  <si>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</si>
  <si>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</si>
  <si>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</si>
  <si>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</si>
  <si>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</si>
  <si>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</si>
  <si>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</si>
  <si>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</si>
  <si>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</si>
  <si>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</si>
  <si>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</si>
  <si>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</si>
  <si>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</si>
  <si>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</si>
  <si>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</si>
  <si>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</si>
  <si>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</si>
  <si>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</si>
  <si>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</si>
  <si>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</si>
  <si>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</si>
  <si>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</si>
  <si>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</si>
  <si>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</si>
  <si>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</si>
  <si>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</si>
  <si>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</si>
  <si>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</si>
  <si>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</si>
  <si>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</si>
  <si>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</si>
  <si>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</si>
  <si>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</si>
  <si>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</si>
  <si>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</si>
  <si>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</si>
  <si>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</si>
  <si>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</si>
  <si>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</si>
  <si>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</si>
  <si>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</si>
  <si>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</si>
  <si>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</si>
  <si>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</si>
  <si>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</si>
  <si>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</si>
  <si>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</si>
  <si>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</si>
  <si>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</si>
  <si>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</si>
  <si>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</si>
  <si>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</si>
  <si>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</si>
  <si>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</si>
  <si>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</si>
  <si>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</si>
  <si>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</si>
  <si>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</si>
  <si>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</si>
  <si>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</si>
  <si>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</si>
  <si>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</si>
  <si>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</si>
  <si>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</si>
  <si>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</si>
  <si>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</si>
  <si>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</si>
  <si>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</si>
  <si>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</si>
  <si>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</si>
  <si>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</si>
  <si>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</si>
  <si>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</si>
  <si>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</si>
  <si>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</si>
  <si>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</si>
  <si>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</si>
  <si>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</si>
  <si>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</si>
  <si>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</si>
  <si>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</si>
  <si>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</si>
  <si>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</si>
  <si>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</si>
  <si>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</si>
  <si>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</si>
  <si>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</si>
  <si>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</si>
  <si>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</si>
  <si>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</si>
  <si>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</si>
  <si>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</si>
  <si>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</si>
  <si>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</si>
  <si>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</si>
  <si>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</si>
  <si>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</si>
  <si>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</si>
  <si>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</si>
  <si>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</si>
  <si>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</si>
  <si>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</si>
  <si>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</si>
  <si>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</si>
  <si>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</si>
  <si>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</si>
  <si>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</si>
  <si>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</si>
  <si>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</si>
  <si>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</si>
  <si>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</si>
  <si>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</si>
  <si>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</si>
  <si>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</si>
  <si>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</si>
  <si>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</si>
  <si>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</si>
  <si>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</si>
  <si>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</si>
  <si>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</si>
  <si>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</si>
  <si>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</si>
  <si>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</si>
  <si>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</si>
  <si>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</si>
  <si>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</si>
  <si>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</si>
  <si>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</si>
  <si>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</si>
  <si>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</si>
  <si>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</si>
  <si>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</si>
  <si>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</si>
  <si>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</si>
  <si>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</si>
  <si>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</si>
  <si>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</si>
  <si>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</si>
  <si>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</si>
  <si>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</si>
  <si>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</si>
  <si>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</si>
  <si>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</si>
  <si>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</si>
  <si>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</si>
  <si>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</si>
  <si>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</si>
  <si>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</si>
  <si>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</si>
  <si>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</si>
  <si>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</si>
  <si>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</si>
  <si>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</si>
  <si>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</si>
  <si>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</si>
  <si>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</si>
  <si>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</si>
  <si>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</si>
  <si>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</si>
  <si>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</si>
  <si>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</si>
  <si>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</si>
  <si>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</si>
  <si>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長野県南箕輪村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</si>
  <si>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</si>
  <si>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</si>
  <si>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</si>
  <si>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</si>
  <si>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</si>
  <si>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</si>
  <si>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</si>
  <si>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</si>
  <si>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</si>
  <si>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</si>
  <si>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</si>
  <si>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</si>
  <si>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</si>
  <si>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</si>
  <si>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</si>
  <si>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</si>
  <si>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</si>
  <si>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</si>
  <si>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</si>
  <si>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</si>
  <si>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</si>
  <si>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</si>
  <si>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</si>
  <si>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</si>
  <si>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</si>
  <si>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</si>
  <si>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</si>
  <si>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</si>
  <si>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</si>
  <si>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</si>
  <si>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</si>
  <si>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</si>
  <si>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</si>
  <si>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</si>
  <si>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</si>
  <si>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</si>
  <si>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</si>
  <si>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</si>
  <si>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</si>
  <si>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</si>
  <si>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</si>
  <si>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</si>
  <si>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</si>
  <si>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</si>
  <si>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</si>
  <si>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</si>
  <si>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</si>
  <si>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</si>
  <si>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</si>
  <si>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</si>
  <si>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</si>
  <si>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</si>
  <si>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</si>
  <si>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</si>
  <si>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</si>
  <si>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</si>
  <si>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</si>
  <si>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</si>
  <si>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</si>
  <si>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</si>
  <si>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</si>
  <si>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</si>
  <si>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</si>
  <si>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</si>
  <si>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</si>
  <si>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</si>
  <si>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</si>
  <si>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</si>
  <si>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</si>
  <si>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</si>
  <si>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</si>
  <si>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</si>
  <si>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</si>
  <si>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</si>
  <si>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</si>
  <si>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</si>
  <si>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</si>
  <si>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</si>
  <si>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</si>
  <si>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</si>
  <si>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</si>
  <si>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</si>
  <si>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</si>
  <si>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</si>
  <si>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</si>
  <si>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</si>
  <si>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</si>
  <si>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</si>
  <si>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</si>
  <si>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</si>
  <si>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</si>
  <si>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</si>
  <si>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</si>
  <si>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</si>
  <si>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</si>
  <si>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</si>
  <si>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</si>
  <si>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</si>
  <si>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</si>
  <si>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</si>
  <si>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</si>
  <si>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</si>
  <si>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</si>
  <si>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</si>
  <si>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</si>
  <si>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</si>
  <si>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</si>
  <si>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</si>
  <si>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</si>
  <si>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</si>
  <si>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</si>
  <si>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</si>
  <si>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</si>
  <si>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</si>
  <si>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</si>
  <si>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</si>
  <si>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</si>
  <si>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</si>
  <si>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</si>
  <si>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</si>
  <si>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</si>
  <si>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</si>
  <si>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</si>
  <si>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</si>
  <si>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</si>
  <si>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</si>
  <si>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</si>
  <si>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</si>
  <si>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</si>
  <si>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</si>
  <si>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</si>
  <si>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</si>
  <si>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</si>
  <si>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</si>
  <si>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</si>
  <si>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</si>
  <si>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</si>
  <si>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</si>
  <si>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</si>
  <si>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</si>
  <si>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</si>
  <si>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</si>
  <si>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</si>
  <si>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</si>
  <si>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</si>
  <si>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</si>
  <si>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</si>
  <si>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</si>
  <si>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</si>
  <si>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長野県南箕輪村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</si>
  <si>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</si>
  <si>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</si>
  <si>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</si>
  <si>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</si>
  <si>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</si>
  <si>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</si>
  <si>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</si>
  <si>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</si>
  <si>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</si>
  <si>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</si>
  <si>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</si>
  <si>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</si>
  <si>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</si>
  <si>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</si>
  <si>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</si>
  <si>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</si>
  <si>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</si>
  <si>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</si>
  <si>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</si>
  <si>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</si>
  <si>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</si>
  <si>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</si>
  <si>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</si>
  <si>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</si>
  <si>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</si>
  <si>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</si>
  <si>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</si>
  <si>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</si>
  <si>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</si>
  <si>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</si>
  <si>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</si>
  <si>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</si>
  <si>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</si>
  <si>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</si>
  <si>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</si>
  <si>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</si>
  <si>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</si>
  <si>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</si>
  <si>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</si>
  <si>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</si>
  <si>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</si>
  <si>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</si>
  <si>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</si>
  <si>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</si>
  <si>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</si>
  <si>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</si>
  <si>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</si>
  <si>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</si>
  <si>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</si>
  <si>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</si>
  <si>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</si>
  <si>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</si>
  <si>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</si>
  <si>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</si>
  <si>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</si>
  <si>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</si>
  <si>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</si>
  <si>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</si>
  <si>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</si>
  <si>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</si>
  <si>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</si>
  <si>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</si>
  <si>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</si>
  <si>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</si>
  <si>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</si>
  <si>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</si>
  <si>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</si>
  <si>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</si>
  <si>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</si>
  <si>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</si>
  <si>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</si>
  <si>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</si>
  <si>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</si>
  <si>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</si>
  <si>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</si>
  <si>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</si>
  <si>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</si>
  <si>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</si>
  <si>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</si>
  <si>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</si>
  <si>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</si>
  <si>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</si>
  <si>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</si>
  <si>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</si>
  <si>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</si>
  <si>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</si>
  <si>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</si>
  <si>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</si>
  <si>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</si>
  <si>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</si>
  <si>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</si>
  <si>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</si>
  <si>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</si>
  <si>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</si>
  <si>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</si>
  <si>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</si>
  <si>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</si>
  <si>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</si>
  <si>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</si>
  <si>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</si>
  <si>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</si>
  <si>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</si>
  <si>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</si>
  <si>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</si>
  <si>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</si>
  <si>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</si>
  <si>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</si>
  <si>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</si>
  <si>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</si>
  <si>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</si>
  <si>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</si>
  <si>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</si>
  <si>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</si>
  <si>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</si>
  <si>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</si>
  <si>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</si>
  <si>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</si>
  <si>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</si>
  <si>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</si>
  <si>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</si>
  <si>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</si>
  <si>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</si>
  <si>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</si>
  <si>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</si>
  <si>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</si>
  <si>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</si>
  <si>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</si>
  <si>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</si>
  <si>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</si>
  <si>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</si>
  <si>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</si>
  <si>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</si>
  <si>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</si>
  <si>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</si>
  <si>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</si>
  <si>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</si>
  <si>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</si>
  <si>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</si>
  <si>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</si>
  <si>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</si>
  <si>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</si>
  <si>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</si>
  <si>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</si>
  <si>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</si>
  <si>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</si>
  <si>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</si>
  <si>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</si>
  <si>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</si>
  <si>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</si>
  <si>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</si>
  <si>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</si>
  <si>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</si>
  <si>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</si>
  <si>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</si>
  <si>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</si>
  <si>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</si>
  <si>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</si>
  <si>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</si>
  <si>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</si>
  <si>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</si>
  <si>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</si>
  <si>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</si>
  <si>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</si>
  <si>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</si>
  <si>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</si>
  <si>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</si>
  <si>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</si>
  <si>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</si>
  <si>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</si>
  <si>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</si>
  <si>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</si>
  <si>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</si>
  <si>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</si>
  <si>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</si>
  <si>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</si>
  <si>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</si>
  <si>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</si>
  <si>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</si>
  <si>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</si>
  <si>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</si>
  <si>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</si>
  <si>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</si>
  <si>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</si>
  <si>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</si>
  <si>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</si>
  <si>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</si>
  <si>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</si>
  <si>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</si>
  <si>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</si>
  <si>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</si>
  <si>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</si>
  <si>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</si>
  <si>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4.38</t>
  </si>
  <si>
    <t>▲ 4.78</t>
  </si>
  <si>
    <t>▲ 0.70</t>
  </si>
  <si>
    <t>水道事業会計</t>
  </si>
  <si>
    <t>一般会計</t>
  </si>
  <si>
    <t>国民健康保険事業特別会計</t>
  </si>
  <si>
    <t>下水道事業会計</t>
  </si>
  <si>
    <t>介護保険事業特別会計</t>
  </si>
  <si>
    <t>後期高齢者医療特別会計</t>
  </si>
  <si>
    <t>その他会計（赤字）</t>
  </si>
  <si>
    <t>その他会計（黒字）</t>
  </si>
  <si>
    <t>-</t>
    <phoneticPr fontId="2"/>
  </si>
  <si>
    <t>上伊那広域連合（一般会計）</t>
    <rPh sb="0" eb="3">
      <t>カミイナ</t>
    </rPh>
    <rPh sb="3" eb="5">
      <t>コウイキ</t>
    </rPh>
    <rPh sb="5" eb="7">
      <t>レンゴウ</t>
    </rPh>
    <rPh sb="8" eb="10">
      <t>イッパン</t>
    </rPh>
    <rPh sb="10" eb="12">
      <t>カイケイ</t>
    </rPh>
    <phoneticPr fontId="5"/>
  </si>
  <si>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5"/>
  </si>
  <si>
    <t>長野県上伊那広域連合水道用水企業団</t>
    <rPh sb="0" eb="3">
      <t>ナガノケン</t>
    </rPh>
    <rPh sb="3" eb="6">
      <t>カミイナ</t>
    </rPh>
    <rPh sb="6" eb="8">
      <t>コウイキ</t>
    </rPh>
    <rPh sb="8" eb="10">
      <t>レンゴウ</t>
    </rPh>
    <rPh sb="10" eb="12">
      <t>スイドウ</t>
    </rPh>
    <rPh sb="12" eb="14">
      <t>ヨウスイ</t>
    </rPh>
    <rPh sb="14" eb="16">
      <t>キギョウ</t>
    </rPh>
    <rPh sb="16" eb="17">
      <t>ダン</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</si>
  <si>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</si>
  <si>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11"/>
  </si>
  <si>
    <t>長野県後期高齢者医療広域連合（医療事業会計）</t>
    <rPh sb="0" eb="3">
      <t>ナガノケン</t>
    </rPh>
    <rPh sb="3" eb="5">
      <t>コウキ</t>
    </rPh>
    <rPh sb="5" eb="8">
      <t>コウレイシャ</t>
    </rPh>
    <rPh sb="8" eb="10">
      <t>イリョウ</t>
    </rPh>
    <rPh sb="10" eb="12">
      <t>コウイキ</t>
    </rPh>
    <rPh sb="12" eb="14">
      <t>レンゴウ</t>
    </rPh>
    <rPh sb="15" eb="17">
      <t>イリョウ</t>
    </rPh>
    <rPh sb="17" eb="19">
      <t>ジギョウ</t>
    </rPh>
    <rPh sb="19" eb="21">
      <t>カイケイ</t>
    </rPh>
    <phoneticPr fontId="5"/>
  </si>
  <si>
    <t>伊那中央行政組合（一般会計）</t>
    <rPh sb="0" eb="2">
      <t>イナ</t>
    </rPh>
    <rPh sb="2" eb="4">
      <t>チュウオウ</t>
    </rPh>
    <rPh sb="4" eb="6">
      <t>ギョウセイ</t>
    </rPh>
    <rPh sb="6" eb="8">
      <t>クミアイ</t>
    </rPh>
    <rPh sb="9" eb="11">
      <t>イッパン</t>
    </rPh>
    <rPh sb="11" eb="13">
      <t>カイケイ</t>
    </rPh>
    <phoneticPr fontId="5"/>
  </si>
  <si>
    <t>伊那中央行政組合（病院事業会計）</t>
    <rPh sb="0" eb="2">
      <t>イナ</t>
    </rPh>
    <rPh sb="2" eb="4">
      <t>チュウオウ</t>
    </rPh>
    <rPh sb="4" eb="6">
      <t>ギョウセイ</t>
    </rPh>
    <rPh sb="6" eb="8">
      <t>クミアイ</t>
    </rPh>
    <rPh sb="9" eb="11">
      <t>ビョウイン</t>
    </rPh>
    <rPh sb="11" eb="13">
      <t>ジギョウ</t>
    </rPh>
    <rPh sb="13" eb="15">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</si>
  <si>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</si>
  <si>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長野県市町村総合事務組合（公務災害補償特別会計）</t>
    <rPh sb="0" eb="3">
      <t>ナガノケン</t>
    </rPh>
    <rPh sb="3" eb="6">
      <t>シチョウソン</t>
    </rPh>
    <rPh sb="6" eb="8">
      <t>ソウゴウ</t>
    </rPh>
    <rPh sb="8" eb="10">
      <t>ジム</t>
    </rPh>
    <rPh sb="10" eb="12">
      <t>クミアイ</t>
    </rPh>
    <rPh sb="13" eb="15">
      <t>コウム</t>
    </rPh>
    <rPh sb="15" eb="17">
      <t>サイガイ</t>
    </rPh>
    <rPh sb="17" eb="19">
      <t>ホショウ</t>
    </rPh>
    <rPh sb="19" eb="21">
      <t>トクベツ</t>
    </rPh>
    <rPh sb="21" eb="23">
      <t>カイケイ</t>
    </rPh>
    <phoneticPr fontId="5"/>
  </si>
  <si>
    <t>長野県市町村自治振興組合</t>
    <rPh sb="0" eb="3">
      <t>ナガノケン</t>
    </rPh>
    <rPh sb="3" eb="6">
      <t>シチョウソン</t>
    </rPh>
    <rPh sb="6" eb="8">
      <t>ジチ</t>
    </rPh>
    <rPh sb="8" eb="10">
      <t>シンコウ</t>
    </rPh>
    <rPh sb="10" eb="12">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</si>
  <si>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</si>
  <si>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</si>
  <si>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一般財団法人南箕輪村開発公社</t>
    <rPh sb="0" eb="2">
      <t>イッパン</t>
    </rPh>
    <rPh sb="2" eb="4">
      <t>ザイダン</t>
    </rPh>
    <rPh sb="4" eb="6">
      <t>ホウジン</t>
    </rPh>
    <rPh sb="6" eb="7">
      <t>ミナミ</t>
    </rPh>
    <rPh sb="7" eb="9">
      <t>ミノワ</t>
    </rPh>
    <rPh sb="9" eb="10">
      <t>ムラ</t>
    </rPh>
    <rPh sb="10" eb="12">
      <t>カイハツ</t>
    </rPh>
    <rPh sb="12" eb="14">
      <t>コウシャ</t>
    </rPh>
    <phoneticPr fontId="5"/>
  </si>
  <si>
    <t>南箕輪村土地開発公社</t>
    <rPh sb="0" eb="3">
      <t>ミナミミノワ</t>
    </rPh>
    <rPh sb="3" eb="4">
      <t>ムラ</t>
    </rPh>
    <rPh sb="4" eb="6">
      <t>トチ</t>
    </rPh>
    <rPh sb="6" eb="8">
      <t>カイハツ</t>
    </rPh>
    <rPh sb="8" eb="10">
      <t>コウシャ</t>
    </rPh>
    <phoneticPr fontId="5"/>
  </si>
  <si>
    <t>-</t>
    <phoneticPr fontId="2"/>
  </si>
  <si>
    <t>学校改築基金</t>
    <phoneticPr fontId="11"/>
  </si>
  <si>
    <t>福祉基金</t>
    <phoneticPr fontId="11"/>
  </si>
  <si>
    <t>人づくり基金</t>
    <phoneticPr fontId="11"/>
  </si>
  <si>
    <t>大芝高原温泉関連施設整備基金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</si>
  <si>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</si>
  <si>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</si>
  <si>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</si>
  <si>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</si>
  <si>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</si>
  <si>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</si>
  <si>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</si>
  <si>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</si>
  <si>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</si>
  <si>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</si>
  <si>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</si>
  <si>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</si>
  <si>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南原団地の焼却灰処分事業による土地開発公社の負債増や「南箕輪村こども館」建設に伴う村債の借入れにより、平成29年度からプラスに転じた。また、有形固定資産減価償却率は、学校・保育園の増改築などにより、類似団体よりやや低い水準にある。事業実施の適正化による財政の健全化及び公共施設等総合管理計画に基づく計画的な老朽化対策を図る。</t>
    <rPh sb="35" eb="39">
      <t>ミナミミノワムラ</t>
    </rPh>
    <rPh sb="42" eb="43">
      <t>ヤカタ</t>
    </rPh>
    <rPh sb="44" eb="46">
      <t>ケンセツ</t>
    </rPh>
    <rPh sb="47" eb="48">
      <t>トモナ</t>
    </rPh>
    <rPh sb="49" eb="50">
      <t>ムラ</t>
    </rPh>
    <rPh sb="50" eb="51">
      <t>サイ</t>
    </rPh>
    <rPh sb="52" eb="54">
      <t>カリイ</t>
    </rPh>
    <rPh sb="59" eb="61">
      <t>ヘイセイ</t>
    </rPh>
    <rPh sb="71" eb="72">
      <t>テン</t>
    </rPh>
    <phoneticPr fontId="5"/>
  </si>
  <si>
    <t xml:space="preserve">現在のところ類似団体と比較して良好な状況であるが、実質公債費比率は、近年の人口増対策事業に伴う起債の償還により元利償還金額が増加するため、今後は当面増加し高止まりとなる見込みである。また、将来負担比率は、２７年度から実施している南原団地の焼却灰処分事業により土地開発公社の負債が増加したため、平成29年度からプラスとなった。財政状況と事業のバランスを見極めながら計画的な事業の推進を図るよう努める。
</t>
    <rPh sb="146" eb="14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</si>
</sst>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77577</c:v>
                </c:pt>
                <c:pt idx="3">
                  <c:v>115123</c:v>
                </c:pt>
                <c:pt idx="4">
                  <c:v>98899</c:v>
                </c:pt>
              </c:numCache>
            </c:numRef>
          </c:val>
          <c:smooth val="0"/>
          <c:extLst>
            <c:ext xmlns:c16="http://schemas.microsoft.com/office/drawing/2014/chart" uri="{C3380CC4-5D6E-409C-BE32-E72D297353CC}">
              <c16:uniqueId val="{00000000-E12B-4919-9B0C-553240625F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61011</c:v>
                </c:pt>
                <c:pt idx="1">
                  <c:v>45676</c:v>
                </c:pt>
                <c:pt idx="2">
                  <c:v>71983</c:v>
                </c:pt>
                <c:pt idx="3">
                  <c:v>81245</c:v>
                </c:pt>
                <c:pt idx="4">
                  <c:v>111073</c:v>
                </c:pt>
              </c:numCache>
            </c:numRef>
          </c:val>
          <c:smooth val="0"/>
          <c:extLst>
            <c:ext xmlns:c16="http://schemas.microsoft.com/office/drawing/2014/chart" uri="{C3380CC4-5D6E-409C-BE32-E72D297353CC}">
              <c16:uniqueId val="{00000001-E12B-4919-9B0C-553240625F36}"/>
            </c:ext>
          </c:extLst>
        </c:ser>
        <c:dLbls>
          <c:showLegendKey val="0"/>
          <c:showVal val="0"/>
          <c:showCatName val="0"/>
          <c:showSerName val="0"/>
          <c:showPercent val="0"/>
          <c:showBubbleSize val="0"/>
        </c:dLbls>
        <c:marker val="1"/>
        <c:smooth val="0"/>
        <c:axId val="98431744"/>
        <c:axId val="98433664"/>
      </c:lineChart>
      <c:catAx>
        <c:axId val="9843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33664"/>
        <c:crosses val="autoZero"/>
        <c:auto val="1"/>
        <c:lblAlgn val="ctr"/>
        <c:lblOffset val="100"/>
        <c:tickLblSkip val="1"/>
        <c:tickMarkSkip val="1"/>
        <c:noMultiLvlLbl val="0"/>
      </c:catAx>
      <c:valAx>
        <c:axId val="984336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3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12.52</c:v>
                </c:pt>
                <c:pt idx="1">
                  <c:v>10.75</c:v>
                </c:pt>
                <c:pt idx="2">
                  <c:v>7.29</c:v>
                </c:pt>
                <c:pt idx="3">
                  <c:v>8.64</c:v>
                </c:pt>
                <c:pt idx="4">
                  <c:v>9.58</c:v>
                </c:pt>
              </c:numCache>
            </c:numRef>
          </c:val>
          <c:extLst>
            <c:ext xmlns:c16="http://schemas.microsoft.com/office/drawing/2014/chart" uri="{C3380CC4-5D6E-409C-BE32-E72D297353CC}">
              <c16:uniqueId val="{00000000-2B7F-47BB-9A67-FF9DE1A689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61.92</c:v>
                </c:pt>
                <c:pt idx="1">
                  <c:v>60.04</c:v>
                </c:pt>
                <c:pt idx="2">
                  <c:v>56.61</c:v>
                </c:pt>
                <c:pt idx="3">
                  <c:v>53.52</c:v>
                </c:pt>
                <c:pt idx="4">
                  <c:v>52.7</c:v>
                </c:pt>
              </c:numCache>
            </c:numRef>
          </c:val>
          <c:extLst>
            <c:ext xmlns:c16="http://schemas.microsoft.com/office/drawing/2014/chart" uri="{C3380CC4-5D6E-409C-BE32-E72D297353CC}">
              <c16:uniqueId val="{00000001-2B7F-47BB-9A67-FF9DE1A68968}"/>
            </c:ext>
          </c:extLst>
        </c:ser>
        <c:dLbls>
          <c:showLegendKey val="0"/>
          <c:showVal val="0"/>
          <c:showCatName val="0"/>
          <c:showSerName val="0"/>
          <c:showPercent val="0"/>
          <c:showBubbleSize val="0"/>
        </c:dLbls>
        <c:gapWidth val="250"/>
        <c:overlap val="100"/>
        <c:axId val="119538048"/>
        <c:axId val="11953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2.16</c:v>
                </c:pt>
                <c:pt idx="1">
                  <c:v>-4.38</c:v>
                </c:pt>
                <c:pt idx="2">
                  <c:v>-4.78</c:v>
                </c:pt>
                <c:pt idx="3">
                  <c:v>-0.7</c:v>
                </c:pt>
                <c:pt idx="4">
                  <c:v>1.1100000000000001</c:v>
                </c:pt>
              </c:numCache>
            </c:numRef>
          </c:val>
          <c:smooth val="0"/>
          <c:extLst>
            <c:ext xmlns:c16="http://schemas.microsoft.com/office/drawing/2014/chart" uri="{C3380CC4-5D6E-409C-BE32-E72D297353CC}">
              <c16:uniqueId val="{00000002-2B7F-47BB-9A67-FF9DE1A68968}"/>
            </c:ext>
          </c:extLst>
        </c:ser>
        <c:dLbls>
          <c:showLegendKey val="0"/>
          <c:showVal val="0"/>
          <c:showCatName val="0"/>
          <c:showSerName val="0"/>
          <c:showPercent val="0"/>
          <c:showBubbleSize val="0"/>
        </c:dLbls>
        <c:marker val="1"/>
        <c:smooth val="0"/>
        <c:axId val="119538048"/>
        <c:axId val="119539968"/>
      </c:lineChart>
      <c:catAx>
        <c:axId val="1195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539968"/>
        <c:crosses val="autoZero"/>
        <c:auto val="1"/>
        <c:lblAlgn val="ctr"/>
        <c:lblOffset val="100"/>
        <c:tickLblSkip val="1"/>
        <c:tickMarkSkip val="1"/>
        <c:noMultiLvlLbl val="0"/>
      </c:catAx>
      <c:valAx>
        <c:axId val="11953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D1-453A-BD65-90EBB2E358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D1-453A-BD65-90EBB2E358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D1-453A-BD65-90EBB2E3582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7D1-453A-BD65-90EBB2E3582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0.05</c:v>
                </c:pt>
                <c:pt idx="8">
                  <c:v>#N/A</c:v>
                </c:pt>
                <c:pt idx="9">
                  <c:v>0.06</c:v>
                </c:pt>
              </c:numCache>
            </c:numRef>
          </c:val>
          <c:extLst>
            <c:ext xmlns:c16="http://schemas.microsoft.com/office/drawing/2014/chart" uri="{C3380CC4-5D6E-409C-BE32-E72D297353CC}">
              <c16:uniqueId val="{00000004-87D1-453A-BD65-90EBB2E3582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0.73</c:v>
                </c:pt>
                <c:pt idx="4">
                  <c:v>#N/A</c:v>
                </c:pt>
                <c:pt idx="5">
                  <c:v>0.94</c:v>
                </c:pt>
                <c:pt idx="6">
                  <c:v>#N/A</c:v>
                </c:pt>
                <c:pt idx="7">
                  <c:v>1.05</c:v>
                </c:pt>
                <c:pt idx="8">
                  <c:v>#N/A</c:v>
                </c:pt>
                <c:pt idx="9">
                  <c:v>0.77</c:v>
                </c:pt>
              </c:numCache>
            </c:numRef>
          </c:val>
          <c:extLst>
            <c:ext xmlns:c16="http://schemas.microsoft.com/office/drawing/2014/chart" uri="{C3380CC4-5D6E-409C-BE32-E72D297353CC}">
              <c16:uniqueId val="{00000005-87D1-453A-BD65-90EBB2E3582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1.76</c:v>
                </c:pt>
                <c:pt idx="2">
                  <c:v>#N/A</c:v>
                </c:pt>
                <c:pt idx="3">
                  <c:v>0.68</c:v>
                </c:pt>
                <c:pt idx="4">
                  <c:v>#N/A</c:v>
                </c:pt>
                <c:pt idx="5">
                  <c:v>0.66</c:v>
                </c:pt>
                <c:pt idx="6">
                  <c:v>#N/A</c:v>
                </c:pt>
                <c:pt idx="7">
                  <c:v>0.72</c:v>
                </c:pt>
                <c:pt idx="8">
                  <c:v>#N/A</c:v>
                </c:pt>
                <c:pt idx="9">
                  <c:v>0.98</c:v>
                </c:pt>
              </c:numCache>
            </c:numRef>
          </c:val>
          <c:extLst>
            <c:ext xmlns:c16="http://schemas.microsoft.com/office/drawing/2014/chart" uri="{C3380CC4-5D6E-409C-BE32-E72D297353CC}">
              <c16:uniqueId val="{00000006-87D1-453A-BD65-90EBB2E3582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0.39</c:v>
                </c:pt>
                <c:pt idx="4">
                  <c:v>#N/A</c:v>
                </c:pt>
                <c:pt idx="5">
                  <c:v>0</c:v>
                </c:pt>
                <c:pt idx="6">
                  <c:v>#N/A</c:v>
                </c:pt>
                <c:pt idx="7">
                  <c:v>0.49</c:v>
                </c:pt>
                <c:pt idx="8">
                  <c:v>#N/A</c:v>
                </c:pt>
                <c:pt idx="9">
                  <c:v>1.02</c:v>
                </c:pt>
              </c:numCache>
            </c:numRef>
          </c:val>
          <c:extLst>
            <c:ext xmlns:c16="http://schemas.microsoft.com/office/drawing/2014/chart" uri="{C3380CC4-5D6E-409C-BE32-E72D297353CC}">
              <c16:uniqueId val="{00000007-87D1-453A-BD65-90EBB2E358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12.52</c:v>
                </c:pt>
                <c:pt idx="2">
                  <c:v>#N/A</c:v>
                </c:pt>
                <c:pt idx="3">
                  <c:v>10.75</c:v>
                </c:pt>
                <c:pt idx="4">
                  <c:v>#N/A</c:v>
                </c:pt>
                <c:pt idx="5">
                  <c:v>7.29</c:v>
                </c:pt>
                <c:pt idx="6">
                  <c:v>#N/A</c:v>
                </c:pt>
                <c:pt idx="7">
                  <c:v>8.64</c:v>
                </c:pt>
                <c:pt idx="8">
                  <c:v>#N/A</c:v>
                </c:pt>
                <c:pt idx="9">
                  <c:v>9.58</c:v>
                </c:pt>
              </c:numCache>
            </c:numRef>
          </c:val>
          <c:extLst>
            <c:ext xmlns:c16="http://schemas.microsoft.com/office/drawing/2014/chart" uri="{C3380CC4-5D6E-409C-BE32-E72D297353CC}">
              <c16:uniqueId val="{00000008-87D1-453A-BD65-90EBB2E358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18.690000000000001</c:v>
                </c:pt>
                <c:pt idx="2">
                  <c:v>#N/A</c:v>
                </c:pt>
                <c:pt idx="3">
                  <c:v>19.010000000000002</c:v>
                </c:pt>
                <c:pt idx="4">
                  <c:v>#N/A</c:v>
                </c:pt>
                <c:pt idx="5">
                  <c:v>18.329999999999998</c:v>
                </c:pt>
                <c:pt idx="6">
                  <c:v>#N/A</c:v>
                </c:pt>
                <c:pt idx="7">
                  <c:v>18.38</c:v>
                </c:pt>
                <c:pt idx="8">
                  <c:v>#N/A</c:v>
                </c:pt>
                <c:pt idx="9">
                  <c:v>18.21</c:v>
                </c:pt>
              </c:numCache>
            </c:numRef>
          </c:val>
          <c:extLst>
            <c:ext xmlns:c16="http://schemas.microsoft.com/office/drawing/2014/chart" uri="{C3380CC4-5D6E-409C-BE32-E72D297353CC}">
              <c16:uniqueId val="{00000009-87D1-453A-BD65-90EBB2E3582D}"/>
            </c:ext>
          </c:extLst>
        </c:ser>
        <c:dLbls>
          <c:showLegendKey val="0"/>
          <c:showVal val="0"/>
          <c:showCatName val="0"/>
          <c:showSerName val="0"/>
          <c:showPercent val="0"/>
          <c:showBubbleSize val="0"/>
        </c:dLbls>
        <c:gapWidth val="150"/>
        <c:overlap val="100"/>
        <c:axId val="119612160"/>
        <c:axId val="119613696"/>
      </c:barChart>
      <c:catAx>
        <c:axId val="1196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13696"/>
        <c:crosses val="autoZero"/>
        <c:auto val="1"/>
        <c:lblAlgn val="ctr"/>
        <c:lblOffset val="100"/>
        <c:tickLblSkip val="1"/>
        <c:tickMarkSkip val="1"/>
        <c:noMultiLvlLbl val="0"/>
      </c:catAx>
      <c:valAx>
        <c:axId val="1196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1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586</c:v>
                </c:pt>
                <c:pt idx="5">
                  <c:v>610</c:v>
                </c:pt>
                <c:pt idx="8">
                  <c:v>606</c:v>
                </c:pt>
                <c:pt idx="11">
                  <c:v>608</c:v>
                </c:pt>
                <c:pt idx="14">
                  <c:v>590</c:v>
                </c:pt>
              </c:numCache>
            </c:numRef>
          </c:val>
          <c:extLst>
            <c:ext xmlns:c16="http://schemas.microsoft.com/office/drawing/2014/chart" uri="{C3380CC4-5D6E-409C-BE32-E72D297353CC}">
              <c16:uniqueId val="{00000000-77DE-4D34-8055-4B4B41E93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DE-4D34-8055-4B4B41E93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6</c:v>
                </c:pt>
                <c:pt idx="9">
                  <c:v>4</c:v>
                </c:pt>
                <c:pt idx="12">
                  <c:v>4</c:v>
                </c:pt>
              </c:numCache>
            </c:numRef>
          </c:val>
          <c:extLst>
            <c:ext xmlns:c16="http://schemas.microsoft.com/office/drawing/2014/chart" uri="{C3380CC4-5D6E-409C-BE32-E72D297353CC}">
              <c16:uniqueId val="{00000002-77DE-4D34-8055-4B4B41E93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97</c:v>
                </c:pt>
                <c:pt idx="6">
                  <c:v>100</c:v>
                </c:pt>
                <c:pt idx="9">
                  <c:v>97</c:v>
                </c:pt>
                <c:pt idx="12">
                  <c:v>118</c:v>
                </c:pt>
              </c:numCache>
            </c:numRef>
          </c:val>
          <c:extLst>
            <c:ext xmlns:c16="http://schemas.microsoft.com/office/drawing/2014/chart" uri="{C3380CC4-5D6E-409C-BE32-E72D297353CC}">
              <c16:uniqueId val="{00000003-77DE-4D34-8055-4B4B41E93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274</c:v>
                </c:pt>
                <c:pt idx="3">
                  <c:v>275</c:v>
                </c:pt>
                <c:pt idx="6">
                  <c:v>279</c:v>
                </c:pt>
                <c:pt idx="9">
                  <c:v>284</c:v>
                </c:pt>
                <c:pt idx="12">
                  <c:v>297</c:v>
                </c:pt>
              </c:numCache>
            </c:numRef>
          </c:val>
          <c:extLst>
            <c:ext xmlns:c16="http://schemas.microsoft.com/office/drawing/2014/chart" uri="{C3380CC4-5D6E-409C-BE32-E72D297353CC}">
              <c16:uniqueId val="{00000004-77DE-4D34-8055-4B4B41E93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DE-4D34-8055-4B4B41E93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DE-4D34-8055-4B4B41E93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384</c:v>
                </c:pt>
                <c:pt idx="3">
                  <c:v>406</c:v>
                </c:pt>
                <c:pt idx="6">
                  <c:v>399</c:v>
                </c:pt>
                <c:pt idx="9">
                  <c:v>394</c:v>
                </c:pt>
                <c:pt idx="12">
                  <c:v>412</c:v>
                </c:pt>
              </c:numCache>
            </c:numRef>
          </c:val>
          <c:extLst>
            <c:ext xmlns:c16="http://schemas.microsoft.com/office/drawing/2014/chart" uri="{C3380CC4-5D6E-409C-BE32-E72D297353CC}">
              <c16:uniqueId val="{00000007-77DE-4D34-8055-4B4B41E93ACD}"/>
            </c:ext>
          </c:extLst>
        </c:ser>
        <c:dLbls>
          <c:showLegendKey val="0"/>
          <c:showVal val="0"/>
          <c:showCatName val="0"/>
          <c:showSerName val="0"/>
          <c:showPercent val="0"/>
          <c:showBubbleSize val="0"/>
        </c:dLbls>
        <c:gapWidth val="100"/>
        <c:overlap val="100"/>
        <c:axId val="120011776"/>
        <c:axId val="120026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175</c:v>
                </c:pt>
                <c:pt idx="2">
                  <c:v>#N/A</c:v>
                </c:pt>
                <c:pt idx="3">
                  <c:v>#N/A</c:v>
                </c:pt>
                <c:pt idx="4">
                  <c:v>182</c:v>
                </c:pt>
                <c:pt idx="5">
                  <c:v>#N/A</c:v>
                </c:pt>
                <c:pt idx="6">
                  <c:v>#N/A</c:v>
                </c:pt>
                <c:pt idx="7">
                  <c:v>178</c:v>
                </c:pt>
                <c:pt idx="8">
                  <c:v>#N/A</c:v>
                </c:pt>
                <c:pt idx="9">
                  <c:v>#N/A</c:v>
                </c:pt>
                <c:pt idx="10">
                  <c:v>171</c:v>
                </c:pt>
                <c:pt idx="11">
                  <c:v>#N/A</c:v>
                </c:pt>
                <c:pt idx="12">
                  <c:v>#N/A</c:v>
                </c:pt>
                <c:pt idx="13">
                  <c:v>241</c:v>
                </c:pt>
                <c:pt idx="14">
                  <c:v>#N/A</c:v>
                </c:pt>
              </c:numCache>
            </c:numRef>
          </c:val>
          <c:smooth val="0"/>
          <c:extLst>
            <c:ext xmlns:c16="http://schemas.microsoft.com/office/drawing/2014/chart" uri="{C3380CC4-5D6E-409C-BE32-E72D297353CC}">
              <c16:uniqueId val="{00000008-77DE-4D34-8055-4B4B41E93ACD}"/>
            </c:ext>
          </c:extLst>
        </c:ser>
        <c:dLbls>
          <c:showLegendKey val="0"/>
          <c:showVal val="0"/>
          <c:showCatName val="0"/>
          <c:showSerName val="0"/>
          <c:showPercent val="0"/>
          <c:showBubbleSize val="0"/>
        </c:dLbls>
        <c:marker val="1"/>
        <c:smooth val="0"/>
        <c:axId val="120011776"/>
        <c:axId val="120026240"/>
      </c:lineChart>
      <c:catAx>
        <c:axId val="1200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026240"/>
        <c:crosses val="autoZero"/>
        <c:auto val="1"/>
        <c:lblAlgn val="ctr"/>
        <c:lblOffset val="100"/>
        <c:tickLblSkip val="1"/>
        <c:tickMarkSkip val="1"/>
        <c:noMultiLvlLbl val="0"/>
      </c:catAx>
      <c:valAx>
        <c:axId val="12002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1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7034</c:v>
                </c:pt>
                <c:pt idx="5">
                  <c:v>7182</c:v>
                </c:pt>
                <c:pt idx="8">
                  <c:v>6989</c:v>
                </c:pt>
                <c:pt idx="11">
                  <c:v>6928</c:v>
                </c:pt>
                <c:pt idx="14">
                  <c:v>6859</c:v>
                </c:pt>
              </c:numCache>
            </c:numRef>
          </c:val>
          <c:extLst>
            <c:ext xmlns:c16="http://schemas.microsoft.com/office/drawing/2014/chart" uri="{C3380CC4-5D6E-409C-BE32-E72D297353CC}">
              <c16:uniqueId val="{00000000-A49A-4023-A5AB-799676CD30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21</c:v>
                </c:pt>
              </c:numCache>
            </c:numRef>
          </c:val>
          <c:extLst>
            <c:ext xmlns:c16="http://schemas.microsoft.com/office/drawing/2014/chart" uri="{C3380CC4-5D6E-409C-BE32-E72D297353CC}">
              <c16:uniqueId val="{00000001-A49A-4023-A5AB-799676CD30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3020</c:v>
                </c:pt>
                <c:pt idx="5">
                  <c:v>3023</c:v>
                </c:pt>
                <c:pt idx="8">
                  <c:v>3086</c:v>
                </c:pt>
                <c:pt idx="11">
                  <c:v>2918</c:v>
                </c:pt>
                <c:pt idx="14">
                  <c:v>2914</c:v>
                </c:pt>
              </c:numCache>
            </c:numRef>
          </c:val>
          <c:extLst>
            <c:ext xmlns:c16="http://schemas.microsoft.com/office/drawing/2014/chart" uri="{C3380CC4-5D6E-409C-BE32-E72D297353CC}">
              <c16:uniqueId val="{00000002-A49A-4023-A5AB-799676CD30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9A-4023-A5AB-799676CD30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9A-4023-A5AB-799676CD30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139</c:v>
                </c:pt>
                <c:pt idx="3">
                  <c:v>126</c:v>
                </c:pt>
                <c:pt idx="6">
                  <c:v>121</c:v>
                </c:pt>
                <c:pt idx="9">
                  <c:v>296</c:v>
                </c:pt>
                <c:pt idx="12">
                  <c:v>530</c:v>
                </c:pt>
              </c:numCache>
            </c:numRef>
          </c:val>
          <c:extLst>
            <c:ext xmlns:c16="http://schemas.microsoft.com/office/drawing/2014/chart" uri="{C3380CC4-5D6E-409C-BE32-E72D297353CC}">
              <c16:uniqueId val="{00000005-A49A-4023-A5AB-799676CD30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842</c:v>
                </c:pt>
                <c:pt idx="3">
                  <c:v>805</c:v>
                </c:pt>
                <c:pt idx="6">
                  <c:v>770</c:v>
                </c:pt>
                <c:pt idx="9">
                  <c:v>794</c:v>
                </c:pt>
                <c:pt idx="12">
                  <c:v>767</c:v>
                </c:pt>
              </c:numCache>
            </c:numRef>
          </c:val>
          <c:extLst>
            <c:ext xmlns:c16="http://schemas.microsoft.com/office/drawing/2014/chart" uri="{C3380CC4-5D6E-409C-BE32-E72D297353CC}">
              <c16:uniqueId val="{00000006-A49A-4023-A5AB-799676CD30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540</c:v>
                </c:pt>
                <c:pt idx="3">
                  <c:v>492</c:v>
                </c:pt>
                <c:pt idx="6">
                  <c:v>472</c:v>
                </c:pt>
                <c:pt idx="9">
                  <c:v>558</c:v>
                </c:pt>
                <c:pt idx="12">
                  <c:v>589</c:v>
                </c:pt>
              </c:numCache>
            </c:numRef>
          </c:val>
          <c:extLst>
            <c:ext xmlns:c16="http://schemas.microsoft.com/office/drawing/2014/chart" uri="{C3380CC4-5D6E-409C-BE32-E72D297353CC}">
              <c16:uniqueId val="{00000007-A49A-4023-A5AB-799676CD30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3840</c:v>
                </c:pt>
                <c:pt idx="3">
                  <c:v>3674</c:v>
                </c:pt>
                <c:pt idx="6">
                  <c:v>3457</c:v>
                </c:pt>
                <c:pt idx="9">
                  <c:v>3272</c:v>
                </c:pt>
                <c:pt idx="12">
                  <c:v>3153</c:v>
                </c:pt>
              </c:numCache>
            </c:numRef>
          </c:val>
          <c:extLst>
            <c:ext xmlns:c16="http://schemas.microsoft.com/office/drawing/2014/chart" uri="{C3380CC4-5D6E-409C-BE32-E72D297353CC}">
              <c16:uniqueId val="{00000008-A49A-4023-A5AB-799676CD30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c:v>
                </c:pt>
                <c:pt idx="3">
                  <c:v>23</c:v>
                </c:pt>
                <c:pt idx="6">
                  <c:v>17</c:v>
                </c:pt>
                <c:pt idx="9">
                  <c:v>13</c:v>
                </c:pt>
                <c:pt idx="12">
                  <c:v>9</c:v>
                </c:pt>
              </c:numCache>
            </c:numRef>
          </c:val>
          <c:extLst>
            <c:ext xmlns:c16="http://schemas.microsoft.com/office/drawing/2014/chart" uri="{C3380CC4-5D6E-409C-BE32-E72D297353CC}">
              <c16:uniqueId val="{00000009-A49A-4023-A5AB-799676CD30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4235</c:v>
                </c:pt>
                <c:pt idx="3">
                  <c:v>4460</c:v>
                </c:pt>
                <c:pt idx="6">
                  <c:v>4695</c:v>
                </c:pt>
                <c:pt idx="9">
                  <c:v>4844</c:v>
                </c:pt>
                <c:pt idx="12">
                  <c:v>5366</c:v>
                </c:pt>
              </c:numCache>
            </c:numRef>
          </c:val>
          <c:extLst>
            <c:ext xmlns:c16="http://schemas.microsoft.com/office/drawing/2014/chart" uri="{C3380CC4-5D6E-409C-BE32-E72D297353CC}">
              <c16:uniqueId val="{0000000A-A49A-4023-A5AB-799676CD30C0}"/>
            </c:ext>
          </c:extLst>
        </c:ser>
        <c:dLbls>
          <c:showLegendKey val="0"/>
          <c:showVal val="0"/>
          <c:showCatName val="0"/>
          <c:showSerName val="0"/>
          <c:showPercent val="0"/>
          <c:showBubbleSize val="0"/>
        </c:dLbls>
        <c:gapWidth val="100"/>
        <c:overlap val="100"/>
        <c:axId val="120124928"/>
        <c:axId val="12012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619</c:v>
                </c:pt>
                <c:pt idx="14">
                  <c:v>#N/A</c:v>
                </c:pt>
              </c:numCache>
            </c:numRef>
          </c:val>
          <c:smooth val="0"/>
          <c:extLst>
            <c:ext xmlns:c16="http://schemas.microsoft.com/office/drawing/2014/chart" uri="{C3380CC4-5D6E-409C-BE32-E72D297353CC}">
              <c16:uniqueId val="{0000000B-A49A-4023-A5AB-799676CD30C0}"/>
            </c:ext>
          </c:extLst>
        </c:ser>
        <c:dLbls>
          <c:showLegendKey val="0"/>
          <c:showVal val="0"/>
          <c:showCatName val="0"/>
          <c:showSerName val="0"/>
          <c:showPercent val="0"/>
          <c:showBubbleSize val="0"/>
        </c:dLbls>
        <c:marker val="1"/>
        <c:smooth val="0"/>
        <c:axId val="120124928"/>
        <c:axId val="120126848"/>
      </c:lineChart>
      <c:catAx>
        <c:axId val="1201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126848"/>
        <c:crosses val="autoZero"/>
        <c:auto val="1"/>
        <c:lblAlgn val="ctr"/>
        <c:lblOffset val="100"/>
        <c:tickLblSkip val="1"/>
        <c:tickMarkSkip val="1"/>
        <c:noMultiLvlLbl val="0"/>
      </c:catAx>
      <c:valAx>
        <c:axId val="12012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2247</c:v>
                </c:pt>
                <c:pt idx="1">
                  <c:v>2159</c:v>
                </c:pt>
                <c:pt idx="2">
                  <c:v>2161</c:v>
                </c:pt>
              </c:numCache>
            </c:numRef>
          </c:val>
          <c:extLst>
            <c:ext xmlns:c16="http://schemas.microsoft.com/office/drawing/2014/chart" uri="{C3380CC4-5D6E-409C-BE32-E72D297353CC}">
              <c16:uniqueId val="{00000000-7DDC-4CFB-94D1-C9F3F8FA1D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159</c:v>
                </c:pt>
                <c:pt idx="1">
                  <c:v>159</c:v>
                </c:pt>
                <c:pt idx="2">
                  <c:v>159</c:v>
                </c:pt>
              </c:numCache>
            </c:numRef>
          </c:val>
          <c:extLst>
            <c:ext xmlns:c16="http://schemas.microsoft.com/office/drawing/2014/chart" uri="{C3380CC4-5D6E-409C-BE32-E72D297353CC}">
              <c16:uniqueId val="{00000001-7DDC-4CFB-94D1-C9F3F8FA1D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585</c:v>
                </c:pt>
                <c:pt idx="1">
                  <c:v>505</c:v>
                </c:pt>
                <c:pt idx="2">
                  <c:v>484</c:v>
                </c:pt>
              </c:numCache>
            </c:numRef>
          </c:val>
          <c:extLst>
            <c:ext xmlns:c16="http://schemas.microsoft.com/office/drawing/2014/chart" uri="{C3380CC4-5D6E-409C-BE32-E72D297353CC}">
              <c16:uniqueId val="{00000002-7DDC-4CFB-94D1-C9F3F8FA1D30}"/>
            </c:ext>
          </c:extLst>
        </c:ser>
        <c:dLbls>
          <c:showLegendKey val="0"/>
          <c:showVal val="0"/>
          <c:showCatName val="0"/>
          <c:showSerName val="0"/>
          <c:showPercent val="0"/>
          <c:showBubbleSize val="0"/>
        </c:dLbls>
        <c:gapWidth val="120"/>
        <c:overlap val="100"/>
        <c:axId val="120494336"/>
        <c:axId val="120500224"/>
      </c:barChart>
      <c:catAx>
        <c:axId val="1204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500224"/>
        <c:crosses val="autoZero"/>
        <c:auto val="1"/>
        <c:lblAlgn val="ctr"/>
        <c:lblOffset val="100"/>
        <c:tickLblSkip val="1"/>
        <c:tickMarkSkip val="1"/>
        <c:noMultiLvlLbl val="0"/>
      </c:catAx>
      <c:valAx>
        <c:axId val="120500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4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{6FCF2AB6-F2D3-40AA-97A1-F2AE631BA8BF}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07E-460E-806F-8EB4537A1D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{82EF510B-6E47-4E93-996A-B0856AE7741D}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7E-460E-806F-8EB4537A1D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{1B881B10-CDA6-4332-BBD7-5F6DF8DBA404}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7E-460E-806F-8EB4537A1D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{3C079D8B-8F7A-4890-95F6-0950C461BAD7}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7E-460E-806F-8EB4537A1D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{6B9234A1-A5AB-44C8-9AD9-563999E4064F}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7E-460E-806F-8EB4537A1D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{6C09FC04-7A0A-471B-ADC3-14B2AB237B80}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07E-460E-806F-8EB4537A1D5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{567C50EC-98C5-4095-B030-C571A2245389}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07E-460E-806F-8EB4537A1D5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{E6B3A524-1589-468F-81C3-33E4787A5945}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07E-460E-806F-8EB4537A1D5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{B88B5CFE-0DD9-4C7B-8C44-D89C8386B312}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07E-460E-806F-8EB4537A1D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7E-460E-806F-8EB4537A1D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{278B0E34-C543-413F-BF21-0D356DEBCA3F}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07E-460E-806F-8EB4537A1D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{27F634B4-492E-4608-A19E-7668E9FA121B}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7E-460E-806F-8EB4537A1D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{51A271B9-D1BC-40EC-A0ED-817064F13B83}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7E-460E-806F-8EB4537A1D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{3211B92F-CF9E-4C82-B908-78A705B0ADB4}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7E-460E-806F-8EB4537A1D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{04911E87-4B59-4C8D-B30C-8348E7531218}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7E-460E-806F-8EB4537A1D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{920DA9E9-A1DE-44E1-9817-AC5871FD64D5}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07E-460E-806F-8EB4537A1D5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{576E3D7F-E3D2-4698-AB93-9E7D6248E1A0}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07E-460E-806F-8EB4537A1D5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{F52E1244-BF8F-4C90-8204-F252F3DBA832}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07E-460E-806F-8EB4537A1D5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{8B641222-F416-4E5E-98C3-F51AE32522F2}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07E-460E-806F-8EB4537A1D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numCache>
            </c:numRef>
          </c:xVal>
          <c:yVal>
            <c:numRef>
              <c:f>公会計指標分析・財政指標組合せ分析表!$BP$55:$DC$55</c:f>
              <c:numCache>
                <c:formatCode>#,##0.0;"▲ "#,##0.0</c:formatCode>
                <c:ptCount val="40"/>
                <c:pt idx="16">
                  <c:v>44.9</c:v>
                </c:pt>
                <c:pt idx="24">
                  <c:v>44.9</c:v>
                </c:pt>
              </c:numCache>
            </c:numRef>
          </c:yVal>
          <c:smooth val="0"/>
          <c:extLst>
            <c:ext xmlns:c16="http://schemas.microsoft.com/office/drawing/2014/chart" uri="{C3380CC4-5D6E-409C-BE32-E72D297353CC}">
              <c16:uniqueId val="{00000013-807E-460E-806F-8EB4537A1D57}"/>
            </c:ext>
          </c:extLst>
        </c:ser>
        <c:dLbls>
          <c:showLegendKey val="0"/>
          <c:showVal val="1"/>
          <c:showCatName val="0"/>
          <c:showSerName val="0"/>
          <c:showPercent val="0"/>
          <c:showBubbleSize val="0"/>
        </c:dLbls>
        <c:axId val="46179840"/>
        <c:axId val="46181760"/>
      </c:scatterChart>
      <c:valAx>
        <c:axId val="46179840"/>
        <c:scaling>
          <c:orientation val="minMax"/>
          <c:max val="62.7"/>
          <c:min val="6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{9D374F2D-874A-4BF4-B8B5-0F395EAFBA01}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8B9-4D9B-888F-49EC83F295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{DC4928E9-12EB-4FEA-9A43-6AD2707973E0}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B9-4D9B-888F-49EC83F295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{06D6502A-66AA-4632-9A37-BAA73D8BB1F7}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B9-4D9B-888F-49EC83F295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{01E86CB3-EF96-4EB3-BF52-652AD7D45F6B}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B9-4D9B-888F-49EC83F295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{D16974C2-E23C-46E3-BF89-D9EB8BD71082}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B9-4D9B-888F-49EC83F2957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{9DA97DEF-70C4-4CDC-9B2F-E401722856AC}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8B9-4D9B-888F-49EC83F2957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{34F62F3A-D3EB-4F5E-9F6A-CD2C099C6AB5}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8B9-4D9B-888F-49EC83F2957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{6D032465-1B18-4D9E-996C-79650C620C0A}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8B9-4D9B-888F-49EC83F29579}"/>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{6FB40A9A-DCAB-4CA2-B298-A9B9CE673FB6}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8B9-4D9B-888F-49EC83F295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5.3</c:v>
                </c:pt>
                <c:pt idx="16">
                  <c:v>5.4</c:v>
                </c:pt>
                <c:pt idx="24">
                  <c:v>5.3</c:v>
                </c:pt>
                <c:pt idx="32">
                  <c:v>5.7</c:v>
                </c:pt>
              </c:numCache>
            </c:numRef>
          </c:xVal>
          <c:yVal>
            <c:numRef>
              <c:f>公会計指標分析・財政指標組合せ分析表!$BP$73:$DC$73</c:f>
              <c:numCache>
                <c:formatCode>#,##0.0;"▲ "#,##0.0</c:formatCode>
                <c:ptCount val="40"/>
                <c:pt idx="32">
                  <c:v>17.600000000000001</c:v>
                </c:pt>
              </c:numCache>
            </c:numRef>
          </c:yVal>
          <c:smooth val="0"/>
          <c:extLst>
            <c:ext xmlns:c16="http://schemas.microsoft.com/office/drawing/2014/chart" uri="{C3380CC4-5D6E-409C-BE32-E72D297353CC}">
              <c16:uniqueId val="{00000009-38B9-4D9B-888F-49EC83F295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{F025FDB5-3ECF-49EF-B5D3-F482CE82F35F}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8B9-4D9B-888F-49EC83F295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{FA368B83-263D-43C4-BE0A-B58DA2560625}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B9-4D9B-888F-49EC83F295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{5556AA96-B675-44AD-9C7F-4F9D09EA71EC}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B9-4D9B-888F-49EC83F295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{26629F92-5776-42C6-B976-4EF8758E4E63}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B9-4D9B-888F-49EC83F295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{299991FC-524F-4A8A-8DC4-28D6221EFCBA}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B9-4D9B-888F-49EC83F29579}"/>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{8E17DD4B-EDBD-4CDA-895D-7E2A7F292F58}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8B9-4D9B-888F-49EC83F29579}"/>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{34714294-C82D-44E1-8D8F-1403138A3BEE}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8B9-4D9B-888F-49EC83F29579}"/>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{1EF4B686-6E65-497E-9FE5-DEC3764DFED2}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8B9-4D9B-888F-49EC83F29579}"/>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{34D94764-88DA-4584-9676-C43DF048A232}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8B9-4D9B-888F-49EC83F295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8.5</c:v>
                </c:pt>
                <c:pt idx="24">
                  <c:v>9.1</c:v>
                </c:pt>
                <c:pt idx="32">
                  <c:v>8.9</c:v>
                </c:pt>
              </c:numCache>
            </c:numRef>
          </c:xVal>
          <c:yVal>
            <c:numRef>
              <c:f>公会計指標分析・財政指標組合せ分析表!$BP$77:$DC$77</c:f>
              <c:numCache>
                <c:formatCode>#,##0.0;"▲ "#,##0.0</c:formatCode>
                <c:ptCount val="40"/>
                <c:pt idx="0">
                  <c:v>24.3</c:v>
                </c:pt>
                <c:pt idx="8">
                  <c:v>0</c:v>
                </c:pt>
                <c:pt idx="16">
                  <c:v>44.9</c:v>
                </c:pt>
                <c:pt idx="24">
                  <c:v>44.9</c:v>
                </c:pt>
                <c:pt idx="32">
                  <c:v>40.799999999999997</c:v>
                </c:pt>
              </c:numCache>
            </c:numRef>
          </c:yVal>
          <c:smooth val="0"/>
          <c:extLst>
            <c:ext xmlns:c16="http://schemas.microsoft.com/office/drawing/2014/chart" uri="{C3380CC4-5D6E-409C-BE32-E72D297353CC}">
              <c16:uniqueId val="{00000013-38B9-4D9B-888F-49EC83F29579}"/>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元利償還金は、過去の大型事業の償還金の完済等により減少傾向で推移してきたが、近年は人口増対策の大型事業の資金として多額の起債を発行しており、元金償還開始に伴い金額が増加する。また、下水道事業会計の元利償還金に対する繰入金及び組合等が起こした地方債の元利償還金に対する負担金等は増加傾向である。このため、今後は実質公債費比率が上昇し、当面高止まりとなる見込みである。従来起債は交付税措置のあるものに限り借り入れ実質的な公債費の抑制を図りながら事業を行ってきたところであるが、補助金や基金を活用し、発行額自体の抑制にも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一般会計にかかる地方債は、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人口増対策の大型事業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等により増加しており、特に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年度は、子ども館建設に約４億４千万円の借入を行った。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年度から実施している南原団地の焼却灰処分事業により土地開発公社の負債が増加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した。これらにより、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プラスと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は当面</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増加傾向となる見込みであ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り、また、</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のうち基金について</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人口増対策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の財源として取り崩す予定である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。このため、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は当面プラスで推移する見込であるが、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後世への負担を少しでも軽減するよう、事業実施の適正化を図り、財政の健全化に努める。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長野県南箕輪村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温泉源泉ポンプ購入のため、「大芝高原温泉関連施設整備基金」を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万円取り崩した。また、毎年講演会等のために取り崩している「人づくり基金」も、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万円取り崩した。一方、積み立てはそれぞれの基金の利息のみだった。基金全体としては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児童増に伴う学校給食センターの整備（建替又は増改築）を実施する予定のため、財政運営に余裕があれば学校改築基金への積み立てを行う。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学校改築基金：</a:t>
          </a:r>
          <a:r>
            <a:rPr lang="ja-JP" altLang="en-US" sz="1300">
              <a:latin typeface="ＭＳ ゴシック" panose="020B0609070205080204" pitchFamily="49" charset="-128"/>
              <a:ea typeface="ＭＳ ゴシック" panose="020B0609070205080204" pitchFamily="49" charset="-128"/>
            </a:rPr>
            <a:t>南箕輪村立学校の校舎・体育館及び給食センター改築及び学校給食センターの施設、設備等の整備の財源を積み立てるため</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lang="ja-JP" altLang="en-US" sz="1300">
              <a:latin typeface="ＭＳ ゴシック" panose="020B0609070205080204" pitchFamily="49" charset="-128"/>
              <a:ea typeface="ＭＳ ゴシック" panose="020B0609070205080204" pitchFamily="49" charset="-128"/>
            </a:rPr>
            <a:t>本格的な少子高齢化社会の到来に備え、安心して子育てができる環境整備、地域における福祉活動の促進、快適な生活環境の形成等を図るため</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a:t>
          </a:r>
          <a:r>
            <a:rPr lang="ja-JP" altLang="en-US" sz="1300">
              <a:latin typeface="ＭＳ ゴシック" panose="020B0609070205080204" pitchFamily="49" charset="-128"/>
              <a:ea typeface="ＭＳ ゴシック" panose="020B0609070205080204" pitchFamily="49" charset="-128"/>
            </a:rPr>
            <a:t>大芝高原温泉関連施設及び大芝高原内の施設整備に必要な財源を積み立てるため</a:t>
          </a:r>
          <a:endParaRPr lang="en-US" altLang="ja-JP" sz="1300">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lang="ja-JP" altLang="en-US" sz="1300">
              <a:latin typeface="ＭＳ ゴシック" panose="020B0609070205080204" pitchFamily="49" charset="-128"/>
              <a:ea typeface="ＭＳ ゴシック" panose="020B0609070205080204" pitchFamily="49" charset="-128"/>
            </a:rPr>
            <a:t>南箕輪村に住む人たちの研修及び交流活動の促進事業並びに修学意欲のある人たちへの奨学資金援助事業を行う財源とし、もって南箕輪村の明日を担う人材の育成及び魅力的な地域づくりに資するため</a:t>
          </a:r>
          <a:endParaRPr lang="en-US" altLang="ja-JP" sz="1300">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人づくり基金：講演会、奨学資金援助、キャリア教育推進等人材育成事業に使用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児童増に伴う学校給食センターの整備（建替又は増改築）を実施する予定のため、財政運営に余裕があれば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優先的に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福祉基金：中期的に保育園の老朽化対応が見込まれるため、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財政運営に余裕があれば積み立てを行う。</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大芝高原温泉関連施設等整備基金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：近年は財政状況が厳しくなってきたため中断しているが、毎年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万円の積立を基本としている。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人づくり基金：毎年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人材育成事業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に活用していく。積み立ては行わない。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将来負担比率がプラスとなったため、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若干の財源調整以上の取り崩しは当面控えたい。長期的には、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施設の老朽化対応等に活用す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基金利息の積み立てのため微増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近年の人口増対策事業に伴う起債の元金償還が始まり、今後は償還金が増加していく見込であるため、償還金と財政の状況により取り崩す予定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年代に建設されたものが多いが、近年は人口増対策として村内全ての保育園及び小中学校で増改築を行っており、平成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児童館、放課後児童クラブ、教育相談室などの機能をもつ「南箕輪村こども館」を新たに建設した。このため、有形固定資産減価償却率は類似団体よりやや低い水準にある。今後は公共施設総合管理計画に基づき適切な維持・整備に取り組む。</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8" name="直線コネクタ 67"/>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9"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0" name="直線コネクタ 69"/>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1"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2" name="直線コネクタ 71"/>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73" name="有形固定資産減価償却率平均値テキスト"/>
        <xdr:cNvSpPr txBox="1"/>
      </xdr:nvSpPr>
      <xdr:spPr>
        <a:xfrm>
          <a:off x="4813300" y="6050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74" name="フローチャート: 判断 73"/>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75" name="フローチャート: 判断 74"/>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6" name="フローチャート: 判断 75"/>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82" name="楕円 81"/>
        <xdr:cNvSpPr/>
      </xdr:nvSpPr>
      <xdr:spPr>
        <a:xfrm>
          <a:off x="4000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124079</xdr:rowOff>
    </xdr:from>
    <xdr:to>
      <xdr:col>15</xdr:col>
      <xdr:colOff>187325</xdr:colOff>
      <xdr:row>32</xdr:row>
      <xdr:rowOff>54229</xdr:rowOff>
    </xdr:to>
    <xdr:sp macro="" textlink="">
      <xdr:nvSpPr>
        <xdr:cNvPr id="83" name="楕円 82"/>
        <xdr:cNvSpPr/>
      </xdr:nvSpPr>
      <xdr:spPr>
        <a:xfrm>
          <a:off x="3238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32</xdr:row>
      <xdr:rowOff>3429</xdr:rowOff>
    </xdr:to>
    <xdr:cxnSp macro="">
      <xdr:nvCxnSpPr>
        <xdr:cNvPr id="84" name="直線コネクタ 83"/>
        <xdr:cNvCxnSpPr/>
      </xdr:nvCxnSpPr>
      <xdr:spPr>
        <a:xfrm flipV="1">
          <a:off x="3289300" y="622249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85"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6" name="n_2ave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87" name="n_1main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45356</xdr:rowOff>
    </xdr:from>
    <xdr:ext cx="405111" cy="259045"/>
    <xdr:sp macro="" textlink="">
      <xdr:nvSpPr>
        <xdr:cNvPr id="88" name="n_2mainValue有形固定資産減価償却率"/>
        <xdr:cNvSpPr txBox="1"/>
      </xdr:nvSpPr>
      <xdr:spPr>
        <a:xfrm>
          <a:off x="3086744" y="6303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起債の抑制と基金の積立により財政健全化に努めてきたが、近年は人口増に伴う子育て関連施設等の整備のために地方債の借入れ及び基金の取崩を行って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年度は、「南箕輪村こども館」の建設により４億円超の借入れをしたため、債務が大きく伸びた。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一方で、人口増による宅地化・新築家屋増、個人住民税の増などにより税収も増加傾向となっているところであるが、経常経費の削減などにより、引き続き類似団体を下回るよう努める。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4" name="テキスト ボックス 10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8" name="直線コネクタ 117"/>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9"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0" name="直線コネクタ 119"/>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21"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101600</xdr:rowOff>
    </xdr:from>
    <xdr:to>
      <xdr:col>76</xdr:col>
      <xdr:colOff>73025</xdr:colOff>
      <xdr:row>33</xdr:row>
      <xdr:rowOff>31750</xdr:rowOff>
    </xdr:to>
    <xdr:sp macro="" textlink="">
      <xdr:nvSpPr>
        <xdr:cNvPr id="130" name="楕円 129"/>
        <xdr:cNvSpPr/>
      </xdr:nvSpPr>
      <xdr:spPr>
        <a:xfrm>
          <a:off x="1474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80027</xdr:rowOff>
    </xdr:from>
    <xdr:ext cx="340478" cy="259045"/>
    <xdr:sp macro="" textlink="">
      <xdr:nvSpPr>
        <xdr:cNvPr id="131" name="債務償還可能年数該当値テキスト"/>
        <xdr:cNvSpPr txBox="1"/>
      </xdr:nvSpPr>
      <xdr:spPr>
        <a:xfrm>
          <a:off x="14846300" y="6337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0" name="楕円 69"/>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71" name="楕円 70"/>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39</xdr:row>
      <xdr:rowOff>15240</xdr:rowOff>
    </xdr:to>
    <xdr:cxnSp macro="">
      <xdr:nvCxnSpPr>
        <xdr:cNvPr id="72" name="直線コネクタ 71"/>
        <xdr:cNvCxnSpPr/>
      </xdr:nvCxnSpPr>
      <xdr:spPr>
        <a:xfrm flipV="1">
          <a:off x="2908300" y="66217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3"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4"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5" name="n_1mainValue【道路】&#10;有形固定資産減価償却率"/>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76" name="n_2mainValue【道路】&#10;有形固定資産減価償却率"/>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7"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0" name="フローチャート: 判断 109"/>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121477</xdr:rowOff>
    </xdr:from>
    <xdr:to>
      <xdr:col>50</xdr:col>
      <xdr:colOff>165100</xdr:colOff>
      <xdr:row>39</xdr:row>
      <xdr:rowOff>51627</xdr:rowOff>
    </xdr:to>
    <xdr:sp macro="" textlink="">
      <xdr:nvSpPr>
        <xdr:cNvPr id="116" name="楕円 115"/>
        <xdr:cNvSpPr/>
      </xdr:nvSpPr>
      <xdr:spPr>
        <a:xfrm>
          <a:off x="9588500" y="66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136108</xdr:rowOff>
    </xdr:from>
    <xdr:to>
      <xdr:col>46</xdr:col>
      <xdr:colOff>38100</xdr:colOff>
      <xdr:row>39</xdr:row>
      <xdr:rowOff>66258</xdr:rowOff>
    </xdr:to>
    <xdr:sp macro="" textlink="">
      <xdr:nvSpPr>
        <xdr:cNvPr id="117" name="楕円 116"/>
        <xdr:cNvSpPr/>
      </xdr:nvSpPr>
      <xdr:spPr>
        <a:xfrm>
          <a:off x="8699500" y="66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827</xdr:rowOff>
    </xdr:from>
    <xdr:to>
      <xdr:col>50</xdr:col>
      <xdr:colOff>114300</xdr:colOff>
      <xdr:row>39</xdr:row>
      <xdr:rowOff>15458</xdr:rowOff>
    </xdr:to>
    <xdr:cxnSp macro="">
      <xdr:nvCxnSpPr>
        <xdr:cNvPr id="118" name="直線コネクタ 117"/>
        <xdr:cNvCxnSpPr/>
      </xdr:nvCxnSpPr>
      <xdr:spPr>
        <a:xfrm flipV="1">
          <a:off x="8750300" y="668737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19"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0"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42754</xdr:rowOff>
    </xdr:from>
    <xdr:ext cx="534377" cy="259045"/>
    <xdr:sp macro="" textlink="">
      <xdr:nvSpPr>
        <xdr:cNvPr id="121" name="n_1mainValue【道路】&#10;一人当たり延長"/>
        <xdr:cNvSpPr txBox="1"/>
      </xdr:nvSpPr>
      <xdr:spPr>
        <a:xfrm>
          <a:off x="9359411" y="67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57385</xdr:rowOff>
    </xdr:from>
    <xdr:ext cx="534377" cy="259045"/>
    <xdr:sp macro="" textlink="">
      <xdr:nvSpPr>
        <xdr:cNvPr id="122" name="n_2mainValue【道路】&#10;一人当たり延長"/>
        <xdr:cNvSpPr txBox="1"/>
      </xdr:nvSpPr>
      <xdr:spPr>
        <a:xfrm>
          <a:off x="8483111" y="67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4" name="フローチャート: 判断 153"/>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99695</xdr:rowOff>
    </xdr:from>
    <xdr:to>
      <xdr:col>20</xdr:col>
      <xdr:colOff>38100</xdr:colOff>
      <xdr:row>57</xdr:row>
      <xdr:rowOff>29845</xdr:rowOff>
    </xdr:to>
    <xdr:sp macro="" textlink="">
      <xdr:nvSpPr>
        <xdr:cNvPr id="160" name="楕円 159"/>
        <xdr:cNvSpPr/>
      </xdr:nvSpPr>
      <xdr:spPr>
        <a:xfrm>
          <a:off x="3746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99695</xdr:rowOff>
    </xdr:from>
    <xdr:to>
      <xdr:col>15</xdr:col>
      <xdr:colOff>101600</xdr:colOff>
      <xdr:row>57</xdr:row>
      <xdr:rowOff>29845</xdr:rowOff>
    </xdr:to>
    <xdr:sp macro="" textlink="">
      <xdr:nvSpPr>
        <xdr:cNvPr id="161" name="楕円 160"/>
        <xdr:cNvSpPr/>
      </xdr:nvSpPr>
      <xdr:spPr>
        <a:xfrm>
          <a:off x="2857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150495</xdr:rowOff>
    </xdr:from>
    <xdr:to>
      <xdr:col>19</xdr:col>
      <xdr:colOff>177800</xdr:colOff>
      <xdr:row>56</xdr:row>
      <xdr:rowOff>150495</xdr:rowOff>
    </xdr:to>
    <xdr:cxnSp macro="">
      <xdr:nvCxnSpPr>
        <xdr:cNvPr id="162" name="直線コネクタ 161"/>
        <xdr:cNvCxnSpPr/>
      </xdr:nvCxnSpPr>
      <xdr:spPr>
        <a:xfrm>
          <a:off x="2908300" y="9751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3"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20972</xdr:rowOff>
    </xdr:from>
    <xdr:ext cx="405111" cy="259045"/>
    <xdr:sp macro="" textlink="">
      <xdr:nvSpPr>
        <xdr:cNvPr id="164" name="n_2aveValue【橋りょう・トンネル】&#10;有形固定資産減価償却率"/>
        <xdr:cNvSpPr txBox="1"/>
      </xdr:nvSpPr>
      <xdr:spPr>
        <a:xfrm>
          <a:off x="2705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46372</xdr:rowOff>
    </xdr:from>
    <xdr:ext cx="405111" cy="259045"/>
    <xdr:sp macro="" textlink="">
      <xdr:nvSpPr>
        <xdr:cNvPr id="165" name="n_1mainValue【橋りょう・トンネル】&#10;有形固定資産減価償却率"/>
        <xdr:cNvSpPr txBox="1"/>
      </xdr:nvSpPr>
      <xdr:spPr>
        <a:xfrm>
          <a:off x="3582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46372</xdr:rowOff>
    </xdr:from>
    <xdr:ext cx="405111" cy="259045"/>
    <xdr:sp macro="" textlink="">
      <xdr:nvSpPr>
        <xdr:cNvPr id="166" name="n_2mainValue【橋りょう・トンネル】&#10;有形固定資産減価償却率"/>
        <xdr:cNvSpPr txBox="1"/>
      </xdr:nvSpPr>
      <xdr:spPr>
        <a:xfrm>
          <a:off x="27057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96" name="フローチャート: 判断 195"/>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85128</xdr:rowOff>
    </xdr:from>
    <xdr:to>
      <xdr:col>50</xdr:col>
      <xdr:colOff>165100</xdr:colOff>
      <xdr:row>63</xdr:row>
      <xdr:rowOff>15278</xdr:rowOff>
    </xdr:to>
    <xdr:sp macro="" textlink="">
      <xdr:nvSpPr>
        <xdr:cNvPr id="202" name="楕円 201"/>
        <xdr:cNvSpPr/>
      </xdr:nvSpPr>
      <xdr:spPr>
        <a:xfrm>
          <a:off x="9588500" y="1071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86927</xdr:rowOff>
    </xdr:from>
    <xdr:to>
      <xdr:col>46</xdr:col>
      <xdr:colOff>38100</xdr:colOff>
      <xdr:row>63</xdr:row>
      <xdr:rowOff>17077</xdr:rowOff>
    </xdr:to>
    <xdr:sp macro="" textlink="">
      <xdr:nvSpPr>
        <xdr:cNvPr id="203" name="楕円 202"/>
        <xdr:cNvSpPr/>
      </xdr:nvSpPr>
      <xdr:spPr>
        <a:xfrm>
          <a:off x="8699500" y="107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135928</xdr:rowOff>
    </xdr:from>
    <xdr:to>
      <xdr:col>50</xdr:col>
      <xdr:colOff>114300</xdr:colOff>
      <xdr:row>62</xdr:row>
      <xdr:rowOff>137727</xdr:rowOff>
    </xdr:to>
    <xdr:cxnSp macro="">
      <xdr:nvCxnSpPr>
        <xdr:cNvPr id="204" name="直線コネクタ 203"/>
        <xdr:cNvCxnSpPr/>
      </xdr:nvCxnSpPr>
      <xdr:spPr>
        <a:xfrm flipV="1">
          <a:off x="8750300" y="10765828"/>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05" name="n_1aveValue【橋りょう・トンネル】&#10;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78353</xdr:rowOff>
    </xdr:from>
    <xdr:ext cx="599010" cy="259045"/>
    <xdr:sp macro="" textlink="">
      <xdr:nvSpPr>
        <xdr:cNvPr id="206" name="n_2aveValue【橋りょう・トンネル】&#10;一人当たり有形固定資産（償却資産）額"/>
        <xdr:cNvSpPr txBox="1"/>
      </xdr:nvSpPr>
      <xdr:spPr>
        <a:xfrm>
          <a:off x="8450795" y="101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6405</xdr:rowOff>
    </xdr:from>
    <xdr:ext cx="534377" cy="259045"/>
    <xdr:sp macro="" textlink="">
      <xdr:nvSpPr>
        <xdr:cNvPr id="207" name="n_1mainValue【橋りょう・トンネル】&#10;一人当たり有形固定資産（償却資産）額"/>
        <xdr:cNvSpPr txBox="1"/>
      </xdr:nvSpPr>
      <xdr:spPr>
        <a:xfrm>
          <a:off x="9359411" y="108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8204</xdr:rowOff>
    </xdr:from>
    <xdr:ext cx="534377" cy="259045"/>
    <xdr:sp macro="" textlink="">
      <xdr:nvSpPr>
        <xdr:cNvPr id="208" name="n_2mainValue【橋りょう・トンネル】&#10;一人当たり有形固定資産（償却資産）額"/>
        <xdr:cNvSpPr txBox="1"/>
      </xdr:nvSpPr>
      <xdr:spPr>
        <a:xfrm>
          <a:off x="8483111" y="108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121376</xdr:rowOff>
    </xdr:to>
    <xdr:cxnSp macro="">
      <xdr:nvCxnSpPr>
        <xdr:cNvPr id="234" name="直線コネクタ 233"/>
        <xdr:cNvCxnSpPr/>
      </xdr:nvCxnSpPr>
      <xdr:spPr>
        <a:xfrm flipV="1">
          <a:off x="4634865" y="1328057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125203</xdr:rowOff>
    </xdr:from>
    <xdr:ext cx="405111" cy="259045"/>
    <xdr:sp macro="" textlink="">
      <xdr:nvSpPr>
        <xdr:cNvPr id="235" name="【公営住宅】&#10;有形固定資産減価償却率最小値テキスト"/>
        <xdr:cNvSpPr txBox="1"/>
      </xdr:nvSpPr>
      <xdr:spPr>
        <a:xfrm>
          <a:off x="4673600" y="1469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121376</xdr:rowOff>
    </xdr:from>
    <xdr:to>
      <xdr:col>24</xdr:col>
      <xdr:colOff>152400</xdr:colOff>
      <xdr:row>85</xdr:row>
      <xdr:rowOff>121376</xdr:rowOff>
    </xdr:to>
    <xdr:cxnSp macro="">
      <xdr:nvCxnSpPr>
        <xdr:cNvPr id="236" name="直線コネクタ 235"/>
        <xdr:cNvCxnSpPr/>
      </xdr:nvCxnSpPr>
      <xdr:spPr>
        <a:xfrm>
          <a:off x="4546600" y="146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145341</xdr:rowOff>
    </xdr:from>
    <xdr:ext cx="405111" cy="259045"/>
    <xdr:sp macro="" textlink="">
      <xdr:nvSpPr>
        <xdr:cNvPr id="239" name="【公営住宅】&#10;有形固定資産減価償却率平均値テキスト"/>
        <xdr:cNvSpPr txBox="1"/>
      </xdr:nvSpPr>
      <xdr:spPr>
        <a:xfrm>
          <a:off x="4673600" y="1403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240" name="フローチャート: 判断 239"/>
        <xdr:cNvSpPr/>
      </xdr:nvSpPr>
      <xdr:spPr>
        <a:xfrm>
          <a:off x="4584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64044</xdr:rowOff>
    </xdr:from>
    <xdr:to>
      <xdr:col>20</xdr:col>
      <xdr:colOff>38100</xdr:colOff>
      <xdr:row>81</xdr:row>
      <xdr:rowOff>165644</xdr:rowOff>
    </xdr:to>
    <xdr:sp macro="" textlink="">
      <xdr:nvSpPr>
        <xdr:cNvPr id="241" name="フローチャート: 判断 240"/>
        <xdr:cNvSpPr/>
      </xdr:nvSpPr>
      <xdr:spPr>
        <a:xfrm>
          <a:off x="3746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130992</xdr:rowOff>
    </xdr:from>
    <xdr:to>
      <xdr:col>15</xdr:col>
      <xdr:colOff>101600</xdr:colOff>
      <xdr:row>81</xdr:row>
      <xdr:rowOff>61142</xdr:rowOff>
    </xdr:to>
    <xdr:sp macro="" textlink="">
      <xdr:nvSpPr>
        <xdr:cNvPr id="242" name="フローチャート: 判断 241"/>
        <xdr:cNvSpPr/>
      </xdr:nvSpPr>
      <xdr:spPr>
        <a:xfrm>
          <a:off x="2857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248" name="楕円 247"/>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157118</xdr:rowOff>
    </xdr:from>
    <xdr:to>
      <xdr:col>15</xdr:col>
      <xdr:colOff>101600</xdr:colOff>
      <xdr:row>83</xdr:row>
      <xdr:rowOff>87268</xdr:rowOff>
    </xdr:to>
    <xdr:sp macro="" textlink="">
      <xdr:nvSpPr>
        <xdr:cNvPr id="249" name="楕円 248"/>
        <xdr:cNvSpPr/>
      </xdr:nvSpPr>
      <xdr:spPr>
        <a:xfrm>
          <a:off x="2857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157299</xdr:rowOff>
    </xdr:from>
    <xdr:to>
      <xdr:col>19</xdr:col>
      <xdr:colOff>177800</xdr:colOff>
      <xdr:row>83</xdr:row>
      <xdr:rowOff>36468</xdr:rowOff>
    </xdr:to>
    <xdr:cxnSp macro="">
      <xdr:nvCxnSpPr>
        <xdr:cNvPr id="250" name="直線コネクタ 249"/>
        <xdr:cNvCxnSpPr/>
      </xdr:nvCxnSpPr>
      <xdr:spPr>
        <a:xfrm flipV="1">
          <a:off x="2908300" y="142161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10721</xdr:rowOff>
    </xdr:from>
    <xdr:ext cx="405111" cy="259045"/>
    <xdr:sp macro="" textlink="">
      <xdr:nvSpPr>
        <xdr:cNvPr id="251" name="n_1aveValue【公営住宅】&#10;有形固定資産減価償却率"/>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252" name="n_2aveValue【公営住宅】&#10;有形固定資産減価償却率"/>
        <xdr:cNvSpPr txBox="1"/>
      </xdr:nvSpPr>
      <xdr:spPr>
        <a:xfrm>
          <a:off x="2705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27776</xdr:rowOff>
    </xdr:from>
    <xdr:ext cx="405111" cy="259045"/>
    <xdr:sp macro="" textlink="">
      <xdr:nvSpPr>
        <xdr:cNvPr id="253" name="n_1mainValue【公営住宅】&#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78395</xdr:rowOff>
    </xdr:from>
    <xdr:ext cx="405111" cy="259045"/>
    <xdr:sp macro="" textlink="">
      <xdr:nvSpPr>
        <xdr:cNvPr id="254" name="n_2mainValue【公営住宅】&#10;有形固定資産減価償却率"/>
        <xdr:cNvSpPr txBox="1"/>
      </xdr:nvSpPr>
      <xdr:spPr>
        <a:xfrm>
          <a:off x="2705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8" name="直線コネクタ 277"/>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9"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80" name="直線コネクタ 279"/>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81"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2" name="直線コネクタ 281"/>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3"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4" name="フローチャート: 判断 283"/>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5" name="フローチャート: 判断 284"/>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6" name="フローチャート: 判断 285"/>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292" name="楕円 291"/>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93" name="楕円 292"/>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61722</xdr:rowOff>
    </xdr:to>
    <xdr:cxnSp macro="">
      <xdr:nvCxnSpPr>
        <xdr:cNvPr id="294" name="直線コネクタ 293"/>
        <xdr:cNvCxnSpPr/>
      </xdr:nvCxnSpPr>
      <xdr:spPr>
        <a:xfrm>
          <a:off x="8750300" y="148056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49040</xdr:rowOff>
    </xdr:from>
    <xdr:ext cx="469744" cy="259045"/>
    <xdr:sp macro="" textlink="">
      <xdr:nvSpPr>
        <xdr:cNvPr id="295" name="n_1aveValue【公営住宅】&#10;一人当たり面積"/>
        <xdr:cNvSpPr txBox="1"/>
      </xdr:nvSpPr>
      <xdr:spPr>
        <a:xfrm>
          <a:off x="93917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96"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297" name="n_1mainValue【公営住宅】&#10;一人当たり面積"/>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298" name="n_2mainValue【公営住宅】&#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0" name="正方形/長方形 2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1" name="正方形/長方形 3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2" name="正方形/長方形 3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3" name="正方形/長方形 3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6" name="正方形/長方形 3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7" name="正方形/長方形 3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8" name="正方形/長方形 3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9" name="正方形/長方形 3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5" name="直線コネクタ 334"/>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6"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7" name="直線コネクタ 336"/>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4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41" name="フローチャート: 判断 34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2" name="フローチャート: 判断 341"/>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3" name="フローチャート: 判断 34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349" name="楕円 348"/>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19685</xdr:rowOff>
    </xdr:from>
    <xdr:to>
      <xdr:col>76</xdr:col>
      <xdr:colOff>165100</xdr:colOff>
      <xdr:row>39</xdr:row>
      <xdr:rowOff>121285</xdr:rowOff>
    </xdr:to>
    <xdr:sp macro="" textlink="">
      <xdr:nvSpPr>
        <xdr:cNvPr id="350" name="楕円 349"/>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104775</xdr:rowOff>
    </xdr:to>
    <xdr:cxnSp macro="">
      <xdr:nvCxnSpPr>
        <xdr:cNvPr id="351" name="直線コネクタ 350"/>
        <xdr:cNvCxnSpPr/>
      </xdr:nvCxnSpPr>
      <xdr:spPr>
        <a:xfrm>
          <a:off x="14592300" y="6757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52"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354" name="n_1mainValue【認定こども園・幼稚園・保育所】&#10;有形固定資産減価償却率"/>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355" name="n_2mainValue【認定こども園・幼稚園・保育所】&#10;有形固定資産減価償却率"/>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81" name="直線コネクタ 380"/>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2"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3" name="直線コネクタ 382"/>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5" name="直線コネクタ 38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6"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7" name="フローチャート: 判断 386"/>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8" name="フローチャート: 判断 387"/>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9" name="フローチャート: 判断 38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113574</xdr:rowOff>
    </xdr:from>
    <xdr:to>
      <xdr:col>112</xdr:col>
      <xdr:colOff>38100</xdr:colOff>
      <xdr:row>35</xdr:row>
      <xdr:rowOff>43724</xdr:rowOff>
    </xdr:to>
    <xdr:sp macro="" textlink="">
      <xdr:nvSpPr>
        <xdr:cNvPr id="395" name="楕円 394"/>
        <xdr:cNvSpPr/>
      </xdr:nvSpPr>
      <xdr:spPr>
        <a:xfrm>
          <a:off x="21272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76019</xdr:rowOff>
    </xdr:from>
    <xdr:to>
      <xdr:col>107</xdr:col>
      <xdr:colOff>101600</xdr:colOff>
      <xdr:row>34</xdr:row>
      <xdr:rowOff>6169</xdr:rowOff>
    </xdr:to>
    <xdr:sp macro="" textlink="">
      <xdr:nvSpPr>
        <xdr:cNvPr id="396" name="楕円 395"/>
        <xdr:cNvSpPr/>
      </xdr:nvSpPr>
      <xdr:spPr>
        <a:xfrm>
          <a:off x="20383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126819</xdr:rowOff>
    </xdr:from>
    <xdr:to>
      <xdr:col>111</xdr:col>
      <xdr:colOff>177800</xdr:colOff>
      <xdr:row>34</xdr:row>
      <xdr:rowOff>164374</xdr:rowOff>
    </xdr:to>
    <xdr:cxnSp macro="">
      <xdr:nvCxnSpPr>
        <xdr:cNvPr id="397" name="直線コネクタ 396"/>
        <xdr:cNvCxnSpPr/>
      </xdr:nvCxnSpPr>
      <xdr:spPr>
        <a:xfrm>
          <a:off x="20434300" y="578466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8"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99"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60251</xdr:rowOff>
    </xdr:from>
    <xdr:ext cx="469744" cy="259045"/>
    <xdr:sp macro="" textlink="">
      <xdr:nvSpPr>
        <xdr:cNvPr id="400" name="n_1mainValue【認定こども園・幼稚園・保育所】&#10;一人当たり面積"/>
        <xdr:cNvSpPr txBox="1"/>
      </xdr:nvSpPr>
      <xdr:spPr>
        <a:xfrm>
          <a:off x="21075727" y="5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22696</xdr:rowOff>
    </xdr:from>
    <xdr:ext cx="469744" cy="259045"/>
    <xdr:sp macro="" textlink="">
      <xdr:nvSpPr>
        <xdr:cNvPr id="401" name="n_2mainValue【認定こども園・幼稚園・保育所】&#10;一人当たり面積"/>
        <xdr:cNvSpPr txBox="1"/>
      </xdr:nvSpPr>
      <xdr:spPr>
        <a:xfrm>
          <a:off x="20199427" y="55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8" name="直線コネクタ 427"/>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9"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30" name="直線コネクタ 429"/>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31"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2" name="直線コネクタ 43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33"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4" name="フローチャート: 判断 433"/>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5" name="フローチャート: 判断 434"/>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36" name="フローチャート: 判断 435"/>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442" name="楕円 441"/>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78196</xdr:rowOff>
    </xdr:from>
    <xdr:to>
      <xdr:col>76</xdr:col>
      <xdr:colOff>165100</xdr:colOff>
      <xdr:row>62</xdr:row>
      <xdr:rowOff>8346</xdr:rowOff>
    </xdr:to>
    <xdr:sp macro="" textlink="">
      <xdr:nvSpPr>
        <xdr:cNvPr id="443" name="楕円 442"/>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128996</xdr:rowOff>
    </xdr:to>
    <xdr:cxnSp macro="">
      <xdr:nvCxnSpPr>
        <xdr:cNvPr id="444" name="直線コネクタ 443"/>
        <xdr:cNvCxnSpPr/>
      </xdr:nvCxnSpPr>
      <xdr:spPr>
        <a:xfrm flipV="1">
          <a:off x="14592300" y="105221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5"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46"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447" name="n_1mainValue【学校施設】&#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448" name="n_2mainValue【学校施設】&#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9" name="テキスト ボックス 4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1" name="テキスト ボックス 4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5" name="直線コネクタ 474"/>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6"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7" name="直線コネクタ 476"/>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8"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9" name="直線コネクタ 478"/>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80" name="【学校施設】&#10;一人当たり面積平均値テキスト"/>
        <xdr:cNvSpPr txBox="1"/>
      </xdr:nvSpPr>
      <xdr:spPr>
        <a:xfrm>
          <a:off x="22199600" y="1031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81" name="フローチャート: 判断 480"/>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2" name="フローチャート: 判断 481"/>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83" name="フローチャート: 判断 482"/>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123372</xdr:rowOff>
    </xdr:from>
    <xdr:to>
      <xdr:col>112</xdr:col>
      <xdr:colOff>38100</xdr:colOff>
      <xdr:row>63</xdr:row>
      <xdr:rowOff>53522</xdr:rowOff>
    </xdr:to>
    <xdr:sp macro="" textlink="">
      <xdr:nvSpPr>
        <xdr:cNvPr id="489" name="楕円 488"/>
        <xdr:cNvSpPr/>
      </xdr:nvSpPr>
      <xdr:spPr>
        <a:xfrm>
          <a:off x="21272500" y="107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105954</xdr:rowOff>
    </xdr:from>
    <xdr:to>
      <xdr:col>107</xdr:col>
      <xdr:colOff>101600</xdr:colOff>
      <xdr:row>63</xdr:row>
      <xdr:rowOff>36104</xdr:rowOff>
    </xdr:to>
    <xdr:sp macro="" textlink="">
      <xdr:nvSpPr>
        <xdr:cNvPr id="490" name="楕円 489"/>
        <xdr:cNvSpPr/>
      </xdr:nvSpPr>
      <xdr:spPr>
        <a:xfrm>
          <a:off x="20383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156754</xdr:rowOff>
    </xdr:from>
    <xdr:to>
      <xdr:col>111</xdr:col>
      <xdr:colOff>177800</xdr:colOff>
      <xdr:row>63</xdr:row>
      <xdr:rowOff>2722</xdr:rowOff>
    </xdr:to>
    <xdr:cxnSp macro="">
      <xdr:nvCxnSpPr>
        <xdr:cNvPr id="491" name="直線コネクタ 490"/>
        <xdr:cNvCxnSpPr/>
      </xdr:nvCxnSpPr>
      <xdr:spPr>
        <a:xfrm>
          <a:off x="20434300" y="10786654"/>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92" name="n_1ave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99440</xdr:rowOff>
    </xdr:from>
    <xdr:ext cx="469744" cy="259045"/>
    <xdr:sp macro="" textlink="">
      <xdr:nvSpPr>
        <xdr:cNvPr id="493" name="n_2aveValue【学校施設】&#10;一人当たり面積"/>
        <xdr:cNvSpPr txBox="1"/>
      </xdr:nvSpPr>
      <xdr:spPr>
        <a:xfrm>
          <a:off x="20199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44649</xdr:rowOff>
    </xdr:from>
    <xdr:ext cx="469744" cy="259045"/>
    <xdr:sp macro="" textlink="">
      <xdr:nvSpPr>
        <xdr:cNvPr id="494" name="n_1mainValue【学校施設】&#10;一人当たり面積"/>
        <xdr:cNvSpPr txBox="1"/>
      </xdr:nvSpPr>
      <xdr:spPr>
        <a:xfrm>
          <a:off x="21075727"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27231</xdr:rowOff>
    </xdr:from>
    <xdr:ext cx="469744" cy="259045"/>
    <xdr:sp macro="" textlink="">
      <xdr:nvSpPr>
        <xdr:cNvPr id="495" name="n_2mainValue【学校施設】&#10;一人当たり面積"/>
        <xdr:cNvSpPr txBox="1"/>
      </xdr:nvSpPr>
      <xdr:spPr>
        <a:xfrm>
          <a:off x="20199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2" name="テキスト ボックス 5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3" name="直線コネクタ 52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4" name="テキスト ボックス 52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5" name="直線コネクタ 52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6" name="テキスト ボックス 52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7" name="直線コネクタ 52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8" name="テキスト ボックス 52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9" name="直線コネクタ 52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30" name="テキスト ボックス 52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149352</xdr:rowOff>
    </xdr:from>
    <xdr:to>
      <xdr:col>85</xdr:col>
      <xdr:colOff>126364</xdr:colOff>
      <xdr:row>106</xdr:row>
      <xdr:rowOff>71628</xdr:rowOff>
    </xdr:to>
    <xdr:cxnSp macro="">
      <xdr:nvCxnSpPr>
        <xdr:cNvPr id="534" name="直線コネクタ 533"/>
        <xdr:cNvCxnSpPr/>
      </xdr:nvCxnSpPr>
      <xdr:spPr>
        <a:xfrm flipV="1">
          <a:off x="16318864" y="172943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75455</xdr:rowOff>
    </xdr:from>
    <xdr:ext cx="405111" cy="259045"/>
    <xdr:sp macro="" textlink="">
      <xdr:nvSpPr>
        <xdr:cNvPr id="535" name="【公民館】&#10;有形固定資産減価償却率最小値テキスト"/>
        <xdr:cNvSpPr txBox="1"/>
      </xdr:nvSpPr>
      <xdr:spPr>
        <a:xfrm>
          <a:off x="16357600" y="1824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71628</xdr:rowOff>
    </xdr:from>
    <xdr:to>
      <xdr:col>86</xdr:col>
      <xdr:colOff>25400</xdr:colOff>
      <xdr:row>106</xdr:row>
      <xdr:rowOff>71628</xdr:rowOff>
    </xdr:to>
    <xdr:cxnSp macro="">
      <xdr:nvCxnSpPr>
        <xdr:cNvPr id="536" name="直線コネクタ 535"/>
        <xdr:cNvCxnSpPr/>
      </xdr:nvCxnSpPr>
      <xdr:spPr>
        <a:xfrm>
          <a:off x="16230600" y="1824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96029</xdr:rowOff>
    </xdr:from>
    <xdr:ext cx="405111" cy="259045"/>
    <xdr:sp macro="" textlink="">
      <xdr:nvSpPr>
        <xdr:cNvPr id="537" name="【公民館】&#10;有形固定資産減価償却率最大値テキスト"/>
        <xdr:cNvSpPr txBox="1"/>
      </xdr:nvSpPr>
      <xdr:spPr>
        <a:xfrm>
          <a:off x="16357600" y="1706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149352</xdr:rowOff>
    </xdr:from>
    <xdr:to>
      <xdr:col>86</xdr:col>
      <xdr:colOff>25400</xdr:colOff>
      <xdr:row>100</xdr:row>
      <xdr:rowOff>149352</xdr:rowOff>
    </xdr:to>
    <xdr:cxnSp macro="">
      <xdr:nvCxnSpPr>
        <xdr:cNvPr id="538" name="直線コネクタ 537"/>
        <xdr:cNvCxnSpPr/>
      </xdr:nvCxnSpPr>
      <xdr:spPr>
        <a:xfrm>
          <a:off x="16230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10685</xdr:rowOff>
    </xdr:from>
    <xdr:ext cx="405111" cy="259045"/>
    <xdr:sp macro="" textlink="">
      <xdr:nvSpPr>
        <xdr:cNvPr id="539" name="【公民館】&#10;有形固定資産減価償却率平均値テキスト"/>
        <xdr:cNvSpPr txBox="1"/>
      </xdr:nvSpPr>
      <xdr:spPr>
        <a:xfrm>
          <a:off x="16357600" y="17841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32258</xdr:rowOff>
    </xdr:from>
    <xdr:to>
      <xdr:col>85</xdr:col>
      <xdr:colOff>177800</xdr:colOff>
      <xdr:row>104</xdr:row>
      <xdr:rowOff>133858</xdr:rowOff>
    </xdr:to>
    <xdr:sp macro="" textlink="">
      <xdr:nvSpPr>
        <xdr:cNvPr id="540" name="フローチャート: 判断 539"/>
        <xdr:cNvSpPr/>
      </xdr:nvSpPr>
      <xdr:spPr>
        <a:xfrm>
          <a:off x="162687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541" name="フローチャート: 判断 54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542" name="フローチャート: 判断 541"/>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84837</xdr:rowOff>
    </xdr:from>
    <xdr:to>
      <xdr:col>81</xdr:col>
      <xdr:colOff>101600</xdr:colOff>
      <xdr:row>108</xdr:row>
      <xdr:rowOff>14987</xdr:rowOff>
    </xdr:to>
    <xdr:sp macro="" textlink="">
      <xdr:nvSpPr>
        <xdr:cNvPr id="548" name="楕円 547"/>
        <xdr:cNvSpPr/>
      </xdr:nvSpPr>
      <xdr:spPr>
        <a:xfrm>
          <a:off x="15430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146558</xdr:rowOff>
    </xdr:from>
    <xdr:to>
      <xdr:col>76</xdr:col>
      <xdr:colOff>165100</xdr:colOff>
      <xdr:row>108</xdr:row>
      <xdr:rowOff>76708</xdr:rowOff>
    </xdr:to>
    <xdr:sp macro="" textlink="">
      <xdr:nvSpPr>
        <xdr:cNvPr id="549" name="楕円 548"/>
        <xdr:cNvSpPr/>
      </xdr:nvSpPr>
      <xdr:spPr>
        <a:xfrm>
          <a:off x="14541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135637</xdr:rowOff>
    </xdr:from>
    <xdr:to>
      <xdr:col>81</xdr:col>
      <xdr:colOff>50800</xdr:colOff>
      <xdr:row>108</xdr:row>
      <xdr:rowOff>25908</xdr:rowOff>
    </xdr:to>
    <xdr:cxnSp macro="">
      <xdr:nvCxnSpPr>
        <xdr:cNvPr id="550" name="直線コネクタ 549"/>
        <xdr:cNvCxnSpPr/>
      </xdr:nvCxnSpPr>
      <xdr:spPr>
        <a:xfrm flipV="1">
          <a:off x="14592300" y="1848078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551"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70375</xdr:rowOff>
    </xdr:from>
    <xdr:ext cx="405111" cy="259045"/>
    <xdr:sp macro="" textlink="">
      <xdr:nvSpPr>
        <xdr:cNvPr id="552" name="n_2aveValue【公民館】&#10;有形固定資産減価償却率"/>
        <xdr:cNvSpPr txBox="1"/>
      </xdr:nvSpPr>
      <xdr:spPr>
        <a:xfrm>
          <a:off x="14389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6114</xdr:rowOff>
    </xdr:from>
    <xdr:ext cx="405111" cy="259045"/>
    <xdr:sp macro="" textlink="">
      <xdr:nvSpPr>
        <xdr:cNvPr id="553" name="n_1mainValue【公民館】&#10;有形固定資産減価償却率"/>
        <xdr:cNvSpPr txBox="1"/>
      </xdr:nvSpPr>
      <xdr:spPr>
        <a:xfrm>
          <a:off x="15266044" y="1852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67835</xdr:rowOff>
    </xdr:from>
    <xdr:ext cx="405111" cy="259045"/>
    <xdr:sp macro="" textlink="">
      <xdr:nvSpPr>
        <xdr:cNvPr id="554" name="n_2mainValue【公民館】&#10;有形固定資産減価償却率"/>
        <xdr:cNvSpPr txBox="1"/>
      </xdr:nvSpPr>
      <xdr:spPr>
        <a:xfrm>
          <a:off x="14389744" y="185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578" name="直線コネクタ 577"/>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579"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80" name="直線コネクタ 579"/>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581"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82" name="直線コネクタ 581"/>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583"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584" name="フローチャート: 判断 583"/>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586" name="フローチャート: 判断 585"/>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24130</xdr:rowOff>
    </xdr:from>
    <xdr:to>
      <xdr:col>112</xdr:col>
      <xdr:colOff>38100</xdr:colOff>
      <xdr:row>107</xdr:row>
      <xdr:rowOff>125730</xdr:rowOff>
    </xdr:to>
    <xdr:sp macro="" textlink="">
      <xdr:nvSpPr>
        <xdr:cNvPr id="592" name="楕円 591"/>
        <xdr:cNvSpPr/>
      </xdr:nvSpPr>
      <xdr:spPr>
        <a:xfrm>
          <a:off x="21272500" y="18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5080</xdr:rowOff>
    </xdr:from>
    <xdr:to>
      <xdr:col>107</xdr:col>
      <xdr:colOff>101600</xdr:colOff>
      <xdr:row>107</xdr:row>
      <xdr:rowOff>106680</xdr:rowOff>
    </xdr:to>
    <xdr:sp macro="" textlink="">
      <xdr:nvSpPr>
        <xdr:cNvPr id="593" name="楕円 592"/>
        <xdr:cNvSpPr/>
      </xdr:nvSpPr>
      <xdr:spPr>
        <a:xfrm>
          <a:off x="20383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55880</xdr:rowOff>
    </xdr:from>
    <xdr:to>
      <xdr:col>111</xdr:col>
      <xdr:colOff>177800</xdr:colOff>
      <xdr:row>107</xdr:row>
      <xdr:rowOff>74930</xdr:rowOff>
    </xdr:to>
    <xdr:cxnSp macro="">
      <xdr:nvCxnSpPr>
        <xdr:cNvPr id="594" name="直線コネクタ 593"/>
        <xdr:cNvCxnSpPr/>
      </xdr:nvCxnSpPr>
      <xdr:spPr>
        <a:xfrm>
          <a:off x="20434300" y="18401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95"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72407</xdr:rowOff>
    </xdr:from>
    <xdr:ext cx="469744" cy="259045"/>
    <xdr:sp macro="" textlink="">
      <xdr:nvSpPr>
        <xdr:cNvPr id="596" name="n_2aveValue【公民館】&#10;一人当たり面積"/>
        <xdr:cNvSpPr txBox="1"/>
      </xdr:nvSpPr>
      <xdr:spPr>
        <a:xfrm>
          <a:off x="20199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116857</xdr:rowOff>
    </xdr:from>
    <xdr:ext cx="469744" cy="259045"/>
    <xdr:sp macro="" textlink="">
      <xdr:nvSpPr>
        <xdr:cNvPr id="597" name="n_1mainValue【公民館】&#10;一人当たり面積"/>
        <xdr:cNvSpPr txBox="1"/>
      </xdr:nvSpPr>
      <xdr:spPr>
        <a:xfrm>
          <a:off x="21075727" y="184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97807</xdr:rowOff>
    </xdr:from>
    <xdr:ext cx="469744" cy="259045"/>
    <xdr:sp macro="" textlink="">
      <xdr:nvSpPr>
        <xdr:cNvPr id="598" name="n_2mainValue【公民館】&#10;一人当たり面積"/>
        <xdr:cNvSpPr txBox="1"/>
      </xdr:nvSpPr>
      <xdr:spPr>
        <a:xfrm>
          <a:off x="20199427" y="184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ほとんどの類型において、有形固定資産減価償却率は類似団体を下回っている。特に学校・保育園は、近年人口増対策としてほぼ毎年増改築を行ってきており、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年度までは事業が続くため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、子育て関連施設は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当面は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状態を維持するものと思われる。一方、橋梁の有形固定資産減価償却率は類似団体を上回っているが、国の交付金等を活用しながら１年度に１橋ずつ公共施設等総合管理計画に改修を行っていく方針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6113</xdr:rowOff>
    </xdr:from>
    <xdr:ext cx="405111" cy="259045"/>
    <xdr:sp macro="" textlink="">
      <xdr:nvSpPr>
        <xdr:cNvPr id="59" name="【図書館】&#10;有形固定資産減価償却率平均値テキスト"/>
        <xdr:cNvSpPr txBox="1"/>
      </xdr:nvSpPr>
      <xdr:spPr>
        <a:xfrm>
          <a:off x="46736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4081</xdr:rowOff>
    </xdr:from>
    <xdr:ext cx="405111" cy="259045"/>
    <xdr:sp macro="" textlink="">
      <xdr:nvSpPr>
        <xdr:cNvPr id="62"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42943</xdr:rowOff>
    </xdr:from>
    <xdr:ext cx="405111" cy="259045"/>
    <xdr:sp macro="" textlink="">
      <xdr:nvSpPr>
        <xdr:cNvPr id="64"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125984</xdr:rowOff>
    </xdr:from>
    <xdr:to>
      <xdr:col>20</xdr:col>
      <xdr:colOff>38100</xdr:colOff>
      <xdr:row>41</xdr:row>
      <xdr:rowOff>56134</xdr:rowOff>
    </xdr:to>
    <xdr:sp macro="" textlink="">
      <xdr:nvSpPr>
        <xdr:cNvPr id="70" name="楕円 69"/>
        <xdr:cNvSpPr/>
      </xdr:nvSpPr>
      <xdr:spPr>
        <a:xfrm>
          <a:off x="3746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2540</xdr:rowOff>
    </xdr:from>
    <xdr:to>
      <xdr:col>15</xdr:col>
      <xdr:colOff>101600</xdr:colOff>
      <xdr:row>42</xdr:row>
      <xdr:rowOff>104140</xdr:rowOff>
    </xdr:to>
    <xdr:sp macro="" textlink="">
      <xdr:nvSpPr>
        <xdr:cNvPr id="71" name="楕円 70"/>
        <xdr:cNvSpPr/>
      </xdr:nvSpPr>
      <xdr:spPr>
        <a:xfrm>
          <a:off x="2857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5334</xdr:rowOff>
    </xdr:from>
    <xdr:to>
      <xdr:col>19</xdr:col>
      <xdr:colOff>177800</xdr:colOff>
      <xdr:row>42</xdr:row>
      <xdr:rowOff>53340</xdr:rowOff>
    </xdr:to>
    <xdr:cxnSp macro="">
      <xdr:nvCxnSpPr>
        <xdr:cNvPr id="72" name="直線コネクタ 71"/>
        <xdr:cNvCxnSpPr/>
      </xdr:nvCxnSpPr>
      <xdr:spPr>
        <a:xfrm flipV="1">
          <a:off x="2908300" y="70347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47261</xdr:rowOff>
    </xdr:from>
    <xdr:ext cx="405111" cy="259045"/>
    <xdr:sp macro="" textlink="">
      <xdr:nvSpPr>
        <xdr:cNvPr id="73" name="n_1mainValue【図書館】&#10;有形固定資産減価償却率"/>
        <xdr:cNvSpPr txBox="1"/>
      </xdr:nvSpPr>
      <xdr:spPr>
        <a:xfrm>
          <a:off x="35820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95267</xdr:rowOff>
    </xdr:from>
    <xdr:ext cx="405111" cy="259045"/>
    <xdr:sp macro="" textlink="">
      <xdr:nvSpPr>
        <xdr:cNvPr id="74" name="n_2mainValue【図書館】&#10;有形固定資産減価償却率"/>
        <xdr:cNvSpPr txBox="1"/>
      </xdr:nvSpPr>
      <xdr:spPr>
        <a:xfrm>
          <a:off x="2705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5" name="【図書館】&#10;一人当たり面積平均値テキスト"/>
        <xdr:cNvSpPr txBox="1"/>
      </xdr:nvSpPr>
      <xdr:spPr>
        <a:xfrm>
          <a:off x="10515600"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159855</xdr:rowOff>
    </xdr:from>
    <xdr:ext cx="469744" cy="259045"/>
    <xdr:sp macro="" textlink="">
      <xdr:nvSpPr>
        <xdr:cNvPr id="108"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74385</xdr:rowOff>
    </xdr:from>
    <xdr:to>
      <xdr:col>46</xdr:col>
      <xdr:colOff>38100</xdr:colOff>
      <xdr:row>39</xdr:row>
      <xdr:rowOff>4535</xdr:rowOff>
    </xdr:to>
    <xdr:sp macro="" textlink="">
      <xdr:nvSpPr>
        <xdr:cNvPr id="109" name="フローチャート: 判断 108"/>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21063</xdr:rowOff>
    </xdr:from>
    <xdr:ext cx="469744" cy="259045"/>
    <xdr:sp macro="" textlink="">
      <xdr:nvSpPr>
        <xdr:cNvPr id="110" name="n_2aveValue【図書館】&#10;一人当たり面積"/>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16" name="楕円 115"/>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136978</xdr:rowOff>
    </xdr:from>
    <xdr:to>
      <xdr:col>46</xdr:col>
      <xdr:colOff>38100</xdr:colOff>
      <xdr:row>42</xdr:row>
      <xdr:rowOff>67128</xdr:rowOff>
    </xdr:to>
    <xdr:sp macro="" textlink="">
      <xdr:nvSpPr>
        <xdr:cNvPr id="117" name="楕円 116"/>
        <xdr:cNvSpPr/>
      </xdr:nvSpPr>
      <xdr:spPr>
        <a:xfrm>
          <a:off x="8699500" y="71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42</xdr:row>
      <xdr:rowOff>16328</xdr:rowOff>
    </xdr:to>
    <xdr:cxnSp macro="">
      <xdr:nvCxnSpPr>
        <xdr:cNvPr id="118" name="直線コネクタ 117"/>
        <xdr:cNvCxnSpPr/>
      </xdr:nvCxnSpPr>
      <xdr:spPr>
        <a:xfrm flipV="1">
          <a:off x="8750300" y="69668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150784</xdr:rowOff>
    </xdr:from>
    <xdr:ext cx="469744" cy="259045"/>
    <xdr:sp macro="" textlink="">
      <xdr:nvSpPr>
        <xdr:cNvPr id="119"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58255</xdr:rowOff>
    </xdr:from>
    <xdr:ext cx="469744" cy="259045"/>
    <xdr:sp macro="" textlink="">
      <xdr:nvSpPr>
        <xdr:cNvPr id="120" name="n_2mainValue【図書館】&#10;一人当たり面積"/>
        <xdr:cNvSpPr txBox="1"/>
      </xdr:nvSpPr>
      <xdr:spPr>
        <a:xfrm>
          <a:off x="8515427" y="725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48" name="【体育館・プール】&#10;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57929</xdr:rowOff>
    </xdr:from>
    <xdr:ext cx="405111" cy="259045"/>
    <xdr:sp macro="" textlink="">
      <xdr:nvSpPr>
        <xdr:cNvPr id="151" name="n_1ave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152" name="フローチャート: 判断 151"/>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57929</xdr:rowOff>
    </xdr:from>
    <xdr:ext cx="405111" cy="259045"/>
    <xdr:sp macro="" textlink="">
      <xdr:nvSpPr>
        <xdr:cNvPr id="153" name="n_2aveValue【体育館・プール】&#10;有形固定資産減価償却率"/>
        <xdr:cNvSpPr txBox="1"/>
      </xdr:nvSpPr>
      <xdr:spPr>
        <a:xfrm>
          <a:off x="2705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65786</xdr:rowOff>
    </xdr:from>
    <xdr:to>
      <xdr:col>20</xdr:col>
      <xdr:colOff>38100</xdr:colOff>
      <xdr:row>58</xdr:row>
      <xdr:rowOff>167386</xdr:rowOff>
    </xdr:to>
    <xdr:sp macro="" textlink="">
      <xdr:nvSpPr>
        <xdr:cNvPr id="159" name="楕円 158"/>
        <xdr:cNvSpPr/>
      </xdr:nvSpPr>
      <xdr:spPr>
        <a:xfrm>
          <a:off x="3746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72644</xdr:rowOff>
    </xdr:from>
    <xdr:to>
      <xdr:col>15</xdr:col>
      <xdr:colOff>101600</xdr:colOff>
      <xdr:row>59</xdr:row>
      <xdr:rowOff>2794</xdr:rowOff>
    </xdr:to>
    <xdr:sp macro="" textlink="">
      <xdr:nvSpPr>
        <xdr:cNvPr id="160" name="楕円 159"/>
        <xdr:cNvSpPr/>
      </xdr:nvSpPr>
      <xdr:spPr>
        <a:xfrm>
          <a:off x="2857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116586</xdr:rowOff>
    </xdr:from>
    <xdr:to>
      <xdr:col>19</xdr:col>
      <xdr:colOff>177800</xdr:colOff>
      <xdr:row>58</xdr:row>
      <xdr:rowOff>123444</xdr:rowOff>
    </xdr:to>
    <xdr:cxnSp macro="">
      <xdr:nvCxnSpPr>
        <xdr:cNvPr id="161" name="直線コネクタ 160"/>
        <xdr:cNvCxnSpPr/>
      </xdr:nvCxnSpPr>
      <xdr:spPr>
        <a:xfrm flipV="1">
          <a:off x="2908300" y="100606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12463</xdr:rowOff>
    </xdr:from>
    <xdr:ext cx="405111" cy="259045"/>
    <xdr:sp macro="" textlink="">
      <xdr:nvSpPr>
        <xdr:cNvPr id="162" name="n_1mainValue【体育館・プール】&#10;有形固定資産減価償却率"/>
        <xdr:cNvSpPr txBox="1"/>
      </xdr:nvSpPr>
      <xdr:spPr>
        <a:xfrm>
          <a:off x="35820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19321</xdr:rowOff>
    </xdr:from>
    <xdr:ext cx="405111" cy="259045"/>
    <xdr:sp macro="" textlink="">
      <xdr:nvSpPr>
        <xdr:cNvPr id="163" name="n_2mainValue【体育館・プール】&#10;有形固定資産減価償却率"/>
        <xdr:cNvSpPr txBox="1"/>
      </xdr:nvSpPr>
      <xdr:spPr>
        <a:xfrm>
          <a:off x="2705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97"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98" name="フローチャート: 判断 197"/>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99"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05" name="楕円 204"/>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7983</xdr:rowOff>
    </xdr:from>
    <xdr:to>
      <xdr:col>46</xdr:col>
      <xdr:colOff>38100</xdr:colOff>
      <xdr:row>62</xdr:row>
      <xdr:rowOff>109583</xdr:rowOff>
    </xdr:to>
    <xdr:sp macro="" textlink="">
      <xdr:nvSpPr>
        <xdr:cNvPr id="206" name="楕円 205"/>
        <xdr:cNvSpPr/>
      </xdr:nvSpPr>
      <xdr:spPr>
        <a:xfrm>
          <a:off x="8699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58783</xdr:rowOff>
    </xdr:to>
    <xdr:cxnSp macro="">
      <xdr:nvCxnSpPr>
        <xdr:cNvPr id="207" name="直線コネクタ 206"/>
        <xdr:cNvCxnSpPr/>
      </xdr:nvCxnSpPr>
      <xdr:spPr>
        <a:xfrm flipV="1">
          <a:off x="8750300" y="1067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08"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100710</xdr:rowOff>
    </xdr:from>
    <xdr:ext cx="469744" cy="259045"/>
    <xdr:sp macro="" textlink="">
      <xdr:nvSpPr>
        <xdr:cNvPr id="209" name="n_2mainValue【体育館・プール】&#10;一人当たり面積"/>
        <xdr:cNvSpPr txBox="1"/>
      </xdr:nvSpPr>
      <xdr:spPr>
        <a:xfrm>
          <a:off x="8515427" y="107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32" name="直線コネクタ 231"/>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33"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34" name="直線コネクタ 233"/>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35"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36" name="直線コネクタ 235"/>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37"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38" name="フローチャート: 判断 237"/>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39" name="フローチャート: 判断 238"/>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9162</xdr:rowOff>
    </xdr:from>
    <xdr:ext cx="405111" cy="259045"/>
    <xdr:sp macro="" textlink="">
      <xdr:nvSpPr>
        <xdr:cNvPr id="240" name="n_1aveValue【福祉施設】&#10;有形固定資産減価償却率"/>
        <xdr:cNvSpPr txBox="1"/>
      </xdr:nvSpPr>
      <xdr:spPr>
        <a:xfrm>
          <a:off x="3582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85598</xdr:rowOff>
    </xdr:from>
    <xdr:to>
      <xdr:col>15</xdr:col>
      <xdr:colOff>101600</xdr:colOff>
      <xdr:row>84</xdr:row>
      <xdr:rowOff>15748</xdr:rowOff>
    </xdr:to>
    <xdr:sp macro="" textlink="">
      <xdr:nvSpPr>
        <xdr:cNvPr id="241" name="フローチャート: 判断 240"/>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6875</xdr:rowOff>
    </xdr:from>
    <xdr:ext cx="405111" cy="259045"/>
    <xdr:sp macro="" textlink="">
      <xdr:nvSpPr>
        <xdr:cNvPr id="242" name="n_2aveValue【福祉施設】&#10;有形固定資産減価償却率"/>
        <xdr:cNvSpPr txBox="1"/>
      </xdr:nvSpPr>
      <xdr:spPr>
        <a:xfrm>
          <a:off x="27057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48" name="楕円 247"/>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49" name="楕円 248"/>
        <xdr:cNvSpPr/>
      </xdr:nvSpPr>
      <xdr:spPr>
        <a:xfrm>
          <a:off x="2857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143256</xdr:rowOff>
    </xdr:to>
    <xdr:cxnSp macro="">
      <xdr:nvCxnSpPr>
        <xdr:cNvPr id="250" name="直線コネクタ 249"/>
        <xdr:cNvCxnSpPr/>
      </xdr:nvCxnSpPr>
      <xdr:spPr>
        <a:xfrm flipV="1">
          <a:off x="2908300" y="13767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119142</xdr:rowOff>
    </xdr:from>
    <xdr:ext cx="405111" cy="259045"/>
    <xdr:sp macro="" textlink="">
      <xdr:nvSpPr>
        <xdr:cNvPr id="251" name="n_1mainValue【福祉施設】&#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52" name="n_2mainValue【福祉施設】&#10;有形固定資産減価償却率"/>
        <xdr:cNvSpPr txBox="1"/>
      </xdr:nvSpPr>
      <xdr:spPr>
        <a:xfrm>
          <a:off x="2705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78" name="直線コネクタ 277"/>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79"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0" name="直線コネクタ 279"/>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1"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2" name="直線コネクタ 281"/>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3"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84" name="フローチャート: 判断 283"/>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85" name="フローチャート: 判断 284"/>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129920</xdr:rowOff>
    </xdr:from>
    <xdr:ext cx="469744" cy="259045"/>
    <xdr:sp macro="" textlink="">
      <xdr:nvSpPr>
        <xdr:cNvPr id="286" name="n_1ave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87" name="フローチャート: 判断 286"/>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88"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152219</xdr:rowOff>
    </xdr:from>
    <xdr:to>
      <xdr:col>50</xdr:col>
      <xdr:colOff>165100</xdr:colOff>
      <xdr:row>84</xdr:row>
      <xdr:rowOff>82369</xdr:rowOff>
    </xdr:to>
    <xdr:sp macro="" textlink="">
      <xdr:nvSpPr>
        <xdr:cNvPr id="294" name="楕円 293"/>
        <xdr:cNvSpPr/>
      </xdr:nvSpPr>
      <xdr:spPr>
        <a:xfrm>
          <a:off x="9588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295" name="楕円 294"/>
        <xdr:cNvSpPr/>
      </xdr:nvSpPr>
      <xdr:spPr>
        <a:xfrm>
          <a:off x="8699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28302</xdr:rowOff>
    </xdr:from>
    <xdr:to>
      <xdr:col>50</xdr:col>
      <xdr:colOff>114300</xdr:colOff>
      <xdr:row>84</xdr:row>
      <xdr:rowOff>31569</xdr:rowOff>
    </xdr:to>
    <xdr:cxnSp macro="">
      <xdr:nvCxnSpPr>
        <xdr:cNvPr id="296" name="直線コネクタ 295"/>
        <xdr:cNvCxnSpPr/>
      </xdr:nvCxnSpPr>
      <xdr:spPr>
        <a:xfrm>
          <a:off x="8750300" y="1443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73496</xdr:rowOff>
    </xdr:from>
    <xdr:ext cx="469744" cy="259045"/>
    <xdr:sp macro="" textlink="">
      <xdr:nvSpPr>
        <xdr:cNvPr id="297" name="n_1mainValue【福祉施設】&#10;一人当たり面積"/>
        <xdr:cNvSpPr txBox="1"/>
      </xdr:nvSpPr>
      <xdr:spPr>
        <a:xfrm>
          <a:off x="9391727"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70229</xdr:rowOff>
    </xdr:from>
    <xdr:ext cx="469744" cy="259045"/>
    <xdr:sp macro="" textlink="">
      <xdr:nvSpPr>
        <xdr:cNvPr id="298" name="n_2mainValue【福祉施設】&#10;一人当たり面積"/>
        <xdr:cNvSpPr txBox="1"/>
      </xdr:nvSpPr>
      <xdr:spPr>
        <a:xfrm>
          <a:off x="8515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7" name="テキスト ボックス 31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51054</xdr:rowOff>
    </xdr:to>
    <xdr:cxnSp macro="">
      <xdr:nvCxnSpPr>
        <xdr:cNvPr id="321" name="直線コネクタ 320"/>
        <xdr:cNvCxnSpPr/>
      </xdr:nvCxnSpPr>
      <xdr:spPr>
        <a:xfrm flipV="1">
          <a:off x="4634865" y="17221200"/>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54881</xdr:rowOff>
    </xdr:from>
    <xdr:ext cx="405111" cy="259045"/>
    <xdr:sp macro="" textlink="">
      <xdr:nvSpPr>
        <xdr:cNvPr id="322" name="【市民会館】&#10;有形固定資産減価償却率最小値テキスト"/>
        <xdr:cNvSpPr txBox="1"/>
      </xdr:nvSpPr>
      <xdr:spPr>
        <a:xfrm>
          <a:off x="4673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51054</xdr:rowOff>
    </xdr:from>
    <xdr:to>
      <xdr:col>24</xdr:col>
      <xdr:colOff>152400</xdr:colOff>
      <xdr:row>107</xdr:row>
      <xdr:rowOff>51054</xdr:rowOff>
    </xdr:to>
    <xdr:cxnSp macro="">
      <xdr:nvCxnSpPr>
        <xdr:cNvPr id="323" name="直線コネクタ 322"/>
        <xdr:cNvCxnSpPr/>
      </xdr:nvCxnSpPr>
      <xdr:spPr>
        <a:xfrm>
          <a:off x="4546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5" name="直線コネクタ 32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104412</xdr:rowOff>
    </xdr:from>
    <xdr:ext cx="405111" cy="259045"/>
    <xdr:sp macro="" textlink="">
      <xdr:nvSpPr>
        <xdr:cNvPr id="326" name="【市民会館】&#10;有形固定資産減価償却率平均値テキスト"/>
        <xdr:cNvSpPr txBox="1"/>
      </xdr:nvSpPr>
      <xdr:spPr>
        <a:xfrm>
          <a:off x="4673600" y="1793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27" name="フローチャート: 判断 326"/>
        <xdr:cNvSpPr/>
      </xdr:nvSpPr>
      <xdr:spPr>
        <a:xfrm>
          <a:off x="4584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28" name="フローチャート: 判断 327"/>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63516</xdr:rowOff>
    </xdr:from>
    <xdr:ext cx="405111" cy="259045"/>
    <xdr:sp macro="" textlink="">
      <xdr:nvSpPr>
        <xdr:cNvPr id="329"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30" name="フローチャート: 判断 329"/>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136414</xdr:rowOff>
    </xdr:from>
    <xdr:ext cx="405111" cy="259045"/>
    <xdr:sp macro="" textlink="">
      <xdr:nvSpPr>
        <xdr:cNvPr id="331" name="n_2aveValue【市民会館】&#10;有形固定資産減価償却率"/>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119126</xdr:rowOff>
    </xdr:from>
    <xdr:to>
      <xdr:col>20</xdr:col>
      <xdr:colOff>38100</xdr:colOff>
      <xdr:row>105</xdr:row>
      <xdr:rowOff>49276</xdr:rowOff>
    </xdr:to>
    <xdr:sp macro="" textlink="">
      <xdr:nvSpPr>
        <xdr:cNvPr id="337" name="楕円 336"/>
        <xdr:cNvSpPr/>
      </xdr:nvSpPr>
      <xdr:spPr>
        <a:xfrm>
          <a:off x="3746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162561</xdr:rowOff>
    </xdr:from>
    <xdr:to>
      <xdr:col>15</xdr:col>
      <xdr:colOff>101600</xdr:colOff>
      <xdr:row>105</xdr:row>
      <xdr:rowOff>92711</xdr:rowOff>
    </xdr:to>
    <xdr:sp macro="" textlink="">
      <xdr:nvSpPr>
        <xdr:cNvPr id="338" name="楕円 337"/>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169926</xdr:rowOff>
    </xdr:from>
    <xdr:to>
      <xdr:col>19</xdr:col>
      <xdr:colOff>177800</xdr:colOff>
      <xdr:row>105</xdr:row>
      <xdr:rowOff>41911</xdr:rowOff>
    </xdr:to>
    <xdr:cxnSp macro="">
      <xdr:nvCxnSpPr>
        <xdr:cNvPr id="339" name="直線コネクタ 338"/>
        <xdr:cNvCxnSpPr/>
      </xdr:nvCxnSpPr>
      <xdr:spPr>
        <a:xfrm flipV="1">
          <a:off x="2908300" y="1800072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40403</xdr:rowOff>
    </xdr:from>
    <xdr:ext cx="405111" cy="259045"/>
    <xdr:sp macro="" textlink="">
      <xdr:nvSpPr>
        <xdr:cNvPr id="340" name="n_1mainValue【市民会館】&#10;有形固定資産減価償却率"/>
        <xdr:cNvSpPr txBox="1"/>
      </xdr:nvSpPr>
      <xdr:spPr>
        <a:xfrm>
          <a:off x="3582044"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341" name="n_2mainValue【市民会館】&#10;有形固定資産減価償却率"/>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76200</xdr:rowOff>
    </xdr:from>
    <xdr:to>
      <xdr:col>54</xdr:col>
      <xdr:colOff>189865</xdr:colOff>
      <xdr:row>107</xdr:row>
      <xdr:rowOff>114300</xdr:rowOff>
    </xdr:to>
    <xdr:cxnSp macro="">
      <xdr:nvCxnSpPr>
        <xdr:cNvPr id="365" name="直線コネクタ 364"/>
        <xdr:cNvCxnSpPr/>
      </xdr:nvCxnSpPr>
      <xdr:spPr>
        <a:xfrm flipV="1">
          <a:off x="10476865" y="170497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118127</xdr:rowOff>
    </xdr:from>
    <xdr:ext cx="469744" cy="259045"/>
    <xdr:sp macro="" textlink="">
      <xdr:nvSpPr>
        <xdr:cNvPr id="366" name="【市民会館】&#10;一人当たり面積最小値テキスト"/>
        <xdr:cNvSpPr txBox="1"/>
      </xdr:nvSpPr>
      <xdr:spPr>
        <a:xfrm>
          <a:off x="105156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114300</xdr:rowOff>
    </xdr:from>
    <xdr:to>
      <xdr:col>55</xdr:col>
      <xdr:colOff>88900</xdr:colOff>
      <xdr:row>107</xdr:row>
      <xdr:rowOff>114300</xdr:rowOff>
    </xdr:to>
    <xdr:cxnSp macro="">
      <xdr:nvCxnSpPr>
        <xdr:cNvPr id="367" name="直線コネクタ 366"/>
        <xdr:cNvCxnSpPr/>
      </xdr:nvCxnSpPr>
      <xdr:spPr>
        <a:xfrm>
          <a:off x="10388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22877</xdr:rowOff>
    </xdr:from>
    <xdr:ext cx="469744" cy="259045"/>
    <xdr:sp macro="" textlink="">
      <xdr:nvSpPr>
        <xdr:cNvPr id="368" name="【市民会館】&#10;一人当たり面積最大値テキスト"/>
        <xdr:cNvSpPr txBox="1"/>
      </xdr:nvSpPr>
      <xdr:spPr>
        <a:xfrm>
          <a:off x="105156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76200</xdr:rowOff>
    </xdr:from>
    <xdr:to>
      <xdr:col>55</xdr:col>
      <xdr:colOff>88900</xdr:colOff>
      <xdr:row>99</xdr:row>
      <xdr:rowOff>76200</xdr:rowOff>
    </xdr:to>
    <xdr:cxnSp macro="">
      <xdr:nvCxnSpPr>
        <xdr:cNvPr id="369" name="直線コネクタ 368"/>
        <xdr:cNvCxnSpPr/>
      </xdr:nvCxnSpPr>
      <xdr:spPr>
        <a:xfrm>
          <a:off x="10388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70"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71" name="フローチャート: 判断 370"/>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372" name="フローチャート: 判断 371"/>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113047</xdr:rowOff>
    </xdr:from>
    <xdr:ext cx="469744" cy="259045"/>
    <xdr:sp macro="" textlink="">
      <xdr:nvSpPr>
        <xdr:cNvPr id="373" name="n_1ave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374" name="フローチャート: 判断 373"/>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17797</xdr:rowOff>
    </xdr:from>
    <xdr:ext cx="469744" cy="259045"/>
    <xdr:sp macro="" textlink="">
      <xdr:nvSpPr>
        <xdr:cNvPr id="375" name="n_2ave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381" name="楕円 380"/>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382" name="楕円 381"/>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106</xdr:row>
      <xdr:rowOff>15239</xdr:rowOff>
    </xdr:to>
    <xdr:cxnSp macro="">
      <xdr:nvCxnSpPr>
        <xdr:cNvPr id="383" name="直線コネクタ 382"/>
        <xdr:cNvCxnSpPr/>
      </xdr:nvCxnSpPr>
      <xdr:spPr>
        <a:xfrm>
          <a:off x="8750300" y="180936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384" name="n_1main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133366</xdr:rowOff>
    </xdr:from>
    <xdr:ext cx="469744" cy="259045"/>
    <xdr:sp macro="" textlink="">
      <xdr:nvSpPr>
        <xdr:cNvPr id="385" name="n_2mainValue【市民会館】&#10;一人当たり面積"/>
        <xdr:cNvSpPr txBox="1"/>
      </xdr:nvSpPr>
      <xdr:spPr>
        <a:xfrm>
          <a:off x="85154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6" name="テキスト ボックス 39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04" name="テキスト ボックス 403"/>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6" name="テキスト ボックス 4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73914</xdr:rowOff>
    </xdr:from>
    <xdr:to>
      <xdr:col>85</xdr:col>
      <xdr:colOff>126364</xdr:colOff>
      <xdr:row>42</xdr:row>
      <xdr:rowOff>53340</xdr:rowOff>
    </xdr:to>
    <xdr:cxnSp macro="">
      <xdr:nvCxnSpPr>
        <xdr:cNvPr id="408" name="直線コネクタ 407"/>
        <xdr:cNvCxnSpPr/>
      </xdr:nvCxnSpPr>
      <xdr:spPr>
        <a:xfrm flipV="1">
          <a:off x="16318864" y="590321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09"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0" name="直線コネクタ 409"/>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20591</xdr:rowOff>
    </xdr:from>
    <xdr:ext cx="405111" cy="259045"/>
    <xdr:sp macro="" textlink="">
      <xdr:nvSpPr>
        <xdr:cNvPr id="411" name="【一般廃棄物処理施設】&#10;有形固定資産減価償却率最大値テキスト"/>
        <xdr:cNvSpPr txBox="1"/>
      </xdr:nvSpPr>
      <xdr:spPr>
        <a:xfrm>
          <a:off x="16357600" y="56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73914</xdr:rowOff>
    </xdr:from>
    <xdr:to>
      <xdr:col>86</xdr:col>
      <xdr:colOff>25400</xdr:colOff>
      <xdr:row>34</xdr:row>
      <xdr:rowOff>73914</xdr:rowOff>
    </xdr:to>
    <xdr:cxnSp macro="">
      <xdr:nvCxnSpPr>
        <xdr:cNvPr id="412" name="直線コネクタ 411"/>
        <xdr:cNvCxnSpPr/>
      </xdr:nvCxnSpPr>
      <xdr:spPr>
        <a:xfrm>
          <a:off x="16230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102125</xdr:rowOff>
    </xdr:from>
    <xdr:ext cx="405111" cy="259045"/>
    <xdr:sp macro="" textlink="">
      <xdr:nvSpPr>
        <xdr:cNvPr id="413" name="【一般廃棄物処理施設】&#10;有形固定資産減価償却率平均値テキスト"/>
        <xdr:cNvSpPr txBox="1"/>
      </xdr:nvSpPr>
      <xdr:spPr>
        <a:xfrm>
          <a:off x="16357600" y="661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123698</xdr:rowOff>
    </xdr:from>
    <xdr:to>
      <xdr:col>85</xdr:col>
      <xdr:colOff>177800</xdr:colOff>
      <xdr:row>39</xdr:row>
      <xdr:rowOff>53848</xdr:rowOff>
    </xdr:to>
    <xdr:sp macro="" textlink="">
      <xdr:nvSpPr>
        <xdr:cNvPr id="414" name="フローチャート: 判断 413"/>
        <xdr:cNvSpPr/>
      </xdr:nvSpPr>
      <xdr:spPr>
        <a:xfrm>
          <a:off x="16268700" y="663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167132</xdr:rowOff>
    </xdr:from>
    <xdr:to>
      <xdr:col>81</xdr:col>
      <xdr:colOff>101600</xdr:colOff>
      <xdr:row>39</xdr:row>
      <xdr:rowOff>97282</xdr:rowOff>
    </xdr:to>
    <xdr:sp macro="" textlink="">
      <xdr:nvSpPr>
        <xdr:cNvPr id="415" name="フローチャート: 判断 414"/>
        <xdr:cNvSpPr/>
      </xdr:nvSpPr>
      <xdr:spPr>
        <a:xfrm>
          <a:off x="1543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88409</xdr:rowOff>
    </xdr:from>
    <xdr:ext cx="405111" cy="259045"/>
    <xdr:sp macro="" textlink="">
      <xdr:nvSpPr>
        <xdr:cNvPr id="416" name="n_1aveValue【一般廃棄物処理施設】&#10;有形固定資産減価償却率"/>
        <xdr:cNvSpPr txBox="1"/>
      </xdr:nvSpPr>
      <xdr:spPr>
        <a:xfrm>
          <a:off x="15266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xdr:rowOff>
    </xdr:from>
    <xdr:to>
      <xdr:col>76</xdr:col>
      <xdr:colOff>165100</xdr:colOff>
      <xdr:row>37</xdr:row>
      <xdr:rowOff>115570</xdr:rowOff>
    </xdr:to>
    <xdr:sp macro="" textlink="">
      <xdr:nvSpPr>
        <xdr:cNvPr id="417" name="フローチャート: 判断 41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132097</xdr:rowOff>
    </xdr:from>
    <xdr:ext cx="405111" cy="259045"/>
    <xdr:sp macro="" textlink="">
      <xdr:nvSpPr>
        <xdr:cNvPr id="418" name="n_2aveValue【一般廃棄物処理施設】&#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24" name="楕円 423"/>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88663</xdr:rowOff>
    </xdr:from>
    <xdr:ext cx="405111" cy="259045"/>
    <xdr:sp macro="" textlink="">
      <xdr:nvSpPr>
        <xdr:cNvPr id="425" name="n_1mainValue【一般廃棄物処理施設】&#10;有形固定資産減価償却率"/>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9" name="テキスト ボックス 4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65220</xdr:rowOff>
    </xdr:from>
    <xdr:to>
      <xdr:col>116</xdr:col>
      <xdr:colOff>62864</xdr:colOff>
      <xdr:row>42</xdr:row>
      <xdr:rowOff>28716</xdr:rowOff>
    </xdr:to>
    <xdr:cxnSp macro="">
      <xdr:nvCxnSpPr>
        <xdr:cNvPr id="449" name="直線コネクタ 448"/>
        <xdr:cNvCxnSpPr/>
      </xdr:nvCxnSpPr>
      <xdr:spPr>
        <a:xfrm flipV="1">
          <a:off x="22160864" y="5894520"/>
          <a:ext cx="0" cy="133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32543</xdr:rowOff>
    </xdr:from>
    <xdr:ext cx="469744" cy="259045"/>
    <xdr:sp macro="" textlink="">
      <xdr:nvSpPr>
        <xdr:cNvPr id="450" name="【一般廃棄物処理施設】&#10;一人当たり有形固定資産（償却資産）額最小値テキスト"/>
        <xdr:cNvSpPr txBox="1"/>
      </xdr:nvSpPr>
      <xdr:spPr>
        <a:xfrm>
          <a:off x="22199600" y="72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28716</xdr:rowOff>
    </xdr:from>
    <xdr:to>
      <xdr:col>116</xdr:col>
      <xdr:colOff>152400</xdr:colOff>
      <xdr:row>42</xdr:row>
      <xdr:rowOff>28716</xdr:rowOff>
    </xdr:to>
    <xdr:cxnSp macro="">
      <xdr:nvCxnSpPr>
        <xdr:cNvPr id="451" name="直線コネクタ 450"/>
        <xdr:cNvCxnSpPr/>
      </xdr:nvCxnSpPr>
      <xdr:spPr>
        <a:xfrm>
          <a:off x="22072600" y="72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11897</xdr:rowOff>
    </xdr:from>
    <xdr:ext cx="599010" cy="259045"/>
    <xdr:sp macro="" textlink="">
      <xdr:nvSpPr>
        <xdr:cNvPr id="452" name="【一般廃棄物処理施設】&#10;一人当たり有形固定資産（償却資産）額最大値テキスト"/>
        <xdr:cNvSpPr txBox="1"/>
      </xdr:nvSpPr>
      <xdr:spPr>
        <a:xfrm>
          <a:off x="22199600" y="566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65220</xdr:rowOff>
    </xdr:from>
    <xdr:to>
      <xdr:col>116</xdr:col>
      <xdr:colOff>152400</xdr:colOff>
      <xdr:row>34</xdr:row>
      <xdr:rowOff>65220</xdr:rowOff>
    </xdr:to>
    <xdr:cxnSp macro="">
      <xdr:nvCxnSpPr>
        <xdr:cNvPr id="453" name="直線コネクタ 452"/>
        <xdr:cNvCxnSpPr/>
      </xdr:nvCxnSpPr>
      <xdr:spPr>
        <a:xfrm>
          <a:off x="22072600" y="58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63156</xdr:rowOff>
    </xdr:from>
    <xdr:ext cx="599010" cy="259045"/>
    <xdr:sp macro="" textlink="">
      <xdr:nvSpPr>
        <xdr:cNvPr id="454" name="【一般廃棄物処理施設】&#10;一人当たり有形固定資産（償却資産）額平均値テキスト"/>
        <xdr:cNvSpPr txBox="1"/>
      </xdr:nvSpPr>
      <xdr:spPr>
        <a:xfrm>
          <a:off x="22199600" y="6749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84729</xdr:rowOff>
    </xdr:from>
    <xdr:to>
      <xdr:col>116</xdr:col>
      <xdr:colOff>114300</xdr:colOff>
      <xdr:row>40</xdr:row>
      <xdr:rowOff>14879</xdr:rowOff>
    </xdr:to>
    <xdr:sp macro="" textlink="">
      <xdr:nvSpPr>
        <xdr:cNvPr id="455" name="フローチャート: 判断 454"/>
        <xdr:cNvSpPr/>
      </xdr:nvSpPr>
      <xdr:spPr>
        <a:xfrm>
          <a:off x="22110700" y="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99112</xdr:rowOff>
    </xdr:from>
    <xdr:to>
      <xdr:col>112</xdr:col>
      <xdr:colOff>38100</xdr:colOff>
      <xdr:row>40</xdr:row>
      <xdr:rowOff>29262</xdr:rowOff>
    </xdr:to>
    <xdr:sp macro="" textlink="">
      <xdr:nvSpPr>
        <xdr:cNvPr id="456" name="フローチャート: 判断 455"/>
        <xdr:cNvSpPr/>
      </xdr:nvSpPr>
      <xdr:spPr>
        <a:xfrm>
          <a:off x="21272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45789</xdr:rowOff>
    </xdr:from>
    <xdr:ext cx="599010" cy="259045"/>
    <xdr:sp macro="" textlink="">
      <xdr:nvSpPr>
        <xdr:cNvPr id="457" name="n_1aveValue【一般廃棄物処理施設】&#10;一人当たり有形固定資産（償却資産）額"/>
        <xdr:cNvSpPr txBox="1"/>
      </xdr:nvSpPr>
      <xdr:spPr>
        <a:xfrm>
          <a:off x="210110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458" name="フローチャート: 判断 457"/>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459"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143418</xdr:rowOff>
    </xdr:from>
    <xdr:to>
      <xdr:col>112</xdr:col>
      <xdr:colOff>38100</xdr:colOff>
      <xdr:row>42</xdr:row>
      <xdr:rowOff>73568</xdr:rowOff>
    </xdr:to>
    <xdr:sp macro="" textlink="">
      <xdr:nvSpPr>
        <xdr:cNvPr id="465" name="楕円 464"/>
        <xdr:cNvSpPr/>
      </xdr:nvSpPr>
      <xdr:spPr>
        <a:xfrm>
          <a:off x="21272500" y="71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64695</xdr:rowOff>
    </xdr:from>
    <xdr:ext cx="469744" cy="259045"/>
    <xdr:sp macro="" textlink="">
      <xdr:nvSpPr>
        <xdr:cNvPr id="466" name="n_1mainValue【一般廃棄物処理施設】&#10;一人当たり有形固定資産（償却資産）額"/>
        <xdr:cNvSpPr txBox="1"/>
      </xdr:nvSpPr>
      <xdr:spPr>
        <a:xfrm>
          <a:off x="21075728" y="726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8" name="直線コネクタ 4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9" name="テキスト ボックス 4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0" name="直線コネクタ 4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1" name="テキスト ボックス 4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2" name="直線コネクタ 4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3" name="テキスト ボックス 4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4" name="直線コネクタ 4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5" name="テキスト ボックス 4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489" name="直線コネクタ 488"/>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490"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491" name="直線コネクタ 490"/>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492"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493" name="直線コネクタ 492"/>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494" name="【保健センター・保健所】&#10;有形固定資産減価償却率平均値テキスト"/>
        <xdr:cNvSpPr txBox="1"/>
      </xdr:nvSpPr>
      <xdr:spPr>
        <a:xfrm>
          <a:off x="16357600"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495" name="フローチャート: 判断 494"/>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496" name="フローチャート: 判断 495"/>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30497</xdr:rowOff>
    </xdr:from>
    <xdr:ext cx="405111" cy="259045"/>
    <xdr:sp macro="" textlink="">
      <xdr:nvSpPr>
        <xdr:cNvPr id="497" name="n_1aveValue【保健センター・保健所】&#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150368</xdr:rowOff>
    </xdr:from>
    <xdr:to>
      <xdr:col>76</xdr:col>
      <xdr:colOff>165100</xdr:colOff>
      <xdr:row>63</xdr:row>
      <xdr:rowOff>80518</xdr:rowOff>
    </xdr:to>
    <xdr:sp macro="" textlink="">
      <xdr:nvSpPr>
        <xdr:cNvPr id="498" name="フローチャート: 判断 497"/>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71645</xdr:rowOff>
    </xdr:from>
    <xdr:ext cx="405111" cy="259045"/>
    <xdr:sp macro="" textlink="">
      <xdr:nvSpPr>
        <xdr:cNvPr id="499" name="n_2aveValue【保健センター・保健所】&#10;有形固定資産減価償却率"/>
        <xdr:cNvSpPr txBox="1"/>
      </xdr:nvSpPr>
      <xdr:spPr>
        <a:xfrm>
          <a:off x="14389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05" name="楕円 50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06" name="楕円 505"/>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61</xdr:row>
      <xdr:rowOff>34290</xdr:rowOff>
    </xdr:to>
    <xdr:cxnSp macro="">
      <xdr:nvCxnSpPr>
        <xdr:cNvPr id="507" name="直線コネクタ 506"/>
        <xdr:cNvCxnSpPr/>
      </xdr:nvCxnSpPr>
      <xdr:spPr>
        <a:xfrm flipV="1">
          <a:off x="14592300" y="10401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508"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509" name="n_2main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7" name="テキスト ボックス 5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9" name="テキスト ボックス 5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533" name="直線コネクタ 532"/>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534"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535" name="直線コネクタ 534"/>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536"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537" name="直線コネクタ 536"/>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38"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39" name="フローチャート: 判断 538"/>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540" name="フローチャート: 判断 539"/>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541"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542" name="フローチャート: 判断 541"/>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543"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49" name="楕円 548"/>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50" name="楕円 549"/>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83820</xdr:rowOff>
    </xdr:to>
    <xdr:cxnSp macro="">
      <xdr:nvCxnSpPr>
        <xdr:cNvPr id="551" name="直線コネクタ 550"/>
        <xdr:cNvCxnSpPr/>
      </xdr:nvCxnSpPr>
      <xdr:spPr>
        <a:xfrm>
          <a:off x="20434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125747</xdr:rowOff>
    </xdr:from>
    <xdr:ext cx="469744" cy="259045"/>
    <xdr:sp macro="" textlink="">
      <xdr:nvSpPr>
        <xdr:cNvPr id="552" name="n_1mainValue【保健センター・保健所】&#10;一人当たり面積"/>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553" name="n_2mainValue【保健センター・保健所】&#10;一人当たり面積"/>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5" name="テキスト ボックス 5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5" name="テキスト ボックス 5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109945</xdr:rowOff>
    </xdr:from>
    <xdr:to>
      <xdr:col>85</xdr:col>
      <xdr:colOff>126364</xdr:colOff>
      <xdr:row>85</xdr:row>
      <xdr:rowOff>72389</xdr:rowOff>
    </xdr:to>
    <xdr:cxnSp macro="">
      <xdr:nvCxnSpPr>
        <xdr:cNvPr id="579" name="直線コネクタ 578"/>
        <xdr:cNvCxnSpPr/>
      </xdr:nvCxnSpPr>
      <xdr:spPr>
        <a:xfrm flipV="1">
          <a:off x="16318864" y="13311595"/>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580"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581" name="直線コネクタ 580"/>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56622</xdr:rowOff>
    </xdr:from>
    <xdr:ext cx="405111" cy="259045"/>
    <xdr:sp macro="" textlink="">
      <xdr:nvSpPr>
        <xdr:cNvPr id="582" name="【消防施設】&#10;有形固定資産減価償却率最大値テキスト"/>
        <xdr:cNvSpPr txBox="1"/>
      </xdr:nvSpPr>
      <xdr:spPr>
        <a:xfrm>
          <a:off x="16357600" y="1308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109945</xdr:rowOff>
    </xdr:from>
    <xdr:to>
      <xdr:col>86</xdr:col>
      <xdr:colOff>25400</xdr:colOff>
      <xdr:row>77</xdr:row>
      <xdr:rowOff>109945</xdr:rowOff>
    </xdr:to>
    <xdr:cxnSp macro="">
      <xdr:nvCxnSpPr>
        <xdr:cNvPr id="583" name="直線コネクタ 582"/>
        <xdr:cNvCxnSpPr/>
      </xdr:nvCxnSpPr>
      <xdr:spPr>
        <a:xfrm>
          <a:off x="16230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163303</xdr:rowOff>
    </xdr:from>
    <xdr:ext cx="405111" cy="259045"/>
    <xdr:sp macro="" textlink="">
      <xdr:nvSpPr>
        <xdr:cNvPr id="584" name="【消防施設】&#10;有形固定資産減価償却率平均値テキスト"/>
        <xdr:cNvSpPr txBox="1"/>
      </xdr:nvSpPr>
      <xdr:spPr>
        <a:xfrm>
          <a:off x="16357600" y="13879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13426</xdr:rowOff>
    </xdr:from>
    <xdr:to>
      <xdr:col>85</xdr:col>
      <xdr:colOff>177800</xdr:colOff>
      <xdr:row>81</xdr:row>
      <xdr:rowOff>115026</xdr:rowOff>
    </xdr:to>
    <xdr:sp macro="" textlink="">
      <xdr:nvSpPr>
        <xdr:cNvPr id="585" name="フローチャート: 判断 584"/>
        <xdr:cNvSpPr/>
      </xdr:nvSpPr>
      <xdr:spPr>
        <a:xfrm>
          <a:off x="162687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134257</xdr:rowOff>
    </xdr:from>
    <xdr:to>
      <xdr:col>81</xdr:col>
      <xdr:colOff>101600</xdr:colOff>
      <xdr:row>81</xdr:row>
      <xdr:rowOff>64407</xdr:rowOff>
    </xdr:to>
    <xdr:sp macro="" textlink="">
      <xdr:nvSpPr>
        <xdr:cNvPr id="586" name="フローチャート: 判断 585"/>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80934</xdr:rowOff>
    </xdr:from>
    <xdr:ext cx="405111" cy="259045"/>
    <xdr:sp macro="" textlink="">
      <xdr:nvSpPr>
        <xdr:cNvPr id="587" name="n_1aveValue【消防施設】&#10;有形固定資産減価償却率"/>
        <xdr:cNvSpPr txBox="1"/>
      </xdr:nvSpPr>
      <xdr:spPr>
        <a:xfrm>
          <a:off x="15266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111398</xdr:rowOff>
    </xdr:from>
    <xdr:to>
      <xdr:col>76</xdr:col>
      <xdr:colOff>165100</xdr:colOff>
      <xdr:row>81</xdr:row>
      <xdr:rowOff>41548</xdr:rowOff>
    </xdr:to>
    <xdr:sp macro="" textlink="">
      <xdr:nvSpPr>
        <xdr:cNvPr id="588" name="フローチャート: 判断 587"/>
        <xdr:cNvSpPr/>
      </xdr:nvSpPr>
      <xdr:spPr>
        <a:xfrm>
          <a:off x="14541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58075</xdr:rowOff>
    </xdr:from>
    <xdr:ext cx="405111" cy="259045"/>
    <xdr:sp macro="" textlink="">
      <xdr:nvSpPr>
        <xdr:cNvPr id="589" name="n_2aveValue【消防施設】&#10;有形固定資産減価償却率"/>
        <xdr:cNvSpPr txBox="1"/>
      </xdr:nvSpPr>
      <xdr:spPr>
        <a:xfrm>
          <a:off x="14389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0" name="テキスト ボックス 5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83638</xdr:rowOff>
    </xdr:from>
    <xdr:to>
      <xdr:col>81</xdr:col>
      <xdr:colOff>101600</xdr:colOff>
      <xdr:row>87</xdr:row>
      <xdr:rowOff>13788</xdr:rowOff>
    </xdr:to>
    <xdr:sp macro="" textlink="">
      <xdr:nvSpPr>
        <xdr:cNvPr id="595" name="楕円 594"/>
        <xdr:cNvSpPr/>
      </xdr:nvSpPr>
      <xdr:spPr>
        <a:xfrm>
          <a:off x="1543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87</xdr:row>
      <xdr:rowOff>4915</xdr:rowOff>
    </xdr:from>
    <xdr:ext cx="340478" cy="259045"/>
    <xdr:sp macro="" textlink="">
      <xdr:nvSpPr>
        <xdr:cNvPr id="596" name="n_1mainValue【消防施設】&#10;有形固定資産減価償却率"/>
        <xdr:cNvSpPr txBox="1"/>
      </xdr:nvSpPr>
      <xdr:spPr>
        <a:xfrm>
          <a:off x="15298361" y="14921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64770</xdr:rowOff>
    </xdr:to>
    <xdr:cxnSp macro="">
      <xdr:nvCxnSpPr>
        <xdr:cNvPr id="620" name="直線コネクタ 619"/>
        <xdr:cNvCxnSpPr/>
      </xdr:nvCxnSpPr>
      <xdr:spPr>
        <a:xfrm flipV="1">
          <a:off x="22160864" y="13434061"/>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68597</xdr:rowOff>
    </xdr:from>
    <xdr:ext cx="469744" cy="259045"/>
    <xdr:sp macro="" textlink="">
      <xdr:nvSpPr>
        <xdr:cNvPr id="621" name="【消防施設】&#10;一人当たり面積最小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64770</xdr:rowOff>
    </xdr:from>
    <xdr:to>
      <xdr:col>116</xdr:col>
      <xdr:colOff>152400</xdr:colOff>
      <xdr:row>85</xdr:row>
      <xdr:rowOff>64770</xdr:rowOff>
    </xdr:to>
    <xdr:cxnSp macro="">
      <xdr:nvCxnSpPr>
        <xdr:cNvPr id="622" name="直線コネクタ 621"/>
        <xdr:cNvCxnSpPr/>
      </xdr:nvCxnSpPr>
      <xdr:spPr>
        <a:xfrm>
          <a:off x="22072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23" name="【消防施設】&#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24" name="直線コネクタ 62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83838</xdr:rowOff>
    </xdr:from>
    <xdr:ext cx="469744" cy="259045"/>
    <xdr:sp macro="" textlink="">
      <xdr:nvSpPr>
        <xdr:cNvPr id="625" name="【消防施設】&#10;一人当たり面積平均値テキスト"/>
        <xdr:cNvSpPr txBox="1"/>
      </xdr:nvSpPr>
      <xdr:spPr>
        <a:xfrm>
          <a:off x="22199600" y="13971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105411</xdr:rowOff>
    </xdr:from>
    <xdr:to>
      <xdr:col>116</xdr:col>
      <xdr:colOff>114300</xdr:colOff>
      <xdr:row>82</xdr:row>
      <xdr:rowOff>35561</xdr:rowOff>
    </xdr:to>
    <xdr:sp macro="" textlink="">
      <xdr:nvSpPr>
        <xdr:cNvPr id="626" name="フローチャート: 判断 625"/>
        <xdr:cNvSpPr/>
      </xdr:nvSpPr>
      <xdr:spPr>
        <a:xfrm>
          <a:off x="22110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48261</xdr:rowOff>
    </xdr:from>
    <xdr:to>
      <xdr:col>112</xdr:col>
      <xdr:colOff>38100</xdr:colOff>
      <xdr:row>80</xdr:row>
      <xdr:rowOff>149861</xdr:rowOff>
    </xdr:to>
    <xdr:sp macro="" textlink="">
      <xdr:nvSpPr>
        <xdr:cNvPr id="627" name="フローチャート: 判断 626"/>
        <xdr:cNvSpPr/>
      </xdr:nvSpPr>
      <xdr:spPr>
        <a:xfrm>
          <a:off x="21272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166388</xdr:rowOff>
    </xdr:from>
    <xdr:ext cx="469744" cy="259045"/>
    <xdr:sp macro="" textlink="">
      <xdr:nvSpPr>
        <xdr:cNvPr id="628" name="n_1aveValue【消防施設】&#10;一人当たり面積"/>
        <xdr:cNvSpPr txBox="1"/>
      </xdr:nvSpPr>
      <xdr:spPr>
        <a:xfrm>
          <a:off x="210757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63500</xdr:rowOff>
    </xdr:from>
    <xdr:to>
      <xdr:col>107</xdr:col>
      <xdr:colOff>101600</xdr:colOff>
      <xdr:row>80</xdr:row>
      <xdr:rowOff>165100</xdr:rowOff>
    </xdr:to>
    <xdr:sp macro="" textlink="">
      <xdr:nvSpPr>
        <xdr:cNvPr id="629" name="フローチャート: 判断 628"/>
        <xdr:cNvSpPr/>
      </xdr:nvSpPr>
      <xdr:spPr>
        <a:xfrm>
          <a:off x="203835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10177</xdr:rowOff>
    </xdr:from>
    <xdr:ext cx="469744" cy="259045"/>
    <xdr:sp macro="" textlink="">
      <xdr:nvSpPr>
        <xdr:cNvPr id="630" name="n_2aveValue【消防施設】&#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36" name="楕円 635"/>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11447</xdr:rowOff>
    </xdr:from>
    <xdr:ext cx="469744" cy="259045"/>
    <xdr:sp macro="" textlink="">
      <xdr:nvSpPr>
        <xdr:cNvPr id="637"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663" name="直線コネクタ 662"/>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6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65" name="直線コネクタ 66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666"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667" name="直線コネクタ 666"/>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8"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9" name="フローチャート: 判断 668"/>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670" name="フローチャート: 判断 669"/>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150058</xdr:rowOff>
    </xdr:from>
    <xdr:ext cx="405111" cy="259045"/>
    <xdr:sp macro="" textlink="">
      <xdr:nvSpPr>
        <xdr:cNvPr id="671" name="n_1ave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672" name="フローチャート: 判断 671"/>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157315</xdr:rowOff>
    </xdr:from>
    <xdr:ext cx="405111" cy="259045"/>
    <xdr:sp macro="" textlink="">
      <xdr:nvSpPr>
        <xdr:cNvPr id="673" name="n_2aveValue【庁舎】&#10;有形固定資産減価償却率"/>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56424</xdr:rowOff>
    </xdr:from>
    <xdr:to>
      <xdr:col>81</xdr:col>
      <xdr:colOff>101600</xdr:colOff>
      <xdr:row>103</xdr:row>
      <xdr:rowOff>158024</xdr:rowOff>
    </xdr:to>
    <xdr:sp macro="" textlink="">
      <xdr:nvSpPr>
        <xdr:cNvPr id="679" name="楕円 678"/>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680" name="楕円 679"/>
        <xdr:cNvSpPr/>
      </xdr:nvSpPr>
      <xdr:spPr>
        <a:xfrm>
          <a:off x="14541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82731</xdr:rowOff>
    </xdr:from>
    <xdr:to>
      <xdr:col>81</xdr:col>
      <xdr:colOff>50800</xdr:colOff>
      <xdr:row>103</xdr:row>
      <xdr:rowOff>107224</xdr:rowOff>
    </xdr:to>
    <xdr:cxnSp macro="">
      <xdr:nvCxnSpPr>
        <xdr:cNvPr id="681" name="直線コネクタ 680"/>
        <xdr:cNvCxnSpPr/>
      </xdr:nvCxnSpPr>
      <xdr:spPr>
        <a:xfrm>
          <a:off x="14592300" y="1774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149151</xdr:rowOff>
    </xdr:from>
    <xdr:ext cx="405111" cy="259045"/>
    <xdr:sp macro="" textlink="">
      <xdr:nvSpPr>
        <xdr:cNvPr id="682" name="n_1mainValue【庁舎】&#10;有形固定資産減価償却率"/>
        <xdr:cNvSpPr txBox="1"/>
      </xdr:nvSpPr>
      <xdr:spPr>
        <a:xfrm>
          <a:off x="152660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683" name="n_2mainValue【庁舎】&#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4" name="テキスト ボックス 6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710" name="直線コネクタ 709"/>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711"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712" name="直線コネクタ 711"/>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4" name="直線コネクタ 71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715" name="【庁舎】&#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16" name="フローチャート: 判断 715"/>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717" name="フローチャート: 判断 716"/>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718" name="n_1aveValue【庁舎】&#10;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719" name="フローチャート: 判断 71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720"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26" name="楕円 725"/>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18869</xdr:rowOff>
    </xdr:from>
    <xdr:to>
      <xdr:col>107</xdr:col>
      <xdr:colOff>101600</xdr:colOff>
      <xdr:row>108</xdr:row>
      <xdr:rowOff>120469</xdr:rowOff>
    </xdr:to>
    <xdr:sp macro="" textlink="">
      <xdr:nvSpPr>
        <xdr:cNvPr id="727" name="楕円 726"/>
        <xdr:cNvSpPr/>
      </xdr:nvSpPr>
      <xdr:spPr>
        <a:xfrm>
          <a:off x="2038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69669</xdr:rowOff>
    </xdr:from>
    <xdr:to>
      <xdr:col>111</xdr:col>
      <xdr:colOff>177800</xdr:colOff>
      <xdr:row>108</xdr:row>
      <xdr:rowOff>76200</xdr:rowOff>
    </xdr:to>
    <xdr:cxnSp macro="">
      <xdr:nvCxnSpPr>
        <xdr:cNvPr id="728" name="直線コネクタ 727"/>
        <xdr:cNvCxnSpPr/>
      </xdr:nvCxnSpPr>
      <xdr:spPr>
        <a:xfrm>
          <a:off x="20434300" y="185862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729"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111596</xdr:rowOff>
    </xdr:from>
    <xdr:ext cx="469744" cy="259045"/>
    <xdr:sp macro="" textlink="">
      <xdr:nvSpPr>
        <xdr:cNvPr id="730" name="n_2mainValue【庁舎】&#10;一人当たり面積"/>
        <xdr:cNvSpPr txBox="1"/>
      </xdr:nvSpPr>
      <xdr:spPr>
        <a:xfrm>
          <a:off x="20199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既存の主要な公共施設は、その多くが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ており、体育館の改修、村民センター（市民会館）の設備改修などを実施してきたが、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。また、本村においては施設建設当時の想定人口（１万人程度）よりも人口が増えている（１万５千人超）ため、多くの施設で一人当たり面積が類似団体より低くなっている。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計画的に老朽化対策を行っていく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とともに、人口の推移を見極めながら必要な施設については整備を推進したい。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基準財政需要額は、児童増による社会福祉費の増などにより、前年比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％増となった。基準財政収入額は、新築家屋、設備投資による固定資産税の増などにより、前年度比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いずれも本村の人口増等を反映している。財政力指数は前年度と同値で、全国平均、県平均を上回り、類似団体でも上位に位置しているが、今後も税の徴収強化等により収入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7" name="直線コネクタ 76"/>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83" name="フローチャート: 判断 82"/>
        <xdr:cNvSpPr/>
      </xdr:nvSpPr>
      <xdr:spPr>
        <a:xfrm>
          <a:off x="1397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84" name="テキスト ボックス 83"/>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93" name="テキスト ボックス 92"/>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7" name="テキスト ボックス 96"/>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人件費及び公共下水道事業会計繰出金の減などにより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％改善したが、人件費については、普通建設事業の増による支弁費の増であり、実際の人件費は減少していない。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類似団体内では１位となっているが、今後は、保育園・小学校増築工事など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人口増対策事業にかかる公債費が増加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見通しである。また、人件費、物件費、扶助費なども増加傾向である。人口増、家屋新築などにより税の伸びが見込まれる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、経費の伸びを上回るものではないため、経常経費の削減により硬直化の抑制に努めていく。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109982</xdr:rowOff>
    </xdr:from>
    <xdr:to>
      <xdr:col>23</xdr:col>
      <xdr:colOff>133350</xdr:colOff>
      <xdr:row>60</xdr:row>
      <xdr:rowOff>64008</xdr:rowOff>
    </xdr:to>
    <xdr:cxnSp macro="">
      <xdr:nvCxnSpPr>
        <xdr:cNvPr id="132" name="直線コネクタ 131"/>
        <xdr:cNvCxnSpPr/>
      </xdr:nvCxnSpPr>
      <xdr:spPr>
        <a:xfrm flipV="1">
          <a:off x="4114800" y="1022553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60</xdr:row>
      <xdr:rowOff>64008</xdr:rowOff>
    </xdr:to>
    <xdr:cxnSp macro="">
      <xdr:nvCxnSpPr>
        <xdr:cNvPr id="135" name="直線コネクタ 134"/>
        <xdr:cNvCxnSpPr/>
      </xdr:nvCxnSpPr>
      <xdr:spPr>
        <a:xfrm>
          <a:off x="3225800" y="103317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60</xdr:row>
      <xdr:rowOff>170180</xdr:rowOff>
    </xdr:to>
    <xdr:cxnSp macro="">
      <xdr:nvCxnSpPr>
        <xdr:cNvPr id="138" name="直線コネクタ 137"/>
        <xdr:cNvCxnSpPr/>
      </xdr:nvCxnSpPr>
      <xdr:spPr>
        <a:xfrm flipV="1">
          <a:off x="2336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170180</xdr:rowOff>
    </xdr:to>
    <xdr:cxnSp macro="">
      <xdr:nvCxnSpPr>
        <xdr:cNvPr id="141" name="直線コネクタ 140"/>
        <xdr:cNvCxnSpPr/>
      </xdr:nvCxnSpPr>
      <xdr:spPr>
        <a:xfrm>
          <a:off x="1447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85344</xdr:rowOff>
    </xdr:from>
    <xdr:to>
      <xdr:col>11</xdr:col>
      <xdr:colOff>82550</xdr:colOff>
      <xdr:row>63</xdr:row>
      <xdr:rowOff>15494</xdr:rowOff>
    </xdr:to>
    <xdr:sp macro="" textlink="">
      <xdr:nvSpPr>
        <xdr:cNvPr id="142" name="フローチャート: 判断 141"/>
        <xdr:cNvSpPr/>
      </xdr:nvSpPr>
      <xdr:spPr>
        <a:xfrm>
          <a:off x="2286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43" name="テキスト ボックス 142"/>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44" name="フローチャート: 判断 143"/>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45" name="テキスト ボックス 144"/>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59182</xdr:rowOff>
    </xdr:from>
    <xdr:to>
      <xdr:col>23</xdr:col>
      <xdr:colOff>184150</xdr:colOff>
      <xdr:row>59</xdr:row>
      <xdr:rowOff>160782</xdr:rowOff>
    </xdr:to>
    <xdr:sp macro="" textlink="">
      <xdr:nvSpPr>
        <xdr:cNvPr id="151" name="楕円 150"/>
        <xdr:cNvSpPr/>
      </xdr:nvSpPr>
      <xdr:spPr>
        <a:xfrm>
          <a:off x="49022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151909</xdr:rowOff>
    </xdr:from>
    <xdr:ext cx="762000" cy="259045"/>
    <xdr:sp macro="" textlink="">
      <xdr:nvSpPr>
        <xdr:cNvPr id="152" name="財政構造の弾力性該当値テキスト"/>
        <xdr:cNvSpPr txBox="1"/>
      </xdr:nvSpPr>
      <xdr:spPr>
        <a:xfrm>
          <a:off x="5041900" y="100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13208</xdr:rowOff>
    </xdr:from>
    <xdr:to>
      <xdr:col>19</xdr:col>
      <xdr:colOff>184150</xdr:colOff>
      <xdr:row>60</xdr:row>
      <xdr:rowOff>114808</xdr:rowOff>
    </xdr:to>
    <xdr:sp macro="" textlink="">
      <xdr:nvSpPr>
        <xdr:cNvPr id="153" name="楕円 152"/>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124985</xdr:rowOff>
    </xdr:from>
    <xdr:ext cx="736600" cy="259045"/>
    <xdr:sp macro="" textlink="">
      <xdr:nvSpPr>
        <xdr:cNvPr id="154" name="テキスト ボックス 153"/>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5" name="楕円 154"/>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6" name="テキスト ボックス 155"/>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7" name="楕円 156"/>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8" name="テキスト ボックス 157"/>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9" name="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0" name="テキスト ボックス 159"/>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人口増に伴い保育園・学校関係の臨時職員が年々増加しているため賃金が毎年増加してきており、業務量や電子的システム利用の増加に伴い、委託料も増加してきている。また、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ふるさと納税の大幅増により関連業務の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委託料が増加した。このため、人口は前年より増加しているが１人当たり決算額も前年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より増加している。人口は伸び続けているが物件費も年々増加して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ため、今後も微増で推移していくものと思われる。事業の見直し等により増加の抑制を図りたい。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80736</xdr:rowOff>
    </xdr:from>
    <xdr:to>
      <xdr:col>23</xdr:col>
      <xdr:colOff>133350</xdr:colOff>
      <xdr:row>82</xdr:row>
      <xdr:rowOff>156311</xdr:rowOff>
    </xdr:to>
    <xdr:cxnSp macro="">
      <xdr:nvCxnSpPr>
        <xdr:cNvPr id="195" name="直線コネクタ 194"/>
        <xdr:cNvCxnSpPr/>
      </xdr:nvCxnSpPr>
      <xdr:spPr>
        <a:xfrm>
          <a:off x="4114800" y="14139636"/>
          <a:ext cx="8382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60740</xdr:rowOff>
    </xdr:from>
    <xdr:to>
      <xdr:col>19</xdr:col>
      <xdr:colOff>133350</xdr:colOff>
      <xdr:row>82</xdr:row>
      <xdr:rowOff>80736</xdr:rowOff>
    </xdr:to>
    <xdr:cxnSp macro="">
      <xdr:nvCxnSpPr>
        <xdr:cNvPr id="198" name="直線コネクタ 197"/>
        <xdr:cNvCxnSpPr/>
      </xdr:nvCxnSpPr>
      <xdr:spPr>
        <a:xfrm>
          <a:off x="3225800" y="14119640"/>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35156</xdr:rowOff>
    </xdr:from>
    <xdr:to>
      <xdr:col>15</xdr:col>
      <xdr:colOff>82550</xdr:colOff>
      <xdr:row>82</xdr:row>
      <xdr:rowOff>60740</xdr:rowOff>
    </xdr:to>
    <xdr:cxnSp macro="">
      <xdr:nvCxnSpPr>
        <xdr:cNvPr id="201" name="直線コネクタ 200"/>
        <xdr:cNvCxnSpPr/>
      </xdr:nvCxnSpPr>
      <xdr:spPr>
        <a:xfrm>
          <a:off x="2336800" y="14094056"/>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146579</xdr:rowOff>
    </xdr:from>
    <xdr:to>
      <xdr:col>11</xdr:col>
      <xdr:colOff>31750</xdr:colOff>
      <xdr:row>82</xdr:row>
      <xdr:rowOff>35156</xdr:rowOff>
    </xdr:to>
    <xdr:cxnSp macro="">
      <xdr:nvCxnSpPr>
        <xdr:cNvPr id="204" name="直線コネクタ 203"/>
        <xdr:cNvCxnSpPr/>
      </xdr:nvCxnSpPr>
      <xdr:spPr>
        <a:xfrm>
          <a:off x="1447800" y="14034029"/>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19517</xdr:rowOff>
    </xdr:from>
    <xdr:to>
      <xdr:col>11</xdr:col>
      <xdr:colOff>82550</xdr:colOff>
      <xdr:row>84</xdr:row>
      <xdr:rowOff>121117</xdr:rowOff>
    </xdr:to>
    <xdr:sp macro="" textlink="">
      <xdr:nvSpPr>
        <xdr:cNvPr id="205" name="フローチャート: 判断 204"/>
        <xdr:cNvSpPr/>
      </xdr:nvSpPr>
      <xdr:spPr>
        <a:xfrm>
          <a:off x="2286000" y="14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105894</xdr:rowOff>
    </xdr:from>
    <xdr:ext cx="762000" cy="259045"/>
    <xdr:sp macro="" textlink="">
      <xdr:nvSpPr>
        <xdr:cNvPr id="206" name="テキスト ボックス 205"/>
        <xdr:cNvSpPr txBox="1"/>
      </xdr:nvSpPr>
      <xdr:spPr>
        <a:xfrm>
          <a:off x="1955800" y="145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129980</xdr:rowOff>
    </xdr:from>
    <xdr:to>
      <xdr:col>7</xdr:col>
      <xdr:colOff>31750</xdr:colOff>
      <xdr:row>83</xdr:row>
      <xdr:rowOff>60130</xdr:rowOff>
    </xdr:to>
    <xdr:sp macro="" textlink="">
      <xdr:nvSpPr>
        <xdr:cNvPr id="207" name="フローチャート: 判断 206"/>
        <xdr:cNvSpPr/>
      </xdr:nvSpPr>
      <xdr:spPr>
        <a:xfrm>
          <a:off x="1397000" y="141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44907</xdr:rowOff>
    </xdr:from>
    <xdr:ext cx="762000" cy="259045"/>
    <xdr:sp macro="" textlink="">
      <xdr:nvSpPr>
        <xdr:cNvPr id="208" name="テキスト ボックス 207"/>
        <xdr:cNvSpPr txBox="1"/>
      </xdr:nvSpPr>
      <xdr:spPr>
        <a:xfrm>
          <a:off x="1066800" y="142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105511</xdr:rowOff>
    </xdr:from>
    <xdr:to>
      <xdr:col>23</xdr:col>
      <xdr:colOff>184150</xdr:colOff>
      <xdr:row>83</xdr:row>
      <xdr:rowOff>35661</xdr:rowOff>
    </xdr:to>
    <xdr:sp macro="" textlink="">
      <xdr:nvSpPr>
        <xdr:cNvPr id="214" name="楕円 213"/>
        <xdr:cNvSpPr/>
      </xdr:nvSpPr>
      <xdr:spPr>
        <a:xfrm>
          <a:off x="4902200" y="141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122038</xdr:rowOff>
    </xdr:from>
    <xdr:ext cx="762000" cy="259045"/>
    <xdr:sp macro="" textlink="">
      <xdr:nvSpPr>
        <xdr:cNvPr id="215" name="人件費・物件費等の状況該当値テキスト"/>
        <xdr:cNvSpPr txBox="1"/>
      </xdr:nvSpPr>
      <xdr:spPr>
        <a:xfrm>
          <a:off x="5041900" y="140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29936</xdr:rowOff>
    </xdr:from>
    <xdr:to>
      <xdr:col>19</xdr:col>
      <xdr:colOff>184150</xdr:colOff>
      <xdr:row>82</xdr:row>
      <xdr:rowOff>131536</xdr:rowOff>
    </xdr:to>
    <xdr:sp macro="" textlink="">
      <xdr:nvSpPr>
        <xdr:cNvPr id="216" name="楕円 215"/>
        <xdr:cNvSpPr/>
      </xdr:nvSpPr>
      <xdr:spPr>
        <a:xfrm>
          <a:off x="4064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141713</xdr:rowOff>
    </xdr:from>
    <xdr:ext cx="736600" cy="259045"/>
    <xdr:sp macro="" textlink="">
      <xdr:nvSpPr>
        <xdr:cNvPr id="217" name="テキスト ボックス 216"/>
        <xdr:cNvSpPr txBox="1"/>
      </xdr:nvSpPr>
      <xdr:spPr>
        <a:xfrm>
          <a:off x="3733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9940</xdr:rowOff>
    </xdr:from>
    <xdr:to>
      <xdr:col>15</xdr:col>
      <xdr:colOff>133350</xdr:colOff>
      <xdr:row>82</xdr:row>
      <xdr:rowOff>111540</xdr:rowOff>
    </xdr:to>
    <xdr:sp macro="" textlink="">
      <xdr:nvSpPr>
        <xdr:cNvPr id="218" name="楕円 217"/>
        <xdr:cNvSpPr/>
      </xdr:nvSpPr>
      <xdr:spPr>
        <a:xfrm>
          <a:off x="3175000" y="140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121717</xdr:rowOff>
    </xdr:from>
    <xdr:ext cx="762000" cy="259045"/>
    <xdr:sp macro="" textlink="">
      <xdr:nvSpPr>
        <xdr:cNvPr id="219" name="テキスト ボックス 218"/>
        <xdr:cNvSpPr txBox="1"/>
      </xdr:nvSpPr>
      <xdr:spPr>
        <a:xfrm>
          <a:off x="2844800" y="138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155806</xdr:rowOff>
    </xdr:from>
    <xdr:to>
      <xdr:col>11</xdr:col>
      <xdr:colOff>82550</xdr:colOff>
      <xdr:row>82</xdr:row>
      <xdr:rowOff>85956</xdr:rowOff>
    </xdr:to>
    <xdr:sp macro="" textlink="">
      <xdr:nvSpPr>
        <xdr:cNvPr id="220" name="楕円 219"/>
        <xdr:cNvSpPr/>
      </xdr:nvSpPr>
      <xdr:spPr>
        <a:xfrm>
          <a:off x="2286000" y="140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96133</xdr:rowOff>
    </xdr:from>
    <xdr:ext cx="762000" cy="259045"/>
    <xdr:sp macro="" textlink="">
      <xdr:nvSpPr>
        <xdr:cNvPr id="221" name="テキスト ボックス 220"/>
        <xdr:cNvSpPr txBox="1"/>
      </xdr:nvSpPr>
      <xdr:spPr>
        <a:xfrm>
          <a:off x="1955800" y="138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95779</xdr:rowOff>
    </xdr:from>
    <xdr:to>
      <xdr:col>7</xdr:col>
      <xdr:colOff>31750</xdr:colOff>
      <xdr:row>82</xdr:row>
      <xdr:rowOff>25929</xdr:rowOff>
    </xdr:to>
    <xdr:sp macro="" textlink="">
      <xdr:nvSpPr>
        <xdr:cNvPr id="222" name="楕円 221"/>
        <xdr:cNvSpPr/>
      </xdr:nvSpPr>
      <xdr:spPr>
        <a:xfrm>
          <a:off x="1397000" y="139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36106</xdr:rowOff>
    </xdr:from>
    <xdr:ext cx="762000" cy="259045"/>
    <xdr:sp macro="" textlink="">
      <xdr:nvSpPr>
        <xdr:cNvPr id="223" name="テキスト ボックス 222"/>
        <xdr:cNvSpPr txBox="1"/>
      </xdr:nvSpPr>
      <xdr:spPr>
        <a:xfrm>
          <a:off x="1066800" y="1375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近年は低下傾向で推移しており、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は類似団体及び全国町村平均の平均を下回っている。引き続き職員給与の適正化に努める。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112184</xdr:rowOff>
    </xdr:to>
    <xdr:cxnSp macro="">
      <xdr:nvCxnSpPr>
        <xdr:cNvPr id="260" name="直線コネクタ 259"/>
        <xdr:cNvCxnSpPr/>
      </xdr:nvCxnSpPr>
      <xdr:spPr>
        <a:xfrm flipV="1">
          <a:off x="15290800" y="145915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3" name="直線コネクタ 262"/>
        <xdr:cNvCxnSpPr/>
      </xdr:nvCxnSpPr>
      <xdr:spPr>
        <a:xfrm flipV="1">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165805</xdr:rowOff>
    </xdr:to>
    <xdr:cxnSp macro="">
      <xdr:nvCxnSpPr>
        <xdr:cNvPr id="266" name="直線コネクタ 265"/>
        <xdr:cNvCxnSpPr/>
      </xdr:nvCxnSpPr>
      <xdr:spPr>
        <a:xfrm flipV="1">
          <a:off x="13512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7"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9" name="テキスト ボックス 278"/>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4" name="楕円 283"/>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5" name="テキスト ボックス 284"/>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当村は人口が増加し続けており、多様化する行政サービスの維持向上を図るため、近年は職員を増員している。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も、前年度退職者数を上回る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人を新規採用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した。人口、職員ともに増となっているため、人口当たりの職員数はおおむね横ばいで推移している。類似団体との均衡や事業量を考慮しながら適切な定員管理に努める。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60</xdr:row>
      <xdr:rowOff>165009</xdr:rowOff>
    </xdr:to>
    <xdr:cxnSp macro="">
      <xdr:nvCxnSpPr>
        <xdr:cNvPr id="322" name="直線コネクタ 321"/>
        <xdr:cNvCxnSpPr/>
      </xdr:nvCxnSpPr>
      <xdr:spPr>
        <a:xfrm flipV="1">
          <a:off x="16179800" y="104451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165009</xdr:rowOff>
    </xdr:to>
    <xdr:cxnSp macro="">
      <xdr:nvCxnSpPr>
        <xdr:cNvPr id="325" name="直線コネクタ 324"/>
        <xdr:cNvCxnSpPr/>
      </xdr:nvCxnSpPr>
      <xdr:spPr>
        <a:xfrm>
          <a:off x="15290800" y="1042270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60</xdr:row>
      <xdr:rowOff>135709</xdr:rowOff>
    </xdr:to>
    <xdr:cxnSp macro="">
      <xdr:nvCxnSpPr>
        <xdr:cNvPr id="328" name="直線コネクタ 327"/>
        <xdr:cNvCxnSpPr/>
      </xdr:nvCxnSpPr>
      <xdr:spPr>
        <a:xfrm>
          <a:off x="14401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125367</xdr:rowOff>
    </xdr:from>
    <xdr:to>
      <xdr:col>68</xdr:col>
      <xdr:colOff>152400</xdr:colOff>
      <xdr:row>60</xdr:row>
      <xdr:rowOff>130538</xdr:rowOff>
    </xdr:to>
    <xdr:cxnSp macro="">
      <xdr:nvCxnSpPr>
        <xdr:cNvPr id="331" name="直線コネクタ 330"/>
        <xdr:cNvCxnSpPr/>
      </xdr:nvCxnSpPr>
      <xdr:spPr>
        <a:xfrm>
          <a:off x="13512800" y="1041236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2" name="フローチャート: 判断 331"/>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3" name="テキスト ボックス 332"/>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35832</xdr:rowOff>
    </xdr:from>
    <xdr:to>
      <xdr:col>64</xdr:col>
      <xdr:colOff>152400</xdr:colOff>
      <xdr:row>61</xdr:row>
      <xdr:rowOff>137432</xdr:rowOff>
    </xdr:to>
    <xdr:sp macro="" textlink="">
      <xdr:nvSpPr>
        <xdr:cNvPr id="334" name="フローチャート: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122209</xdr:rowOff>
    </xdr:from>
    <xdr:ext cx="762000" cy="259045"/>
    <xdr:sp macro="" textlink="">
      <xdr:nvSpPr>
        <xdr:cNvPr id="335" name="テキスト ボックス 334"/>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41" name="楕円 340"/>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2" name="定員管理の状況該当値テキスト"/>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114209</xdr:rowOff>
    </xdr:from>
    <xdr:to>
      <xdr:col>77</xdr:col>
      <xdr:colOff>95250</xdr:colOff>
      <xdr:row>61</xdr:row>
      <xdr:rowOff>44359</xdr:rowOff>
    </xdr:to>
    <xdr:sp macro="" textlink="">
      <xdr:nvSpPr>
        <xdr:cNvPr id="343" name="楕円 342"/>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54536</xdr:rowOff>
    </xdr:from>
    <xdr:ext cx="736600" cy="259045"/>
    <xdr:sp macro="" textlink="">
      <xdr:nvSpPr>
        <xdr:cNvPr id="344" name="テキスト ボックス 343"/>
        <xdr:cNvSpPr txBox="1"/>
      </xdr:nvSpPr>
      <xdr:spPr>
        <a:xfrm>
          <a:off x="15798800" y="1017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5" name="楕円 344"/>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6" name="テキスト ボックス 345"/>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47" name="楕円 346"/>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20065</xdr:rowOff>
    </xdr:from>
    <xdr:ext cx="762000" cy="259045"/>
    <xdr:sp macro="" textlink="">
      <xdr:nvSpPr>
        <xdr:cNvPr id="348" name="テキスト ボックス 347"/>
        <xdr:cNvSpPr txBox="1"/>
      </xdr:nvSpPr>
      <xdr:spPr>
        <a:xfrm>
          <a:off x="14020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49" name="楕円 348"/>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50" name="テキスト ボックス 349"/>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過去の大型事業にかかる起債の償還終了、普通交付税及び標準税収入額等の増により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低い数値で推移しているが、平成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近年の人口増対策事業に伴う起債の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％となっている。今後は更に上昇し、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当面はし高止まりとなる見込みである。起債は交付税措置のあるものに限り借り入れ実質的な公債費の抑制を図りながら事業を行ってきたところであるが、補助金や基金を活用し、発行額自体の抑制にも努め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82" name="直線コネクタ 381"/>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95758</xdr:rowOff>
    </xdr:to>
    <xdr:cxnSp macro="">
      <xdr:nvCxnSpPr>
        <xdr:cNvPr id="385" name="直線コネクタ 384"/>
        <xdr:cNvCxnSpPr/>
      </xdr:nvCxnSpPr>
      <xdr:spPr>
        <a:xfrm flipV="1">
          <a:off x="15290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95758</xdr:rowOff>
    </xdr:to>
    <xdr:cxnSp macro="">
      <xdr:nvCxnSpPr>
        <xdr:cNvPr id="388" name="直線コネクタ 387"/>
        <xdr:cNvCxnSpPr/>
      </xdr:nvCxnSpPr>
      <xdr:spPr>
        <a:xfrm>
          <a:off x="14401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124714</xdr:rowOff>
    </xdr:to>
    <xdr:cxnSp macro="">
      <xdr:nvCxnSpPr>
        <xdr:cNvPr id="391" name="直線コネクタ 390"/>
        <xdr:cNvCxnSpPr/>
      </xdr:nvCxnSpPr>
      <xdr:spPr>
        <a:xfrm flipV="1">
          <a:off x="13512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2" name="フローチャート: 判断 39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3" name="テキスト ボックス 39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394" name="フローチャート: 判断 393"/>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395" name="テキスト ボックス 394"/>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401" name="楕円 400"/>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2"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3" name="楕円 402"/>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4" name="テキスト ボックス 403"/>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5" name="楕円 404"/>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6" name="テキスト ボックス 405"/>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7" name="楕円 406"/>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8" name="テキスト ボックス 407"/>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9" name="楕円 408"/>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10" name="テキスト ボックス 409"/>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保育園・小学校増築工事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、子ども館建設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増に伴う施設整備を毎年行ってきており、その財源として地方債を活用してきたため、地方債残高が増加し続け、平成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からプラスに転じた。今後も起債を要する事業があるため、速やかにマイナスに戻すことは難しい見通しである。従来から交付税措置のない起債は行わない方針であったが、今後は交付税措置のあるものであっても起債額を抑制し、事業を精査するなど、財政の健全化に務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6" name="将来負担の状況平均値テキスト"/>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7" name="フローチャート: 判断 446"/>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48" name="フローチャート: 判断 447"/>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49" name="テキスト ボックス 448"/>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0" name="フローチャート: 判断 449"/>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1" name="テキスト ボックス 450"/>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141333</xdr:rowOff>
    </xdr:from>
    <xdr:to>
      <xdr:col>64</xdr:col>
      <xdr:colOff>152400</xdr:colOff>
      <xdr:row>15</xdr:row>
      <xdr:rowOff>71483</xdr:rowOff>
    </xdr:to>
    <xdr:sp macro="" textlink="">
      <xdr:nvSpPr>
        <xdr:cNvPr id="454" name="フローチャート: 判断 453"/>
        <xdr:cNvSpPr/>
      </xdr:nvSpPr>
      <xdr:spPr>
        <a:xfrm>
          <a:off x="13462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81660</xdr:rowOff>
    </xdr:from>
    <xdr:ext cx="762000" cy="259045"/>
    <xdr:sp macro="" textlink="">
      <xdr:nvSpPr>
        <xdr:cNvPr id="455" name="テキスト ボックス 454"/>
        <xdr:cNvSpPr txBox="1"/>
      </xdr:nvSpPr>
      <xdr:spPr>
        <a:xfrm>
          <a:off x="13131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64347</xdr:rowOff>
    </xdr:from>
    <xdr:to>
      <xdr:col>81</xdr:col>
      <xdr:colOff>95250</xdr:colOff>
      <xdr:row>14</xdr:row>
      <xdr:rowOff>165947</xdr:rowOff>
    </xdr:to>
    <xdr:sp macro="" textlink="">
      <xdr:nvSpPr>
        <xdr:cNvPr id="461" name="楕円 460"/>
        <xdr:cNvSpPr/>
      </xdr:nvSpPr>
      <xdr:spPr>
        <a:xfrm>
          <a:off x="169672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80874</xdr:rowOff>
    </xdr:from>
    <xdr:ext cx="762000" cy="259045"/>
    <xdr:sp macro="" textlink="">
      <xdr:nvSpPr>
        <xdr:cNvPr id="462" name="将来負担の状況該当値テキスト"/>
        <xdr:cNvSpPr txBox="1"/>
      </xdr:nvSpPr>
      <xdr:spPr>
        <a:xfrm>
          <a:off x="17106900" y="230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前年度より低下しているが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の増による支弁費の増であり、実際の人件費は減少していない。近年の職員増により将来的に人件費は増加することが見込まれる。全国、長野県及び類似団体の平均より人件費の割合は低く抑えられているが、今後も人件費の抑制に努めながら住民サービスの向上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134620</xdr:rowOff>
    </xdr:to>
    <xdr:cxnSp macro="">
      <xdr:nvCxnSpPr>
        <xdr:cNvPr id="66" name="直線コネクタ 65"/>
        <xdr:cNvCxnSpPr/>
      </xdr:nvCxnSpPr>
      <xdr:spPr>
        <a:xfrm flipV="1">
          <a:off x="3987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165100</xdr:rowOff>
    </xdr:to>
    <xdr:cxnSp macro="">
      <xdr:nvCxnSpPr>
        <xdr:cNvPr id="69" name="直線コネクタ 68"/>
        <xdr:cNvCxnSpPr/>
      </xdr:nvCxnSpPr>
      <xdr:spPr>
        <a:xfrm flipV="1">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24130</xdr:rowOff>
    </xdr:to>
    <xdr:cxnSp macro="">
      <xdr:nvCxnSpPr>
        <xdr:cNvPr id="72" name="直線コネクタ 71"/>
        <xdr:cNvCxnSpPr/>
      </xdr:nvCxnSpPr>
      <xdr:spPr>
        <a:xfrm flipV="1">
          <a:off x="2209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24130</xdr:rowOff>
    </xdr:to>
    <xdr:cxnSp macro="">
      <xdr:nvCxnSpPr>
        <xdr:cNvPr id="75" name="直線コネクタ 74"/>
        <xdr:cNvCxnSpPr/>
      </xdr:nvCxnSpPr>
      <xdr:spPr>
        <a:xfrm>
          <a:off x="1320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148607</xdr:rowOff>
    </xdr:from>
    <xdr:ext cx="762000" cy="259045"/>
    <xdr:sp macro="" textlink="">
      <xdr:nvSpPr>
        <xdr:cNvPr id="86" name="人件費該当値テキスト"/>
        <xdr:cNvSpPr txBox="1"/>
      </xdr:nvSpPr>
      <xdr:spPr>
        <a:xfrm>
          <a:off x="49149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業務量や電子的システム利用の増加に伴い、委託料等が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年度も、こども館開館による維持管理費の増などもあり、金額は前年度より増加しているが、住民税、固定資産税などの経常一般財源の伸びにより、経常収支比率としては低下した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。長野県及び類似団体の平均を上回っているため、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経費の縮減</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165100</xdr:rowOff>
    </xdr:to>
    <xdr:cxnSp macro="">
      <xdr:nvCxnSpPr>
        <xdr:cNvPr id="127" name="直線コネクタ 126"/>
        <xdr:cNvCxnSpPr/>
      </xdr:nvCxnSpPr>
      <xdr:spPr>
        <a:xfrm flipV="1">
          <a:off x="15671800" y="2870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6350</xdr:rowOff>
    </xdr:to>
    <xdr:cxnSp macro="">
      <xdr:nvCxnSpPr>
        <xdr:cNvPr id="130" name="直線コネクタ 129"/>
        <xdr:cNvCxnSpPr/>
      </xdr:nvCxnSpPr>
      <xdr:spPr>
        <a:xfrm flipV="1">
          <a:off x="14782800" y="290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2" name="テキスト ボックス 13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6350</xdr:rowOff>
    </xdr:to>
    <xdr:cxnSp macro="">
      <xdr:nvCxnSpPr>
        <xdr:cNvPr id="133" name="直線コネクタ 132"/>
        <xdr:cNvCxnSpPr/>
      </xdr:nvCxnSpPr>
      <xdr:spPr>
        <a:xfrm>
          <a:off x="13893800" y="288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35" name="テキスト ボックス 134"/>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16</xdr:row>
      <xdr:rowOff>139700</xdr:rowOff>
    </xdr:to>
    <xdr:cxnSp macro="">
      <xdr:nvCxnSpPr>
        <xdr:cNvPr id="136" name="直線コネクタ 135"/>
        <xdr:cNvCxnSpPr/>
      </xdr:nvCxnSpPr>
      <xdr:spPr>
        <a:xfrm>
          <a:off x="13004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6350</xdr:rowOff>
    </xdr:from>
    <xdr:to>
      <xdr:col>69</xdr:col>
      <xdr:colOff>142875</xdr:colOff>
      <xdr:row>17</xdr:row>
      <xdr:rowOff>107950</xdr:rowOff>
    </xdr:to>
    <xdr:sp macro="" textlink="">
      <xdr:nvSpPr>
        <xdr:cNvPr id="137" name="フローチャート: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0" name="楕円 149"/>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41927</xdr:rowOff>
    </xdr:from>
    <xdr:ext cx="762000" cy="259045"/>
    <xdr:sp macro="" textlink="">
      <xdr:nvSpPr>
        <xdr:cNvPr id="151" name="テキスト ボックス 150"/>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149877</xdr:rowOff>
    </xdr:from>
    <xdr:ext cx="762000" cy="259045"/>
    <xdr:sp macro="" textlink="">
      <xdr:nvSpPr>
        <xdr:cNvPr id="155" name="テキスト ボックス 154"/>
        <xdr:cNvSpPr txBox="1"/>
      </xdr:nvSpPr>
      <xdr:spPr>
        <a:xfrm>
          <a:off x="12623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扶助費全体では前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より増となっているが、国庫支出金等の特定財源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、経常収支比率では前年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度と同値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となった。児童・高齢者の増加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増加していくものと予想される。また、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福祉医療費の対象の拡充など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村が単独で行っている事業もあるため、類似団平均を上回っている。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86" name="直線コネクタ 185"/>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149860</xdr:rowOff>
    </xdr:to>
    <xdr:cxnSp macro="">
      <xdr:nvCxnSpPr>
        <xdr:cNvPr id="189" name="直線コネクタ 188"/>
        <xdr:cNvCxnSpPr/>
      </xdr:nvCxnSpPr>
      <xdr:spPr>
        <a:xfrm flipV="1">
          <a:off x="3098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149860</xdr:rowOff>
    </xdr:to>
    <xdr:cxnSp macro="">
      <xdr:nvCxnSpPr>
        <xdr:cNvPr id="192" name="直線コネクタ 191"/>
        <xdr:cNvCxnSpPr/>
      </xdr:nvCxnSpPr>
      <xdr:spPr>
        <a:xfrm>
          <a:off x="2209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56</xdr:row>
      <xdr:rowOff>35560</xdr:rowOff>
    </xdr:to>
    <xdr:cxnSp macro="">
      <xdr:nvCxnSpPr>
        <xdr:cNvPr id="195" name="直線コネクタ 194"/>
        <xdr:cNvCxnSpPr/>
      </xdr:nvCxnSpPr>
      <xdr:spPr>
        <a:xfrm>
          <a:off x="1320800" y="91567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6" name="フローチャート: 判断 195"/>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197" name="テキスト ボックス 196"/>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198" name="フローチャート: 判断 197"/>
        <xdr:cNvSpPr/>
      </xdr:nvSpPr>
      <xdr:spPr>
        <a:xfrm>
          <a:off x="1270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71137</xdr:rowOff>
    </xdr:from>
    <xdr:ext cx="762000" cy="259045"/>
    <xdr:sp macro="" textlink="">
      <xdr:nvSpPr>
        <xdr:cNvPr id="199" name="テキスト ボックス 198"/>
        <xdr:cNvSpPr txBox="1"/>
      </xdr:nvSpPr>
      <xdr:spPr>
        <a:xfrm>
          <a:off x="939800" y="932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5" name="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7" name="楕円 20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8" name="テキスト ボックス 20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1" name="楕円 210"/>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12" name="テキスト ボックス 211"/>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投資及び出資金は、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公共下水道事業会計への繰出金など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が微減となった。繰出金は、特別会計への事務費繰出金などが微増となった。その他全体としては前年度とほぼ同額だが、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経常一般財源の伸びにより、経常収支比率としては低下した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企業会計、特別会計については使用料、保険料の適正化等により会計の独立採算を促進し、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会計の負担額を減らしていくよう努める。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12700</xdr:rowOff>
    </xdr:to>
    <xdr:cxnSp macro="">
      <xdr:nvCxnSpPr>
        <xdr:cNvPr id="247" name="直線コネクタ 246"/>
        <xdr:cNvCxnSpPr/>
      </xdr:nvCxnSpPr>
      <xdr:spPr>
        <a:xfrm flipV="1">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0" name="直線コネクタ 249"/>
        <xdr:cNvCxnSpPr/>
      </xdr:nvCxnSpPr>
      <xdr:spPr>
        <a:xfrm flipV="1">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58</xdr:row>
      <xdr:rowOff>5080</xdr:rowOff>
    </xdr:to>
    <xdr:cxnSp macro="">
      <xdr:nvCxnSpPr>
        <xdr:cNvPr id="253" name="直線コネクタ 252"/>
        <xdr:cNvCxnSpPr/>
      </xdr:nvCxnSpPr>
      <xdr:spPr>
        <a:xfrm flipV="1">
          <a:off x="13893800" y="96443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58</xdr:row>
      <xdr:rowOff>5080</xdr:rowOff>
    </xdr:to>
    <xdr:cxnSp macro="">
      <xdr:nvCxnSpPr>
        <xdr:cNvPr id="256" name="直線コネクタ 255"/>
        <xdr:cNvCxnSpPr/>
      </xdr:nvCxnSpPr>
      <xdr:spPr>
        <a:xfrm>
          <a:off x="13004800" y="983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8" name="テキスト ボックス 257"/>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0" name="テキスト ボックス 259"/>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6" name="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0" name="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2" name="楕円 271"/>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3" name="テキスト ボックス 272"/>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4" name="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伊北環境行政組合の解散に伴う負担金の皆減などにより、前年度より低下した。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、伊那中央病院負担金、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新ごみ中間処理施設関係負担金などの増が見込まれ、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一部事務組合に関連する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補助費は増加するものと思われる。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31750</xdr:rowOff>
    </xdr:to>
    <xdr:cxnSp macro="">
      <xdr:nvCxnSpPr>
        <xdr:cNvPr id="308" name="直線コネクタ 307"/>
        <xdr:cNvCxnSpPr/>
      </xdr:nvCxnSpPr>
      <xdr:spPr>
        <a:xfrm flipV="1">
          <a:off x="15671800" y="62306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37</xdr:row>
      <xdr:rowOff>31750</xdr:rowOff>
    </xdr:to>
    <xdr:cxnSp macro="">
      <xdr:nvCxnSpPr>
        <xdr:cNvPr id="311" name="直線コネクタ 310"/>
        <xdr:cNvCxnSpPr/>
      </xdr:nvCxnSpPr>
      <xdr:spPr>
        <a:xfrm>
          <a:off x="14782800" y="6245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73660</xdr:rowOff>
    </xdr:to>
    <xdr:cxnSp macro="">
      <xdr:nvCxnSpPr>
        <xdr:cNvPr id="314" name="直線コネクタ 313"/>
        <xdr:cNvCxnSpPr/>
      </xdr:nvCxnSpPr>
      <xdr:spPr>
        <a:xfrm>
          <a:off x="13893800" y="613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12700</xdr:rowOff>
    </xdr:to>
    <xdr:cxnSp macro="">
      <xdr:nvCxnSpPr>
        <xdr:cNvPr id="317" name="直線コネクタ 316"/>
        <xdr:cNvCxnSpPr/>
      </xdr:nvCxnSpPr>
      <xdr:spPr>
        <a:xfrm flipV="1">
          <a:off x="13004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8" name="フローチャート: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19" name="テキスト ボックス 31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0" name="フローチャート: 判断 319"/>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1" name="テキスト ボックス 320"/>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7" name="楕円 32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29" name="楕円 328"/>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0" name="テキスト ボックス 329"/>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1" name="楕円 330"/>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32" name="テキスト ボックス 33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3" name="楕円 33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4" name="テキスト ボックス 33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5" name="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近年の人口増対策事業に伴う起債の元金償還が始まっているが、過去の大型事業の償還金の完済及び臨時財政対策債等の利率見直しによる利子の減額により、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ほぼ前年度並み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となった。今後は、保育園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増改築、こども館建設等にかかる元金の償還が始まるため、増加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し高止まりとなる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見込みである。事業を精査し、補助金や基金を活用しながら新規発行の抑制に努めたい。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8890</xdr:rowOff>
    </xdr:to>
    <xdr:cxnSp macro="">
      <xdr:nvCxnSpPr>
        <xdr:cNvPr id="369" name="直線コネクタ 368"/>
        <xdr:cNvCxnSpPr/>
      </xdr:nvCxnSpPr>
      <xdr:spPr>
        <a:xfrm>
          <a:off x="3987800" y="12860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1270</xdr:rowOff>
    </xdr:to>
    <xdr:cxnSp macro="">
      <xdr:nvCxnSpPr>
        <xdr:cNvPr id="372" name="直線コネクタ 371"/>
        <xdr:cNvCxnSpPr/>
      </xdr:nvCxnSpPr>
      <xdr:spPr>
        <a:xfrm>
          <a:off x="3098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31750</xdr:rowOff>
    </xdr:to>
    <xdr:cxnSp macro="">
      <xdr:nvCxnSpPr>
        <xdr:cNvPr id="375" name="直線コネクタ 374"/>
        <xdr:cNvCxnSpPr/>
      </xdr:nvCxnSpPr>
      <xdr:spPr>
        <a:xfrm flipV="1">
          <a:off x="2209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31750</xdr:rowOff>
    </xdr:to>
    <xdr:cxnSp macro="">
      <xdr:nvCxnSpPr>
        <xdr:cNvPr id="378" name="直線コネクタ 377"/>
        <xdr:cNvCxnSpPr/>
      </xdr:nvCxnSpPr>
      <xdr:spPr>
        <a:xfrm>
          <a:off x="1320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9" name="フローチャート: 判断 378"/>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80" name="テキスト ボックス 379"/>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1" name="フローチャート: 判断 380"/>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2" name="テキスト ボックス 381"/>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8" name="楕円 387"/>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9"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0" name="楕円 389"/>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1" name="テキスト ボックス 390"/>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2" name="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4" name="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5" name="テキスト ボックス 394"/>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6" name="楕円 395"/>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7" name="テキスト ボックス 396"/>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金額としてはほぼ前年並みとなったが、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経常一般財源の伸びに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経常収支比率としては低下した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前年と同様に類似団体内では上位であり長野県平均も下回っている。今後は、人件費、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なども増加が見込まれ、人口増による税収増などの経常一般財源の伸びを上回るものと思われる。経常経費の削減により硬直化の抑制に努めていく。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41275</xdr:rowOff>
    </xdr:from>
    <xdr:to>
      <xdr:col>82</xdr:col>
      <xdr:colOff>107950</xdr:colOff>
      <xdr:row>76</xdr:row>
      <xdr:rowOff>24130</xdr:rowOff>
    </xdr:to>
    <xdr:cxnSp macro="">
      <xdr:nvCxnSpPr>
        <xdr:cNvPr id="426" name="直線コネクタ 425"/>
        <xdr:cNvCxnSpPr/>
      </xdr:nvCxnSpPr>
      <xdr:spPr>
        <a:xfrm flipV="1">
          <a:off x="15671800" y="1290002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24130</xdr:rowOff>
    </xdr:to>
    <xdr:cxnSp macro="">
      <xdr:nvCxnSpPr>
        <xdr:cNvPr id="429" name="直線コネクタ 428"/>
        <xdr:cNvCxnSpPr/>
      </xdr:nvCxnSpPr>
      <xdr:spPr>
        <a:xfrm>
          <a:off x="14782800" y="13031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127000</xdr:rowOff>
    </xdr:to>
    <xdr:cxnSp macro="">
      <xdr:nvCxnSpPr>
        <xdr:cNvPr id="432" name="直線コネクタ 431"/>
        <xdr:cNvCxnSpPr/>
      </xdr:nvCxnSpPr>
      <xdr:spPr>
        <a:xfrm flipV="1">
          <a:off x="13893800" y="130314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76</xdr:row>
      <xdr:rowOff>127000</xdr:rowOff>
    </xdr:to>
    <xdr:cxnSp macro="">
      <xdr:nvCxnSpPr>
        <xdr:cNvPr id="435" name="直線コネクタ 434"/>
        <xdr:cNvCxnSpPr/>
      </xdr:nvCxnSpPr>
      <xdr:spPr>
        <a:xfrm>
          <a:off x="13004800" y="129171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121920</xdr:rowOff>
    </xdr:from>
    <xdr:to>
      <xdr:col>69</xdr:col>
      <xdr:colOff>142875</xdr:colOff>
      <xdr:row>78</xdr:row>
      <xdr:rowOff>52070</xdr:rowOff>
    </xdr:to>
    <xdr:sp macro="" textlink="">
      <xdr:nvSpPr>
        <xdr:cNvPr id="436" name="フローチャート: 判断 435"/>
        <xdr:cNvSpPr/>
      </xdr:nvSpPr>
      <xdr:spPr>
        <a:xfrm>
          <a:off x="13843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37" name="テキスト ボックス 436"/>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139064</xdr:rowOff>
    </xdr:from>
    <xdr:to>
      <xdr:col>65</xdr:col>
      <xdr:colOff>53975</xdr:colOff>
      <xdr:row>77</xdr:row>
      <xdr:rowOff>69214</xdr:rowOff>
    </xdr:to>
    <xdr:sp macro="" textlink="">
      <xdr:nvSpPr>
        <xdr:cNvPr id="438" name="フローチャート: 判断 437"/>
        <xdr:cNvSpPr/>
      </xdr:nvSpPr>
      <xdr:spPr>
        <a:xfrm>
          <a:off x="12954000" y="131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53991</xdr:rowOff>
    </xdr:from>
    <xdr:ext cx="762000" cy="259045"/>
    <xdr:sp macro="" textlink="">
      <xdr:nvSpPr>
        <xdr:cNvPr id="439" name="テキスト ボックス 438"/>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161925</xdr:rowOff>
    </xdr:from>
    <xdr:to>
      <xdr:col>82</xdr:col>
      <xdr:colOff>158750</xdr:colOff>
      <xdr:row>75</xdr:row>
      <xdr:rowOff>92075</xdr:rowOff>
    </xdr:to>
    <xdr:sp macro="" textlink="">
      <xdr:nvSpPr>
        <xdr:cNvPr id="445" name="楕円 444"/>
        <xdr:cNvSpPr/>
      </xdr:nvSpPr>
      <xdr:spPr>
        <a:xfrm>
          <a:off x="16459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7002</xdr:rowOff>
    </xdr:from>
    <xdr:ext cx="762000" cy="259045"/>
    <xdr:sp macro="" textlink="">
      <xdr:nvSpPr>
        <xdr:cNvPr id="446" name="公債費以外該当値テキスト"/>
        <xdr:cNvSpPr txBox="1"/>
      </xdr:nvSpPr>
      <xdr:spPr>
        <a:xfrm>
          <a:off x="165989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7" name="楕円 446"/>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48" name="テキスト ボックス 447"/>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9" name="楕円 448"/>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0" name="テキスト ボックス 449"/>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53" name="楕円 452"/>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4" name="テキスト ボックス 453"/>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155602</xdr:rowOff>
    </xdr:from>
    <xdr:to>
      <xdr:col>29</xdr:col>
      <xdr:colOff>127000</xdr:colOff>
      <xdr:row>17</xdr:row>
      <xdr:rowOff>5085</xdr:rowOff>
    </xdr:to>
    <xdr:cxnSp macro="">
      <xdr:nvCxnSpPr>
        <xdr:cNvPr id="52" name="直線コネクタ 51"/>
        <xdr:cNvCxnSpPr/>
      </xdr:nvCxnSpPr>
      <xdr:spPr bwMode="auto">
        <a:xfrm flipV="1">
          <a:off x="5003800" y="2946427"/>
          <a:ext cx="647700" cy="20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2440</xdr:rowOff>
    </xdr:from>
    <xdr:to>
      <xdr:col>26</xdr:col>
      <xdr:colOff>50800</xdr:colOff>
      <xdr:row>17</xdr:row>
      <xdr:rowOff>5085</xdr:rowOff>
    </xdr:to>
    <xdr:cxnSp macro="">
      <xdr:nvCxnSpPr>
        <xdr:cNvPr id="55" name="直線コネクタ 54"/>
        <xdr:cNvCxnSpPr/>
      </xdr:nvCxnSpPr>
      <xdr:spPr bwMode="auto">
        <a:xfrm>
          <a:off x="4305300" y="2964715"/>
          <a:ext cx="698500" cy="2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2440</xdr:rowOff>
    </xdr:from>
    <xdr:to>
      <xdr:col>22</xdr:col>
      <xdr:colOff>114300</xdr:colOff>
      <xdr:row>17</xdr:row>
      <xdr:rowOff>22606</xdr:rowOff>
    </xdr:to>
    <xdr:cxnSp macro="">
      <xdr:nvCxnSpPr>
        <xdr:cNvPr id="58" name="直線コネクタ 57"/>
        <xdr:cNvCxnSpPr/>
      </xdr:nvCxnSpPr>
      <xdr:spPr bwMode="auto">
        <a:xfrm flipV="1">
          <a:off x="3606800" y="2964715"/>
          <a:ext cx="698500" cy="2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22606</xdr:rowOff>
    </xdr:from>
    <xdr:to>
      <xdr:col>18</xdr:col>
      <xdr:colOff>177800</xdr:colOff>
      <xdr:row>17</xdr:row>
      <xdr:rowOff>132824</xdr:rowOff>
    </xdr:to>
    <xdr:cxnSp macro="">
      <xdr:nvCxnSpPr>
        <xdr:cNvPr id="61" name="直線コネクタ 60"/>
        <xdr:cNvCxnSpPr/>
      </xdr:nvCxnSpPr>
      <xdr:spPr bwMode="auto">
        <a:xfrm flipV="1">
          <a:off x="2908300" y="2984881"/>
          <a:ext cx="698500" cy="1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130405</xdr:rowOff>
    </xdr:from>
    <xdr:to>
      <xdr:col>19</xdr:col>
      <xdr:colOff>38100</xdr:colOff>
      <xdr:row>16</xdr:row>
      <xdr:rowOff>60555</xdr:rowOff>
    </xdr:to>
    <xdr:sp macro="" textlink="">
      <xdr:nvSpPr>
        <xdr:cNvPr id="62" name="フローチャート: 判断 61"/>
        <xdr:cNvSpPr/>
      </xdr:nvSpPr>
      <xdr:spPr bwMode="auto">
        <a:xfrm>
          <a:off x="3556000" y="2749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70732</xdr:rowOff>
    </xdr:from>
    <xdr:ext cx="762000" cy="259045"/>
    <xdr:sp macro="" textlink="">
      <xdr:nvSpPr>
        <xdr:cNvPr id="63" name="テキスト ボックス 62"/>
        <xdr:cNvSpPr txBox="1"/>
      </xdr:nvSpPr>
      <xdr:spPr>
        <a:xfrm>
          <a:off x="3225800" y="251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87478</xdr:rowOff>
    </xdr:from>
    <xdr:to>
      <xdr:col>15</xdr:col>
      <xdr:colOff>101600</xdr:colOff>
      <xdr:row>17</xdr:row>
      <xdr:rowOff>17628</xdr:rowOff>
    </xdr:to>
    <xdr:sp macro="" textlink="">
      <xdr:nvSpPr>
        <xdr:cNvPr id="64" name="フローチャート: 判断 63"/>
        <xdr:cNvSpPr/>
      </xdr:nvSpPr>
      <xdr:spPr bwMode="auto">
        <a:xfrm>
          <a:off x="2857500" y="2878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27805</xdr:rowOff>
    </xdr:from>
    <xdr:ext cx="762000" cy="259045"/>
    <xdr:sp macro="" textlink="">
      <xdr:nvSpPr>
        <xdr:cNvPr id="65" name="テキスト ボックス 64"/>
        <xdr:cNvSpPr txBox="1"/>
      </xdr:nvSpPr>
      <xdr:spPr>
        <a:xfrm>
          <a:off x="2527300" y="26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104802</xdr:rowOff>
    </xdr:from>
    <xdr:to>
      <xdr:col>29</xdr:col>
      <xdr:colOff>177800</xdr:colOff>
      <xdr:row>17</xdr:row>
      <xdr:rowOff>34952</xdr:rowOff>
    </xdr:to>
    <xdr:sp macro="" textlink="">
      <xdr:nvSpPr>
        <xdr:cNvPr id="71" name="楕円 70"/>
        <xdr:cNvSpPr/>
      </xdr:nvSpPr>
      <xdr:spPr bwMode="auto">
        <a:xfrm>
          <a:off x="5600700" y="289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76879</xdr:rowOff>
    </xdr:from>
    <xdr:ext cx="762000" cy="259045"/>
    <xdr:sp macro="" textlink="">
      <xdr:nvSpPr>
        <xdr:cNvPr id="72" name="人口1人当たり決算額の推移該当値テキスト130"/>
        <xdr:cNvSpPr txBox="1"/>
      </xdr:nvSpPr>
      <xdr:spPr>
        <a:xfrm>
          <a:off x="5740400" y="286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125735</xdr:rowOff>
    </xdr:from>
    <xdr:to>
      <xdr:col>26</xdr:col>
      <xdr:colOff>101600</xdr:colOff>
      <xdr:row>17</xdr:row>
      <xdr:rowOff>55885</xdr:rowOff>
    </xdr:to>
    <xdr:sp macro="" textlink="">
      <xdr:nvSpPr>
        <xdr:cNvPr id="73" name="楕円 72"/>
        <xdr:cNvSpPr/>
      </xdr:nvSpPr>
      <xdr:spPr bwMode="auto">
        <a:xfrm>
          <a:off x="4953000" y="291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66062</xdr:rowOff>
    </xdr:from>
    <xdr:ext cx="736600" cy="259045"/>
    <xdr:sp macro="" textlink="">
      <xdr:nvSpPr>
        <xdr:cNvPr id="74" name="テキスト ボックス 73"/>
        <xdr:cNvSpPr txBox="1"/>
      </xdr:nvSpPr>
      <xdr:spPr>
        <a:xfrm>
          <a:off x="4622800" y="268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123090</xdr:rowOff>
    </xdr:from>
    <xdr:to>
      <xdr:col>22</xdr:col>
      <xdr:colOff>165100</xdr:colOff>
      <xdr:row>17</xdr:row>
      <xdr:rowOff>53240</xdr:rowOff>
    </xdr:to>
    <xdr:sp macro="" textlink="">
      <xdr:nvSpPr>
        <xdr:cNvPr id="75" name="楕円 74"/>
        <xdr:cNvSpPr/>
      </xdr:nvSpPr>
      <xdr:spPr bwMode="auto">
        <a:xfrm>
          <a:off x="4254500" y="291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63417</xdr:rowOff>
    </xdr:from>
    <xdr:ext cx="762000" cy="259045"/>
    <xdr:sp macro="" textlink="">
      <xdr:nvSpPr>
        <xdr:cNvPr id="76" name="テキスト ボックス 75"/>
        <xdr:cNvSpPr txBox="1"/>
      </xdr:nvSpPr>
      <xdr:spPr>
        <a:xfrm>
          <a:off x="3924300" y="268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143256</xdr:rowOff>
    </xdr:from>
    <xdr:to>
      <xdr:col>19</xdr:col>
      <xdr:colOff>38100</xdr:colOff>
      <xdr:row>17</xdr:row>
      <xdr:rowOff>73406</xdr:rowOff>
    </xdr:to>
    <xdr:sp macro="" textlink="">
      <xdr:nvSpPr>
        <xdr:cNvPr id="77" name="楕円 76"/>
        <xdr:cNvSpPr/>
      </xdr:nvSpPr>
      <xdr:spPr bwMode="auto">
        <a:xfrm>
          <a:off x="3556000" y="29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58183</xdr:rowOff>
    </xdr:from>
    <xdr:ext cx="762000" cy="259045"/>
    <xdr:sp macro="" textlink="">
      <xdr:nvSpPr>
        <xdr:cNvPr id="78" name="テキスト ボックス 77"/>
        <xdr:cNvSpPr txBox="1"/>
      </xdr:nvSpPr>
      <xdr:spPr>
        <a:xfrm>
          <a:off x="3225800" y="302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82024</xdr:rowOff>
    </xdr:from>
    <xdr:to>
      <xdr:col>15</xdr:col>
      <xdr:colOff>101600</xdr:colOff>
      <xdr:row>18</xdr:row>
      <xdr:rowOff>12174</xdr:rowOff>
    </xdr:to>
    <xdr:sp macro="" textlink="">
      <xdr:nvSpPr>
        <xdr:cNvPr id="79" name="楕円 78"/>
        <xdr:cNvSpPr/>
      </xdr:nvSpPr>
      <xdr:spPr bwMode="auto">
        <a:xfrm>
          <a:off x="2857500" y="304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168401</xdr:rowOff>
    </xdr:from>
    <xdr:ext cx="762000" cy="259045"/>
    <xdr:sp macro="" textlink="">
      <xdr:nvSpPr>
        <xdr:cNvPr id="80" name="テキスト ボックス 79"/>
        <xdr:cNvSpPr txBox="1"/>
      </xdr:nvSpPr>
      <xdr:spPr>
        <a:xfrm>
          <a:off x="2527300" y="3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169154</xdr:rowOff>
    </xdr:from>
    <xdr:to>
      <xdr:col>29</xdr:col>
      <xdr:colOff>127000</xdr:colOff>
      <xdr:row>37</xdr:row>
      <xdr:rowOff>99706</xdr:rowOff>
    </xdr:to>
    <xdr:cxnSp macro="">
      <xdr:nvCxnSpPr>
        <xdr:cNvPr id="112" name="直線コネクタ 111"/>
        <xdr:cNvCxnSpPr/>
      </xdr:nvCxnSpPr>
      <xdr:spPr bwMode="auto">
        <a:xfrm flipV="1">
          <a:off x="5003800" y="7122404"/>
          <a:ext cx="647700" cy="10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85737</xdr:rowOff>
    </xdr:from>
    <xdr:to>
      <xdr:col>26</xdr:col>
      <xdr:colOff>50800</xdr:colOff>
      <xdr:row>37</xdr:row>
      <xdr:rowOff>99706</xdr:rowOff>
    </xdr:to>
    <xdr:cxnSp macro="">
      <xdr:nvCxnSpPr>
        <xdr:cNvPr id="115" name="直線コネクタ 114"/>
        <xdr:cNvCxnSpPr/>
      </xdr:nvCxnSpPr>
      <xdr:spPr bwMode="auto">
        <a:xfrm>
          <a:off x="4305300" y="7210437"/>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80914</xdr:rowOff>
    </xdr:from>
    <xdr:to>
      <xdr:col>22</xdr:col>
      <xdr:colOff>114300</xdr:colOff>
      <xdr:row>37</xdr:row>
      <xdr:rowOff>85737</xdr:rowOff>
    </xdr:to>
    <xdr:cxnSp macro="">
      <xdr:nvCxnSpPr>
        <xdr:cNvPr id="118" name="直線コネクタ 117"/>
        <xdr:cNvCxnSpPr/>
      </xdr:nvCxnSpPr>
      <xdr:spPr bwMode="auto">
        <a:xfrm>
          <a:off x="3606800" y="7205614"/>
          <a:ext cx="698500" cy="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80914</xdr:rowOff>
    </xdr:from>
    <xdr:to>
      <xdr:col>18</xdr:col>
      <xdr:colOff>177800</xdr:colOff>
      <xdr:row>37</xdr:row>
      <xdr:rowOff>87223</xdr:rowOff>
    </xdr:to>
    <xdr:cxnSp macro="">
      <xdr:nvCxnSpPr>
        <xdr:cNvPr id="121" name="直線コネクタ 120"/>
        <xdr:cNvCxnSpPr/>
      </xdr:nvCxnSpPr>
      <xdr:spPr bwMode="auto">
        <a:xfrm flipV="1">
          <a:off x="2908300" y="7205614"/>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2" name="フローチャート: 判断 121"/>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3" name="テキスト ボックス 122"/>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4" name="フローチャート: 判断 123"/>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5" name="テキスト ボックス 124"/>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118354</xdr:rowOff>
    </xdr:from>
    <xdr:to>
      <xdr:col>29</xdr:col>
      <xdr:colOff>177800</xdr:colOff>
      <xdr:row>37</xdr:row>
      <xdr:rowOff>48504</xdr:rowOff>
    </xdr:to>
    <xdr:sp macro="" textlink="">
      <xdr:nvSpPr>
        <xdr:cNvPr id="131" name="楕円 130"/>
        <xdr:cNvSpPr/>
      </xdr:nvSpPr>
      <xdr:spPr bwMode="auto">
        <a:xfrm>
          <a:off x="5600700" y="707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90431</xdr:rowOff>
    </xdr:from>
    <xdr:ext cx="762000" cy="259045"/>
    <xdr:sp macro="" textlink="">
      <xdr:nvSpPr>
        <xdr:cNvPr id="132" name="人口1人当たり決算額の推移該当値テキスト445"/>
        <xdr:cNvSpPr txBox="1"/>
      </xdr:nvSpPr>
      <xdr:spPr>
        <a:xfrm>
          <a:off x="5740400" y="704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48906</xdr:rowOff>
    </xdr:from>
    <xdr:to>
      <xdr:col>26</xdr:col>
      <xdr:colOff>101600</xdr:colOff>
      <xdr:row>37</xdr:row>
      <xdr:rowOff>150506</xdr:rowOff>
    </xdr:to>
    <xdr:sp macro="" textlink="">
      <xdr:nvSpPr>
        <xdr:cNvPr id="133" name="楕円 132"/>
        <xdr:cNvSpPr/>
      </xdr:nvSpPr>
      <xdr:spPr bwMode="auto">
        <a:xfrm>
          <a:off x="4953000" y="717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135283</xdr:rowOff>
    </xdr:from>
    <xdr:ext cx="736600" cy="259045"/>
    <xdr:sp macro="" textlink="">
      <xdr:nvSpPr>
        <xdr:cNvPr id="134" name="テキスト ボックス 133"/>
        <xdr:cNvSpPr txBox="1"/>
      </xdr:nvSpPr>
      <xdr:spPr>
        <a:xfrm>
          <a:off x="4622800" y="725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34937</xdr:rowOff>
    </xdr:from>
    <xdr:to>
      <xdr:col>22</xdr:col>
      <xdr:colOff>165100</xdr:colOff>
      <xdr:row>37</xdr:row>
      <xdr:rowOff>136537</xdr:rowOff>
    </xdr:to>
    <xdr:sp macro="" textlink="">
      <xdr:nvSpPr>
        <xdr:cNvPr id="135" name="楕円 134"/>
        <xdr:cNvSpPr/>
      </xdr:nvSpPr>
      <xdr:spPr bwMode="auto">
        <a:xfrm>
          <a:off x="4254500" y="715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121314</xdr:rowOff>
    </xdr:from>
    <xdr:ext cx="762000" cy="259045"/>
    <xdr:sp macro="" textlink="">
      <xdr:nvSpPr>
        <xdr:cNvPr id="136" name="テキスト ボックス 135"/>
        <xdr:cNvSpPr txBox="1"/>
      </xdr:nvSpPr>
      <xdr:spPr>
        <a:xfrm>
          <a:off x="3924300" y="724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30114</xdr:rowOff>
    </xdr:from>
    <xdr:to>
      <xdr:col>19</xdr:col>
      <xdr:colOff>38100</xdr:colOff>
      <xdr:row>37</xdr:row>
      <xdr:rowOff>131714</xdr:rowOff>
    </xdr:to>
    <xdr:sp macro="" textlink="">
      <xdr:nvSpPr>
        <xdr:cNvPr id="137" name="楕円 136"/>
        <xdr:cNvSpPr/>
      </xdr:nvSpPr>
      <xdr:spPr bwMode="auto">
        <a:xfrm>
          <a:off x="3556000" y="715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116491</xdr:rowOff>
    </xdr:from>
    <xdr:ext cx="762000" cy="259045"/>
    <xdr:sp macro="" textlink="">
      <xdr:nvSpPr>
        <xdr:cNvPr id="138" name="テキスト ボックス 137"/>
        <xdr:cNvSpPr txBox="1"/>
      </xdr:nvSpPr>
      <xdr:spPr>
        <a:xfrm>
          <a:off x="3225800" y="72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36423</xdr:rowOff>
    </xdr:from>
    <xdr:to>
      <xdr:col>15</xdr:col>
      <xdr:colOff>101600</xdr:colOff>
      <xdr:row>37</xdr:row>
      <xdr:rowOff>138023</xdr:rowOff>
    </xdr:to>
    <xdr:sp macro="" textlink="">
      <xdr:nvSpPr>
        <xdr:cNvPr id="139" name="楕円 138"/>
        <xdr:cNvSpPr/>
      </xdr:nvSpPr>
      <xdr:spPr bwMode="auto">
        <a:xfrm>
          <a:off x="2857500" y="716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122800</xdr:rowOff>
    </xdr:from>
    <xdr:ext cx="762000" cy="259045"/>
    <xdr:sp macro="" textlink="">
      <xdr:nvSpPr>
        <xdr:cNvPr id="140" name="テキスト ボックス 139"/>
        <xdr:cNvSpPr txBox="1"/>
      </xdr:nvSpPr>
      <xdr:spPr>
        <a:xfrm>
          <a:off x="2527300" y="724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xdr:rowOff>
    </xdr:from>
    <xdr:to>
      <xdr:col>24</xdr:col>
      <xdr:colOff>63500</xdr:colOff>
      <xdr:row>37</xdr:row>
      <xdr:rowOff>27229</xdr:rowOff>
    </xdr:to>
    <xdr:cxnSp macro="">
      <xdr:nvCxnSpPr>
        <xdr:cNvPr id="63" name="直線コネクタ 62"/>
        <xdr:cNvCxnSpPr/>
      </xdr:nvCxnSpPr>
      <xdr:spPr>
        <a:xfrm flipV="1">
          <a:off x="3797300" y="6344671"/>
          <a:ext cx="8382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170724</xdr:rowOff>
    </xdr:from>
    <xdr:to>
      <xdr:col>19</xdr:col>
      <xdr:colOff>177800</xdr:colOff>
      <xdr:row>37</xdr:row>
      <xdr:rowOff>27229</xdr:rowOff>
    </xdr:to>
    <xdr:cxnSp macro="">
      <xdr:nvCxnSpPr>
        <xdr:cNvPr id="66" name="直線コネクタ 65"/>
        <xdr:cNvCxnSpPr/>
      </xdr:nvCxnSpPr>
      <xdr:spPr>
        <a:xfrm>
          <a:off x="2908300" y="63429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155196</xdr:rowOff>
    </xdr:from>
    <xdr:to>
      <xdr:col>15</xdr:col>
      <xdr:colOff>50800</xdr:colOff>
      <xdr:row>36</xdr:row>
      <xdr:rowOff>170724</xdr:rowOff>
    </xdr:to>
    <xdr:cxnSp macro="">
      <xdr:nvCxnSpPr>
        <xdr:cNvPr id="69" name="直線コネクタ 68"/>
        <xdr:cNvCxnSpPr/>
      </xdr:nvCxnSpPr>
      <xdr:spPr>
        <a:xfrm>
          <a:off x="2019300" y="6327396"/>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155196</xdr:rowOff>
    </xdr:from>
    <xdr:to>
      <xdr:col>10</xdr:col>
      <xdr:colOff>114300</xdr:colOff>
      <xdr:row>37</xdr:row>
      <xdr:rowOff>53926</xdr:rowOff>
    </xdr:to>
    <xdr:cxnSp macro="">
      <xdr:nvCxnSpPr>
        <xdr:cNvPr id="72" name="直線コネクタ 71"/>
        <xdr:cNvCxnSpPr/>
      </xdr:nvCxnSpPr>
      <xdr:spPr>
        <a:xfrm flipV="1">
          <a:off x="1130300" y="632739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150508</xdr:rowOff>
    </xdr:from>
    <xdr:to>
      <xdr:col>10</xdr:col>
      <xdr:colOff>165100</xdr:colOff>
      <xdr:row>35</xdr:row>
      <xdr:rowOff>80658</xdr:rowOff>
    </xdr:to>
    <xdr:sp macro="" textlink="">
      <xdr:nvSpPr>
        <xdr:cNvPr id="73" name="フローチャート: 判断 72"/>
        <xdr:cNvSpPr/>
      </xdr:nvSpPr>
      <xdr:spPr>
        <a:xfrm>
          <a:off x="1968500" y="597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97185</xdr:rowOff>
    </xdr:from>
    <xdr:ext cx="534377" cy="259045"/>
    <xdr:sp macro="" textlink="">
      <xdr:nvSpPr>
        <xdr:cNvPr id="74" name="テキスト ボックス 73"/>
        <xdr:cNvSpPr txBox="1"/>
      </xdr:nvSpPr>
      <xdr:spPr>
        <a:xfrm>
          <a:off x="1752111" y="57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75364</xdr:rowOff>
    </xdr:from>
    <xdr:to>
      <xdr:col>6</xdr:col>
      <xdr:colOff>38100</xdr:colOff>
      <xdr:row>36</xdr:row>
      <xdr:rowOff>5514</xdr:rowOff>
    </xdr:to>
    <xdr:sp macro="" textlink="">
      <xdr:nvSpPr>
        <xdr:cNvPr id="75" name="フローチャート: 判断 74"/>
        <xdr:cNvSpPr/>
      </xdr:nvSpPr>
      <xdr:spPr>
        <a:xfrm>
          <a:off x="1079500" y="607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22041</xdr:rowOff>
    </xdr:from>
    <xdr:ext cx="534377" cy="259045"/>
    <xdr:sp macro="" textlink="">
      <xdr:nvSpPr>
        <xdr:cNvPr id="76" name="テキスト ボックス 75"/>
        <xdr:cNvSpPr txBox="1"/>
      </xdr:nvSpPr>
      <xdr:spPr>
        <a:xfrm>
          <a:off x="863111" y="58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121671</xdr:rowOff>
    </xdr:from>
    <xdr:to>
      <xdr:col>24</xdr:col>
      <xdr:colOff>114300</xdr:colOff>
      <xdr:row>37</xdr:row>
      <xdr:rowOff>51821</xdr:rowOff>
    </xdr:to>
    <xdr:sp macro="" textlink="">
      <xdr:nvSpPr>
        <xdr:cNvPr id="82" name="楕円 81"/>
        <xdr:cNvSpPr/>
      </xdr:nvSpPr>
      <xdr:spPr>
        <a:xfrm>
          <a:off x="4584700" y="6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100098</xdr:rowOff>
    </xdr:from>
    <xdr:ext cx="534377" cy="259045"/>
    <xdr:sp macro="" textlink="">
      <xdr:nvSpPr>
        <xdr:cNvPr id="83" name="人件費該当値テキスト"/>
        <xdr:cNvSpPr txBox="1"/>
      </xdr:nvSpPr>
      <xdr:spPr>
        <a:xfrm>
          <a:off x="4686300" y="62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147879</xdr:rowOff>
    </xdr:from>
    <xdr:to>
      <xdr:col>20</xdr:col>
      <xdr:colOff>38100</xdr:colOff>
      <xdr:row>37</xdr:row>
      <xdr:rowOff>78029</xdr:rowOff>
    </xdr:to>
    <xdr:sp macro="" textlink="">
      <xdr:nvSpPr>
        <xdr:cNvPr id="84" name="楕円 83"/>
        <xdr:cNvSpPr/>
      </xdr:nvSpPr>
      <xdr:spPr>
        <a:xfrm>
          <a:off x="3746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69156</xdr:rowOff>
    </xdr:from>
    <xdr:ext cx="534377" cy="259045"/>
    <xdr:sp macro="" textlink="">
      <xdr:nvSpPr>
        <xdr:cNvPr id="85" name="テキスト ボックス 84"/>
        <xdr:cNvSpPr txBox="1"/>
      </xdr:nvSpPr>
      <xdr:spPr>
        <a:xfrm>
          <a:off x="3530111" y="64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119924</xdr:rowOff>
    </xdr:from>
    <xdr:to>
      <xdr:col>15</xdr:col>
      <xdr:colOff>101600</xdr:colOff>
      <xdr:row>37</xdr:row>
      <xdr:rowOff>50074</xdr:rowOff>
    </xdr:to>
    <xdr:sp macro="" textlink="">
      <xdr:nvSpPr>
        <xdr:cNvPr id="86" name="楕円 85"/>
        <xdr:cNvSpPr/>
      </xdr:nvSpPr>
      <xdr:spPr>
        <a:xfrm>
          <a:off x="2857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41201</xdr:rowOff>
    </xdr:from>
    <xdr:ext cx="534377" cy="259045"/>
    <xdr:sp macro="" textlink="">
      <xdr:nvSpPr>
        <xdr:cNvPr id="87" name="テキスト ボックス 86"/>
        <xdr:cNvSpPr txBox="1"/>
      </xdr:nvSpPr>
      <xdr:spPr>
        <a:xfrm>
          <a:off x="2641111" y="638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104396</xdr:rowOff>
    </xdr:from>
    <xdr:to>
      <xdr:col>10</xdr:col>
      <xdr:colOff>165100</xdr:colOff>
      <xdr:row>37</xdr:row>
      <xdr:rowOff>34546</xdr:rowOff>
    </xdr:to>
    <xdr:sp macro="" textlink="">
      <xdr:nvSpPr>
        <xdr:cNvPr id="88" name="楕円 87"/>
        <xdr:cNvSpPr/>
      </xdr:nvSpPr>
      <xdr:spPr>
        <a:xfrm>
          <a:off x="1968500" y="6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25673</xdr:rowOff>
    </xdr:from>
    <xdr:ext cx="534377" cy="259045"/>
    <xdr:sp macro="" textlink="">
      <xdr:nvSpPr>
        <xdr:cNvPr id="89" name="テキスト ボックス 88"/>
        <xdr:cNvSpPr txBox="1"/>
      </xdr:nvSpPr>
      <xdr:spPr>
        <a:xfrm>
          <a:off x="1752111" y="63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3126</xdr:rowOff>
    </xdr:from>
    <xdr:to>
      <xdr:col>6</xdr:col>
      <xdr:colOff>38100</xdr:colOff>
      <xdr:row>37</xdr:row>
      <xdr:rowOff>104726</xdr:rowOff>
    </xdr:to>
    <xdr:sp macro="" textlink="">
      <xdr:nvSpPr>
        <xdr:cNvPr id="90" name="楕円 89"/>
        <xdr:cNvSpPr/>
      </xdr:nvSpPr>
      <xdr:spPr>
        <a:xfrm>
          <a:off x="1079500" y="6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95853</xdr:rowOff>
    </xdr:from>
    <xdr:ext cx="534377" cy="259045"/>
    <xdr:sp macro="" textlink="">
      <xdr:nvSpPr>
        <xdr:cNvPr id="91" name="テキスト ボックス 90"/>
        <xdr:cNvSpPr txBox="1"/>
      </xdr:nvSpPr>
      <xdr:spPr>
        <a:xfrm>
          <a:off x="863111" y="64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11761</xdr:rowOff>
    </xdr:from>
    <xdr:to>
      <xdr:col>24</xdr:col>
      <xdr:colOff>63500</xdr:colOff>
      <xdr:row>54</xdr:row>
      <xdr:rowOff>140576</xdr:rowOff>
    </xdr:to>
    <xdr:cxnSp macro="">
      <xdr:nvCxnSpPr>
        <xdr:cNvPr id="121" name="直線コネクタ 120"/>
        <xdr:cNvCxnSpPr/>
      </xdr:nvCxnSpPr>
      <xdr:spPr>
        <a:xfrm flipV="1">
          <a:off x="3797300" y="9270061"/>
          <a:ext cx="838200" cy="1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140576</xdr:rowOff>
    </xdr:from>
    <xdr:to>
      <xdr:col>19</xdr:col>
      <xdr:colOff>177800</xdr:colOff>
      <xdr:row>55</xdr:row>
      <xdr:rowOff>47403</xdr:rowOff>
    </xdr:to>
    <xdr:cxnSp macro="">
      <xdr:nvCxnSpPr>
        <xdr:cNvPr id="124" name="直線コネクタ 123"/>
        <xdr:cNvCxnSpPr/>
      </xdr:nvCxnSpPr>
      <xdr:spPr>
        <a:xfrm flipV="1">
          <a:off x="2908300" y="9398876"/>
          <a:ext cx="889000" cy="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47403</xdr:rowOff>
    </xdr:from>
    <xdr:to>
      <xdr:col>15</xdr:col>
      <xdr:colOff>50800</xdr:colOff>
      <xdr:row>55</xdr:row>
      <xdr:rowOff>113011</xdr:rowOff>
    </xdr:to>
    <xdr:cxnSp macro="">
      <xdr:nvCxnSpPr>
        <xdr:cNvPr id="127" name="直線コネクタ 126"/>
        <xdr:cNvCxnSpPr/>
      </xdr:nvCxnSpPr>
      <xdr:spPr>
        <a:xfrm flipV="1">
          <a:off x="2019300" y="9477153"/>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113011</xdr:rowOff>
    </xdr:from>
    <xdr:to>
      <xdr:col>10</xdr:col>
      <xdr:colOff>114300</xdr:colOff>
      <xdr:row>56</xdr:row>
      <xdr:rowOff>10141</xdr:rowOff>
    </xdr:to>
    <xdr:cxnSp macro="">
      <xdr:nvCxnSpPr>
        <xdr:cNvPr id="130" name="直線コネクタ 129"/>
        <xdr:cNvCxnSpPr/>
      </xdr:nvCxnSpPr>
      <xdr:spPr>
        <a:xfrm flipV="1">
          <a:off x="1130300" y="954276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72041</xdr:rowOff>
    </xdr:from>
    <xdr:to>
      <xdr:col>10</xdr:col>
      <xdr:colOff>165100</xdr:colOff>
      <xdr:row>53</xdr:row>
      <xdr:rowOff>2191</xdr:rowOff>
    </xdr:to>
    <xdr:sp macro="" textlink="">
      <xdr:nvSpPr>
        <xdr:cNvPr id="131" name="フローチャート: 判断 130"/>
        <xdr:cNvSpPr/>
      </xdr:nvSpPr>
      <xdr:spPr>
        <a:xfrm>
          <a:off x="1968500" y="898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18718</xdr:rowOff>
    </xdr:from>
    <xdr:ext cx="534377" cy="259045"/>
    <xdr:sp macro="" textlink="">
      <xdr:nvSpPr>
        <xdr:cNvPr id="132" name="テキスト ボックス 131"/>
        <xdr:cNvSpPr txBox="1"/>
      </xdr:nvSpPr>
      <xdr:spPr>
        <a:xfrm>
          <a:off x="1752111" y="876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147345</xdr:rowOff>
    </xdr:from>
    <xdr:to>
      <xdr:col>6</xdr:col>
      <xdr:colOff>38100</xdr:colOff>
      <xdr:row>55</xdr:row>
      <xdr:rowOff>77495</xdr:rowOff>
    </xdr:to>
    <xdr:sp macro="" textlink="">
      <xdr:nvSpPr>
        <xdr:cNvPr id="133" name="フローチャート: 判断 132"/>
        <xdr:cNvSpPr/>
      </xdr:nvSpPr>
      <xdr:spPr>
        <a:xfrm>
          <a:off x="1079500" y="94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94022</xdr:rowOff>
    </xdr:from>
    <xdr:ext cx="534377" cy="259045"/>
    <xdr:sp macro="" textlink="">
      <xdr:nvSpPr>
        <xdr:cNvPr id="134" name="テキスト ボックス 133"/>
        <xdr:cNvSpPr txBox="1"/>
      </xdr:nvSpPr>
      <xdr:spPr>
        <a:xfrm>
          <a:off x="863111" y="91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132411</xdr:rowOff>
    </xdr:from>
    <xdr:to>
      <xdr:col>24</xdr:col>
      <xdr:colOff>114300</xdr:colOff>
      <xdr:row>54</xdr:row>
      <xdr:rowOff>62561</xdr:rowOff>
    </xdr:to>
    <xdr:sp macro="" textlink="">
      <xdr:nvSpPr>
        <xdr:cNvPr id="140" name="楕円 139"/>
        <xdr:cNvSpPr/>
      </xdr:nvSpPr>
      <xdr:spPr>
        <a:xfrm>
          <a:off x="4584700" y="9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155288</xdr:rowOff>
    </xdr:from>
    <xdr:ext cx="534377" cy="259045"/>
    <xdr:sp macro="" textlink="">
      <xdr:nvSpPr>
        <xdr:cNvPr id="141" name="物件費該当値テキスト"/>
        <xdr:cNvSpPr txBox="1"/>
      </xdr:nvSpPr>
      <xdr:spPr>
        <a:xfrm>
          <a:off x="4686300" y="90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89776</xdr:rowOff>
    </xdr:from>
    <xdr:to>
      <xdr:col>20</xdr:col>
      <xdr:colOff>38100</xdr:colOff>
      <xdr:row>55</xdr:row>
      <xdr:rowOff>19926</xdr:rowOff>
    </xdr:to>
    <xdr:sp macro="" textlink="">
      <xdr:nvSpPr>
        <xdr:cNvPr id="142" name="楕円 141"/>
        <xdr:cNvSpPr/>
      </xdr:nvSpPr>
      <xdr:spPr>
        <a:xfrm>
          <a:off x="3746500" y="93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11053</xdr:rowOff>
    </xdr:from>
    <xdr:ext cx="534377" cy="259045"/>
    <xdr:sp macro="" textlink="">
      <xdr:nvSpPr>
        <xdr:cNvPr id="143" name="テキスト ボックス 142"/>
        <xdr:cNvSpPr txBox="1"/>
      </xdr:nvSpPr>
      <xdr:spPr>
        <a:xfrm>
          <a:off x="3530111" y="94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168053</xdr:rowOff>
    </xdr:from>
    <xdr:to>
      <xdr:col>15</xdr:col>
      <xdr:colOff>101600</xdr:colOff>
      <xdr:row>55</xdr:row>
      <xdr:rowOff>98203</xdr:rowOff>
    </xdr:to>
    <xdr:sp macro="" textlink="">
      <xdr:nvSpPr>
        <xdr:cNvPr id="144" name="楕円 143"/>
        <xdr:cNvSpPr/>
      </xdr:nvSpPr>
      <xdr:spPr>
        <a:xfrm>
          <a:off x="2857500" y="94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114730</xdr:rowOff>
    </xdr:from>
    <xdr:ext cx="534377" cy="259045"/>
    <xdr:sp macro="" textlink="">
      <xdr:nvSpPr>
        <xdr:cNvPr id="145" name="テキスト ボックス 144"/>
        <xdr:cNvSpPr txBox="1"/>
      </xdr:nvSpPr>
      <xdr:spPr>
        <a:xfrm>
          <a:off x="2641111" y="92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62211</xdr:rowOff>
    </xdr:from>
    <xdr:to>
      <xdr:col>10</xdr:col>
      <xdr:colOff>165100</xdr:colOff>
      <xdr:row>55</xdr:row>
      <xdr:rowOff>163811</xdr:rowOff>
    </xdr:to>
    <xdr:sp macro="" textlink="">
      <xdr:nvSpPr>
        <xdr:cNvPr id="146" name="楕円 145"/>
        <xdr:cNvSpPr/>
      </xdr:nvSpPr>
      <xdr:spPr>
        <a:xfrm>
          <a:off x="1968500" y="94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154938</xdr:rowOff>
    </xdr:from>
    <xdr:ext cx="534377" cy="259045"/>
    <xdr:sp macro="" textlink="">
      <xdr:nvSpPr>
        <xdr:cNvPr id="147" name="テキスト ボックス 146"/>
        <xdr:cNvSpPr txBox="1"/>
      </xdr:nvSpPr>
      <xdr:spPr>
        <a:xfrm>
          <a:off x="1752111" y="95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130791</xdr:rowOff>
    </xdr:from>
    <xdr:to>
      <xdr:col>6</xdr:col>
      <xdr:colOff>38100</xdr:colOff>
      <xdr:row>56</xdr:row>
      <xdr:rowOff>60941</xdr:rowOff>
    </xdr:to>
    <xdr:sp macro="" textlink="">
      <xdr:nvSpPr>
        <xdr:cNvPr id="148" name="楕円 147"/>
        <xdr:cNvSpPr/>
      </xdr:nvSpPr>
      <xdr:spPr>
        <a:xfrm>
          <a:off x="1079500" y="95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52068</xdr:rowOff>
    </xdr:from>
    <xdr:ext cx="534377" cy="259045"/>
    <xdr:sp macro="" textlink="">
      <xdr:nvSpPr>
        <xdr:cNvPr id="149" name="テキスト ボックス 148"/>
        <xdr:cNvSpPr txBox="1"/>
      </xdr:nvSpPr>
      <xdr:spPr>
        <a:xfrm>
          <a:off x="863111" y="96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159550</xdr:rowOff>
    </xdr:from>
    <xdr:to>
      <xdr:col>24</xdr:col>
      <xdr:colOff>63500</xdr:colOff>
      <xdr:row>79</xdr:row>
      <xdr:rowOff>3950</xdr:rowOff>
    </xdr:to>
    <xdr:cxnSp macro="">
      <xdr:nvCxnSpPr>
        <xdr:cNvPr id="178" name="直線コネクタ 177"/>
        <xdr:cNvCxnSpPr/>
      </xdr:nvCxnSpPr>
      <xdr:spPr>
        <a:xfrm flipV="1">
          <a:off x="3797300" y="13532650"/>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168314</xdr:rowOff>
    </xdr:from>
    <xdr:to>
      <xdr:col>19</xdr:col>
      <xdr:colOff>177800</xdr:colOff>
      <xdr:row>79</xdr:row>
      <xdr:rowOff>3950</xdr:rowOff>
    </xdr:to>
    <xdr:cxnSp macro="">
      <xdr:nvCxnSpPr>
        <xdr:cNvPr id="181" name="直線コネクタ 180"/>
        <xdr:cNvCxnSpPr/>
      </xdr:nvCxnSpPr>
      <xdr:spPr>
        <a:xfrm>
          <a:off x="2908300" y="13541414"/>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157607</xdr:rowOff>
    </xdr:from>
    <xdr:to>
      <xdr:col>15</xdr:col>
      <xdr:colOff>50800</xdr:colOff>
      <xdr:row>78</xdr:row>
      <xdr:rowOff>168314</xdr:rowOff>
    </xdr:to>
    <xdr:cxnSp macro="">
      <xdr:nvCxnSpPr>
        <xdr:cNvPr id="184" name="直線コネクタ 183"/>
        <xdr:cNvCxnSpPr/>
      </xdr:nvCxnSpPr>
      <xdr:spPr>
        <a:xfrm>
          <a:off x="2019300" y="13530707"/>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157607</xdr:rowOff>
    </xdr:from>
    <xdr:to>
      <xdr:col>10</xdr:col>
      <xdr:colOff>114300</xdr:colOff>
      <xdr:row>78</xdr:row>
      <xdr:rowOff>164731</xdr:rowOff>
    </xdr:to>
    <xdr:cxnSp macro="">
      <xdr:nvCxnSpPr>
        <xdr:cNvPr id="187" name="直線コネクタ 186"/>
        <xdr:cNvCxnSpPr/>
      </xdr:nvCxnSpPr>
      <xdr:spPr>
        <a:xfrm flipV="1">
          <a:off x="1130300" y="1353070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1842</xdr:rowOff>
    </xdr:from>
    <xdr:to>
      <xdr:col>10</xdr:col>
      <xdr:colOff>165100</xdr:colOff>
      <xdr:row>78</xdr:row>
      <xdr:rowOff>103442</xdr:rowOff>
    </xdr:to>
    <xdr:sp macro="" textlink="">
      <xdr:nvSpPr>
        <xdr:cNvPr id="188" name="フローチャート: 判断 187"/>
        <xdr:cNvSpPr/>
      </xdr:nvSpPr>
      <xdr:spPr>
        <a:xfrm>
          <a:off x="1968500" y="133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119969</xdr:rowOff>
    </xdr:from>
    <xdr:ext cx="469744" cy="259045"/>
    <xdr:sp macro="" textlink="">
      <xdr:nvSpPr>
        <xdr:cNvPr id="189" name="テキスト ボックス 188"/>
        <xdr:cNvSpPr txBox="1"/>
      </xdr:nvSpPr>
      <xdr:spPr>
        <a:xfrm>
          <a:off x="1784428" y="131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14263</xdr:rowOff>
    </xdr:from>
    <xdr:to>
      <xdr:col>6</xdr:col>
      <xdr:colOff>38100</xdr:colOff>
      <xdr:row>78</xdr:row>
      <xdr:rowOff>115863</xdr:rowOff>
    </xdr:to>
    <xdr:sp macro="" textlink="">
      <xdr:nvSpPr>
        <xdr:cNvPr id="190" name="フローチャート: 判断 189"/>
        <xdr:cNvSpPr/>
      </xdr:nvSpPr>
      <xdr:spPr>
        <a:xfrm>
          <a:off x="1079500" y="133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132390</xdr:rowOff>
    </xdr:from>
    <xdr:ext cx="469744" cy="259045"/>
    <xdr:sp macro="" textlink="">
      <xdr:nvSpPr>
        <xdr:cNvPr id="191" name="テキスト ボックス 190"/>
        <xdr:cNvSpPr txBox="1"/>
      </xdr:nvSpPr>
      <xdr:spPr>
        <a:xfrm>
          <a:off x="895428" y="131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108750</xdr:rowOff>
    </xdr:from>
    <xdr:to>
      <xdr:col>24</xdr:col>
      <xdr:colOff>114300</xdr:colOff>
      <xdr:row>79</xdr:row>
      <xdr:rowOff>38900</xdr:rowOff>
    </xdr:to>
    <xdr:sp macro="" textlink="">
      <xdr:nvSpPr>
        <xdr:cNvPr id="197" name="楕円 196"/>
        <xdr:cNvSpPr/>
      </xdr:nvSpPr>
      <xdr:spPr>
        <a:xfrm>
          <a:off x="45847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23677</xdr:rowOff>
    </xdr:from>
    <xdr:ext cx="469744" cy="259045"/>
    <xdr:sp macro="" textlink="">
      <xdr:nvSpPr>
        <xdr:cNvPr id="198" name="維持補修費該当値テキスト"/>
        <xdr:cNvSpPr txBox="1"/>
      </xdr:nvSpPr>
      <xdr:spPr>
        <a:xfrm>
          <a:off x="4686300" y="133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124600</xdr:rowOff>
    </xdr:from>
    <xdr:to>
      <xdr:col>20</xdr:col>
      <xdr:colOff>38100</xdr:colOff>
      <xdr:row>79</xdr:row>
      <xdr:rowOff>54750</xdr:rowOff>
    </xdr:to>
    <xdr:sp macro="" textlink="">
      <xdr:nvSpPr>
        <xdr:cNvPr id="199" name="楕円 198"/>
        <xdr:cNvSpPr/>
      </xdr:nvSpPr>
      <xdr:spPr>
        <a:xfrm>
          <a:off x="37465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45877</xdr:rowOff>
    </xdr:from>
    <xdr:ext cx="469744" cy="259045"/>
    <xdr:sp macro="" textlink="">
      <xdr:nvSpPr>
        <xdr:cNvPr id="200" name="テキスト ボックス 199"/>
        <xdr:cNvSpPr txBox="1"/>
      </xdr:nvSpPr>
      <xdr:spPr>
        <a:xfrm>
          <a:off x="3562428" y="135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117514</xdr:rowOff>
    </xdr:from>
    <xdr:to>
      <xdr:col>15</xdr:col>
      <xdr:colOff>101600</xdr:colOff>
      <xdr:row>79</xdr:row>
      <xdr:rowOff>47664</xdr:rowOff>
    </xdr:to>
    <xdr:sp macro="" textlink="">
      <xdr:nvSpPr>
        <xdr:cNvPr id="201" name="楕円 200"/>
        <xdr:cNvSpPr/>
      </xdr:nvSpPr>
      <xdr:spPr>
        <a:xfrm>
          <a:off x="2857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38791</xdr:rowOff>
    </xdr:from>
    <xdr:ext cx="469744" cy="259045"/>
    <xdr:sp macro="" textlink="">
      <xdr:nvSpPr>
        <xdr:cNvPr id="202" name="テキスト ボックス 201"/>
        <xdr:cNvSpPr txBox="1"/>
      </xdr:nvSpPr>
      <xdr:spPr>
        <a:xfrm>
          <a:off x="2673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106807</xdr:rowOff>
    </xdr:from>
    <xdr:to>
      <xdr:col>10</xdr:col>
      <xdr:colOff>165100</xdr:colOff>
      <xdr:row>79</xdr:row>
      <xdr:rowOff>36957</xdr:rowOff>
    </xdr:to>
    <xdr:sp macro="" textlink="">
      <xdr:nvSpPr>
        <xdr:cNvPr id="203" name="楕円 202"/>
        <xdr:cNvSpPr/>
      </xdr:nvSpPr>
      <xdr:spPr>
        <a:xfrm>
          <a:off x="1968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28084</xdr:rowOff>
    </xdr:from>
    <xdr:ext cx="469744" cy="259045"/>
    <xdr:sp macro="" textlink="">
      <xdr:nvSpPr>
        <xdr:cNvPr id="204" name="テキスト ボックス 203"/>
        <xdr:cNvSpPr txBox="1"/>
      </xdr:nvSpPr>
      <xdr:spPr>
        <a:xfrm>
          <a:off x="1784428"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113931</xdr:rowOff>
    </xdr:from>
    <xdr:to>
      <xdr:col>6</xdr:col>
      <xdr:colOff>38100</xdr:colOff>
      <xdr:row>79</xdr:row>
      <xdr:rowOff>44081</xdr:rowOff>
    </xdr:to>
    <xdr:sp macro="" textlink="">
      <xdr:nvSpPr>
        <xdr:cNvPr id="205" name="楕円 204"/>
        <xdr:cNvSpPr/>
      </xdr:nvSpPr>
      <xdr:spPr>
        <a:xfrm>
          <a:off x="1079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35208</xdr:rowOff>
    </xdr:from>
    <xdr:ext cx="469744" cy="259045"/>
    <xdr:sp macro="" textlink="">
      <xdr:nvSpPr>
        <xdr:cNvPr id="206" name="テキスト ボックス 205"/>
        <xdr:cNvSpPr txBox="1"/>
      </xdr:nvSpPr>
      <xdr:spPr>
        <a:xfrm>
          <a:off x="895428" y="1357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10244</xdr:rowOff>
    </xdr:from>
    <xdr:to>
      <xdr:col>24</xdr:col>
      <xdr:colOff>63500</xdr:colOff>
      <xdr:row>97</xdr:row>
      <xdr:rowOff>54752</xdr:rowOff>
    </xdr:to>
    <xdr:cxnSp macro="">
      <xdr:nvCxnSpPr>
        <xdr:cNvPr id="234" name="直線コネクタ 233"/>
        <xdr:cNvCxnSpPr/>
      </xdr:nvCxnSpPr>
      <xdr:spPr>
        <a:xfrm flipV="1">
          <a:off x="3797300" y="16640894"/>
          <a:ext cx="8382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54752</xdr:rowOff>
    </xdr:from>
    <xdr:to>
      <xdr:col>19</xdr:col>
      <xdr:colOff>177800</xdr:colOff>
      <xdr:row>97</xdr:row>
      <xdr:rowOff>80812</xdr:rowOff>
    </xdr:to>
    <xdr:cxnSp macro="">
      <xdr:nvCxnSpPr>
        <xdr:cNvPr id="237" name="直線コネクタ 236"/>
        <xdr:cNvCxnSpPr/>
      </xdr:nvCxnSpPr>
      <xdr:spPr>
        <a:xfrm flipV="1">
          <a:off x="2908300" y="1668540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76423</xdr:rowOff>
    </xdr:from>
    <xdr:to>
      <xdr:col>15</xdr:col>
      <xdr:colOff>50800</xdr:colOff>
      <xdr:row>97</xdr:row>
      <xdr:rowOff>80812</xdr:rowOff>
    </xdr:to>
    <xdr:cxnSp macro="">
      <xdr:nvCxnSpPr>
        <xdr:cNvPr id="240" name="直線コネクタ 239"/>
        <xdr:cNvCxnSpPr/>
      </xdr:nvCxnSpPr>
      <xdr:spPr>
        <a:xfrm>
          <a:off x="2019300" y="1670707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76423</xdr:rowOff>
    </xdr:from>
    <xdr:to>
      <xdr:col>10</xdr:col>
      <xdr:colOff>114300</xdr:colOff>
      <xdr:row>98</xdr:row>
      <xdr:rowOff>29561</xdr:rowOff>
    </xdr:to>
    <xdr:cxnSp macro="">
      <xdr:nvCxnSpPr>
        <xdr:cNvPr id="243" name="直線コネクタ 242"/>
        <xdr:cNvCxnSpPr/>
      </xdr:nvCxnSpPr>
      <xdr:spPr>
        <a:xfrm flipV="1">
          <a:off x="1130300" y="16707073"/>
          <a:ext cx="889000" cy="1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143101</xdr:rowOff>
    </xdr:from>
    <xdr:to>
      <xdr:col>10</xdr:col>
      <xdr:colOff>165100</xdr:colOff>
      <xdr:row>97</xdr:row>
      <xdr:rowOff>73251</xdr:rowOff>
    </xdr:to>
    <xdr:sp macro="" textlink="">
      <xdr:nvSpPr>
        <xdr:cNvPr id="244" name="フローチャート: 判断 243"/>
        <xdr:cNvSpPr/>
      </xdr:nvSpPr>
      <xdr:spPr>
        <a:xfrm>
          <a:off x="1968500" y="1660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89778</xdr:rowOff>
    </xdr:from>
    <xdr:ext cx="534377" cy="259045"/>
    <xdr:sp macro="" textlink="">
      <xdr:nvSpPr>
        <xdr:cNvPr id="245" name="テキスト ボックス 244"/>
        <xdr:cNvSpPr txBox="1"/>
      </xdr:nvSpPr>
      <xdr:spPr>
        <a:xfrm>
          <a:off x="1752111" y="16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102868</xdr:rowOff>
    </xdr:from>
    <xdr:to>
      <xdr:col>6</xdr:col>
      <xdr:colOff>38100</xdr:colOff>
      <xdr:row>98</xdr:row>
      <xdr:rowOff>33018</xdr:rowOff>
    </xdr:to>
    <xdr:sp macro="" textlink="">
      <xdr:nvSpPr>
        <xdr:cNvPr id="246" name="フローチャート: 判断 245"/>
        <xdr:cNvSpPr/>
      </xdr:nvSpPr>
      <xdr:spPr>
        <a:xfrm>
          <a:off x="1079500" y="167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49545</xdr:rowOff>
    </xdr:from>
    <xdr:ext cx="534377" cy="259045"/>
    <xdr:sp macro="" textlink="">
      <xdr:nvSpPr>
        <xdr:cNvPr id="247" name="テキスト ボックス 246"/>
        <xdr:cNvSpPr txBox="1"/>
      </xdr:nvSpPr>
      <xdr:spPr>
        <a:xfrm>
          <a:off x="863111" y="165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130894</xdr:rowOff>
    </xdr:from>
    <xdr:to>
      <xdr:col>24</xdr:col>
      <xdr:colOff>114300</xdr:colOff>
      <xdr:row>97</xdr:row>
      <xdr:rowOff>61044</xdr:rowOff>
    </xdr:to>
    <xdr:sp macro="" textlink="">
      <xdr:nvSpPr>
        <xdr:cNvPr id="253" name="楕円 252"/>
        <xdr:cNvSpPr/>
      </xdr:nvSpPr>
      <xdr:spPr>
        <a:xfrm>
          <a:off x="45847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109321</xdr:rowOff>
    </xdr:from>
    <xdr:ext cx="534377" cy="259045"/>
    <xdr:sp macro="" textlink="">
      <xdr:nvSpPr>
        <xdr:cNvPr id="254" name="扶助費該当値テキスト"/>
        <xdr:cNvSpPr txBox="1"/>
      </xdr:nvSpPr>
      <xdr:spPr>
        <a:xfrm>
          <a:off x="4686300" y="165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3952</xdr:rowOff>
    </xdr:from>
    <xdr:to>
      <xdr:col>20</xdr:col>
      <xdr:colOff>38100</xdr:colOff>
      <xdr:row>97</xdr:row>
      <xdr:rowOff>105552</xdr:rowOff>
    </xdr:to>
    <xdr:sp macro="" textlink="">
      <xdr:nvSpPr>
        <xdr:cNvPr id="255" name="楕円 254"/>
        <xdr:cNvSpPr/>
      </xdr:nvSpPr>
      <xdr:spPr>
        <a:xfrm>
          <a:off x="3746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96679</xdr:rowOff>
    </xdr:from>
    <xdr:ext cx="534377" cy="259045"/>
    <xdr:sp macro="" textlink="">
      <xdr:nvSpPr>
        <xdr:cNvPr id="256" name="テキスト ボックス 255"/>
        <xdr:cNvSpPr txBox="1"/>
      </xdr:nvSpPr>
      <xdr:spPr>
        <a:xfrm>
          <a:off x="3530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30012</xdr:rowOff>
    </xdr:from>
    <xdr:to>
      <xdr:col>15</xdr:col>
      <xdr:colOff>101600</xdr:colOff>
      <xdr:row>97</xdr:row>
      <xdr:rowOff>131612</xdr:rowOff>
    </xdr:to>
    <xdr:sp macro="" textlink="">
      <xdr:nvSpPr>
        <xdr:cNvPr id="257" name="楕円 256"/>
        <xdr:cNvSpPr/>
      </xdr:nvSpPr>
      <xdr:spPr>
        <a:xfrm>
          <a:off x="2857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122739</xdr:rowOff>
    </xdr:from>
    <xdr:ext cx="534377" cy="259045"/>
    <xdr:sp macro="" textlink="">
      <xdr:nvSpPr>
        <xdr:cNvPr id="258" name="テキスト ボックス 257"/>
        <xdr:cNvSpPr txBox="1"/>
      </xdr:nvSpPr>
      <xdr:spPr>
        <a:xfrm>
          <a:off x="2641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25623</xdr:rowOff>
    </xdr:from>
    <xdr:to>
      <xdr:col>10</xdr:col>
      <xdr:colOff>165100</xdr:colOff>
      <xdr:row>97</xdr:row>
      <xdr:rowOff>127223</xdr:rowOff>
    </xdr:to>
    <xdr:sp macro="" textlink="">
      <xdr:nvSpPr>
        <xdr:cNvPr id="259" name="楕円 258"/>
        <xdr:cNvSpPr/>
      </xdr:nvSpPr>
      <xdr:spPr>
        <a:xfrm>
          <a:off x="1968500" y="166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118350</xdr:rowOff>
    </xdr:from>
    <xdr:ext cx="534377" cy="259045"/>
    <xdr:sp macro="" textlink="">
      <xdr:nvSpPr>
        <xdr:cNvPr id="260" name="テキスト ボックス 259"/>
        <xdr:cNvSpPr txBox="1"/>
      </xdr:nvSpPr>
      <xdr:spPr>
        <a:xfrm>
          <a:off x="1752111" y="167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150211</xdr:rowOff>
    </xdr:from>
    <xdr:to>
      <xdr:col>6</xdr:col>
      <xdr:colOff>38100</xdr:colOff>
      <xdr:row>98</xdr:row>
      <xdr:rowOff>80361</xdr:rowOff>
    </xdr:to>
    <xdr:sp macro="" textlink="">
      <xdr:nvSpPr>
        <xdr:cNvPr id="261" name="楕円 260"/>
        <xdr:cNvSpPr/>
      </xdr:nvSpPr>
      <xdr:spPr>
        <a:xfrm>
          <a:off x="10795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71488</xdr:rowOff>
    </xdr:from>
    <xdr:ext cx="534377" cy="259045"/>
    <xdr:sp macro="" textlink="">
      <xdr:nvSpPr>
        <xdr:cNvPr id="262" name="テキスト ボックス 261"/>
        <xdr:cNvSpPr txBox="1"/>
      </xdr:nvSpPr>
      <xdr:spPr>
        <a:xfrm>
          <a:off x="863111" y="168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95700</xdr:rowOff>
    </xdr:from>
    <xdr:to>
      <xdr:col>55</xdr:col>
      <xdr:colOff>0</xdr:colOff>
      <xdr:row>38</xdr:row>
      <xdr:rowOff>99597</xdr:rowOff>
    </xdr:to>
    <xdr:cxnSp macro="">
      <xdr:nvCxnSpPr>
        <xdr:cNvPr id="294" name="直線コネクタ 293"/>
        <xdr:cNvCxnSpPr/>
      </xdr:nvCxnSpPr>
      <xdr:spPr>
        <a:xfrm>
          <a:off x="9639300" y="6610800"/>
          <a:ext cx="8382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95700</xdr:rowOff>
    </xdr:from>
    <xdr:to>
      <xdr:col>50</xdr:col>
      <xdr:colOff>114300</xdr:colOff>
      <xdr:row>38</xdr:row>
      <xdr:rowOff>113607</xdr:rowOff>
    </xdr:to>
    <xdr:cxnSp macro="">
      <xdr:nvCxnSpPr>
        <xdr:cNvPr id="297" name="直線コネクタ 296"/>
        <xdr:cNvCxnSpPr/>
      </xdr:nvCxnSpPr>
      <xdr:spPr>
        <a:xfrm flipV="1">
          <a:off x="8750300" y="661080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88330</xdr:rowOff>
    </xdr:from>
    <xdr:to>
      <xdr:col>45</xdr:col>
      <xdr:colOff>177800</xdr:colOff>
      <xdr:row>38</xdr:row>
      <xdr:rowOff>113607</xdr:rowOff>
    </xdr:to>
    <xdr:cxnSp macro="">
      <xdr:nvCxnSpPr>
        <xdr:cNvPr id="300" name="直線コネクタ 299"/>
        <xdr:cNvCxnSpPr/>
      </xdr:nvCxnSpPr>
      <xdr:spPr>
        <a:xfrm>
          <a:off x="7861300" y="6431980"/>
          <a:ext cx="889000" cy="19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88330</xdr:rowOff>
    </xdr:from>
    <xdr:to>
      <xdr:col>41</xdr:col>
      <xdr:colOff>50800</xdr:colOff>
      <xdr:row>38</xdr:row>
      <xdr:rowOff>127127</xdr:rowOff>
    </xdr:to>
    <xdr:cxnSp macro="">
      <xdr:nvCxnSpPr>
        <xdr:cNvPr id="303" name="直線コネクタ 302"/>
        <xdr:cNvCxnSpPr/>
      </xdr:nvCxnSpPr>
      <xdr:spPr>
        <a:xfrm flipV="1">
          <a:off x="6972300" y="6431980"/>
          <a:ext cx="8890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35854</xdr:rowOff>
    </xdr:from>
    <xdr:to>
      <xdr:col>41</xdr:col>
      <xdr:colOff>101600</xdr:colOff>
      <xdr:row>36</xdr:row>
      <xdr:rowOff>137454</xdr:rowOff>
    </xdr:to>
    <xdr:sp macro="" textlink="">
      <xdr:nvSpPr>
        <xdr:cNvPr id="304" name="フローチャート: 判断 303"/>
        <xdr:cNvSpPr/>
      </xdr:nvSpPr>
      <xdr:spPr>
        <a:xfrm>
          <a:off x="7810500" y="62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153981</xdr:rowOff>
    </xdr:from>
    <xdr:ext cx="534377" cy="259045"/>
    <xdr:sp macro="" textlink="">
      <xdr:nvSpPr>
        <xdr:cNvPr id="305" name="テキスト ボックス 304"/>
        <xdr:cNvSpPr txBox="1"/>
      </xdr:nvSpPr>
      <xdr:spPr>
        <a:xfrm>
          <a:off x="7594111" y="59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15998</xdr:rowOff>
    </xdr:from>
    <xdr:to>
      <xdr:col>36</xdr:col>
      <xdr:colOff>165100</xdr:colOff>
      <xdr:row>37</xdr:row>
      <xdr:rowOff>117598</xdr:rowOff>
    </xdr:to>
    <xdr:sp macro="" textlink="">
      <xdr:nvSpPr>
        <xdr:cNvPr id="306" name="フローチャート: 判断 305"/>
        <xdr:cNvSpPr/>
      </xdr:nvSpPr>
      <xdr:spPr>
        <a:xfrm>
          <a:off x="6921500" y="635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134125</xdr:rowOff>
    </xdr:from>
    <xdr:ext cx="534377" cy="259045"/>
    <xdr:sp macro="" textlink="">
      <xdr:nvSpPr>
        <xdr:cNvPr id="307" name="テキスト ボックス 306"/>
        <xdr:cNvSpPr txBox="1"/>
      </xdr:nvSpPr>
      <xdr:spPr>
        <a:xfrm>
          <a:off x="6705111" y="61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48797</xdr:rowOff>
    </xdr:from>
    <xdr:to>
      <xdr:col>55</xdr:col>
      <xdr:colOff>50800</xdr:colOff>
      <xdr:row>38</xdr:row>
      <xdr:rowOff>150397</xdr:rowOff>
    </xdr:to>
    <xdr:sp macro="" textlink="">
      <xdr:nvSpPr>
        <xdr:cNvPr id="313" name="楕円 312"/>
        <xdr:cNvSpPr/>
      </xdr:nvSpPr>
      <xdr:spPr>
        <a:xfrm>
          <a:off x="10426700" y="65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27224</xdr:rowOff>
    </xdr:from>
    <xdr:ext cx="534377" cy="259045"/>
    <xdr:sp macro="" textlink="">
      <xdr:nvSpPr>
        <xdr:cNvPr id="314" name="補助費等該当値テキスト"/>
        <xdr:cNvSpPr txBox="1"/>
      </xdr:nvSpPr>
      <xdr:spPr>
        <a:xfrm>
          <a:off x="10528300" y="65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44900</xdr:rowOff>
    </xdr:from>
    <xdr:to>
      <xdr:col>50</xdr:col>
      <xdr:colOff>165100</xdr:colOff>
      <xdr:row>38</xdr:row>
      <xdr:rowOff>146500</xdr:rowOff>
    </xdr:to>
    <xdr:sp macro="" textlink="">
      <xdr:nvSpPr>
        <xdr:cNvPr id="315" name="楕円 314"/>
        <xdr:cNvSpPr/>
      </xdr:nvSpPr>
      <xdr:spPr>
        <a:xfrm>
          <a:off x="9588500" y="65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137627</xdr:rowOff>
    </xdr:from>
    <xdr:ext cx="534377" cy="259045"/>
    <xdr:sp macro="" textlink="">
      <xdr:nvSpPr>
        <xdr:cNvPr id="316" name="テキスト ボックス 315"/>
        <xdr:cNvSpPr txBox="1"/>
      </xdr:nvSpPr>
      <xdr:spPr>
        <a:xfrm>
          <a:off x="9372111" y="66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62807</xdr:rowOff>
    </xdr:from>
    <xdr:to>
      <xdr:col>46</xdr:col>
      <xdr:colOff>38100</xdr:colOff>
      <xdr:row>38</xdr:row>
      <xdr:rowOff>164407</xdr:rowOff>
    </xdr:to>
    <xdr:sp macro="" textlink="">
      <xdr:nvSpPr>
        <xdr:cNvPr id="317" name="楕円 316"/>
        <xdr:cNvSpPr/>
      </xdr:nvSpPr>
      <xdr:spPr>
        <a:xfrm>
          <a:off x="8699500" y="65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155534</xdr:rowOff>
    </xdr:from>
    <xdr:ext cx="534377" cy="259045"/>
    <xdr:sp macro="" textlink="">
      <xdr:nvSpPr>
        <xdr:cNvPr id="318" name="テキスト ボックス 317"/>
        <xdr:cNvSpPr txBox="1"/>
      </xdr:nvSpPr>
      <xdr:spPr>
        <a:xfrm>
          <a:off x="8483111" y="66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37530</xdr:rowOff>
    </xdr:from>
    <xdr:to>
      <xdr:col>41</xdr:col>
      <xdr:colOff>101600</xdr:colOff>
      <xdr:row>37</xdr:row>
      <xdr:rowOff>139130</xdr:rowOff>
    </xdr:to>
    <xdr:sp macro="" textlink="">
      <xdr:nvSpPr>
        <xdr:cNvPr id="319" name="楕円 318"/>
        <xdr:cNvSpPr/>
      </xdr:nvSpPr>
      <xdr:spPr>
        <a:xfrm>
          <a:off x="7810500" y="6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130257</xdr:rowOff>
    </xdr:from>
    <xdr:ext cx="534377" cy="259045"/>
    <xdr:sp macro="" textlink="">
      <xdr:nvSpPr>
        <xdr:cNvPr id="320" name="テキスト ボックス 319"/>
        <xdr:cNvSpPr txBox="1"/>
      </xdr:nvSpPr>
      <xdr:spPr>
        <a:xfrm>
          <a:off x="7594111" y="6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76327</xdr:rowOff>
    </xdr:from>
    <xdr:to>
      <xdr:col>36</xdr:col>
      <xdr:colOff>165100</xdr:colOff>
      <xdr:row>39</xdr:row>
      <xdr:rowOff>6477</xdr:rowOff>
    </xdr:to>
    <xdr:sp macro="" textlink="">
      <xdr:nvSpPr>
        <xdr:cNvPr id="321" name="楕円 320"/>
        <xdr:cNvSpPr/>
      </xdr:nvSpPr>
      <xdr:spPr>
        <a:xfrm>
          <a:off x="6921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169054</xdr:rowOff>
    </xdr:from>
    <xdr:ext cx="534377" cy="259045"/>
    <xdr:sp macro="" textlink="">
      <xdr:nvSpPr>
        <xdr:cNvPr id="322" name="テキスト ボックス 321"/>
        <xdr:cNvSpPr txBox="1"/>
      </xdr:nvSpPr>
      <xdr:spPr>
        <a:xfrm>
          <a:off x="6705111" y="66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88962</xdr:rowOff>
    </xdr:from>
    <xdr:to>
      <xdr:col>55</xdr:col>
      <xdr:colOff>0</xdr:colOff>
      <xdr:row>58</xdr:row>
      <xdr:rowOff>137667</xdr:rowOff>
    </xdr:to>
    <xdr:cxnSp macro="">
      <xdr:nvCxnSpPr>
        <xdr:cNvPr id="353" name="直線コネクタ 352"/>
        <xdr:cNvCxnSpPr/>
      </xdr:nvCxnSpPr>
      <xdr:spPr>
        <a:xfrm flipV="1">
          <a:off x="9639300" y="10033062"/>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4" name="普通建設事業費平均値テキスト"/>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137667</xdr:rowOff>
    </xdr:from>
    <xdr:to>
      <xdr:col>50</xdr:col>
      <xdr:colOff>114300</xdr:colOff>
      <xdr:row>58</xdr:row>
      <xdr:rowOff>152791</xdr:rowOff>
    </xdr:to>
    <xdr:cxnSp macro="">
      <xdr:nvCxnSpPr>
        <xdr:cNvPr id="356" name="直線コネクタ 355"/>
        <xdr:cNvCxnSpPr/>
      </xdr:nvCxnSpPr>
      <xdr:spPr>
        <a:xfrm flipV="1">
          <a:off x="8750300" y="10081767"/>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152791</xdr:rowOff>
    </xdr:from>
    <xdr:to>
      <xdr:col>45</xdr:col>
      <xdr:colOff>177800</xdr:colOff>
      <xdr:row>59</xdr:row>
      <xdr:rowOff>24296</xdr:rowOff>
    </xdr:to>
    <xdr:cxnSp macro="">
      <xdr:nvCxnSpPr>
        <xdr:cNvPr id="359" name="直線コネクタ 358"/>
        <xdr:cNvCxnSpPr/>
      </xdr:nvCxnSpPr>
      <xdr:spPr>
        <a:xfrm flipV="1">
          <a:off x="7861300" y="10096891"/>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39533</xdr:rowOff>
    </xdr:from>
    <xdr:ext cx="534377" cy="259045"/>
    <xdr:sp macro="" textlink="">
      <xdr:nvSpPr>
        <xdr:cNvPr id="361" name="テキスト ボックス 360"/>
        <xdr:cNvSpPr txBox="1"/>
      </xdr:nvSpPr>
      <xdr:spPr>
        <a:xfrm>
          <a:off x="8483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170707</xdr:rowOff>
    </xdr:from>
    <xdr:to>
      <xdr:col>41</xdr:col>
      <xdr:colOff>50800</xdr:colOff>
      <xdr:row>59</xdr:row>
      <xdr:rowOff>24296</xdr:rowOff>
    </xdr:to>
    <xdr:cxnSp macro="">
      <xdr:nvCxnSpPr>
        <xdr:cNvPr id="362" name="直線コネクタ 361"/>
        <xdr:cNvCxnSpPr/>
      </xdr:nvCxnSpPr>
      <xdr:spPr>
        <a:xfrm>
          <a:off x="6972300" y="10114807"/>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132066</xdr:rowOff>
    </xdr:from>
    <xdr:to>
      <xdr:col>41</xdr:col>
      <xdr:colOff>101600</xdr:colOff>
      <xdr:row>58</xdr:row>
      <xdr:rowOff>62216</xdr:rowOff>
    </xdr:to>
    <xdr:sp macro="" textlink="">
      <xdr:nvSpPr>
        <xdr:cNvPr id="363" name="フローチャート: 判断 362"/>
        <xdr:cNvSpPr/>
      </xdr:nvSpPr>
      <xdr:spPr>
        <a:xfrm>
          <a:off x="7810500" y="990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78743</xdr:rowOff>
    </xdr:from>
    <xdr:ext cx="599010" cy="259045"/>
    <xdr:sp macro="" textlink="">
      <xdr:nvSpPr>
        <xdr:cNvPr id="364" name="テキスト ボックス 363"/>
        <xdr:cNvSpPr txBox="1"/>
      </xdr:nvSpPr>
      <xdr:spPr>
        <a:xfrm>
          <a:off x="7561795" y="967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46852</xdr:rowOff>
    </xdr:from>
    <xdr:to>
      <xdr:col>36</xdr:col>
      <xdr:colOff>165100</xdr:colOff>
      <xdr:row>58</xdr:row>
      <xdr:rowOff>148452</xdr:rowOff>
    </xdr:to>
    <xdr:sp macro="" textlink="">
      <xdr:nvSpPr>
        <xdr:cNvPr id="365" name="フローチャート: 判断 364"/>
        <xdr:cNvSpPr/>
      </xdr:nvSpPr>
      <xdr:spPr>
        <a:xfrm>
          <a:off x="6921500" y="999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164979</xdr:rowOff>
    </xdr:from>
    <xdr:ext cx="599010" cy="259045"/>
    <xdr:sp macro="" textlink="">
      <xdr:nvSpPr>
        <xdr:cNvPr id="366" name="テキスト ボックス 365"/>
        <xdr:cNvSpPr txBox="1"/>
      </xdr:nvSpPr>
      <xdr:spPr>
        <a:xfrm>
          <a:off x="6672795" y="976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38162</xdr:rowOff>
    </xdr:from>
    <xdr:to>
      <xdr:col>55</xdr:col>
      <xdr:colOff>50800</xdr:colOff>
      <xdr:row>58</xdr:row>
      <xdr:rowOff>139762</xdr:rowOff>
    </xdr:to>
    <xdr:sp macro="" textlink="">
      <xdr:nvSpPr>
        <xdr:cNvPr id="372" name="楕円 371"/>
        <xdr:cNvSpPr/>
      </xdr:nvSpPr>
      <xdr:spPr>
        <a:xfrm>
          <a:off x="104267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61039</xdr:rowOff>
    </xdr:from>
    <xdr:ext cx="599010" cy="259045"/>
    <xdr:sp macro="" textlink="">
      <xdr:nvSpPr>
        <xdr:cNvPr id="373" name="普通建設事業費該当値テキスト"/>
        <xdr:cNvSpPr txBox="1"/>
      </xdr:nvSpPr>
      <xdr:spPr>
        <a:xfrm>
          <a:off x="10528300" y="983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86867</xdr:rowOff>
    </xdr:from>
    <xdr:to>
      <xdr:col>50</xdr:col>
      <xdr:colOff>165100</xdr:colOff>
      <xdr:row>59</xdr:row>
      <xdr:rowOff>17017</xdr:rowOff>
    </xdr:to>
    <xdr:sp macro="" textlink="">
      <xdr:nvSpPr>
        <xdr:cNvPr id="374" name="楕円 373"/>
        <xdr:cNvSpPr/>
      </xdr:nvSpPr>
      <xdr:spPr>
        <a:xfrm>
          <a:off x="9588500" y="100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8144</xdr:rowOff>
    </xdr:from>
    <xdr:ext cx="534377" cy="259045"/>
    <xdr:sp macro="" textlink="">
      <xdr:nvSpPr>
        <xdr:cNvPr id="375" name="テキスト ボックス 374"/>
        <xdr:cNvSpPr txBox="1"/>
      </xdr:nvSpPr>
      <xdr:spPr>
        <a:xfrm>
          <a:off x="9372111" y="101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101991</xdr:rowOff>
    </xdr:from>
    <xdr:to>
      <xdr:col>46</xdr:col>
      <xdr:colOff>38100</xdr:colOff>
      <xdr:row>59</xdr:row>
      <xdr:rowOff>32141</xdr:rowOff>
    </xdr:to>
    <xdr:sp macro="" textlink="">
      <xdr:nvSpPr>
        <xdr:cNvPr id="376" name="楕円 375"/>
        <xdr:cNvSpPr/>
      </xdr:nvSpPr>
      <xdr:spPr>
        <a:xfrm>
          <a:off x="8699500" y="10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23268</xdr:rowOff>
    </xdr:from>
    <xdr:ext cx="534377" cy="259045"/>
    <xdr:sp macro="" textlink="">
      <xdr:nvSpPr>
        <xdr:cNvPr id="377" name="テキスト ボックス 376"/>
        <xdr:cNvSpPr txBox="1"/>
      </xdr:nvSpPr>
      <xdr:spPr>
        <a:xfrm>
          <a:off x="8483111" y="101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144946</xdr:rowOff>
    </xdr:from>
    <xdr:to>
      <xdr:col>41</xdr:col>
      <xdr:colOff>101600</xdr:colOff>
      <xdr:row>59</xdr:row>
      <xdr:rowOff>75096</xdr:rowOff>
    </xdr:to>
    <xdr:sp macro="" textlink="">
      <xdr:nvSpPr>
        <xdr:cNvPr id="378" name="楕円 377"/>
        <xdr:cNvSpPr/>
      </xdr:nvSpPr>
      <xdr:spPr>
        <a:xfrm>
          <a:off x="7810500" y="10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66223</xdr:rowOff>
    </xdr:from>
    <xdr:ext cx="534377" cy="259045"/>
    <xdr:sp macro="" textlink="">
      <xdr:nvSpPr>
        <xdr:cNvPr id="379" name="テキスト ボックス 378"/>
        <xdr:cNvSpPr txBox="1"/>
      </xdr:nvSpPr>
      <xdr:spPr>
        <a:xfrm>
          <a:off x="7594111" y="10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119907</xdr:rowOff>
    </xdr:from>
    <xdr:to>
      <xdr:col>36</xdr:col>
      <xdr:colOff>165100</xdr:colOff>
      <xdr:row>59</xdr:row>
      <xdr:rowOff>50057</xdr:rowOff>
    </xdr:to>
    <xdr:sp macro="" textlink="">
      <xdr:nvSpPr>
        <xdr:cNvPr id="380" name="楕円 379"/>
        <xdr:cNvSpPr/>
      </xdr:nvSpPr>
      <xdr:spPr>
        <a:xfrm>
          <a:off x="6921500" y="100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41184</xdr:rowOff>
    </xdr:from>
    <xdr:ext cx="534377" cy="259045"/>
    <xdr:sp macro="" textlink="">
      <xdr:nvSpPr>
        <xdr:cNvPr id="381" name="テキスト ボックス 380"/>
        <xdr:cNvSpPr txBox="1"/>
      </xdr:nvSpPr>
      <xdr:spPr>
        <a:xfrm>
          <a:off x="6705111" y="101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35176</xdr:rowOff>
    </xdr:from>
    <xdr:to>
      <xdr:col>55</xdr:col>
      <xdr:colOff>0</xdr:colOff>
      <xdr:row>79</xdr:row>
      <xdr:rowOff>61472</xdr:rowOff>
    </xdr:to>
    <xdr:cxnSp macro="">
      <xdr:nvCxnSpPr>
        <xdr:cNvPr id="412" name="直線コネクタ 411"/>
        <xdr:cNvCxnSpPr/>
      </xdr:nvCxnSpPr>
      <xdr:spPr>
        <a:xfrm flipV="1">
          <a:off x="9639300" y="13579726"/>
          <a:ext cx="8382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61472</xdr:rowOff>
    </xdr:from>
    <xdr:to>
      <xdr:col>50</xdr:col>
      <xdr:colOff>114300</xdr:colOff>
      <xdr:row>79</xdr:row>
      <xdr:rowOff>87170</xdr:rowOff>
    </xdr:to>
    <xdr:cxnSp macro="">
      <xdr:nvCxnSpPr>
        <xdr:cNvPr id="415" name="直線コネクタ 414"/>
        <xdr:cNvCxnSpPr/>
      </xdr:nvCxnSpPr>
      <xdr:spPr>
        <a:xfrm flipV="1">
          <a:off x="8750300" y="13606022"/>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78555</xdr:rowOff>
    </xdr:from>
    <xdr:to>
      <xdr:col>45</xdr:col>
      <xdr:colOff>177800</xdr:colOff>
      <xdr:row>79</xdr:row>
      <xdr:rowOff>87170</xdr:rowOff>
    </xdr:to>
    <xdr:cxnSp macro="">
      <xdr:nvCxnSpPr>
        <xdr:cNvPr id="418" name="直線コネクタ 417"/>
        <xdr:cNvCxnSpPr/>
      </xdr:nvCxnSpPr>
      <xdr:spPr>
        <a:xfrm>
          <a:off x="7861300" y="13623105"/>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101596</xdr:rowOff>
    </xdr:from>
    <xdr:ext cx="534377" cy="259045"/>
    <xdr:sp macro="" textlink="">
      <xdr:nvSpPr>
        <xdr:cNvPr id="420" name="テキスト ボックス 419"/>
        <xdr:cNvSpPr txBox="1"/>
      </xdr:nvSpPr>
      <xdr:spPr>
        <a:xfrm>
          <a:off x="8483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39616</xdr:rowOff>
    </xdr:from>
    <xdr:to>
      <xdr:col>41</xdr:col>
      <xdr:colOff>101600</xdr:colOff>
      <xdr:row>78</xdr:row>
      <xdr:rowOff>141216</xdr:rowOff>
    </xdr:to>
    <xdr:sp macro="" textlink="">
      <xdr:nvSpPr>
        <xdr:cNvPr id="421" name="フローチャート: 判断 420"/>
        <xdr:cNvSpPr/>
      </xdr:nvSpPr>
      <xdr:spPr>
        <a:xfrm>
          <a:off x="7810500" y="134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157743</xdr:rowOff>
    </xdr:from>
    <xdr:ext cx="599010" cy="259045"/>
    <xdr:sp macro="" textlink="">
      <xdr:nvSpPr>
        <xdr:cNvPr id="422" name="テキスト ボックス 421"/>
        <xdr:cNvSpPr txBox="1"/>
      </xdr:nvSpPr>
      <xdr:spPr>
        <a:xfrm>
          <a:off x="7561795" y="13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155826</xdr:rowOff>
    </xdr:from>
    <xdr:to>
      <xdr:col>55</xdr:col>
      <xdr:colOff>50800</xdr:colOff>
      <xdr:row>79</xdr:row>
      <xdr:rowOff>85976</xdr:rowOff>
    </xdr:to>
    <xdr:sp macro="" textlink="">
      <xdr:nvSpPr>
        <xdr:cNvPr id="428" name="楕円 427"/>
        <xdr:cNvSpPr/>
      </xdr:nvSpPr>
      <xdr:spPr>
        <a:xfrm>
          <a:off x="10426700" y="135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115812</xdr:rowOff>
    </xdr:from>
    <xdr:ext cx="534377" cy="259045"/>
    <xdr:sp macro="" textlink="">
      <xdr:nvSpPr>
        <xdr:cNvPr id="429" name="普通建設事業費 （ うち新規整備　）該当値テキスト"/>
        <xdr:cNvSpPr txBox="1"/>
      </xdr:nvSpPr>
      <xdr:spPr>
        <a:xfrm>
          <a:off x="10528300" y="1348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10672</xdr:rowOff>
    </xdr:from>
    <xdr:to>
      <xdr:col>50</xdr:col>
      <xdr:colOff>165100</xdr:colOff>
      <xdr:row>79</xdr:row>
      <xdr:rowOff>112272</xdr:rowOff>
    </xdr:to>
    <xdr:sp macro="" textlink="">
      <xdr:nvSpPr>
        <xdr:cNvPr id="430" name="楕円 429"/>
        <xdr:cNvSpPr/>
      </xdr:nvSpPr>
      <xdr:spPr>
        <a:xfrm>
          <a:off x="9588500" y="135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103399</xdr:rowOff>
    </xdr:from>
    <xdr:ext cx="534377" cy="259045"/>
    <xdr:sp macro="" textlink="">
      <xdr:nvSpPr>
        <xdr:cNvPr id="431" name="テキスト ボックス 430"/>
        <xdr:cNvSpPr txBox="1"/>
      </xdr:nvSpPr>
      <xdr:spPr>
        <a:xfrm>
          <a:off x="9372111" y="136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36370</xdr:rowOff>
    </xdr:from>
    <xdr:to>
      <xdr:col>46</xdr:col>
      <xdr:colOff>38100</xdr:colOff>
      <xdr:row>79</xdr:row>
      <xdr:rowOff>137970</xdr:rowOff>
    </xdr:to>
    <xdr:sp macro="" textlink="">
      <xdr:nvSpPr>
        <xdr:cNvPr id="432" name="楕円 431"/>
        <xdr:cNvSpPr/>
      </xdr:nvSpPr>
      <xdr:spPr>
        <a:xfrm>
          <a:off x="8699500" y="13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129097</xdr:rowOff>
    </xdr:from>
    <xdr:ext cx="469744" cy="259045"/>
    <xdr:sp macro="" textlink="">
      <xdr:nvSpPr>
        <xdr:cNvPr id="433" name="テキスト ボックス 432"/>
        <xdr:cNvSpPr txBox="1"/>
      </xdr:nvSpPr>
      <xdr:spPr>
        <a:xfrm>
          <a:off x="8515428" y="136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27755</xdr:rowOff>
    </xdr:from>
    <xdr:to>
      <xdr:col>41</xdr:col>
      <xdr:colOff>101600</xdr:colOff>
      <xdr:row>79</xdr:row>
      <xdr:rowOff>129355</xdr:rowOff>
    </xdr:to>
    <xdr:sp macro="" textlink="">
      <xdr:nvSpPr>
        <xdr:cNvPr id="434" name="楕円 433"/>
        <xdr:cNvSpPr/>
      </xdr:nvSpPr>
      <xdr:spPr>
        <a:xfrm>
          <a:off x="7810500" y="135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120482</xdr:rowOff>
    </xdr:from>
    <xdr:ext cx="534377" cy="259045"/>
    <xdr:sp macro="" textlink="">
      <xdr:nvSpPr>
        <xdr:cNvPr id="435" name="テキスト ボックス 434"/>
        <xdr:cNvSpPr txBox="1"/>
      </xdr:nvSpPr>
      <xdr:spPr>
        <a:xfrm>
          <a:off x="7594111" y="1366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144196</xdr:rowOff>
    </xdr:from>
    <xdr:to>
      <xdr:col>55</xdr:col>
      <xdr:colOff>0</xdr:colOff>
      <xdr:row>93</xdr:row>
      <xdr:rowOff>107714</xdr:rowOff>
    </xdr:to>
    <xdr:cxnSp macro="">
      <xdr:nvCxnSpPr>
        <xdr:cNvPr id="464" name="直線コネクタ 463"/>
        <xdr:cNvCxnSpPr/>
      </xdr:nvCxnSpPr>
      <xdr:spPr>
        <a:xfrm flipV="1">
          <a:off x="9639300" y="15746146"/>
          <a:ext cx="838200" cy="3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107714</xdr:rowOff>
    </xdr:from>
    <xdr:to>
      <xdr:col>50</xdr:col>
      <xdr:colOff>114300</xdr:colOff>
      <xdr:row>94</xdr:row>
      <xdr:rowOff>35173</xdr:rowOff>
    </xdr:to>
    <xdr:cxnSp macro="">
      <xdr:nvCxnSpPr>
        <xdr:cNvPr id="467" name="直線コネクタ 466"/>
        <xdr:cNvCxnSpPr/>
      </xdr:nvCxnSpPr>
      <xdr:spPr>
        <a:xfrm flipV="1">
          <a:off x="8750300" y="16052564"/>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35173</xdr:rowOff>
    </xdr:from>
    <xdr:to>
      <xdr:col>45</xdr:col>
      <xdr:colOff>177800</xdr:colOff>
      <xdr:row>96</xdr:row>
      <xdr:rowOff>93599</xdr:rowOff>
    </xdr:to>
    <xdr:cxnSp macro="">
      <xdr:nvCxnSpPr>
        <xdr:cNvPr id="470" name="直線コネクタ 469"/>
        <xdr:cNvCxnSpPr/>
      </xdr:nvCxnSpPr>
      <xdr:spPr>
        <a:xfrm flipV="1">
          <a:off x="7861300" y="16151473"/>
          <a:ext cx="889000" cy="40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2" name="テキスト ボックス 471"/>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151498</xdr:rowOff>
    </xdr:from>
    <xdr:to>
      <xdr:col>41</xdr:col>
      <xdr:colOff>101600</xdr:colOff>
      <xdr:row>96</xdr:row>
      <xdr:rowOff>81648</xdr:rowOff>
    </xdr:to>
    <xdr:sp macro="" textlink="">
      <xdr:nvSpPr>
        <xdr:cNvPr id="473" name="フローチャート: 判断 472"/>
        <xdr:cNvSpPr/>
      </xdr:nvSpPr>
      <xdr:spPr>
        <a:xfrm>
          <a:off x="7810500" y="164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98175</xdr:rowOff>
    </xdr:from>
    <xdr:ext cx="534377" cy="259045"/>
    <xdr:sp macro="" textlink="">
      <xdr:nvSpPr>
        <xdr:cNvPr id="474" name="テキスト ボックス 473"/>
        <xdr:cNvSpPr txBox="1"/>
      </xdr:nvSpPr>
      <xdr:spPr>
        <a:xfrm>
          <a:off x="7594111" y="162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93396</xdr:rowOff>
    </xdr:from>
    <xdr:to>
      <xdr:col>55</xdr:col>
      <xdr:colOff>50800</xdr:colOff>
      <xdr:row>92</xdr:row>
      <xdr:rowOff>23546</xdr:rowOff>
    </xdr:to>
    <xdr:sp macro="" textlink="">
      <xdr:nvSpPr>
        <xdr:cNvPr id="480" name="楕円 479"/>
        <xdr:cNvSpPr/>
      </xdr:nvSpPr>
      <xdr:spPr>
        <a:xfrm>
          <a:off x="10426700" y="156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116273</xdr:rowOff>
    </xdr:from>
    <xdr:ext cx="534377" cy="259045"/>
    <xdr:sp macro="" textlink="">
      <xdr:nvSpPr>
        <xdr:cNvPr id="481" name="普通建設事業費 （ うち更新整備　）該当値テキスト"/>
        <xdr:cNvSpPr txBox="1"/>
      </xdr:nvSpPr>
      <xdr:spPr>
        <a:xfrm>
          <a:off x="10528300" y="155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56914</xdr:rowOff>
    </xdr:from>
    <xdr:to>
      <xdr:col>50</xdr:col>
      <xdr:colOff>165100</xdr:colOff>
      <xdr:row>93</xdr:row>
      <xdr:rowOff>158514</xdr:rowOff>
    </xdr:to>
    <xdr:sp macro="" textlink="">
      <xdr:nvSpPr>
        <xdr:cNvPr id="482" name="楕円 481"/>
        <xdr:cNvSpPr/>
      </xdr:nvSpPr>
      <xdr:spPr>
        <a:xfrm>
          <a:off x="9588500" y="16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3591</xdr:rowOff>
    </xdr:from>
    <xdr:ext cx="534377" cy="259045"/>
    <xdr:sp macro="" textlink="">
      <xdr:nvSpPr>
        <xdr:cNvPr id="483" name="テキスト ボックス 482"/>
        <xdr:cNvSpPr txBox="1"/>
      </xdr:nvSpPr>
      <xdr:spPr>
        <a:xfrm>
          <a:off x="9372111" y="157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155823</xdr:rowOff>
    </xdr:from>
    <xdr:to>
      <xdr:col>46</xdr:col>
      <xdr:colOff>38100</xdr:colOff>
      <xdr:row>94</xdr:row>
      <xdr:rowOff>85973</xdr:rowOff>
    </xdr:to>
    <xdr:sp macro="" textlink="">
      <xdr:nvSpPr>
        <xdr:cNvPr id="484" name="楕円 483"/>
        <xdr:cNvSpPr/>
      </xdr:nvSpPr>
      <xdr:spPr>
        <a:xfrm>
          <a:off x="8699500" y="16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102500</xdr:rowOff>
    </xdr:from>
    <xdr:ext cx="534377" cy="259045"/>
    <xdr:sp macro="" textlink="">
      <xdr:nvSpPr>
        <xdr:cNvPr id="485" name="テキスト ボックス 484"/>
        <xdr:cNvSpPr txBox="1"/>
      </xdr:nvSpPr>
      <xdr:spPr>
        <a:xfrm>
          <a:off x="8483111" y="158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42799</xdr:rowOff>
    </xdr:from>
    <xdr:to>
      <xdr:col>41</xdr:col>
      <xdr:colOff>101600</xdr:colOff>
      <xdr:row>96</xdr:row>
      <xdr:rowOff>144399</xdr:rowOff>
    </xdr:to>
    <xdr:sp macro="" textlink="">
      <xdr:nvSpPr>
        <xdr:cNvPr id="486" name="楕円 485"/>
        <xdr:cNvSpPr/>
      </xdr:nvSpPr>
      <xdr:spPr>
        <a:xfrm>
          <a:off x="7810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135526</xdr:rowOff>
    </xdr:from>
    <xdr:ext cx="534377" cy="259045"/>
    <xdr:sp macro="" textlink="">
      <xdr:nvSpPr>
        <xdr:cNvPr id="487" name="テキスト ボックス 486"/>
        <xdr:cNvSpPr txBox="1"/>
      </xdr:nvSpPr>
      <xdr:spPr>
        <a:xfrm>
          <a:off x="7594111" y="165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41859</xdr:rowOff>
    </xdr:from>
    <xdr:to>
      <xdr:col>76</xdr:col>
      <xdr:colOff>114300</xdr:colOff>
      <xdr:row>39</xdr:row>
      <xdr:rowOff>44450</xdr:rowOff>
    </xdr:to>
    <xdr:cxnSp macro="">
      <xdr:nvCxnSpPr>
        <xdr:cNvPr id="522" name="直線コネクタ 521"/>
        <xdr:cNvCxnSpPr/>
      </xdr:nvCxnSpPr>
      <xdr:spPr>
        <a:xfrm>
          <a:off x="13703300" y="6728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39650</xdr:rowOff>
    </xdr:from>
    <xdr:to>
      <xdr:col>71</xdr:col>
      <xdr:colOff>177800</xdr:colOff>
      <xdr:row>39</xdr:row>
      <xdr:rowOff>41859</xdr:rowOff>
    </xdr:to>
    <xdr:cxnSp macro="">
      <xdr:nvCxnSpPr>
        <xdr:cNvPr id="525" name="直線コネクタ 524"/>
        <xdr:cNvCxnSpPr/>
      </xdr:nvCxnSpPr>
      <xdr:spPr>
        <a:xfrm>
          <a:off x="12814300" y="672620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33446</xdr:rowOff>
    </xdr:from>
    <xdr:to>
      <xdr:col>72</xdr:col>
      <xdr:colOff>38100</xdr:colOff>
      <xdr:row>37</xdr:row>
      <xdr:rowOff>135046</xdr:rowOff>
    </xdr:to>
    <xdr:sp macro="" textlink="">
      <xdr:nvSpPr>
        <xdr:cNvPr id="526" name="フローチャート: 判断 525"/>
        <xdr:cNvSpPr/>
      </xdr:nvSpPr>
      <xdr:spPr>
        <a:xfrm>
          <a:off x="13652500" y="63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151573</xdr:rowOff>
    </xdr:from>
    <xdr:ext cx="534377" cy="259045"/>
    <xdr:sp macro="" textlink="">
      <xdr:nvSpPr>
        <xdr:cNvPr id="527" name="テキスト ボックス 526"/>
        <xdr:cNvSpPr txBox="1"/>
      </xdr:nvSpPr>
      <xdr:spPr>
        <a:xfrm>
          <a:off x="13436111" y="61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4699</xdr:rowOff>
    </xdr:from>
    <xdr:to>
      <xdr:col>67</xdr:col>
      <xdr:colOff>101600</xdr:colOff>
      <xdr:row>37</xdr:row>
      <xdr:rowOff>106299</xdr:rowOff>
    </xdr:to>
    <xdr:sp macro="" textlink="">
      <xdr:nvSpPr>
        <xdr:cNvPr id="528" name="フローチャート: 判断 527"/>
        <xdr:cNvSpPr/>
      </xdr:nvSpPr>
      <xdr:spPr>
        <a:xfrm>
          <a:off x="12763500" y="634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122826</xdr:rowOff>
    </xdr:from>
    <xdr:ext cx="534377" cy="259045"/>
    <xdr:sp macro="" textlink="">
      <xdr:nvSpPr>
        <xdr:cNvPr id="529" name="テキスト ボックス 528"/>
        <xdr:cNvSpPr txBox="1"/>
      </xdr:nvSpPr>
      <xdr:spPr>
        <a:xfrm>
          <a:off x="12547111" y="61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162509</xdr:rowOff>
    </xdr:from>
    <xdr:to>
      <xdr:col>72</xdr:col>
      <xdr:colOff>38100</xdr:colOff>
      <xdr:row>39</xdr:row>
      <xdr:rowOff>92659</xdr:rowOff>
    </xdr:to>
    <xdr:sp macro="" textlink="">
      <xdr:nvSpPr>
        <xdr:cNvPr id="541" name="楕円 540"/>
        <xdr:cNvSpPr/>
      </xdr:nvSpPr>
      <xdr:spPr>
        <a:xfrm>
          <a:off x="13652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83786</xdr:rowOff>
    </xdr:from>
    <xdr:ext cx="378565" cy="259045"/>
    <xdr:sp macro="" textlink="">
      <xdr:nvSpPr>
        <xdr:cNvPr id="542" name="テキスト ボックス 541"/>
        <xdr:cNvSpPr txBox="1"/>
      </xdr:nvSpPr>
      <xdr:spPr>
        <a:xfrm>
          <a:off x="13514017" y="677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160300</xdr:rowOff>
    </xdr:from>
    <xdr:to>
      <xdr:col>67</xdr:col>
      <xdr:colOff>101600</xdr:colOff>
      <xdr:row>39</xdr:row>
      <xdr:rowOff>90450</xdr:rowOff>
    </xdr:to>
    <xdr:sp macro="" textlink="">
      <xdr:nvSpPr>
        <xdr:cNvPr id="543" name="楕円 542"/>
        <xdr:cNvSpPr/>
      </xdr:nvSpPr>
      <xdr:spPr>
        <a:xfrm>
          <a:off x="127635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81577</xdr:rowOff>
    </xdr:from>
    <xdr:ext cx="378565" cy="259045"/>
    <xdr:sp macro="" textlink="">
      <xdr:nvSpPr>
        <xdr:cNvPr id="544" name="テキスト ボックス 543"/>
        <xdr:cNvSpPr txBox="1"/>
      </xdr:nvSpPr>
      <xdr:spPr>
        <a:xfrm>
          <a:off x="12625017" y="67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17734</xdr:rowOff>
    </xdr:from>
    <xdr:to>
      <xdr:col>85</xdr:col>
      <xdr:colOff>127000</xdr:colOff>
      <xdr:row>79</xdr:row>
      <xdr:rowOff>33096</xdr:rowOff>
    </xdr:to>
    <xdr:cxnSp macro="">
      <xdr:nvCxnSpPr>
        <xdr:cNvPr id="621" name="直線コネクタ 620"/>
        <xdr:cNvCxnSpPr/>
      </xdr:nvCxnSpPr>
      <xdr:spPr>
        <a:xfrm flipV="1">
          <a:off x="15481300" y="13562284"/>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24302</xdr:rowOff>
    </xdr:from>
    <xdr:to>
      <xdr:col>81</xdr:col>
      <xdr:colOff>50800</xdr:colOff>
      <xdr:row>79</xdr:row>
      <xdr:rowOff>33096</xdr:rowOff>
    </xdr:to>
    <xdr:cxnSp macro="">
      <xdr:nvCxnSpPr>
        <xdr:cNvPr id="624" name="直線コネクタ 623"/>
        <xdr:cNvCxnSpPr/>
      </xdr:nvCxnSpPr>
      <xdr:spPr>
        <a:xfrm>
          <a:off x="14592300" y="13568852"/>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16011</xdr:rowOff>
    </xdr:from>
    <xdr:to>
      <xdr:col>76</xdr:col>
      <xdr:colOff>114300</xdr:colOff>
      <xdr:row>79</xdr:row>
      <xdr:rowOff>24302</xdr:rowOff>
    </xdr:to>
    <xdr:cxnSp macro="">
      <xdr:nvCxnSpPr>
        <xdr:cNvPr id="627" name="直線コネクタ 626"/>
        <xdr:cNvCxnSpPr/>
      </xdr:nvCxnSpPr>
      <xdr:spPr>
        <a:xfrm>
          <a:off x="13703300" y="13560561"/>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16011</xdr:rowOff>
    </xdr:from>
    <xdr:to>
      <xdr:col>71</xdr:col>
      <xdr:colOff>177800</xdr:colOff>
      <xdr:row>79</xdr:row>
      <xdr:rowOff>35733</xdr:rowOff>
    </xdr:to>
    <xdr:cxnSp macro="">
      <xdr:nvCxnSpPr>
        <xdr:cNvPr id="630" name="直線コネクタ 629"/>
        <xdr:cNvCxnSpPr/>
      </xdr:nvCxnSpPr>
      <xdr:spPr>
        <a:xfrm flipV="1">
          <a:off x="12814300" y="13560561"/>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41411</xdr:rowOff>
    </xdr:from>
    <xdr:to>
      <xdr:col>72</xdr:col>
      <xdr:colOff>38100</xdr:colOff>
      <xdr:row>77</xdr:row>
      <xdr:rowOff>143011</xdr:rowOff>
    </xdr:to>
    <xdr:sp macro="" textlink="">
      <xdr:nvSpPr>
        <xdr:cNvPr id="631" name="フローチャート: 判断 630"/>
        <xdr:cNvSpPr/>
      </xdr:nvSpPr>
      <xdr:spPr>
        <a:xfrm>
          <a:off x="13652500" y="132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159538</xdr:rowOff>
    </xdr:from>
    <xdr:ext cx="534377" cy="259045"/>
    <xdr:sp macro="" textlink="">
      <xdr:nvSpPr>
        <xdr:cNvPr id="632" name="テキスト ボックス 631"/>
        <xdr:cNvSpPr txBox="1"/>
      </xdr:nvSpPr>
      <xdr:spPr>
        <a:xfrm>
          <a:off x="13436111" y="130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4501</xdr:rowOff>
    </xdr:from>
    <xdr:to>
      <xdr:col>67</xdr:col>
      <xdr:colOff>101600</xdr:colOff>
      <xdr:row>77</xdr:row>
      <xdr:rowOff>106101</xdr:rowOff>
    </xdr:to>
    <xdr:sp macro="" textlink="">
      <xdr:nvSpPr>
        <xdr:cNvPr id="633" name="フローチャート: 判断 632"/>
        <xdr:cNvSpPr/>
      </xdr:nvSpPr>
      <xdr:spPr>
        <a:xfrm>
          <a:off x="12763500" y="1320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122628</xdr:rowOff>
    </xdr:from>
    <xdr:ext cx="534377" cy="259045"/>
    <xdr:sp macro="" textlink="">
      <xdr:nvSpPr>
        <xdr:cNvPr id="634" name="テキスト ボックス 633"/>
        <xdr:cNvSpPr txBox="1"/>
      </xdr:nvSpPr>
      <xdr:spPr>
        <a:xfrm>
          <a:off x="12547111" y="12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138384</xdr:rowOff>
    </xdr:from>
    <xdr:to>
      <xdr:col>85</xdr:col>
      <xdr:colOff>177800</xdr:colOff>
      <xdr:row>79</xdr:row>
      <xdr:rowOff>68534</xdr:rowOff>
    </xdr:to>
    <xdr:sp macro="" textlink="">
      <xdr:nvSpPr>
        <xdr:cNvPr id="640" name="楕円 639"/>
        <xdr:cNvSpPr/>
      </xdr:nvSpPr>
      <xdr:spPr>
        <a:xfrm>
          <a:off x="16268700" y="13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53311</xdr:rowOff>
    </xdr:from>
    <xdr:ext cx="534377" cy="259045"/>
    <xdr:sp macro="" textlink="">
      <xdr:nvSpPr>
        <xdr:cNvPr id="641" name="公債費該当値テキスト"/>
        <xdr:cNvSpPr txBox="1"/>
      </xdr:nvSpPr>
      <xdr:spPr>
        <a:xfrm>
          <a:off x="16370300" y="1342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153746</xdr:rowOff>
    </xdr:from>
    <xdr:to>
      <xdr:col>81</xdr:col>
      <xdr:colOff>101600</xdr:colOff>
      <xdr:row>79</xdr:row>
      <xdr:rowOff>83896</xdr:rowOff>
    </xdr:to>
    <xdr:sp macro="" textlink="">
      <xdr:nvSpPr>
        <xdr:cNvPr id="642" name="楕円 641"/>
        <xdr:cNvSpPr/>
      </xdr:nvSpPr>
      <xdr:spPr>
        <a:xfrm>
          <a:off x="15430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75023</xdr:rowOff>
    </xdr:from>
    <xdr:ext cx="534377" cy="259045"/>
    <xdr:sp macro="" textlink="">
      <xdr:nvSpPr>
        <xdr:cNvPr id="643" name="テキスト ボックス 642"/>
        <xdr:cNvSpPr txBox="1"/>
      </xdr:nvSpPr>
      <xdr:spPr>
        <a:xfrm>
          <a:off x="15214111" y="1361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144952</xdr:rowOff>
    </xdr:from>
    <xdr:to>
      <xdr:col>76</xdr:col>
      <xdr:colOff>165100</xdr:colOff>
      <xdr:row>79</xdr:row>
      <xdr:rowOff>75102</xdr:rowOff>
    </xdr:to>
    <xdr:sp macro="" textlink="">
      <xdr:nvSpPr>
        <xdr:cNvPr id="644" name="楕円 643"/>
        <xdr:cNvSpPr/>
      </xdr:nvSpPr>
      <xdr:spPr>
        <a:xfrm>
          <a:off x="14541500" y="135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66229</xdr:rowOff>
    </xdr:from>
    <xdr:ext cx="534377" cy="259045"/>
    <xdr:sp macro="" textlink="">
      <xdr:nvSpPr>
        <xdr:cNvPr id="645" name="テキスト ボックス 644"/>
        <xdr:cNvSpPr txBox="1"/>
      </xdr:nvSpPr>
      <xdr:spPr>
        <a:xfrm>
          <a:off x="14325111" y="136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136661</xdr:rowOff>
    </xdr:from>
    <xdr:to>
      <xdr:col>72</xdr:col>
      <xdr:colOff>38100</xdr:colOff>
      <xdr:row>79</xdr:row>
      <xdr:rowOff>66811</xdr:rowOff>
    </xdr:to>
    <xdr:sp macro="" textlink="">
      <xdr:nvSpPr>
        <xdr:cNvPr id="646" name="楕円 645"/>
        <xdr:cNvSpPr/>
      </xdr:nvSpPr>
      <xdr:spPr>
        <a:xfrm>
          <a:off x="13652500" y="135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57938</xdr:rowOff>
    </xdr:from>
    <xdr:ext cx="534377" cy="259045"/>
    <xdr:sp macro="" textlink="">
      <xdr:nvSpPr>
        <xdr:cNvPr id="647" name="テキスト ボックス 646"/>
        <xdr:cNvSpPr txBox="1"/>
      </xdr:nvSpPr>
      <xdr:spPr>
        <a:xfrm>
          <a:off x="13436111" y="136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156383</xdr:rowOff>
    </xdr:from>
    <xdr:to>
      <xdr:col>67</xdr:col>
      <xdr:colOff>101600</xdr:colOff>
      <xdr:row>79</xdr:row>
      <xdr:rowOff>86533</xdr:rowOff>
    </xdr:to>
    <xdr:sp macro="" textlink="">
      <xdr:nvSpPr>
        <xdr:cNvPr id="648" name="楕円 647"/>
        <xdr:cNvSpPr/>
      </xdr:nvSpPr>
      <xdr:spPr>
        <a:xfrm>
          <a:off x="12763500" y="135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77660</xdr:rowOff>
    </xdr:from>
    <xdr:ext cx="534377" cy="259045"/>
    <xdr:sp macro="" textlink="">
      <xdr:nvSpPr>
        <xdr:cNvPr id="649" name="テキスト ボックス 648"/>
        <xdr:cNvSpPr txBox="1"/>
      </xdr:nvSpPr>
      <xdr:spPr>
        <a:xfrm>
          <a:off x="12547111" y="1362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134003</xdr:rowOff>
    </xdr:from>
    <xdr:to>
      <xdr:col>85</xdr:col>
      <xdr:colOff>127000</xdr:colOff>
      <xdr:row>98</xdr:row>
      <xdr:rowOff>138658</xdr:rowOff>
    </xdr:to>
    <xdr:cxnSp macro="">
      <xdr:nvCxnSpPr>
        <xdr:cNvPr id="676" name="直線コネクタ 675"/>
        <xdr:cNvCxnSpPr/>
      </xdr:nvCxnSpPr>
      <xdr:spPr>
        <a:xfrm>
          <a:off x="15481300" y="16936103"/>
          <a:ext cx="8382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15853</xdr:rowOff>
    </xdr:from>
    <xdr:to>
      <xdr:col>81</xdr:col>
      <xdr:colOff>50800</xdr:colOff>
      <xdr:row>98</xdr:row>
      <xdr:rowOff>134003</xdr:rowOff>
    </xdr:to>
    <xdr:cxnSp macro="">
      <xdr:nvCxnSpPr>
        <xdr:cNvPr id="679" name="直線コネクタ 678"/>
        <xdr:cNvCxnSpPr/>
      </xdr:nvCxnSpPr>
      <xdr:spPr>
        <a:xfrm>
          <a:off x="14592300" y="16817953"/>
          <a:ext cx="889000" cy="1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12864</xdr:rowOff>
    </xdr:from>
    <xdr:to>
      <xdr:col>76</xdr:col>
      <xdr:colOff>114300</xdr:colOff>
      <xdr:row>98</xdr:row>
      <xdr:rowOff>15853</xdr:rowOff>
    </xdr:to>
    <xdr:cxnSp macro="">
      <xdr:nvCxnSpPr>
        <xdr:cNvPr id="682" name="直線コネクタ 681"/>
        <xdr:cNvCxnSpPr/>
      </xdr:nvCxnSpPr>
      <xdr:spPr>
        <a:xfrm>
          <a:off x="13703300" y="1681496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12864</xdr:rowOff>
    </xdr:from>
    <xdr:to>
      <xdr:col>71</xdr:col>
      <xdr:colOff>177800</xdr:colOff>
      <xdr:row>98</xdr:row>
      <xdr:rowOff>73268</xdr:rowOff>
    </xdr:to>
    <xdr:cxnSp macro="">
      <xdr:nvCxnSpPr>
        <xdr:cNvPr id="685" name="直線コネクタ 684"/>
        <xdr:cNvCxnSpPr/>
      </xdr:nvCxnSpPr>
      <xdr:spPr>
        <a:xfrm flipV="1">
          <a:off x="12814300" y="16814964"/>
          <a:ext cx="889000" cy="6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135434</xdr:rowOff>
    </xdr:from>
    <xdr:to>
      <xdr:col>72</xdr:col>
      <xdr:colOff>38100</xdr:colOff>
      <xdr:row>92</xdr:row>
      <xdr:rowOff>65584</xdr:rowOff>
    </xdr:to>
    <xdr:sp macro="" textlink="">
      <xdr:nvSpPr>
        <xdr:cNvPr id="686" name="フローチャート: 判断 685"/>
        <xdr:cNvSpPr/>
      </xdr:nvSpPr>
      <xdr:spPr>
        <a:xfrm>
          <a:off x="13652500" y="1573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82111</xdr:rowOff>
    </xdr:from>
    <xdr:ext cx="599010" cy="259045"/>
    <xdr:sp macro="" textlink="">
      <xdr:nvSpPr>
        <xdr:cNvPr id="687" name="テキスト ボックス 686"/>
        <xdr:cNvSpPr txBox="1"/>
      </xdr:nvSpPr>
      <xdr:spPr>
        <a:xfrm>
          <a:off x="13403795" y="1551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44799</xdr:rowOff>
    </xdr:from>
    <xdr:to>
      <xdr:col>67</xdr:col>
      <xdr:colOff>101600</xdr:colOff>
      <xdr:row>97</xdr:row>
      <xdr:rowOff>146399</xdr:rowOff>
    </xdr:to>
    <xdr:sp macro="" textlink="">
      <xdr:nvSpPr>
        <xdr:cNvPr id="688" name="フローチャート: 判断 687"/>
        <xdr:cNvSpPr/>
      </xdr:nvSpPr>
      <xdr:spPr>
        <a:xfrm>
          <a:off x="12763500" y="166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162926</xdr:rowOff>
    </xdr:from>
    <xdr:ext cx="534377" cy="259045"/>
    <xdr:sp macro="" textlink="">
      <xdr:nvSpPr>
        <xdr:cNvPr id="689" name="テキスト ボックス 688"/>
        <xdr:cNvSpPr txBox="1"/>
      </xdr:nvSpPr>
      <xdr:spPr>
        <a:xfrm>
          <a:off x="12547111" y="164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87858</xdr:rowOff>
    </xdr:from>
    <xdr:to>
      <xdr:col>85</xdr:col>
      <xdr:colOff>177800</xdr:colOff>
      <xdr:row>99</xdr:row>
      <xdr:rowOff>18008</xdr:rowOff>
    </xdr:to>
    <xdr:sp macro="" textlink="">
      <xdr:nvSpPr>
        <xdr:cNvPr id="695" name="楕円 694"/>
        <xdr:cNvSpPr/>
      </xdr:nvSpPr>
      <xdr:spPr>
        <a:xfrm>
          <a:off x="16268700" y="168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2785</xdr:rowOff>
    </xdr:from>
    <xdr:ext cx="378565" cy="259045"/>
    <xdr:sp macro="" textlink="">
      <xdr:nvSpPr>
        <xdr:cNvPr id="696" name="積立金該当値テキスト"/>
        <xdr:cNvSpPr txBox="1"/>
      </xdr:nvSpPr>
      <xdr:spPr>
        <a:xfrm>
          <a:off x="16370300" y="1680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83203</xdr:rowOff>
    </xdr:from>
    <xdr:to>
      <xdr:col>81</xdr:col>
      <xdr:colOff>101600</xdr:colOff>
      <xdr:row>99</xdr:row>
      <xdr:rowOff>13353</xdr:rowOff>
    </xdr:to>
    <xdr:sp macro="" textlink="">
      <xdr:nvSpPr>
        <xdr:cNvPr id="697" name="楕円 696"/>
        <xdr:cNvSpPr/>
      </xdr:nvSpPr>
      <xdr:spPr>
        <a:xfrm>
          <a:off x="15430500" y="168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4480</xdr:rowOff>
    </xdr:from>
    <xdr:ext cx="378565" cy="259045"/>
    <xdr:sp macro="" textlink="">
      <xdr:nvSpPr>
        <xdr:cNvPr id="698" name="テキスト ボックス 697"/>
        <xdr:cNvSpPr txBox="1"/>
      </xdr:nvSpPr>
      <xdr:spPr>
        <a:xfrm>
          <a:off x="15292017" y="1697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136503</xdr:rowOff>
    </xdr:from>
    <xdr:to>
      <xdr:col>76</xdr:col>
      <xdr:colOff>165100</xdr:colOff>
      <xdr:row>98</xdr:row>
      <xdr:rowOff>66653</xdr:rowOff>
    </xdr:to>
    <xdr:sp macro="" textlink="">
      <xdr:nvSpPr>
        <xdr:cNvPr id="699" name="楕円 698"/>
        <xdr:cNvSpPr/>
      </xdr:nvSpPr>
      <xdr:spPr>
        <a:xfrm>
          <a:off x="14541500" y="167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57780</xdr:rowOff>
    </xdr:from>
    <xdr:ext cx="534377" cy="259045"/>
    <xdr:sp macro="" textlink="">
      <xdr:nvSpPr>
        <xdr:cNvPr id="700" name="テキスト ボックス 699"/>
        <xdr:cNvSpPr txBox="1"/>
      </xdr:nvSpPr>
      <xdr:spPr>
        <a:xfrm>
          <a:off x="14325111" y="168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133514</xdr:rowOff>
    </xdr:from>
    <xdr:to>
      <xdr:col>72</xdr:col>
      <xdr:colOff>38100</xdr:colOff>
      <xdr:row>98</xdr:row>
      <xdr:rowOff>63664</xdr:rowOff>
    </xdr:to>
    <xdr:sp macro="" textlink="">
      <xdr:nvSpPr>
        <xdr:cNvPr id="701" name="楕円 700"/>
        <xdr:cNvSpPr/>
      </xdr:nvSpPr>
      <xdr:spPr>
        <a:xfrm>
          <a:off x="13652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54791</xdr:rowOff>
    </xdr:from>
    <xdr:ext cx="534377" cy="259045"/>
    <xdr:sp macro="" textlink="">
      <xdr:nvSpPr>
        <xdr:cNvPr id="702" name="テキスト ボックス 701"/>
        <xdr:cNvSpPr txBox="1"/>
      </xdr:nvSpPr>
      <xdr:spPr>
        <a:xfrm>
          <a:off x="13436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22468</xdr:rowOff>
    </xdr:from>
    <xdr:to>
      <xdr:col>67</xdr:col>
      <xdr:colOff>101600</xdr:colOff>
      <xdr:row>98</xdr:row>
      <xdr:rowOff>124068</xdr:rowOff>
    </xdr:to>
    <xdr:sp macro="" textlink="">
      <xdr:nvSpPr>
        <xdr:cNvPr id="703" name="楕円 702"/>
        <xdr:cNvSpPr/>
      </xdr:nvSpPr>
      <xdr:spPr>
        <a:xfrm>
          <a:off x="12763500" y="168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115195</xdr:rowOff>
    </xdr:from>
    <xdr:ext cx="469744" cy="259045"/>
    <xdr:sp macro="" textlink="">
      <xdr:nvSpPr>
        <xdr:cNvPr id="704" name="テキスト ボックス 703"/>
        <xdr:cNvSpPr txBox="1"/>
      </xdr:nvSpPr>
      <xdr:spPr>
        <a:xfrm>
          <a:off x="12579428" y="169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141209</xdr:rowOff>
    </xdr:from>
    <xdr:to>
      <xdr:col>116</xdr:col>
      <xdr:colOff>62864</xdr:colOff>
      <xdr:row>38</xdr:row>
      <xdr:rowOff>139700</xdr:rowOff>
    </xdr:to>
    <xdr:cxnSp macro="">
      <xdr:nvCxnSpPr>
        <xdr:cNvPr id="726" name="直線コネクタ 725"/>
        <xdr:cNvCxnSpPr/>
      </xdr:nvCxnSpPr>
      <xdr:spPr>
        <a:xfrm flipV="1">
          <a:off x="22159595" y="5627609"/>
          <a:ext cx="1269" cy="102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87886</xdr:rowOff>
    </xdr:from>
    <xdr:ext cx="534377" cy="259045"/>
    <xdr:sp macro="" textlink="">
      <xdr:nvSpPr>
        <xdr:cNvPr id="729" name="投資及び出資金最大値テキスト"/>
        <xdr:cNvSpPr txBox="1"/>
      </xdr:nvSpPr>
      <xdr:spPr>
        <a:xfrm>
          <a:off x="22212300" y="54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141209</xdr:rowOff>
    </xdr:from>
    <xdr:to>
      <xdr:col>116</xdr:col>
      <xdr:colOff>152400</xdr:colOff>
      <xdr:row>32</xdr:row>
      <xdr:rowOff>141209</xdr:rowOff>
    </xdr:to>
    <xdr:cxnSp macro="">
      <xdr:nvCxnSpPr>
        <xdr:cNvPr id="730" name="直線コネクタ 729"/>
        <xdr:cNvCxnSpPr/>
      </xdr:nvCxnSpPr>
      <xdr:spPr>
        <a:xfrm>
          <a:off x="22072600" y="56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141209</xdr:rowOff>
    </xdr:from>
    <xdr:to>
      <xdr:col>116</xdr:col>
      <xdr:colOff>63500</xdr:colOff>
      <xdr:row>32</xdr:row>
      <xdr:rowOff>157988</xdr:rowOff>
    </xdr:to>
    <xdr:cxnSp macro="">
      <xdr:nvCxnSpPr>
        <xdr:cNvPr id="731" name="直線コネクタ 730"/>
        <xdr:cNvCxnSpPr/>
      </xdr:nvCxnSpPr>
      <xdr:spPr>
        <a:xfrm flipV="1">
          <a:off x="21323300" y="5627609"/>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109481</xdr:rowOff>
    </xdr:from>
    <xdr:ext cx="469744" cy="259045"/>
    <xdr:sp macro="" textlink="">
      <xdr:nvSpPr>
        <xdr:cNvPr id="732" name="投資及び出資金平均値テキスト"/>
        <xdr:cNvSpPr txBox="1"/>
      </xdr:nvSpPr>
      <xdr:spPr>
        <a:xfrm>
          <a:off x="22212300" y="6453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131054</xdr:rowOff>
    </xdr:from>
    <xdr:to>
      <xdr:col>116</xdr:col>
      <xdr:colOff>114300</xdr:colOff>
      <xdr:row>38</xdr:row>
      <xdr:rowOff>61204</xdr:rowOff>
    </xdr:to>
    <xdr:sp macro="" textlink="">
      <xdr:nvSpPr>
        <xdr:cNvPr id="733" name="フローチャート: 判断 732"/>
        <xdr:cNvSpPr/>
      </xdr:nvSpPr>
      <xdr:spPr>
        <a:xfrm>
          <a:off x="221107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92883</xdr:rowOff>
    </xdr:from>
    <xdr:to>
      <xdr:col>111</xdr:col>
      <xdr:colOff>177800</xdr:colOff>
      <xdr:row>32</xdr:row>
      <xdr:rowOff>157988</xdr:rowOff>
    </xdr:to>
    <xdr:cxnSp macro="">
      <xdr:nvCxnSpPr>
        <xdr:cNvPr id="734" name="直線コネクタ 733"/>
        <xdr:cNvCxnSpPr/>
      </xdr:nvCxnSpPr>
      <xdr:spPr>
        <a:xfrm>
          <a:off x="20434300" y="5579283"/>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136632</xdr:rowOff>
    </xdr:from>
    <xdr:to>
      <xdr:col>112</xdr:col>
      <xdr:colOff>38100</xdr:colOff>
      <xdr:row>38</xdr:row>
      <xdr:rowOff>66782</xdr:rowOff>
    </xdr:to>
    <xdr:sp macro="" textlink="">
      <xdr:nvSpPr>
        <xdr:cNvPr id="735" name="フローチャート: 判断 734"/>
        <xdr:cNvSpPr/>
      </xdr:nvSpPr>
      <xdr:spPr>
        <a:xfrm>
          <a:off x="21272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57909</xdr:rowOff>
    </xdr:from>
    <xdr:ext cx="469744" cy="259045"/>
    <xdr:sp macro="" textlink="">
      <xdr:nvSpPr>
        <xdr:cNvPr id="736" name="テキスト ボックス 735"/>
        <xdr:cNvSpPr txBox="1"/>
      </xdr:nvSpPr>
      <xdr:spPr>
        <a:xfrm>
          <a:off x="21088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92883</xdr:rowOff>
    </xdr:from>
    <xdr:to>
      <xdr:col>107</xdr:col>
      <xdr:colOff>50800</xdr:colOff>
      <xdr:row>32</xdr:row>
      <xdr:rowOff>161554</xdr:rowOff>
    </xdr:to>
    <xdr:cxnSp macro="">
      <xdr:nvCxnSpPr>
        <xdr:cNvPr id="737" name="直線コネクタ 736"/>
        <xdr:cNvCxnSpPr/>
      </xdr:nvCxnSpPr>
      <xdr:spPr>
        <a:xfrm flipV="1">
          <a:off x="19545300" y="5579283"/>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165618</xdr:rowOff>
    </xdr:from>
    <xdr:to>
      <xdr:col>107</xdr:col>
      <xdr:colOff>101600</xdr:colOff>
      <xdr:row>38</xdr:row>
      <xdr:rowOff>95768</xdr:rowOff>
    </xdr:to>
    <xdr:sp macro="" textlink="">
      <xdr:nvSpPr>
        <xdr:cNvPr id="738" name="フローチャート: 判断 737"/>
        <xdr:cNvSpPr/>
      </xdr:nvSpPr>
      <xdr:spPr>
        <a:xfrm>
          <a:off x="20383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86895</xdr:rowOff>
    </xdr:from>
    <xdr:ext cx="469744" cy="259045"/>
    <xdr:sp macro="" textlink="">
      <xdr:nvSpPr>
        <xdr:cNvPr id="739" name="テキスト ボックス 738"/>
        <xdr:cNvSpPr txBox="1"/>
      </xdr:nvSpPr>
      <xdr:spPr>
        <a:xfrm>
          <a:off x="20199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161554</xdr:rowOff>
    </xdr:from>
    <xdr:to>
      <xdr:col>102</xdr:col>
      <xdr:colOff>114300</xdr:colOff>
      <xdr:row>33</xdr:row>
      <xdr:rowOff>1260</xdr:rowOff>
    </xdr:to>
    <xdr:cxnSp macro="">
      <xdr:nvCxnSpPr>
        <xdr:cNvPr id="740" name="直線コネクタ 739"/>
        <xdr:cNvCxnSpPr/>
      </xdr:nvCxnSpPr>
      <xdr:spPr>
        <a:xfrm flipV="1">
          <a:off x="18656300" y="564795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114412</xdr:rowOff>
    </xdr:from>
    <xdr:to>
      <xdr:col>102</xdr:col>
      <xdr:colOff>165100</xdr:colOff>
      <xdr:row>38</xdr:row>
      <xdr:rowOff>44562</xdr:rowOff>
    </xdr:to>
    <xdr:sp macro="" textlink="">
      <xdr:nvSpPr>
        <xdr:cNvPr id="741" name="フローチャート: 判断 740"/>
        <xdr:cNvSpPr/>
      </xdr:nvSpPr>
      <xdr:spPr>
        <a:xfrm>
          <a:off x="19494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35689</xdr:rowOff>
    </xdr:from>
    <xdr:ext cx="469744" cy="259045"/>
    <xdr:sp macro="" textlink="">
      <xdr:nvSpPr>
        <xdr:cNvPr id="742" name="テキスト ボックス 741"/>
        <xdr:cNvSpPr txBox="1"/>
      </xdr:nvSpPr>
      <xdr:spPr>
        <a:xfrm>
          <a:off x="19310428"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103759</xdr:rowOff>
    </xdr:from>
    <xdr:to>
      <xdr:col>98</xdr:col>
      <xdr:colOff>38100</xdr:colOff>
      <xdr:row>38</xdr:row>
      <xdr:rowOff>33910</xdr:rowOff>
    </xdr:to>
    <xdr:sp macro="" textlink="">
      <xdr:nvSpPr>
        <xdr:cNvPr id="743" name="フローチャート: 判断 742"/>
        <xdr:cNvSpPr/>
      </xdr:nvSpPr>
      <xdr:spPr>
        <a:xfrm>
          <a:off x="18605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25036</xdr:rowOff>
    </xdr:from>
    <xdr:ext cx="469744" cy="259045"/>
    <xdr:sp macro="" textlink="">
      <xdr:nvSpPr>
        <xdr:cNvPr id="744" name="テキスト ボックス 743"/>
        <xdr:cNvSpPr txBox="1"/>
      </xdr:nvSpPr>
      <xdr:spPr>
        <a:xfrm>
          <a:off x="18421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90409</xdr:rowOff>
    </xdr:from>
    <xdr:to>
      <xdr:col>116</xdr:col>
      <xdr:colOff>114300</xdr:colOff>
      <xdr:row>33</xdr:row>
      <xdr:rowOff>20559</xdr:rowOff>
    </xdr:to>
    <xdr:sp macro="" textlink="">
      <xdr:nvSpPr>
        <xdr:cNvPr id="750" name="楕円 749"/>
        <xdr:cNvSpPr/>
      </xdr:nvSpPr>
      <xdr:spPr>
        <a:xfrm>
          <a:off x="22110700" y="55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43436</xdr:rowOff>
    </xdr:from>
    <xdr:ext cx="534377" cy="259045"/>
    <xdr:sp macro="" textlink="">
      <xdr:nvSpPr>
        <xdr:cNvPr id="751" name="投資及び出資金該当値テキスト"/>
        <xdr:cNvSpPr txBox="1"/>
      </xdr:nvSpPr>
      <xdr:spPr>
        <a:xfrm>
          <a:off x="22212300" y="55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107188</xdr:rowOff>
    </xdr:from>
    <xdr:to>
      <xdr:col>112</xdr:col>
      <xdr:colOff>38100</xdr:colOff>
      <xdr:row>33</xdr:row>
      <xdr:rowOff>37338</xdr:rowOff>
    </xdr:to>
    <xdr:sp macro="" textlink="">
      <xdr:nvSpPr>
        <xdr:cNvPr id="752" name="楕円 751"/>
        <xdr:cNvSpPr/>
      </xdr:nvSpPr>
      <xdr:spPr>
        <a:xfrm>
          <a:off x="21272500" y="55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53865</xdr:rowOff>
    </xdr:from>
    <xdr:ext cx="534377" cy="259045"/>
    <xdr:sp macro="" textlink="">
      <xdr:nvSpPr>
        <xdr:cNvPr id="753" name="テキスト ボックス 752"/>
        <xdr:cNvSpPr txBox="1"/>
      </xdr:nvSpPr>
      <xdr:spPr>
        <a:xfrm>
          <a:off x="21056111" y="53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42083</xdr:rowOff>
    </xdr:from>
    <xdr:to>
      <xdr:col>107</xdr:col>
      <xdr:colOff>101600</xdr:colOff>
      <xdr:row>32</xdr:row>
      <xdr:rowOff>143683</xdr:rowOff>
    </xdr:to>
    <xdr:sp macro="" textlink="">
      <xdr:nvSpPr>
        <xdr:cNvPr id="754" name="楕円 753"/>
        <xdr:cNvSpPr/>
      </xdr:nvSpPr>
      <xdr:spPr>
        <a:xfrm>
          <a:off x="20383500" y="55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160210</xdr:rowOff>
    </xdr:from>
    <xdr:ext cx="534377" cy="259045"/>
    <xdr:sp macro="" textlink="">
      <xdr:nvSpPr>
        <xdr:cNvPr id="755" name="テキスト ボックス 754"/>
        <xdr:cNvSpPr txBox="1"/>
      </xdr:nvSpPr>
      <xdr:spPr>
        <a:xfrm>
          <a:off x="20167111" y="530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110754</xdr:rowOff>
    </xdr:from>
    <xdr:to>
      <xdr:col>102</xdr:col>
      <xdr:colOff>165100</xdr:colOff>
      <xdr:row>33</xdr:row>
      <xdr:rowOff>40904</xdr:rowOff>
    </xdr:to>
    <xdr:sp macro="" textlink="">
      <xdr:nvSpPr>
        <xdr:cNvPr id="756" name="楕円 755"/>
        <xdr:cNvSpPr/>
      </xdr:nvSpPr>
      <xdr:spPr>
        <a:xfrm>
          <a:off x="19494500" y="55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57431</xdr:rowOff>
    </xdr:from>
    <xdr:ext cx="534377" cy="259045"/>
    <xdr:sp macro="" textlink="">
      <xdr:nvSpPr>
        <xdr:cNvPr id="757" name="テキスト ボックス 756"/>
        <xdr:cNvSpPr txBox="1"/>
      </xdr:nvSpPr>
      <xdr:spPr>
        <a:xfrm>
          <a:off x="19278111" y="53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121910</xdr:rowOff>
    </xdr:from>
    <xdr:to>
      <xdr:col>98</xdr:col>
      <xdr:colOff>38100</xdr:colOff>
      <xdr:row>33</xdr:row>
      <xdr:rowOff>52060</xdr:rowOff>
    </xdr:to>
    <xdr:sp macro="" textlink="">
      <xdr:nvSpPr>
        <xdr:cNvPr id="758" name="楕円 757"/>
        <xdr:cNvSpPr/>
      </xdr:nvSpPr>
      <xdr:spPr>
        <a:xfrm>
          <a:off x="18605500" y="5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68587</xdr:rowOff>
    </xdr:from>
    <xdr:ext cx="534377" cy="259045"/>
    <xdr:sp macro="" textlink="">
      <xdr:nvSpPr>
        <xdr:cNvPr id="759" name="テキスト ボックス 758"/>
        <xdr:cNvSpPr txBox="1"/>
      </xdr:nvSpPr>
      <xdr:spPr>
        <a:xfrm>
          <a:off x="18389111" y="53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3" name="テキスト ボックス 77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5" name="テキスト ボックス 77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7" name="テキスト ボックス 77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1" name="テキスト ボックス 78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5" name="直線コネクタ 784"/>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8"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9" name="直線コネクタ 788"/>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96375</xdr:rowOff>
    </xdr:from>
    <xdr:to>
      <xdr:col>116</xdr:col>
      <xdr:colOff>63500</xdr:colOff>
      <xdr:row>59</xdr:row>
      <xdr:rowOff>97463</xdr:rowOff>
    </xdr:to>
    <xdr:cxnSp macro="">
      <xdr:nvCxnSpPr>
        <xdr:cNvPr id="790" name="直線コネクタ 789"/>
        <xdr:cNvCxnSpPr/>
      </xdr:nvCxnSpPr>
      <xdr:spPr>
        <a:xfrm>
          <a:off x="21323300" y="1021192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91"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2" name="フローチャート: 判断 791"/>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96375</xdr:rowOff>
    </xdr:from>
    <xdr:to>
      <xdr:col>111</xdr:col>
      <xdr:colOff>177800</xdr:colOff>
      <xdr:row>59</xdr:row>
      <xdr:rowOff>98878</xdr:rowOff>
    </xdr:to>
    <xdr:cxnSp macro="">
      <xdr:nvCxnSpPr>
        <xdr:cNvPr id="793" name="直線コネクタ 792"/>
        <xdr:cNvCxnSpPr/>
      </xdr:nvCxnSpPr>
      <xdr:spPr>
        <a:xfrm flipV="1">
          <a:off x="20434300" y="10211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4" name="フローチャート: 判断 793"/>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5" name="テキスト ボックス 794"/>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98334</xdr:rowOff>
    </xdr:from>
    <xdr:to>
      <xdr:col>107</xdr:col>
      <xdr:colOff>50800</xdr:colOff>
      <xdr:row>59</xdr:row>
      <xdr:rowOff>98878</xdr:rowOff>
    </xdr:to>
    <xdr:cxnSp macro="">
      <xdr:nvCxnSpPr>
        <xdr:cNvPr id="796" name="直線コネクタ 795"/>
        <xdr:cNvCxnSpPr/>
      </xdr:nvCxnSpPr>
      <xdr:spPr>
        <a:xfrm>
          <a:off x="19545300" y="1021388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7" name="フローチャート: 判断 796"/>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8" name="テキスト ボックス 797"/>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96593</xdr:rowOff>
    </xdr:from>
    <xdr:to>
      <xdr:col>102</xdr:col>
      <xdr:colOff>114300</xdr:colOff>
      <xdr:row>59</xdr:row>
      <xdr:rowOff>98334</xdr:rowOff>
    </xdr:to>
    <xdr:cxnSp macro="">
      <xdr:nvCxnSpPr>
        <xdr:cNvPr id="799" name="直線コネクタ 798"/>
        <xdr:cNvCxnSpPr/>
      </xdr:nvCxnSpPr>
      <xdr:spPr>
        <a:xfrm>
          <a:off x="18656300" y="10212143"/>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12918</xdr:rowOff>
    </xdr:from>
    <xdr:to>
      <xdr:col>102</xdr:col>
      <xdr:colOff>165100</xdr:colOff>
      <xdr:row>57</xdr:row>
      <xdr:rowOff>114518</xdr:rowOff>
    </xdr:to>
    <xdr:sp macro="" textlink="">
      <xdr:nvSpPr>
        <xdr:cNvPr id="800" name="フローチャート: 判断 799"/>
        <xdr:cNvSpPr/>
      </xdr:nvSpPr>
      <xdr:spPr>
        <a:xfrm>
          <a:off x="19494500" y="97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131045</xdr:rowOff>
    </xdr:from>
    <xdr:ext cx="469744" cy="259045"/>
    <xdr:sp macro="" textlink="">
      <xdr:nvSpPr>
        <xdr:cNvPr id="801" name="テキスト ボックス 800"/>
        <xdr:cNvSpPr txBox="1"/>
      </xdr:nvSpPr>
      <xdr:spPr>
        <a:xfrm>
          <a:off x="19310428" y="956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41003</xdr:rowOff>
    </xdr:from>
    <xdr:to>
      <xdr:col>98</xdr:col>
      <xdr:colOff>38100</xdr:colOff>
      <xdr:row>58</xdr:row>
      <xdr:rowOff>142603</xdr:rowOff>
    </xdr:to>
    <xdr:sp macro="" textlink="">
      <xdr:nvSpPr>
        <xdr:cNvPr id="802" name="フローチャート: 判断 801"/>
        <xdr:cNvSpPr/>
      </xdr:nvSpPr>
      <xdr:spPr>
        <a:xfrm>
          <a:off x="18605500" y="998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159130</xdr:rowOff>
    </xdr:from>
    <xdr:ext cx="469744" cy="259045"/>
    <xdr:sp macro="" textlink="">
      <xdr:nvSpPr>
        <xdr:cNvPr id="803" name="テキスト ボックス 802"/>
        <xdr:cNvSpPr txBox="1"/>
      </xdr:nvSpPr>
      <xdr:spPr>
        <a:xfrm>
          <a:off x="18421428" y="97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46663</xdr:rowOff>
    </xdr:from>
    <xdr:to>
      <xdr:col>116</xdr:col>
      <xdr:colOff>114300</xdr:colOff>
      <xdr:row>59</xdr:row>
      <xdr:rowOff>148263</xdr:rowOff>
    </xdr:to>
    <xdr:sp macro="" textlink="">
      <xdr:nvSpPr>
        <xdr:cNvPr id="809" name="楕円 808"/>
        <xdr:cNvSpPr/>
      </xdr:nvSpPr>
      <xdr:spPr>
        <a:xfrm>
          <a:off x="22110700" y="101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133040</xdr:rowOff>
    </xdr:from>
    <xdr:ext cx="313932" cy="259045"/>
    <xdr:sp macro="" textlink="">
      <xdr:nvSpPr>
        <xdr:cNvPr id="810" name="貸付金該当値テキスト"/>
        <xdr:cNvSpPr txBox="1"/>
      </xdr:nvSpPr>
      <xdr:spPr>
        <a:xfrm>
          <a:off x="22212300" y="10077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45575</xdr:rowOff>
    </xdr:from>
    <xdr:to>
      <xdr:col>112</xdr:col>
      <xdr:colOff>38100</xdr:colOff>
      <xdr:row>59</xdr:row>
      <xdr:rowOff>147175</xdr:rowOff>
    </xdr:to>
    <xdr:sp macro="" textlink="">
      <xdr:nvSpPr>
        <xdr:cNvPr id="811" name="楕円 810"/>
        <xdr:cNvSpPr/>
      </xdr:nvSpPr>
      <xdr:spPr>
        <a:xfrm>
          <a:off x="21272500" y="10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138302</xdr:rowOff>
    </xdr:from>
    <xdr:ext cx="313932" cy="259045"/>
    <xdr:sp macro="" textlink="">
      <xdr:nvSpPr>
        <xdr:cNvPr id="812" name="テキスト ボックス 811"/>
        <xdr:cNvSpPr txBox="1"/>
      </xdr:nvSpPr>
      <xdr:spPr>
        <a:xfrm>
          <a:off x="21166333" y="10253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47534</xdr:rowOff>
    </xdr:from>
    <xdr:to>
      <xdr:col>102</xdr:col>
      <xdr:colOff>165100</xdr:colOff>
      <xdr:row>59</xdr:row>
      <xdr:rowOff>149134</xdr:rowOff>
    </xdr:to>
    <xdr:sp macro="" textlink="">
      <xdr:nvSpPr>
        <xdr:cNvPr id="815" name="楕円 814"/>
        <xdr:cNvSpPr/>
      </xdr:nvSpPr>
      <xdr:spPr>
        <a:xfrm>
          <a:off x="194945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140261</xdr:rowOff>
    </xdr:from>
    <xdr:ext cx="249299" cy="259045"/>
    <xdr:sp macro="" textlink="">
      <xdr:nvSpPr>
        <xdr:cNvPr id="816" name="テキスト ボックス 815"/>
        <xdr:cNvSpPr txBox="1"/>
      </xdr:nvSpPr>
      <xdr:spPr>
        <a:xfrm>
          <a:off x="19420650" y="102558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45793</xdr:rowOff>
    </xdr:from>
    <xdr:to>
      <xdr:col>98</xdr:col>
      <xdr:colOff>38100</xdr:colOff>
      <xdr:row>59</xdr:row>
      <xdr:rowOff>147393</xdr:rowOff>
    </xdr:to>
    <xdr:sp macro="" textlink="">
      <xdr:nvSpPr>
        <xdr:cNvPr id="817" name="楕円 816"/>
        <xdr:cNvSpPr/>
      </xdr:nvSpPr>
      <xdr:spPr>
        <a:xfrm>
          <a:off x="186055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138520</xdr:rowOff>
    </xdr:from>
    <xdr:ext cx="313932" cy="259045"/>
    <xdr:sp macro="" textlink="">
      <xdr:nvSpPr>
        <xdr:cNvPr id="818" name="テキスト ボックス 817"/>
        <xdr:cNvSpPr txBox="1"/>
      </xdr:nvSpPr>
      <xdr:spPr>
        <a:xfrm>
          <a:off x="18499333" y="10254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3" name="直線コネクタ 842"/>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4"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5" name="直線コネクタ 844"/>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6"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7" name="直線コネクタ 846"/>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130366</xdr:rowOff>
    </xdr:from>
    <xdr:to>
      <xdr:col>116</xdr:col>
      <xdr:colOff>63500</xdr:colOff>
      <xdr:row>78</xdr:row>
      <xdr:rowOff>161761</xdr:rowOff>
    </xdr:to>
    <xdr:cxnSp macro="">
      <xdr:nvCxnSpPr>
        <xdr:cNvPr id="848" name="直線コネクタ 847"/>
        <xdr:cNvCxnSpPr/>
      </xdr:nvCxnSpPr>
      <xdr:spPr>
        <a:xfrm>
          <a:off x="21323300" y="13503466"/>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9"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0" name="フローチャート: 判断 849"/>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118230</xdr:rowOff>
    </xdr:from>
    <xdr:to>
      <xdr:col>111</xdr:col>
      <xdr:colOff>177800</xdr:colOff>
      <xdr:row>78</xdr:row>
      <xdr:rowOff>130366</xdr:rowOff>
    </xdr:to>
    <xdr:cxnSp macro="">
      <xdr:nvCxnSpPr>
        <xdr:cNvPr id="851" name="直線コネクタ 850"/>
        <xdr:cNvCxnSpPr/>
      </xdr:nvCxnSpPr>
      <xdr:spPr>
        <a:xfrm>
          <a:off x="20434300" y="13491330"/>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2" name="フローチャート: 判断 851"/>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3" name="テキスト ボックス 852"/>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118230</xdr:rowOff>
    </xdr:from>
    <xdr:to>
      <xdr:col>107</xdr:col>
      <xdr:colOff>50800</xdr:colOff>
      <xdr:row>78</xdr:row>
      <xdr:rowOff>133432</xdr:rowOff>
    </xdr:to>
    <xdr:cxnSp macro="">
      <xdr:nvCxnSpPr>
        <xdr:cNvPr id="854" name="直線コネクタ 853"/>
        <xdr:cNvCxnSpPr/>
      </xdr:nvCxnSpPr>
      <xdr:spPr>
        <a:xfrm flipV="1">
          <a:off x="19545300" y="1349133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5" name="フローチャート: 判断 854"/>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6" name="テキスト ボックス 855"/>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133432</xdr:rowOff>
    </xdr:from>
    <xdr:to>
      <xdr:col>102</xdr:col>
      <xdr:colOff>114300</xdr:colOff>
      <xdr:row>79</xdr:row>
      <xdr:rowOff>52660</xdr:rowOff>
    </xdr:to>
    <xdr:cxnSp macro="">
      <xdr:nvCxnSpPr>
        <xdr:cNvPr id="857" name="直線コネクタ 856"/>
        <xdr:cNvCxnSpPr/>
      </xdr:nvCxnSpPr>
      <xdr:spPr>
        <a:xfrm flipV="1">
          <a:off x="18656300" y="13506532"/>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41199</xdr:rowOff>
    </xdr:from>
    <xdr:to>
      <xdr:col>102</xdr:col>
      <xdr:colOff>165100</xdr:colOff>
      <xdr:row>75</xdr:row>
      <xdr:rowOff>142799</xdr:rowOff>
    </xdr:to>
    <xdr:sp macro="" textlink="">
      <xdr:nvSpPr>
        <xdr:cNvPr id="858" name="フローチャート: 判断 857"/>
        <xdr:cNvSpPr/>
      </xdr:nvSpPr>
      <xdr:spPr>
        <a:xfrm>
          <a:off x="19494500" y="128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159326</xdr:rowOff>
    </xdr:from>
    <xdr:ext cx="534377" cy="259045"/>
    <xdr:sp macro="" textlink="">
      <xdr:nvSpPr>
        <xdr:cNvPr id="859" name="テキスト ボックス 858"/>
        <xdr:cNvSpPr txBox="1"/>
      </xdr:nvSpPr>
      <xdr:spPr>
        <a:xfrm>
          <a:off x="19278111" y="126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49962</xdr:rowOff>
    </xdr:from>
    <xdr:to>
      <xdr:col>98</xdr:col>
      <xdr:colOff>38100</xdr:colOff>
      <xdr:row>75</xdr:row>
      <xdr:rowOff>151563</xdr:rowOff>
    </xdr:to>
    <xdr:sp macro="" textlink="">
      <xdr:nvSpPr>
        <xdr:cNvPr id="860" name="フローチャート: 判断 859"/>
        <xdr:cNvSpPr/>
      </xdr:nvSpPr>
      <xdr:spPr>
        <a:xfrm>
          <a:off x="18605500" y="129087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168089</xdr:rowOff>
    </xdr:from>
    <xdr:ext cx="534377" cy="259045"/>
    <xdr:sp macro="" textlink="">
      <xdr:nvSpPr>
        <xdr:cNvPr id="861" name="テキスト ボックス 860"/>
        <xdr:cNvSpPr txBox="1"/>
      </xdr:nvSpPr>
      <xdr:spPr>
        <a:xfrm>
          <a:off x="18389111" y="12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110961</xdr:rowOff>
    </xdr:from>
    <xdr:to>
      <xdr:col>116</xdr:col>
      <xdr:colOff>114300</xdr:colOff>
      <xdr:row>79</xdr:row>
      <xdr:rowOff>41111</xdr:rowOff>
    </xdr:to>
    <xdr:sp macro="" textlink="">
      <xdr:nvSpPr>
        <xdr:cNvPr id="867" name="楕円 866"/>
        <xdr:cNvSpPr/>
      </xdr:nvSpPr>
      <xdr:spPr>
        <a:xfrm>
          <a:off x="221107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25888</xdr:rowOff>
    </xdr:from>
    <xdr:ext cx="534377" cy="259045"/>
    <xdr:sp macro="" textlink="">
      <xdr:nvSpPr>
        <xdr:cNvPr id="868" name="繰出金該当値テキスト"/>
        <xdr:cNvSpPr txBox="1"/>
      </xdr:nvSpPr>
      <xdr:spPr>
        <a:xfrm>
          <a:off x="22212300" y="133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79566</xdr:rowOff>
    </xdr:from>
    <xdr:to>
      <xdr:col>112</xdr:col>
      <xdr:colOff>38100</xdr:colOff>
      <xdr:row>79</xdr:row>
      <xdr:rowOff>9716</xdr:rowOff>
    </xdr:to>
    <xdr:sp macro="" textlink="">
      <xdr:nvSpPr>
        <xdr:cNvPr id="869" name="楕円 868"/>
        <xdr:cNvSpPr/>
      </xdr:nvSpPr>
      <xdr:spPr>
        <a:xfrm>
          <a:off x="212725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843</xdr:rowOff>
    </xdr:from>
    <xdr:ext cx="534377" cy="259045"/>
    <xdr:sp macro="" textlink="">
      <xdr:nvSpPr>
        <xdr:cNvPr id="870" name="テキスト ボックス 869"/>
        <xdr:cNvSpPr txBox="1"/>
      </xdr:nvSpPr>
      <xdr:spPr>
        <a:xfrm>
          <a:off x="21056111" y="135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67430</xdr:rowOff>
    </xdr:from>
    <xdr:to>
      <xdr:col>107</xdr:col>
      <xdr:colOff>101600</xdr:colOff>
      <xdr:row>78</xdr:row>
      <xdr:rowOff>169030</xdr:rowOff>
    </xdr:to>
    <xdr:sp macro="" textlink="">
      <xdr:nvSpPr>
        <xdr:cNvPr id="871" name="楕円 870"/>
        <xdr:cNvSpPr/>
      </xdr:nvSpPr>
      <xdr:spPr>
        <a:xfrm>
          <a:off x="20383500" y="134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160157</xdr:rowOff>
    </xdr:from>
    <xdr:ext cx="534377" cy="259045"/>
    <xdr:sp macro="" textlink="">
      <xdr:nvSpPr>
        <xdr:cNvPr id="872" name="テキスト ボックス 871"/>
        <xdr:cNvSpPr txBox="1"/>
      </xdr:nvSpPr>
      <xdr:spPr>
        <a:xfrm>
          <a:off x="20167111" y="135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82632</xdr:rowOff>
    </xdr:from>
    <xdr:to>
      <xdr:col>102</xdr:col>
      <xdr:colOff>165100</xdr:colOff>
      <xdr:row>79</xdr:row>
      <xdr:rowOff>12782</xdr:rowOff>
    </xdr:to>
    <xdr:sp macro="" textlink="">
      <xdr:nvSpPr>
        <xdr:cNvPr id="873" name="楕円 872"/>
        <xdr:cNvSpPr/>
      </xdr:nvSpPr>
      <xdr:spPr>
        <a:xfrm>
          <a:off x="19494500" y="134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3909</xdr:rowOff>
    </xdr:from>
    <xdr:ext cx="534377" cy="259045"/>
    <xdr:sp macro="" textlink="">
      <xdr:nvSpPr>
        <xdr:cNvPr id="874" name="テキスト ボックス 873"/>
        <xdr:cNvSpPr txBox="1"/>
      </xdr:nvSpPr>
      <xdr:spPr>
        <a:xfrm>
          <a:off x="19278111" y="135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1860</xdr:rowOff>
    </xdr:from>
    <xdr:to>
      <xdr:col>98</xdr:col>
      <xdr:colOff>38100</xdr:colOff>
      <xdr:row>79</xdr:row>
      <xdr:rowOff>103460</xdr:rowOff>
    </xdr:to>
    <xdr:sp macro="" textlink="">
      <xdr:nvSpPr>
        <xdr:cNvPr id="875" name="楕円 874"/>
        <xdr:cNvSpPr/>
      </xdr:nvSpPr>
      <xdr:spPr>
        <a:xfrm>
          <a:off x="18605500" y="135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94587</xdr:rowOff>
    </xdr:from>
    <xdr:ext cx="534377" cy="259045"/>
    <xdr:sp macro="" textlink="">
      <xdr:nvSpPr>
        <xdr:cNvPr id="876" name="テキスト ボックス 875"/>
        <xdr:cNvSpPr txBox="1"/>
      </xdr:nvSpPr>
      <xdr:spPr>
        <a:xfrm>
          <a:off x="18389111" y="136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歳出総額が過去最大となった。特に普通建設事業費は、こども館建設、大芝高原味工房増改築、大芝屋内運動場改修、村民体育館改修、南原団地焼却灰処分事業などなどにより大幅な増となり、類似団体平均を上回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南部小学校の増築、村公民館の耐震改修等が控えており、また、既存施設の多くが老朽化対応を要するため、当面普通建設事業費は高水準となることが見込まれ、これらの事業の財源とした地方債の元利償還により、公債費も増加するものと思われる。投資及び出資金は、公共下水道事業の本管敷設を最近まで行っており下水道事業債の償還費などの繰出金が多額となっているため、非常に高水準で推移しており、今後も当分の間横ばいの状況が続くものと見込まれる。また、人口増に伴い保育園、学校などの臨時職員の賃金が年々増加しているため、物件費は増加傾向で推移してしてき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関連業務の委託料も大幅な増となったため、更に大きく伸びた。一方、その他の費目では、類似団体の平均値を下回っており、それぞれ類似団体内の順位が低い。ほとんどの費目で金額的には増加傾向であるが、人口増により住民１人当たり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の伸びが抑えられている面もある。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長野県南箕輪村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15,391
15,075
40.99
7,162,541
6,730,426
392,864
4,099,665
5,366,176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38</xdr:row>
      <xdr:rowOff>132842</xdr:rowOff>
    </xdr:to>
    <xdr:cxnSp macro="">
      <xdr:nvCxnSpPr>
        <xdr:cNvPr id="61" name="直線コネクタ 60"/>
        <xdr:cNvCxnSpPr/>
      </xdr:nvCxnSpPr>
      <xdr:spPr>
        <a:xfrm flipV="1">
          <a:off x="3797300" y="6209411"/>
          <a:ext cx="8382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19304</xdr:rowOff>
    </xdr:from>
    <xdr:to>
      <xdr:col>19</xdr:col>
      <xdr:colOff>177800</xdr:colOff>
      <xdr:row>38</xdr:row>
      <xdr:rowOff>132842</xdr:rowOff>
    </xdr:to>
    <xdr:cxnSp macro="">
      <xdr:nvCxnSpPr>
        <xdr:cNvPr id="64" name="直線コネクタ 63"/>
        <xdr:cNvCxnSpPr/>
      </xdr:nvCxnSpPr>
      <xdr:spPr>
        <a:xfrm>
          <a:off x="2908300" y="65344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19304</xdr:rowOff>
    </xdr:from>
    <xdr:to>
      <xdr:col>15</xdr:col>
      <xdr:colOff>50800</xdr:colOff>
      <xdr:row>38</xdr:row>
      <xdr:rowOff>53594</xdr:rowOff>
    </xdr:to>
    <xdr:cxnSp macro="">
      <xdr:nvCxnSpPr>
        <xdr:cNvPr id="67" name="直線コネクタ 66"/>
        <xdr:cNvCxnSpPr/>
      </xdr:nvCxnSpPr>
      <xdr:spPr>
        <a:xfrm flipV="1">
          <a:off x="2019300" y="65344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53594</xdr:rowOff>
    </xdr:from>
    <xdr:to>
      <xdr:col>10</xdr:col>
      <xdr:colOff>114300</xdr:colOff>
      <xdr:row>38</xdr:row>
      <xdr:rowOff>62357</xdr:rowOff>
    </xdr:to>
    <xdr:cxnSp macro="">
      <xdr:nvCxnSpPr>
        <xdr:cNvPr id="70" name="直線コネクタ 69"/>
        <xdr:cNvCxnSpPr/>
      </xdr:nvCxnSpPr>
      <xdr:spPr>
        <a:xfrm flipV="1">
          <a:off x="1130300" y="656869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162433</xdr:rowOff>
    </xdr:from>
    <xdr:to>
      <xdr:col>10</xdr:col>
      <xdr:colOff>165100</xdr:colOff>
      <xdr:row>32</xdr:row>
      <xdr:rowOff>92583</xdr:rowOff>
    </xdr:to>
    <xdr:sp macro="" textlink="">
      <xdr:nvSpPr>
        <xdr:cNvPr id="71" name="フローチャート: 判断 70"/>
        <xdr:cNvSpPr/>
      </xdr:nvSpPr>
      <xdr:spPr>
        <a:xfrm>
          <a:off x="1968500" y="54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109110</xdr:rowOff>
    </xdr:from>
    <xdr:ext cx="469744" cy="259045"/>
    <xdr:sp macro="" textlink="">
      <xdr:nvSpPr>
        <xdr:cNvPr id="72" name="テキスト ボックス 71"/>
        <xdr:cNvSpPr txBox="1"/>
      </xdr:nvSpPr>
      <xdr:spPr>
        <a:xfrm>
          <a:off x="1784428" y="52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136906</xdr:rowOff>
    </xdr:from>
    <xdr:to>
      <xdr:col>6</xdr:col>
      <xdr:colOff>38100</xdr:colOff>
      <xdr:row>33</xdr:row>
      <xdr:rowOff>67056</xdr:rowOff>
    </xdr:to>
    <xdr:sp macro="" textlink="">
      <xdr:nvSpPr>
        <xdr:cNvPr id="73" name="フローチャート: 判断 72"/>
        <xdr:cNvSpPr/>
      </xdr:nvSpPr>
      <xdr:spPr>
        <a:xfrm>
          <a:off x="1079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83583</xdr:rowOff>
    </xdr:from>
    <xdr:ext cx="469744" cy="259045"/>
    <xdr:sp macro="" textlink="">
      <xdr:nvSpPr>
        <xdr:cNvPr id="74" name="テキスト ボックス 73"/>
        <xdr:cNvSpPr txBox="1"/>
      </xdr:nvSpPr>
      <xdr:spPr>
        <a:xfrm>
          <a:off x="895428"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157861</xdr:rowOff>
    </xdr:from>
    <xdr:to>
      <xdr:col>24</xdr:col>
      <xdr:colOff>114300</xdr:colOff>
      <xdr:row>36</xdr:row>
      <xdr:rowOff>88011</xdr:rowOff>
    </xdr:to>
    <xdr:sp macro="" textlink="">
      <xdr:nvSpPr>
        <xdr:cNvPr id="80" name="楕円 79"/>
        <xdr:cNvSpPr/>
      </xdr:nvSpPr>
      <xdr:spPr>
        <a:xfrm>
          <a:off x="45847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136288</xdr:rowOff>
    </xdr:from>
    <xdr:ext cx="469744" cy="259045"/>
    <xdr:sp macro="" textlink="">
      <xdr:nvSpPr>
        <xdr:cNvPr id="81" name="議会費該当値テキスト"/>
        <xdr:cNvSpPr txBox="1"/>
      </xdr:nvSpPr>
      <xdr:spPr>
        <a:xfrm>
          <a:off x="4686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82042</xdr:rowOff>
    </xdr:from>
    <xdr:to>
      <xdr:col>20</xdr:col>
      <xdr:colOff>38100</xdr:colOff>
      <xdr:row>39</xdr:row>
      <xdr:rowOff>12192</xdr:rowOff>
    </xdr:to>
    <xdr:sp macro="" textlink="">
      <xdr:nvSpPr>
        <xdr:cNvPr id="82" name="楕円 81"/>
        <xdr:cNvSpPr/>
      </xdr:nvSpPr>
      <xdr:spPr>
        <a:xfrm>
          <a:off x="3746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3319</xdr:rowOff>
    </xdr:from>
    <xdr:ext cx="469744" cy="259045"/>
    <xdr:sp macro="" textlink="">
      <xdr:nvSpPr>
        <xdr:cNvPr id="83" name="テキスト ボックス 82"/>
        <xdr:cNvSpPr txBox="1"/>
      </xdr:nvSpPr>
      <xdr:spPr>
        <a:xfrm>
          <a:off x="3562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139954</xdr:rowOff>
    </xdr:from>
    <xdr:to>
      <xdr:col>15</xdr:col>
      <xdr:colOff>101600</xdr:colOff>
      <xdr:row>38</xdr:row>
      <xdr:rowOff>70104</xdr:rowOff>
    </xdr:to>
    <xdr:sp macro="" textlink="">
      <xdr:nvSpPr>
        <xdr:cNvPr id="84" name="楕円 83"/>
        <xdr:cNvSpPr/>
      </xdr:nvSpPr>
      <xdr:spPr>
        <a:xfrm>
          <a:off x="2857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61231</xdr:rowOff>
    </xdr:from>
    <xdr:ext cx="469744" cy="259045"/>
    <xdr:sp macro="" textlink="">
      <xdr:nvSpPr>
        <xdr:cNvPr id="85" name="テキスト ボックス 84"/>
        <xdr:cNvSpPr txBox="1"/>
      </xdr:nvSpPr>
      <xdr:spPr>
        <a:xfrm>
          <a:off x="2673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2794</xdr:rowOff>
    </xdr:from>
    <xdr:to>
      <xdr:col>10</xdr:col>
      <xdr:colOff>165100</xdr:colOff>
      <xdr:row>38</xdr:row>
      <xdr:rowOff>104394</xdr:rowOff>
    </xdr:to>
    <xdr:sp macro="" textlink="">
      <xdr:nvSpPr>
        <xdr:cNvPr id="86" name="楕円 85"/>
        <xdr:cNvSpPr/>
      </xdr:nvSpPr>
      <xdr:spPr>
        <a:xfrm>
          <a:off x="1968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95521</xdr:rowOff>
    </xdr:from>
    <xdr:ext cx="469744" cy="259045"/>
    <xdr:sp macro="" textlink="">
      <xdr:nvSpPr>
        <xdr:cNvPr id="87" name="テキスト ボックス 86"/>
        <xdr:cNvSpPr txBox="1"/>
      </xdr:nvSpPr>
      <xdr:spPr>
        <a:xfrm>
          <a:off x="1784428"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11557</xdr:rowOff>
    </xdr:from>
    <xdr:to>
      <xdr:col>6</xdr:col>
      <xdr:colOff>38100</xdr:colOff>
      <xdr:row>38</xdr:row>
      <xdr:rowOff>113157</xdr:rowOff>
    </xdr:to>
    <xdr:sp macro="" textlink="">
      <xdr:nvSpPr>
        <xdr:cNvPr id="88" name="楕円 87"/>
        <xdr:cNvSpPr/>
      </xdr:nvSpPr>
      <xdr:spPr>
        <a:xfrm>
          <a:off x="1079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104284</xdr:rowOff>
    </xdr:from>
    <xdr:ext cx="469744" cy="259045"/>
    <xdr:sp macro="" textlink="">
      <xdr:nvSpPr>
        <xdr:cNvPr id="89" name="テキスト ボックス 88"/>
        <xdr:cNvSpPr txBox="1"/>
      </xdr:nvSpPr>
      <xdr:spPr>
        <a:xfrm>
          <a:off x="895428" y="66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164610</xdr:rowOff>
    </xdr:from>
    <xdr:to>
      <xdr:col>24</xdr:col>
      <xdr:colOff>63500</xdr:colOff>
      <xdr:row>59</xdr:row>
      <xdr:rowOff>42309</xdr:rowOff>
    </xdr:to>
    <xdr:cxnSp macro="">
      <xdr:nvCxnSpPr>
        <xdr:cNvPr id="119" name="直線コネクタ 118"/>
        <xdr:cNvCxnSpPr/>
      </xdr:nvCxnSpPr>
      <xdr:spPr>
        <a:xfrm flipV="1">
          <a:off x="3797300" y="1010871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28029</xdr:rowOff>
    </xdr:from>
    <xdr:to>
      <xdr:col>19</xdr:col>
      <xdr:colOff>177800</xdr:colOff>
      <xdr:row>59</xdr:row>
      <xdr:rowOff>42309</xdr:rowOff>
    </xdr:to>
    <xdr:cxnSp macro="">
      <xdr:nvCxnSpPr>
        <xdr:cNvPr id="122" name="直線コネクタ 121"/>
        <xdr:cNvCxnSpPr/>
      </xdr:nvCxnSpPr>
      <xdr:spPr>
        <a:xfrm>
          <a:off x="2908300" y="10143579"/>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13917</xdr:rowOff>
    </xdr:from>
    <xdr:to>
      <xdr:col>15</xdr:col>
      <xdr:colOff>50800</xdr:colOff>
      <xdr:row>59</xdr:row>
      <xdr:rowOff>28029</xdr:rowOff>
    </xdr:to>
    <xdr:cxnSp macro="">
      <xdr:nvCxnSpPr>
        <xdr:cNvPr id="125" name="直線コネクタ 124"/>
        <xdr:cNvCxnSpPr/>
      </xdr:nvCxnSpPr>
      <xdr:spPr>
        <a:xfrm>
          <a:off x="2019300" y="10129467"/>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140729</xdr:rowOff>
    </xdr:from>
    <xdr:to>
      <xdr:col>10</xdr:col>
      <xdr:colOff>114300</xdr:colOff>
      <xdr:row>59</xdr:row>
      <xdr:rowOff>13917</xdr:rowOff>
    </xdr:to>
    <xdr:cxnSp macro="">
      <xdr:nvCxnSpPr>
        <xdr:cNvPr id="128" name="直線コネクタ 127"/>
        <xdr:cNvCxnSpPr/>
      </xdr:nvCxnSpPr>
      <xdr:spPr>
        <a:xfrm>
          <a:off x="1130300" y="10084829"/>
          <a:ext cx="8890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136235</xdr:rowOff>
    </xdr:from>
    <xdr:to>
      <xdr:col>10</xdr:col>
      <xdr:colOff>165100</xdr:colOff>
      <xdr:row>53</xdr:row>
      <xdr:rowOff>66385</xdr:rowOff>
    </xdr:to>
    <xdr:sp macro="" textlink="">
      <xdr:nvSpPr>
        <xdr:cNvPr id="129" name="フローチャート: 判断 128"/>
        <xdr:cNvSpPr/>
      </xdr:nvSpPr>
      <xdr:spPr>
        <a:xfrm>
          <a:off x="1968500" y="905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82912</xdr:rowOff>
    </xdr:from>
    <xdr:ext cx="599010" cy="259045"/>
    <xdr:sp macro="" textlink="">
      <xdr:nvSpPr>
        <xdr:cNvPr id="130" name="テキスト ボックス 129"/>
        <xdr:cNvSpPr txBox="1"/>
      </xdr:nvSpPr>
      <xdr:spPr>
        <a:xfrm>
          <a:off x="1719795" y="88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97991</xdr:rowOff>
    </xdr:from>
    <xdr:to>
      <xdr:col>6</xdr:col>
      <xdr:colOff>38100</xdr:colOff>
      <xdr:row>58</xdr:row>
      <xdr:rowOff>28141</xdr:rowOff>
    </xdr:to>
    <xdr:sp macro="" textlink="">
      <xdr:nvSpPr>
        <xdr:cNvPr id="131" name="フローチャート: 判断 130"/>
        <xdr:cNvSpPr/>
      </xdr:nvSpPr>
      <xdr:spPr>
        <a:xfrm>
          <a:off x="1079500" y="98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44668</xdr:rowOff>
    </xdr:from>
    <xdr:ext cx="534377" cy="259045"/>
    <xdr:sp macro="" textlink="">
      <xdr:nvSpPr>
        <xdr:cNvPr id="132" name="テキスト ボックス 131"/>
        <xdr:cNvSpPr txBox="1"/>
      </xdr:nvSpPr>
      <xdr:spPr>
        <a:xfrm>
          <a:off x="863111" y="96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113810</xdr:rowOff>
    </xdr:from>
    <xdr:to>
      <xdr:col>24</xdr:col>
      <xdr:colOff>114300</xdr:colOff>
      <xdr:row>59</xdr:row>
      <xdr:rowOff>43960</xdr:rowOff>
    </xdr:to>
    <xdr:sp macro="" textlink="">
      <xdr:nvSpPr>
        <xdr:cNvPr id="138" name="楕円 137"/>
        <xdr:cNvSpPr/>
      </xdr:nvSpPr>
      <xdr:spPr>
        <a:xfrm>
          <a:off x="4584700" y="100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28737</xdr:rowOff>
    </xdr:from>
    <xdr:ext cx="534377" cy="259045"/>
    <xdr:sp macro="" textlink="">
      <xdr:nvSpPr>
        <xdr:cNvPr id="139" name="総務費該当値テキスト"/>
        <xdr:cNvSpPr txBox="1"/>
      </xdr:nvSpPr>
      <xdr:spPr>
        <a:xfrm>
          <a:off x="4686300" y="997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162959</xdr:rowOff>
    </xdr:from>
    <xdr:to>
      <xdr:col>20</xdr:col>
      <xdr:colOff>38100</xdr:colOff>
      <xdr:row>59</xdr:row>
      <xdr:rowOff>93109</xdr:rowOff>
    </xdr:to>
    <xdr:sp macro="" textlink="">
      <xdr:nvSpPr>
        <xdr:cNvPr id="140" name="楕円 139"/>
        <xdr:cNvSpPr/>
      </xdr:nvSpPr>
      <xdr:spPr>
        <a:xfrm>
          <a:off x="3746500" y="101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84236</xdr:rowOff>
    </xdr:from>
    <xdr:ext cx="534377" cy="259045"/>
    <xdr:sp macro="" textlink="">
      <xdr:nvSpPr>
        <xdr:cNvPr id="141" name="テキスト ボックス 140"/>
        <xdr:cNvSpPr txBox="1"/>
      </xdr:nvSpPr>
      <xdr:spPr>
        <a:xfrm>
          <a:off x="3530111" y="1019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148679</xdr:rowOff>
    </xdr:from>
    <xdr:to>
      <xdr:col>15</xdr:col>
      <xdr:colOff>101600</xdr:colOff>
      <xdr:row>59</xdr:row>
      <xdr:rowOff>78829</xdr:rowOff>
    </xdr:to>
    <xdr:sp macro="" textlink="">
      <xdr:nvSpPr>
        <xdr:cNvPr id="142" name="楕円 141"/>
        <xdr:cNvSpPr/>
      </xdr:nvSpPr>
      <xdr:spPr>
        <a:xfrm>
          <a:off x="2857500" y="100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69956</xdr:rowOff>
    </xdr:from>
    <xdr:ext cx="534377" cy="259045"/>
    <xdr:sp macro="" textlink="">
      <xdr:nvSpPr>
        <xdr:cNvPr id="143" name="テキスト ボックス 142"/>
        <xdr:cNvSpPr txBox="1"/>
      </xdr:nvSpPr>
      <xdr:spPr>
        <a:xfrm>
          <a:off x="2641111" y="101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134567</xdr:rowOff>
    </xdr:from>
    <xdr:to>
      <xdr:col>10</xdr:col>
      <xdr:colOff>165100</xdr:colOff>
      <xdr:row>59</xdr:row>
      <xdr:rowOff>64717</xdr:rowOff>
    </xdr:to>
    <xdr:sp macro="" textlink="">
      <xdr:nvSpPr>
        <xdr:cNvPr id="144" name="楕円 143"/>
        <xdr:cNvSpPr/>
      </xdr:nvSpPr>
      <xdr:spPr>
        <a:xfrm>
          <a:off x="1968500" y="100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55844</xdr:rowOff>
    </xdr:from>
    <xdr:ext cx="534377" cy="259045"/>
    <xdr:sp macro="" textlink="">
      <xdr:nvSpPr>
        <xdr:cNvPr id="145" name="テキスト ボックス 144"/>
        <xdr:cNvSpPr txBox="1"/>
      </xdr:nvSpPr>
      <xdr:spPr>
        <a:xfrm>
          <a:off x="1752111" y="1017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89929</xdr:rowOff>
    </xdr:from>
    <xdr:to>
      <xdr:col>6</xdr:col>
      <xdr:colOff>38100</xdr:colOff>
      <xdr:row>59</xdr:row>
      <xdr:rowOff>20079</xdr:rowOff>
    </xdr:to>
    <xdr:sp macro="" textlink="">
      <xdr:nvSpPr>
        <xdr:cNvPr id="146" name="楕円 145"/>
        <xdr:cNvSpPr/>
      </xdr:nvSpPr>
      <xdr:spPr>
        <a:xfrm>
          <a:off x="1079500" y="100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11206</xdr:rowOff>
    </xdr:from>
    <xdr:ext cx="534377" cy="259045"/>
    <xdr:sp macro="" textlink="">
      <xdr:nvSpPr>
        <xdr:cNvPr id="147" name="テキスト ボックス 146"/>
        <xdr:cNvSpPr txBox="1"/>
      </xdr:nvSpPr>
      <xdr:spPr>
        <a:xfrm>
          <a:off x="863111" y="101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163327</xdr:rowOff>
    </xdr:from>
    <xdr:to>
      <xdr:col>24</xdr:col>
      <xdr:colOff>63500</xdr:colOff>
      <xdr:row>75</xdr:row>
      <xdr:rowOff>76705</xdr:rowOff>
    </xdr:to>
    <xdr:cxnSp macro="">
      <xdr:nvCxnSpPr>
        <xdr:cNvPr id="179" name="直線コネクタ 178"/>
        <xdr:cNvCxnSpPr/>
      </xdr:nvCxnSpPr>
      <xdr:spPr>
        <a:xfrm flipV="1">
          <a:off x="3797300" y="12507727"/>
          <a:ext cx="838200" cy="4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20126</xdr:rowOff>
    </xdr:from>
    <xdr:to>
      <xdr:col>19</xdr:col>
      <xdr:colOff>177800</xdr:colOff>
      <xdr:row>75</xdr:row>
      <xdr:rowOff>76705</xdr:rowOff>
    </xdr:to>
    <xdr:cxnSp macro="">
      <xdr:nvCxnSpPr>
        <xdr:cNvPr id="182" name="直線コネクタ 181"/>
        <xdr:cNvCxnSpPr/>
      </xdr:nvCxnSpPr>
      <xdr:spPr>
        <a:xfrm>
          <a:off x="2908300" y="1287887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20126</xdr:rowOff>
    </xdr:from>
    <xdr:to>
      <xdr:col>15</xdr:col>
      <xdr:colOff>50800</xdr:colOff>
      <xdr:row>76</xdr:row>
      <xdr:rowOff>25465</xdr:rowOff>
    </xdr:to>
    <xdr:cxnSp macro="">
      <xdr:nvCxnSpPr>
        <xdr:cNvPr id="185" name="直線コネクタ 184"/>
        <xdr:cNvCxnSpPr/>
      </xdr:nvCxnSpPr>
      <xdr:spPr>
        <a:xfrm flipV="1">
          <a:off x="2019300" y="12878876"/>
          <a:ext cx="889000" cy="1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103071</xdr:rowOff>
    </xdr:from>
    <xdr:ext cx="599010" cy="259045"/>
    <xdr:sp macro="" textlink="">
      <xdr:nvSpPr>
        <xdr:cNvPr id="187" name="テキスト ボックス 186"/>
        <xdr:cNvSpPr txBox="1"/>
      </xdr:nvSpPr>
      <xdr:spPr>
        <a:xfrm>
          <a:off x="2608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25465</xdr:rowOff>
    </xdr:from>
    <xdr:to>
      <xdr:col>10</xdr:col>
      <xdr:colOff>114300</xdr:colOff>
      <xdr:row>77</xdr:row>
      <xdr:rowOff>106651</xdr:rowOff>
    </xdr:to>
    <xdr:cxnSp macro="">
      <xdr:nvCxnSpPr>
        <xdr:cNvPr id="188" name="直線コネクタ 187"/>
        <xdr:cNvCxnSpPr/>
      </xdr:nvCxnSpPr>
      <xdr:spPr>
        <a:xfrm flipV="1">
          <a:off x="1130300" y="13055665"/>
          <a:ext cx="889000" cy="2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30738</xdr:rowOff>
    </xdr:from>
    <xdr:to>
      <xdr:col>10</xdr:col>
      <xdr:colOff>165100</xdr:colOff>
      <xdr:row>74</xdr:row>
      <xdr:rowOff>132338</xdr:rowOff>
    </xdr:to>
    <xdr:sp macro="" textlink="">
      <xdr:nvSpPr>
        <xdr:cNvPr id="189" name="フローチャート: 判断 188"/>
        <xdr:cNvSpPr/>
      </xdr:nvSpPr>
      <xdr:spPr>
        <a:xfrm>
          <a:off x="1968500" y="1271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148865</xdr:rowOff>
    </xdr:from>
    <xdr:ext cx="599010" cy="259045"/>
    <xdr:sp macro="" textlink="">
      <xdr:nvSpPr>
        <xdr:cNvPr id="190" name="テキスト ボックス 189"/>
        <xdr:cNvSpPr txBox="1"/>
      </xdr:nvSpPr>
      <xdr:spPr>
        <a:xfrm>
          <a:off x="1719795" y="1249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90288</xdr:rowOff>
    </xdr:from>
    <xdr:to>
      <xdr:col>6</xdr:col>
      <xdr:colOff>38100</xdr:colOff>
      <xdr:row>76</xdr:row>
      <xdr:rowOff>20439</xdr:rowOff>
    </xdr:to>
    <xdr:sp macro="" textlink="">
      <xdr:nvSpPr>
        <xdr:cNvPr id="191" name="フローチャート: 判断 190"/>
        <xdr:cNvSpPr/>
      </xdr:nvSpPr>
      <xdr:spPr>
        <a:xfrm>
          <a:off x="1079500" y="12949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36965</xdr:rowOff>
    </xdr:from>
    <xdr:ext cx="599010" cy="259045"/>
    <xdr:sp macro="" textlink="">
      <xdr:nvSpPr>
        <xdr:cNvPr id="192" name="テキスト ボックス 191"/>
        <xdr:cNvSpPr txBox="1"/>
      </xdr:nvSpPr>
      <xdr:spPr>
        <a:xfrm>
          <a:off x="830795" y="127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112527</xdr:rowOff>
    </xdr:from>
    <xdr:to>
      <xdr:col>24</xdr:col>
      <xdr:colOff>114300</xdr:colOff>
      <xdr:row>73</xdr:row>
      <xdr:rowOff>42677</xdr:rowOff>
    </xdr:to>
    <xdr:sp macro="" textlink="">
      <xdr:nvSpPr>
        <xdr:cNvPr id="198" name="楕円 197"/>
        <xdr:cNvSpPr/>
      </xdr:nvSpPr>
      <xdr:spPr>
        <a:xfrm>
          <a:off x="4584700" y="12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135404</xdr:rowOff>
    </xdr:from>
    <xdr:ext cx="599010" cy="259045"/>
    <xdr:sp macro="" textlink="">
      <xdr:nvSpPr>
        <xdr:cNvPr id="199" name="民生費該当値テキスト"/>
        <xdr:cNvSpPr txBox="1"/>
      </xdr:nvSpPr>
      <xdr:spPr>
        <a:xfrm>
          <a:off x="4686300" y="123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25905</xdr:rowOff>
    </xdr:from>
    <xdr:to>
      <xdr:col>20</xdr:col>
      <xdr:colOff>38100</xdr:colOff>
      <xdr:row>75</xdr:row>
      <xdr:rowOff>127505</xdr:rowOff>
    </xdr:to>
    <xdr:sp macro="" textlink="">
      <xdr:nvSpPr>
        <xdr:cNvPr id="200" name="楕円 199"/>
        <xdr:cNvSpPr/>
      </xdr:nvSpPr>
      <xdr:spPr>
        <a:xfrm>
          <a:off x="3746500" y="12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144032</xdr:rowOff>
    </xdr:from>
    <xdr:ext cx="599010" cy="259045"/>
    <xdr:sp macro="" textlink="">
      <xdr:nvSpPr>
        <xdr:cNvPr id="201" name="テキスト ボックス 200"/>
        <xdr:cNvSpPr txBox="1"/>
      </xdr:nvSpPr>
      <xdr:spPr>
        <a:xfrm>
          <a:off x="3497795" y="126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140776</xdr:rowOff>
    </xdr:from>
    <xdr:to>
      <xdr:col>15</xdr:col>
      <xdr:colOff>101600</xdr:colOff>
      <xdr:row>75</xdr:row>
      <xdr:rowOff>70926</xdr:rowOff>
    </xdr:to>
    <xdr:sp macro="" textlink="">
      <xdr:nvSpPr>
        <xdr:cNvPr id="202" name="楕円 201"/>
        <xdr:cNvSpPr/>
      </xdr:nvSpPr>
      <xdr:spPr>
        <a:xfrm>
          <a:off x="2857500" y="128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87453</xdr:rowOff>
    </xdr:from>
    <xdr:ext cx="599010" cy="259045"/>
    <xdr:sp macro="" textlink="">
      <xdr:nvSpPr>
        <xdr:cNvPr id="203" name="テキスト ボックス 202"/>
        <xdr:cNvSpPr txBox="1"/>
      </xdr:nvSpPr>
      <xdr:spPr>
        <a:xfrm>
          <a:off x="2608795" y="1260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146115</xdr:rowOff>
    </xdr:from>
    <xdr:to>
      <xdr:col>10</xdr:col>
      <xdr:colOff>165100</xdr:colOff>
      <xdr:row>76</xdr:row>
      <xdr:rowOff>76265</xdr:rowOff>
    </xdr:to>
    <xdr:sp macro="" textlink="">
      <xdr:nvSpPr>
        <xdr:cNvPr id="204" name="楕円 203"/>
        <xdr:cNvSpPr/>
      </xdr:nvSpPr>
      <xdr:spPr>
        <a:xfrm>
          <a:off x="1968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67392</xdr:rowOff>
    </xdr:from>
    <xdr:ext cx="599010" cy="259045"/>
    <xdr:sp macro="" textlink="">
      <xdr:nvSpPr>
        <xdr:cNvPr id="205" name="テキスト ボックス 204"/>
        <xdr:cNvSpPr txBox="1"/>
      </xdr:nvSpPr>
      <xdr:spPr>
        <a:xfrm>
          <a:off x="1719795" y="130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55851</xdr:rowOff>
    </xdr:from>
    <xdr:to>
      <xdr:col>6</xdr:col>
      <xdr:colOff>38100</xdr:colOff>
      <xdr:row>77</xdr:row>
      <xdr:rowOff>157451</xdr:rowOff>
    </xdr:to>
    <xdr:sp macro="" textlink="">
      <xdr:nvSpPr>
        <xdr:cNvPr id="206" name="楕円 205"/>
        <xdr:cNvSpPr/>
      </xdr:nvSpPr>
      <xdr:spPr>
        <a:xfrm>
          <a:off x="1079500" y="132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148578</xdr:rowOff>
    </xdr:from>
    <xdr:ext cx="599010" cy="259045"/>
    <xdr:sp macro="" textlink="">
      <xdr:nvSpPr>
        <xdr:cNvPr id="207" name="テキスト ボックス 206"/>
        <xdr:cNvSpPr txBox="1"/>
      </xdr:nvSpPr>
      <xdr:spPr>
        <a:xfrm>
          <a:off x="830795" y="1335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56962</xdr:rowOff>
    </xdr:from>
    <xdr:to>
      <xdr:col>24</xdr:col>
      <xdr:colOff>63500</xdr:colOff>
      <xdr:row>97</xdr:row>
      <xdr:rowOff>76736</xdr:rowOff>
    </xdr:to>
    <xdr:cxnSp macro="">
      <xdr:nvCxnSpPr>
        <xdr:cNvPr id="239" name="直線コネクタ 238"/>
        <xdr:cNvCxnSpPr/>
      </xdr:nvCxnSpPr>
      <xdr:spPr>
        <a:xfrm>
          <a:off x="3797300" y="16687612"/>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0"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56962</xdr:rowOff>
    </xdr:from>
    <xdr:to>
      <xdr:col>19</xdr:col>
      <xdr:colOff>177800</xdr:colOff>
      <xdr:row>98</xdr:row>
      <xdr:rowOff>123535</xdr:rowOff>
    </xdr:to>
    <xdr:cxnSp macro="">
      <xdr:nvCxnSpPr>
        <xdr:cNvPr id="242" name="直線コネクタ 241"/>
        <xdr:cNvCxnSpPr/>
      </xdr:nvCxnSpPr>
      <xdr:spPr>
        <a:xfrm flipV="1">
          <a:off x="2908300" y="16687612"/>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4" name="テキスト ボックス 243"/>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123535</xdr:rowOff>
    </xdr:from>
    <xdr:to>
      <xdr:col>15</xdr:col>
      <xdr:colOff>50800</xdr:colOff>
      <xdr:row>99</xdr:row>
      <xdr:rowOff>8336</xdr:rowOff>
    </xdr:to>
    <xdr:cxnSp macro="">
      <xdr:nvCxnSpPr>
        <xdr:cNvPr id="245" name="直線コネクタ 244"/>
        <xdr:cNvCxnSpPr/>
      </xdr:nvCxnSpPr>
      <xdr:spPr>
        <a:xfrm flipV="1">
          <a:off x="2019300" y="16925635"/>
          <a:ext cx="8890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7" name="テキスト ボックス 246"/>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8336</xdr:rowOff>
    </xdr:from>
    <xdr:to>
      <xdr:col>10</xdr:col>
      <xdr:colOff>114300</xdr:colOff>
      <xdr:row>99</xdr:row>
      <xdr:rowOff>24437</xdr:rowOff>
    </xdr:to>
    <xdr:cxnSp macro="">
      <xdr:nvCxnSpPr>
        <xdr:cNvPr id="248" name="直線コネクタ 247"/>
        <xdr:cNvCxnSpPr/>
      </xdr:nvCxnSpPr>
      <xdr:spPr>
        <a:xfrm flipV="1">
          <a:off x="1130300" y="1698188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170346</xdr:rowOff>
    </xdr:from>
    <xdr:to>
      <xdr:col>10</xdr:col>
      <xdr:colOff>165100</xdr:colOff>
      <xdr:row>97</xdr:row>
      <xdr:rowOff>100496</xdr:rowOff>
    </xdr:to>
    <xdr:sp macro="" textlink="">
      <xdr:nvSpPr>
        <xdr:cNvPr id="249" name="フローチャート: 判断 248"/>
        <xdr:cNvSpPr/>
      </xdr:nvSpPr>
      <xdr:spPr>
        <a:xfrm>
          <a:off x="1968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117023</xdr:rowOff>
    </xdr:from>
    <xdr:ext cx="534377" cy="259045"/>
    <xdr:sp macro="" textlink="">
      <xdr:nvSpPr>
        <xdr:cNvPr id="250" name="テキスト ボックス 249"/>
        <xdr:cNvSpPr txBox="1"/>
      </xdr:nvSpPr>
      <xdr:spPr>
        <a:xfrm>
          <a:off x="1752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52879</xdr:rowOff>
    </xdr:from>
    <xdr:to>
      <xdr:col>6</xdr:col>
      <xdr:colOff>38100</xdr:colOff>
      <xdr:row>97</xdr:row>
      <xdr:rowOff>154479</xdr:rowOff>
    </xdr:to>
    <xdr:sp macro="" textlink="">
      <xdr:nvSpPr>
        <xdr:cNvPr id="251" name="フローチャート: 判断 250"/>
        <xdr:cNvSpPr/>
      </xdr:nvSpPr>
      <xdr:spPr>
        <a:xfrm>
          <a:off x="1079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171006</xdr:rowOff>
    </xdr:from>
    <xdr:ext cx="534377" cy="259045"/>
    <xdr:sp macro="" textlink="">
      <xdr:nvSpPr>
        <xdr:cNvPr id="252" name="テキスト ボックス 251"/>
        <xdr:cNvSpPr txBox="1"/>
      </xdr:nvSpPr>
      <xdr:spPr>
        <a:xfrm>
          <a:off x="863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25936</xdr:rowOff>
    </xdr:from>
    <xdr:to>
      <xdr:col>24</xdr:col>
      <xdr:colOff>114300</xdr:colOff>
      <xdr:row>97</xdr:row>
      <xdr:rowOff>127536</xdr:rowOff>
    </xdr:to>
    <xdr:sp macro="" textlink="">
      <xdr:nvSpPr>
        <xdr:cNvPr id="258" name="楕円 257"/>
        <xdr:cNvSpPr/>
      </xdr:nvSpPr>
      <xdr:spPr>
        <a:xfrm>
          <a:off x="4584700" y="166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4363</xdr:rowOff>
    </xdr:from>
    <xdr:ext cx="534377" cy="259045"/>
    <xdr:sp macro="" textlink="">
      <xdr:nvSpPr>
        <xdr:cNvPr id="259" name="衛生費該当値テキスト"/>
        <xdr:cNvSpPr txBox="1"/>
      </xdr:nvSpPr>
      <xdr:spPr>
        <a:xfrm>
          <a:off x="4686300" y="166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6162</xdr:rowOff>
    </xdr:from>
    <xdr:to>
      <xdr:col>20</xdr:col>
      <xdr:colOff>38100</xdr:colOff>
      <xdr:row>97</xdr:row>
      <xdr:rowOff>107762</xdr:rowOff>
    </xdr:to>
    <xdr:sp macro="" textlink="">
      <xdr:nvSpPr>
        <xdr:cNvPr id="260" name="楕円 259"/>
        <xdr:cNvSpPr/>
      </xdr:nvSpPr>
      <xdr:spPr>
        <a:xfrm>
          <a:off x="3746500" y="166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98889</xdr:rowOff>
    </xdr:from>
    <xdr:ext cx="534377" cy="259045"/>
    <xdr:sp macro="" textlink="">
      <xdr:nvSpPr>
        <xdr:cNvPr id="261" name="テキスト ボックス 260"/>
        <xdr:cNvSpPr txBox="1"/>
      </xdr:nvSpPr>
      <xdr:spPr>
        <a:xfrm>
          <a:off x="3530111" y="167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72735</xdr:rowOff>
    </xdr:from>
    <xdr:to>
      <xdr:col>15</xdr:col>
      <xdr:colOff>101600</xdr:colOff>
      <xdr:row>99</xdr:row>
      <xdr:rowOff>2885</xdr:rowOff>
    </xdr:to>
    <xdr:sp macro="" textlink="">
      <xdr:nvSpPr>
        <xdr:cNvPr id="262" name="楕円 261"/>
        <xdr:cNvSpPr/>
      </xdr:nvSpPr>
      <xdr:spPr>
        <a:xfrm>
          <a:off x="2857500" y="168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165462</xdr:rowOff>
    </xdr:from>
    <xdr:ext cx="534377" cy="259045"/>
    <xdr:sp macro="" textlink="">
      <xdr:nvSpPr>
        <xdr:cNvPr id="263" name="テキスト ボックス 262"/>
        <xdr:cNvSpPr txBox="1"/>
      </xdr:nvSpPr>
      <xdr:spPr>
        <a:xfrm>
          <a:off x="2641111" y="169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128986</xdr:rowOff>
    </xdr:from>
    <xdr:to>
      <xdr:col>10</xdr:col>
      <xdr:colOff>165100</xdr:colOff>
      <xdr:row>99</xdr:row>
      <xdr:rowOff>59136</xdr:rowOff>
    </xdr:to>
    <xdr:sp macro="" textlink="">
      <xdr:nvSpPr>
        <xdr:cNvPr id="264" name="楕円 263"/>
        <xdr:cNvSpPr/>
      </xdr:nvSpPr>
      <xdr:spPr>
        <a:xfrm>
          <a:off x="1968500" y="169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50263</xdr:rowOff>
    </xdr:from>
    <xdr:ext cx="534377" cy="259045"/>
    <xdr:sp macro="" textlink="">
      <xdr:nvSpPr>
        <xdr:cNvPr id="265" name="テキスト ボックス 264"/>
        <xdr:cNvSpPr txBox="1"/>
      </xdr:nvSpPr>
      <xdr:spPr>
        <a:xfrm>
          <a:off x="1752111" y="1702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145087</xdr:rowOff>
    </xdr:from>
    <xdr:to>
      <xdr:col>6</xdr:col>
      <xdr:colOff>38100</xdr:colOff>
      <xdr:row>99</xdr:row>
      <xdr:rowOff>75237</xdr:rowOff>
    </xdr:to>
    <xdr:sp macro="" textlink="">
      <xdr:nvSpPr>
        <xdr:cNvPr id="266" name="楕円 265"/>
        <xdr:cNvSpPr/>
      </xdr:nvSpPr>
      <xdr:spPr>
        <a:xfrm>
          <a:off x="1079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66364</xdr:rowOff>
    </xdr:from>
    <xdr:ext cx="534377" cy="259045"/>
    <xdr:sp macro="" textlink="">
      <xdr:nvSpPr>
        <xdr:cNvPr id="267" name="テキスト ボックス 266"/>
        <xdr:cNvSpPr txBox="1"/>
      </xdr:nvSpPr>
      <xdr:spPr>
        <a:xfrm>
          <a:off x="863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9" name="直線コネクタ 288"/>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2"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3" name="直線コネクタ 292"/>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4" name="直線コネクタ 29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5"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6" name="フローチャート: 判断 295"/>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7" name="直線コネクタ 29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8" name="フローチャート: 判断 297"/>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9" name="テキスト ボックス 298"/>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0" name="直線コネクタ 29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1" name="フローチャート: 判断 300"/>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2" name="テキスト ボックス 301"/>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3" name="直線コネクタ 30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4" name="フローチャート: 判断 303"/>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5" name="テキスト ボックス 304"/>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6" name="フローチャート: 判断 305"/>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7" name="テキスト ボックス 306"/>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3" name="楕円 31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5" name="楕円 31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6" name="テキスト ボックス 31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7" name="楕円 31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8" name="テキスト ボックス 31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9" name="楕円 31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0" name="テキスト ボックス 31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1" name="楕円 32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2" name="テキスト ボックス 32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6" name="直線コネクタ 345"/>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7"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8" name="直線コネクタ 347"/>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9"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0" name="直線コネクタ 349"/>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143929</xdr:rowOff>
    </xdr:from>
    <xdr:to>
      <xdr:col>55</xdr:col>
      <xdr:colOff>0</xdr:colOff>
      <xdr:row>57</xdr:row>
      <xdr:rowOff>112706</xdr:rowOff>
    </xdr:to>
    <xdr:cxnSp macro="">
      <xdr:nvCxnSpPr>
        <xdr:cNvPr id="351" name="直線コネクタ 350"/>
        <xdr:cNvCxnSpPr/>
      </xdr:nvCxnSpPr>
      <xdr:spPr>
        <a:xfrm flipV="1">
          <a:off x="9639300" y="9745129"/>
          <a:ext cx="838200" cy="1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2"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3" name="フローチャート: 判断 352"/>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97409</xdr:rowOff>
    </xdr:from>
    <xdr:to>
      <xdr:col>50</xdr:col>
      <xdr:colOff>114300</xdr:colOff>
      <xdr:row>57</xdr:row>
      <xdr:rowOff>112706</xdr:rowOff>
    </xdr:to>
    <xdr:cxnSp macro="">
      <xdr:nvCxnSpPr>
        <xdr:cNvPr id="354" name="直線コネクタ 353"/>
        <xdr:cNvCxnSpPr/>
      </xdr:nvCxnSpPr>
      <xdr:spPr>
        <a:xfrm>
          <a:off x="8750300" y="9870059"/>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5" name="フローチャート: 判断 354"/>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6" name="テキスト ボックス 355"/>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97409</xdr:rowOff>
    </xdr:from>
    <xdr:to>
      <xdr:col>45</xdr:col>
      <xdr:colOff>177800</xdr:colOff>
      <xdr:row>57</xdr:row>
      <xdr:rowOff>134880</xdr:rowOff>
    </xdr:to>
    <xdr:cxnSp macro="">
      <xdr:nvCxnSpPr>
        <xdr:cNvPr id="357" name="直線コネクタ 356"/>
        <xdr:cNvCxnSpPr/>
      </xdr:nvCxnSpPr>
      <xdr:spPr>
        <a:xfrm flipV="1">
          <a:off x="7861300" y="9870059"/>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8" name="フローチャート: 判断 357"/>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9" name="テキスト ボックス 358"/>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134880</xdr:rowOff>
    </xdr:from>
    <xdr:to>
      <xdr:col>41</xdr:col>
      <xdr:colOff>50800</xdr:colOff>
      <xdr:row>58</xdr:row>
      <xdr:rowOff>4979</xdr:rowOff>
    </xdr:to>
    <xdr:cxnSp macro="">
      <xdr:nvCxnSpPr>
        <xdr:cNvPr id="360" name="直線コネクタ 359"/>
        <xdr:cNvCxnSpPr/>
      </xdr:nvCxnSpPr>
      <xdr:spPr>
        <a:xfrm flipV="1">
          <a:off x="6972300" y="9907530"/>
          <a:ext cx="889000" cy="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103340</xdr:rowOff>
    </xdr:from>
    <xdr:to>
      <xdr:col>41</xdr:col>
      <xdr:colOff>101600</xdr:colOff>
      <xdr:row>54</xdr:row>
      <xdr:rowOff>33490</xdr:rowOff>
    </xdr:to>
    <xdr:sp macro="" textlink="">
      <xdr:nvSpPr>
        <xdr:cNvPr id="361" name="フローチャート: 判断 360"/>
        <xdr:cNvSpPr/>
      </xdr:nvSpPr>
      <xdr:spPr>
        <a:xfrm>
          <a:off x="7810500" y="91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50017</xdr:rowOff>
    </xdr:from>
    <xdr:ext cx="534377" cy="259045"/>
    <xdr:sp macro="" textlink="">
      <xdr:nvSpPr>
        <xdr:cNvPr id="362" name="テキスト ボックス 361"/>
        <xdr:cNvSpPr txBox="1"/>
      </xdr:nvSpPr>
      <xdr:spPr>
        <a:xfrm>
          <a:off x="7594111" y="89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71527</xdr:rowOff>
    </xdr:from>
    <xdr:to>
      <xdr:col>36</xdr:col>
      <xdr:colOff>165100</xdr:colOff>
      <xdr:row>56</xdr:row>
      <xdr:rowOff>1677</xdr:rowOff>
    </xdr:to>
    <xdr:sp macro="" textlink="">
      <xdr:nvSpPr>
        <xdr:cNvPr id="363" name="フローチャート: 判断 362"/>
        <xdr:cNvSpPr/>
      </xdr:nvSpPr>
      <xdr:spPr>
        <a:xfrm>
          <a:off x="6921500" y="95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18204</xdr:rowOff>
    </xdr:from>
    <xdr:ext cx="534377" cy="259045"/>
    <xdr:sp macro="" textlink="">
      <xdr:nvSpPr>
        <xdr:cNvPr id="364" name="テキスト ボックス 363"/>
        <xdr:cNvSpPr txBox="1"/>
      </xdr:nvSpPr>
      <xdr:spPr>
        <a:xfrm>
          <a:off x="6705111" y="92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93129</xdr:rowOff>
    </xdr:from>
    <xdr:to>
      <xdr:col>55</xdr:col>
      <xdr:colOff>50800</xdr:colOff>
      <xdr:row>57</xdr:row>
      <xdr:rowOff>23279</xdr:rowOff>
    </xdr:to>
    <xdr:sp macro="" textlink="">
      <xdr:nvSpPr>
        <xdr:cNvPr id="370" name="楕円 369"/>
        <xdr:cNvSpPr/>
      </xdr:nvSpPr>
      <xdr:spPr>
        <a:xfrm>
          <a:off x="10426700" y="96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71556</xdr:rowOff>
    </xdr:from>
    <xdr:ext cx="534377" cy="259045"/>
    <xdr:sp macro="" textlink="">
      <xdr:nvSpPr>
        <xdr:cNvPr id="371" name="農林水産業費該当値テキスト"/>
        <xdr:cNvSpPr txBox="1"/>
      </xdr:nvSpPr>
      <xdr:spPr>
        <a:xfrm>
          <a:off x="10528300" y="96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61906</xdr:rowOff>
    </xdr:from>
    <xdr:to>
      <xdr:col>50</xdr:col>
      <xdr:colOff>165100</xdr:colOff>
      <xdr:row>57</xdr:row>
      <xdr:rowOff>163506</xdr:rowOff>
    </xdr:to>
    <xdr:sp macro="" textlink="">
      <xdr:nvSpPr>
        <xdr:cNvPr id="372" name="楕円 371"/>
        <xdr:cNvSpPr/>
      </xdr:nvSpPr>
      <xdr:spPr>
        <a:xfrm>
          <a:off x="9588500" y="98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154633</xdr:rowOff>
    </xdr:from>
    <xdr:ext cx="534377" cy="259045"/>
    <xdr:sp macro="" textlink="">
      <xdr:nvSpPr>
        <xdr:cNvPr id="373" name="テキスト ボックス 372"/>
        <xdr:cNvSpPr txBox="1"/>
      </xdr:nvSpPr>
      <xdr:spPr>
        <a:xfrm>
          <a:off x="9372111" y="9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46609</xdr:rowOff>
    </xdr:from>
    <xdr:to>
      <xdr:col>46</xdr:col>
      <xdr:colOff>38100</xdr:colOff>
      <xdr:row>57</xdr:row>
      <xdr:rowOff>148209</xdr:rowOff>
    </xdr:to>
    <xdr:sp macro="" textlink="">
      <xdr:nvSpPr>
        <xdr:cNvPr id="374" name="楕円 373"/>
        <xdr:cNvSpPr/>
      </xdr:nvSpPr>
      <xdr:spPr>
        <a:xfrm>
          <a:off x="8699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139336</xdr:rowOff>
    </xdr:from>
    <xdr:ext cx="534377" cy="259045"/>
    <xdr:sp macro="" textlink="">
      <xdr:nvSpPr>
        <xdr:cNvPr id="375" name="テキスト ボックス 374"/>
        <xdr:cNvSpPr txBox="1"/>
      </xdr:nvSpPr>
      <xdr:spPr>
        <a:xfrm>
          <a:off x="8483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84080</xdr:rowOff>
    </xdr:from>
    <xdr:to>
      <xdr:col>41</xdr:col>
      <xdr:colOff>101600</xdr:colOff>
      <xdr:row>58</xdr:row>
      <xdr:rowOff>14230</xdr:rowOff>
    </xdr:to>
    <xdr:sp macro="" textlink="">
      <xdr:nvSpPr>
        <xdr:cNvPr id="376" name="楕円 375"/>
        <xdr:cNvSpPr/>
      </xdr:nvSpPr>
      <xdr:spPr>
        <a:xfrm>
          <a:off x="7810500" y="9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5357</xdr:rowOff>
    </xdr:from>
    <xdr:ext cx="534377" cy="259045"/>
    <xdr:sp macro="" textlink="">
      <xdr:nvSpPr>
        <xdr:cNvPr id="377" name="テキスト ボックス 376"/>
        <xdr:cNvSpPr txBox="1"/>
      </xdr:nvSpPr>
      <xdr:spPr>
        <a:xfrm>
          <a:off x="7594111" y="99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125629</xdr:rowOff>
    </xdr:from>
    <xdr:to>
      <xdr:col>36</xdr:col>
      <xdr:colOff>165100</xdr:colOff>
      <xdr:row>58</xdr:row>
      <xdr:rowOff>55779</xdr:rowOff>
    </xdr:to>
    <xdr:sp macro="" textlink="">
      <xdr:nvSpPr>
        <xdr:cNvPr id="378" name="楕円 377"/>
        <xdr:cNvSpPr/>
      </xdr:nvSpPr>
      <xdr:spPr>
        <a:xfrm>
          <a:off x="6921500" y="9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46906</xdr:rowOff>
    </xdr:from>
    <xdr:ext cx="534377" cy="259045"/>
    <xdr:sp macro="" textlink="">
      <xdr:nvSpPr>
        <xdr:cNvPr id="379" name="テキスト ボックス 378"/>
        <xdr:cNvSpPr txBox="1"/>
      </xdr:nvSpPr>
      <xdr:spPr>
        <a:xfrm>
          <a:off x="6705111" y="99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1" name="直線コネクタ 400"/>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2"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3" name="直線コネクタ 402"/>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4"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5" name="直線コネクタ 404"/>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133367</xdr:rowOff>
    </xdr:from>
    <xdr:to>
      <xdr:col>55</xdr:col>
      <xdr:colOff>0</xdr:colOff>
      <xdr:row>77</xdr:row>
      <xdr:rowOff>147746</xdr:rowOff>
    </xdr:to>
    <xdr:cxnSp macro="">
      <xdr:nvCxnSpPr>
        <xdr:cNvPr id="406" name="直線コネクタ 405"/>
        <xdr:cNvCxnSpPr/>
      </xdr:nvCxnSpPr>
      <xdr:spPr>
        <a:xfrm flipV="1">
          <a:off x="9639300" y="13335017"/>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7"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8" name="フローチャート: 判断 407"/>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132499</xdr:rowOff>
    </xdr:from>
    <xdr:to>
      <xdr:col>50</xdr:col>
      <xdr:colOff>114300</xdr:colOff>
      <xdr:row>77</xdr:row>
      <xdr:rowOff>147746</xdr:rowOff>
    </xdr:to>
    <xdr:cxnSp macro="">
      <xdr:nvCxnSpPr>
        <xdr:cNvPr id="409" name="直線コネクタ 408"/>
        <xdr:cNvCxnSpPr/>
      </xdr:nvCxnSpPr>
      <xdr:spPr>
        <a:xfrm>
          <a:off x="8750300" y="13162699"/>
          <a:ext cx="889000" cy="1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0" name="フローチャート: 判断 409"/>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1" name="テキスト ボックス 410"/>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132499</xdr:rowOff>
    </xdr:from>
    <xdr:to>
      <xdr:col>45</xdr:col>
      <xdr:colOff>177800</xdr:colOff>
      <xdr:row>78</xdr:row>
      <xdr:rowOff>5558</xdr:rowOff>
    </xdr:to>
    <xdr:cxnSp macro="">
      <xdr:nvCxnSpPr>
        <xdr:cNvPr id="412" name="直線コネクタ 411"/>
        <xdr:cNvCxnSpPr/>
      </xdr:nvCxnSpPr>
      <xdr:spPr>
        <a:xfrm flipV="1">
          <a:off x="7861300" y="13162699"/>
          <a:ext cx="889000" cy="2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3" name="フローチャート: 判断 412"/>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4" name="テキスト ボックス 413"/>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151839</xdr:rowOff>
    </xdr:from>
    <xdr:to>
      <xdr:col>41</xdr:col>
      <xdr:colOff>50800</xdr:colOff>
      <xdr:row>78</xdr:row>
      <xdr:rowOff>5558</xdr:rowOff>
    </xdr:to>
    <xdr:cxnSp macro="">
      <xdr:nvCxnSpPr>
        <xdr:cNvPr id="415" name="直線コネクタ 414"/>
        <xdr:cNvCxnSpPr/>
      </xdr:nvCxnSpPr>
      <xdr:spPr>
        <a:xfrm>
          <a:off x="6972300" y="13353489"/>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22858</xdr:rowOff>
    </xdr:from>
    <xdr:to>
      <xdr:col>41</xdr:col>
      <xdr:colOff>101600</xdr:colOff>
      <xdr:row>77</xdr:row>
      <xdr:rowOff>124458</xdr:rowOff>
    </xdr:to>
    <xdr:sp macro="" textlink="">
      <xdr:nvSpPr>
        <xdr:cNvPr id="416" name="フローチャート: 判断 415"/>
        <xdr:cNvSpPr/>
      </xdr:nvSpPr>
      <xdr:spPr>
        <a:xfrm>
          <a:off x="7810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140985</xdr:rowOff>
    </xdr:from>
    <xdr:ext cx="534377" cy="259045"/>
    <xdr:sp macro="" textlink="">
      <xdr:nvSpPr>
        <xdr:cNvPr id="417" name="テキスト ボックス 416"/>
        <xdr:cNvSpPr txBox="1"/>
      </xdr:nvSpPr>
      <xdr:spPr>
        <a:xfrm>
          <a:off x="7594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61010</xdr:rowOff>
    </xdr:from>
    <xdr:to>
      <xdr:col>36</xdr:col>
      <xdr:colOff>165100</xdr:colOff>
      <xdr:row>77</xdr:row>
      <xdr:rowOff>162610</xdr:rowOff>
    </xdr:to>
    <xdr:sp macro="" textlink="">
      <xdr:nvSpPr>
        <xdr:cNvPr id="418" name="フローチャート: 判断 417"/>
        <xdr:cNvSpPr/>
      </xdr:nvSpPr>
      <xdr:spPr>
        <a:xfrm>
          <a:off x="69215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7687</xdr:rowOff>
    </xdr:from>
    <xdr:ext cx="469744" cy="259045"/>
    <xdr:sp macro="" textlink="">
      <xdr:nvSpPr>
        <xdr:cNvPr id="419" name="テキスト ボックス 418"/>
        <xdr:cNvSpPr txBox="1"/>
      </xdr:nvSpPr>
      <xdr:spPr>
        <a:xfrm>
          <a:off x="6737428" y="1303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82567</xdr:rowOff>
    </xdr:from>
    <xdr:to>
      <xdr:col>55</xdr:col>
      <xdr:colOff>50800</xdr:colOff>
      <xdr:row>78</xdr:row>
      <xdr:rowOff>12717</xdr:rowOff>
    </xdr:to>
    <xdr:sp macro="" textlink="">
      <xdr:nvSpPr>
        <xdr:cNvPr id="425" name="楕円 424"/>
        <xdr:cNvSpPr/>
      </xdr:nvSpPr>
      <xdr:spPr>
        <a:xfrm>
          <a:off x="10426700" y="132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168944</xdr:rowOff>
    </xdr:from>
    <xdr:ext cx="469744" cy="259045"/>
    <xdr:sp macro="" textlink="">
      <xdr:nvSpPr>
        <xdr:cNvPr id="426" name="商工費該当値テキスト"/>
        <xdr:cNvSpPr txBox="1"/>
      </xdr:nvSpPr>
      <xdr:spPr>
        <a:xfrm>
          <a:off x="10528300" y="1319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96946</xdr:rowOff>
    </xdr:from>
    <xdr:to>
      <xdr:col>50</xdr:col>
      <xdr:colOff>165100</xdr:colOff>
      <xdr:row>78</xdr:row>
      <xdr:rowOff>27096</xdr:rowOff>
    </xdr:to>
    <xdr:sp macro="" textlink="">
      <xdr:nvSpPr>
        <xdr:cNvPr id="427" name="楕円 426"/>
        <xdr:cNvSpPr/>
      </xdr:nvSpPr>
      <xdr:spPr>
        <a:xfrm>
          <a:off x="9588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18223</xdr:rowOff>
    </xdr:from>
    <xdr:ext cx="469744" cy="259045"/>
    <xdr:sp macro="" textlink="">
      <xdr:nvSpPr>
        <xdr:cNvPr id="428" name="テキスト ボックス 427"/>
        <xdr:cNvSpPr txBox="1"/>
      </xdr:nvSpPr>
      <xdr:spPr>
        <a:xfrm>
          <a:off x="9404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81699</xdr:rowOff>
    </xdr:from>
    <xdr:to>
      <xdr:col>46</xdr:col>
      <xdr:colOff>38100</xdr:colOff>
      <xdr:row>77</xdr:row>
      <xdr:rowOff>11849</xdr:rowOff>
    </xdr:to>
    <xdr:sp macro="" textlink="">
      <xdr:nvSpPr>
        <xdr:cNvPr id="429" name="楕円 428"/>
        <xdr:cNvSpPr/>
      </xdr:nvSpPr>
      <xdr:spPr>
        <a:xfrm>
          <a:off x="8699500" y="131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30" name="テキスト ボックス 429"/>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126208</xdr:rowOff>
    </xdr:from>
    <xdr:to>
      <xdr:col>41</xdr:col>
      <xdr:colOff>101600</xdr:colOff>
      <xdr:row>78</xdr:row>
      <xdr:rowOff>56358</xdr:rowOff>
    </xdr:to>
    <xdr:sp macro="" textlink="">
      <xdr:nvSpPr>
        <xdr:cNvPr id="431" name="楕円 430"/>
        <xdr:cNvSpPr/>
      </xdr:nvSpPr>
      <xdr:spPr>
        <a:xfrm>
          <a:off x="7810500" y="133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47485</xdr:rowOff>
    </xdr:from>
    <xdr:ext cx="469744" cy="259045"/>
    <xdr:sp macro="" textlink="">
      <xdr:nvSpPr>
        <xdr:cNvPr id="432" name="テキスト ボックス 431"/>
        <xdr:cNvSpPr txBox="1"/>
      </xdr:nvSpPr>
      <xdr:spPr>
        <a:xfrm>
          <a:off x="7626428" y="1342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101039</xdr:rowOff>
    </xdr:from>
    <xdr:to>
      <xdr:col>36</xdr:col>
      <xdr:colOff>165100</xdr:colOff>
      <xdr:row>78</xdr:row>
      <xdr:rowOff>31189</xdr:rowOff>
    </xdr:to>
    <xdr:sp macro="" textlink="">
      <xdr:nvSpPr>
        <xdr:cNvPr id="433" name="楕円 432"/>
        <xdr:cNvSpPr/>
      </xdr:nvSpPr>
      <xdr:spPr>
        <a:xfrm>
          <a:off x="6921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22316</xdr:rowOff>
    </xdr:from>
    <xdr:ext cx="469744" cy="259045"/>
    <xdr:sp macro="" textlink="">
      <xdr:nvSpPr>
        <xdr:cNvPr id="434" name="テキスト ボックス 433"/>
        <xdr:cNvSpPr txBox="1"/>
      </xdr:nvSpPr>
      <xdr:spPr>
        <a:xfrm>
          <a:off x="6737428"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0" name="直線コネクタ 459"/>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1"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2" name="直線コネクタ 461"/>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3"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4" name="直線コネクタ 463"/>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21317</xdr:rowOff>
    </xdr:from>
    <xdr:to>
      <xdr:col>55</xdr:col>
      <xdr:colOff>0</xdr:colOff>
      <xdr:row>99</xdr:row>
      <xdr:rowOff>33083</xdr:rowOff>
    </xdr:to>
    <xdr:cxnSp macro="">
      <xdr:nvCxnSpPr>
        <xdr:cNvPr id="465" name="直線コネクタ 464"/>
        <xdr:cNvCxnSpPr/>
      </xdr:nvCxnSpPr>
      <xdr:spPr>
        <a:xfrm>
          <a:off x="9639300" y="16994867"/>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6"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7" name="フローチャート: 判断 466"/>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21317</xdr:rowOff>
    </xdr:from>
    <xdr:to>
      <xdr:col>50</xdr:col>
      <xdr:colOff>114300</xdr:colOff>
      <xdr:row>99</xdr:row>
      <xdr:rowOff>30559</xdr:rowOff>
    </xdr:to>
    <xdr:cxnSp macro="">
      <xdr:nvCxnSpPr>
        <xdr:cNvPr id="468" name="直線コネクタ 467"/>
        <xdr:cNvCxnSpPr/>
      </xdr:nvCxnSpPr>
      <xdr:spPr>
        <a:xfrm flipV="1">
          <a:off x="8750300" y="16994867"/>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9" name="フローチャート: 判断 468"/>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0" name="テキスト ボックス 469"/>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27581</xdr:rowOff>
    </xdr:from>
    <xdr:to>
      <xdr:col>45</xdr:col>
      <xdr:colOff>177800</xdr:colOff>
      <xdr:row>99</xdr:row>
      <xdr:rowOff>30559</xdr:rowOff>
    </xdr:to>
    <xdr:cxnSp macro="">
      <xdr:nvCxnSpPr>
        <xdr:cNvPr id="471" name="直線コネクタ 470"/>
        <xdr:cNvCxnSpPr/>
      </xdr:nvCxnSpPr>
      <xdr:spPr>
        <a:xfrm>
          <a:off x="7861300" y="17001131"/>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2" name="フローチャート: 判断 471"/>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3" name="テキスト ボックス 472"/>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27581</xdr:rowOff>
    </xdr:from>
    <xdr:to>
      <xdr:col>41</xdr:col>
      <xdr:colOff>50800</xdr:colOff>
      <xdr:row>99</xdr:row>
      <xdr:rowOff>31772</xdr:rowOff>
    </xdr:to>
    <xdr:cxnSp macro="">
      <xdr:nvCxnSpPr>
        <xdr:cNvPr id="474" name="直線コネクタ 473"/>
        <xdr:cNvCxnSpPr/>
      </xdr:nvCxnSpPr>
      <xdr:spPr>
        <a:xfrm flipV="1">
          <a:off x="6972300" y="170011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46808</xdr:rowOff>
    </xdr:from>
    <xdr:to>
      <xdr:col>41</xdr:col>
      <xdr:colOff>101600</xdr:colOff>
      <xdr:row>98</xdr:row>
      <xdr:rowOff>148408</xdr:rowOff>
    </xdr:to>
    <xdr:sp macro="" textlink="">
      <xdr:nvSpPr>
        <xdr:cNvPr id="475" name="フローチャート: 判断 474"/>
        <xdr:cNvSpPr/>
      </xdr:nvSpPr>
      <xdr:spPr>
        <a:xfrm>
          <a:off x="7810500" y="1684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164935</xdr:rowOff>
    </xdr:from>
    <xdr:ext cx="599010" cy="259045"/>
    <xdr:sp macro="" textlink="">
      <xdr:nvSpPr>
        <xdr:cNvPr id="476" name="テキスト ボックス 475"/>
        <xdr:cNvSpPr txBox="1"/>
      </xdr:nvSpPr>
      <xdr:spPr>
        <a:xfrm>
          <a:off x="7561795" y="166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122013</xdr:rowOff>
    </xdr:from>
    <xdr:to>
      <xdr:col>36</xdr:col>
      <xdr:colOff>165100</xdr:colOff>
      <xdr:row>99</xdr:row>
      <xdr:rowOff>52163</xdr:rowOff>
    </xdr:to>
    <xdr:sp macro="" textlink="">
      <xdr:nvSpPr>
        <xdr:cNvPr id="477" name="フローチャート: 判断 476"/>
        <xdr:cNvSpPr/>
      </xdr:nvSpPr>
      <xdr:spPr>
        <a:xfrm>
          <a:off x="6921500" y="1692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68690</xdr:rowOff>
    </xdr:from>
    <xdr:ext cx="534377" cy="259045"/>
    <xdr:sp macro="" textlink="">
      <xdr:nvSpPr>
        <xdr:cNvPr id="478" name="テキスト ボックス 477"/>
        <xdr:cNvSpPr txBox="1"/>
      </xdr:nvSpPr>
      <xdr:spPr>
        <a:xfrm>
          <a:off x="6705111" y="166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153733</xdr:rowOff>
    </xdr:from>
    <xdr:to>
      <xdr:col>55</xdr:col>
      <xdr:colOff>50800</xdr:colOff>
      <xdr:row>99</xdr:row>
      <xdr:rowOff>83883</xdr:rowOff>
    </xdr:to>
    <xdr:sp macro="" textlink="">
      <xdr:nvSpPr>
        <xdr:cNvPr id="484" name="楕円 483"/>
        <xdr:cNvSpPr/>
      </xdr:nvSpPr>
      <xdr:spPr>
        <a:xfrm>
          <a:off x="10426700" y="169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68660</xdr:rowOff>
    </xdr:from>
    <xdr:ext cx="534377" cy="259045"/>
    <xdr:sp macro="" textlink="">
      <xdr:nvSpPr>
        <xdr:cNvPr id="485" name="土木費該当値テキスト"/>
        <xdr:cNvSpPr txBox="1"/>
      </xdr:nvSpPr>
      <xdr:spPr>
        <a:xfrm>
          <a:off x="10528300" y="168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141967</xdr:rowOff>
    </xdr:from>
    <xdr:to>
      <xdr:col>50</xdr:col>
      <xdr:colOff>165100</xdr:colOff>
      <xdr:row>99</xdr:row>
      <xdr:rowOff>72117</xdr:rowOff>
    </xdr:to>
    <xdr:sp macro="" textlink="">
      <xdr:nvSpPr>
        <xdr:cNvPr id="486" name="楕円 485"/>
        <xdr:cNvSpPr/>
      </xdr:nvSpPr>
      <xdr:spPr>
        <a:xfrm>
          <a:off x="9588500" y="16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63244</xdr:rowOff>
    </xdr:from>
    <xdr:ext cx="534377" cy="259045"/>
    <xdr:sp macro="" textlink="">
      <xdr:nvSpPr>
        <xdr:cNvPr id="487" name="テキスト ボックス 486"/>
        <xdr:cNvSpPr txBox="1"/>
      </xdr:nvSpPr>
      <xdr:spPr>
        <a:xfrm>
          <a:off x="9372111" y="17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151209</xdr:rowOff>
    </xdr:from>
    <xdr:to>
      <xdr:col>46</xdr:col>
      <xdr:colOff>38100</xdr:colOff>
      <xdr:row>99</xdr:row>
      <xdr:rowOff>81359</xdr:rowOff>
    </xdr:to>
    <xdr:sp macro="" textlink="">
      <xdr:nvSpPr>
        <xdr:cNvPr id="488" name="楕円 487"/>
        <xdr:cNvSpPr/>
      </xdr:nvSpPr>
      <xdr:spPr>
        <a:xfrm>
          <a:off x="8699500" y="169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72486</xdr:rowOff>
    </xdr:from>
    <xdr:ext cx="534377" cy="259045"/>
    <xdr:sp macro="" textlink="">
      <xdr:nvSpPr>
        <xdr:cNvPr id="489" name="テキスト ボックス 488"/>
        <xdr:cNvSpPr txBox="1"/>
      </xdr:nvSpPr>
      <xdr:spPr>
        <a:xfrm>
          <a:off x="8483111" y="170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148231</xdr:rowOff>
    </xdr:from>
    <xdr:to>
      <xdr:col>41</xdr:col>
      <xdr:colOff>101600</xdr:colOff>
      <xdr:row>99</xdr:row>
      <xdr:rowOff>78381</xdr:rowOff>
    </xdr:to>
    <xdr:sp macro="" textlink="">
      <xdr:nvSpPr>
        <xdr:cNvPr id="490" name="楕円 489"/>
        <xdr:cNvSpPr/>
      </xdr:nvSpPr>
      <xdr:spPr>
        <a:xfrm>
          <a:off x="7810500" y="16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69508</xdr:rowOff>
    </xdr:from>
    <xdr:ext cx="534377" cy="259045"/>
    <xdr:sp macro="" textlink="">
      <xdr:nvSpPr>
        <xdr:cNvPr id="491" name="テキスト ボックス 490"/>
        <xdr:cNvSpPr txBox="1"/>
      </xdr:nvSpPr>
      <xdr:spPr>
        <a:xfrm>
          <a:off x="7594111" y="17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152422</xdr:rowOff>
    </xdr:from>
    <xdr:to>
      <xdr:col>36</xdr:col>
      <xdr:colOff>165100</xdr:colOff>
      <xdr:row>99</xdr:row>
      <xdr:rowOff>82572</xdr:rowOff>
    </xdr:to>
    <xdr:sp macro="" textlink="">
      <xdr:nvSpPr>
        <xdr:cNvPr id="492" name="楕円 491"/>
        <xdr:cNvSpPr/>
      </xdr:nvSpPr>
      <xdr:spPr>
        <a:xfrm>
          <a:off x="6921500" y="169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73699</xdr:rowOff>
    </xdr:from>
    <xdr:ext cx="534377" cy="259045"/>
    <xdr:sp macro="" textlink="">
      <xdr:nvSpPr>
        <xdr:cNvPr id="493" name="テキスト ボックス 492"/>
        <xdr:cNvSpPr txBox="1"/>
      </xdr:nvSpPr>
      <xdr:spPr>
        <a:xfrm>
          <a:off x="6705111" y="170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6" name="直線コネクタ 515"/>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7"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18" name="直線コネクタ 517"/>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19"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0" name="直線コネクタ 519"/>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27320</xdr:rowOff>
    </xdr:from>
    <xdr:to>
      <xdr:col>85</xdr:col>
      <xdr:colOff>127000</xdr:colOff>
      <xdr:row>38</xdr:row>
      <xdr:rowOff>30841</xdr:rowOff>
    </xdr:to>
    <xdr:cxnSp macro="">
      <xdr:nvCxnSpPr>
        <xdr:cNvPr id="521" name="直線コネクタ 520"/>
        <xdr:cNvCxnSpPr/>
      </xdr:nvCxnSpPr>
      <xdr:spPr>
        <a:xfrm>
          <a:off x="15481300" y="6370970"/>
          <a:ext cx="838200" cy="17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2"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3" name="フローチャート: 判断 522"/>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27320</xdr:rowOff>
    </xdr:from>
    <xdr:to>
      <xdr:col>81</xdr:col>
      <xdr:colOff>50800</xdr:colOff>
      <xdr:row>37</xdr:row>
      <xdr:rowOff>46111</xdr:rowOff>
    </xdr:to>
    <xdr:cxnSp macro="">
      <xdr:nvCxnSpPr>
        <xdr:cNvPr id="524" name="直線コネクタ 523"/>
        <xdr:cNvCxnSpPr/>
      </xdr:nvCxnSpPr>
      <xdr:spPr>
        <a:xfrm flipV="1">
          <a:off x="14592300" y="6370970"/>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5" name="フローチャート: 判断 524"/>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6" name="テキスト ボックス 525"/>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68880</xdr:rowOff>
    </xdr:from>
    <xdr:to>
      <xdr:col>76</xdr:col>
      <xdr:colOff>114300</xdr:colOff>
      <xdr:row>37</xdr:row>
      <xdr:rowOff>46111</xdr:rowOff>
    </xdr:to>
    <xdr:cxnSp macro="">
      <xdr:nvCxnSpPr>
        <xdr:cNvPr id="527" name="直線コネクタ 526"/>
        <xdr:cNvCxnSpPr/>
      </xdr:nvCxnSpPr>
      <xdr:spPr>
        <a:xfrm>
          <a:off x="13703300" y="5726730"/>
          <a:ext cx="889000" cy="6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28" name="フローチャート: 判断 527"/>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29" name="テキスト ボックス 528"/>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68880</xdr:rowOff>
    </xdr:from>
    <xdr:to>
      <xdr:col>71</xdr:col>
      <xdr:colOff>177800</xdr:colOff>
      <xdr:row>35</xdr:row>
      <xdr:rowOff>149484</xdr:rowOff>
    </xdr:to>
    <xdr:cxnSp macro="">
      <xdr:nvCxnSpPr>
        <xdr:cNvPr id="530" name="直線コネクタ 529"/>
        <xdr:cNvCxnSpPr/>
      </xdr:nvCxnSpPr>
      <xdr:spPr>
        <a:xfrm flipV="1">
          <a:off x="12814300" y="5726730"/>
          <a:ext cx="889000" cy="4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28732</xdr:rowOff>
    </xdr:from>
    <xdr:to>
      <xdr:col>72</xdr:col>
      <xdr:colOff>38100</xdr:colOff>
      <xdr:row>34</xdr:row>
      <xdr:rowOff>130332</xdr:rowOff>
    </xdr:to>
    <xdr:sp macro="" textlink="">
      <xdr:nvSpPr>
        <xdr:cNvPr id="531" name="フローチャート: 判断 530"/>
        <xdr:cNvSpPr/>
      </xdr:nvSpPr>
      <xdr:spPr>
        <a:xfrm>
          <a:off x="13652500" y="585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121459</xdr:rowOff>
    </xdr:from>
    <xdr:ext cx="534377" cy="259045"/>
    <xdr:sp macro="" textlink="">
      <xdr:nvSpPr>
        <xdr:cNvPr id="532" name="テキスト ボックス 531"/>
        <xdr:cNvSpPr txBox="1"/>
      </xdr:nvSpPr>
      <xdr:spPr>
        <a:xfrm>
          <a:off x="13436111" y="59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112400</xdr:rowOff>
    </xdr:from>
    <xdr:to>
      <xdr:col>67</xdr:col>
      <xdr:colOff>101600</xdr:colOff>
      <xdr:row>35</xdr:row>
      <xdr:rowOff>42550</xdr:rowOff>
    </xdr:to>
    <xdr:sp macro="" textlink="">
      <xdr:nvSpPr>
        <xdr:cNvPr id="533" name="フローチャート: 判断 532"/>
        <xdr:cNvSpPr/>
      </xdr:nvSpPr>
      <xdr:spPr>
        <a:xfrm>
          <a:off x="12763500" y="59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59077</xdr:rowOff>
    </xdr:from>
    <xdr:ext cx="534377" cy="259045"/>
    <xdr:sp macro="" textlink="">
      <xdr:nvSpPr>
        <xdr:cNvPr id="534" name="テキスト ボックス 533"/>
        <xdr:cNvSpPr txBox="1"/>
      </xdr:nvSpPr>
      <xdr:spPr>
        <a:xfrm>
          <a:off x="12547111" y="57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151491</xdr:rowOff>
    </xdr:from>
    <xdr:to>
      <xdr:col>85</xdr:col>
      <xdr:colOff>177800</xdr:colOff>
      <xdr:row>38</xdr:row>
      <xdr:rowOff>81641</xdr:rowOff>
    </xdr:to>
    <xdr:sp macro="" textlink="">
      <xdr:nvSpPr>
        <xdr:cNvPr id="540" name="楕円 539"/>
        <xdr:cNvSpPr/>
      </xdr:nvSpPr>
      <xdr:spPr>
        <a:xfrm>
          <a:off x="162687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66418</xdr:rowOff>
    </xdr:from>
    <xdr:ext cx="534377" cy="259045"/>
    <xdr:sp macro="" textlink="">
      <xdr:nvSpPr>
        <xdr:cNvPr id="541" name="消防費該当値テキスト"/>
        <xdr:cNvSpPr txBox="1"/>
      </xdr:nvSpPr>
      <xdr:spPr>
        <a:xfrm>
          <a:off x="16370300" y="64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147970</xdr:rowOff>
    </xdr:from>
    <xdr:to>
      <xdr:col>81</xdr:col>
      <xdr:colOff>101600</xdr:colOff>
      <xdr:row>37</xdr:row>
      <xdr:rowOff>78120</xdr:rowOff>
    </xdr:to>
    <xdr:sp macro="" textlink="">
      <xdr:nvSpPr>
        <xdr:cNvPr id="542" name="楕円 541"/>
        <xdr:cNvSpPr/>
      </xdr:nvSpPr>
      <xdr:spPr>
        <a:xfrm>
          <a:off x="15430500" y="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69247</xdr:rowOff>
    </xdr:from>
    <xdr:ext cx="534377" cy="259045"/>
    <xdr:sp macro="" textlink="">
      <xdr:nvSpPr>
        <xdr:cNvPr id="543" name="テキスト ボックス 542"/>
        <xdr:cNvSpPr txBox="1"/>
      </xdr:nvSpPr>
      <xdr:spPr>
        <a:xfrm>
          <a:off x="15214111" y="64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166761</xdr:rowOff>
    </xdr:from>
    <xdr:to>
      <xdr:col>76</xdr:col>
      <xdr:colOff>165100</xdr:colOff>
      <xdr:row>37</xdr:row>
      <xdr:rowOff>96911</xdr:rowOff>
    </xdr:to>
    <xdr:sp macro="" textlink="">
      <xdr:nvSpPr>
        <xdr:cNvPr id="544" name="楕円 543"/>
        <xdr:cNvSpPr/>
      </xdr:nvSpPr>
      <xdr:spPr>
        <a:xfrm>
          <a:off x="14541500" y="63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88038</xdr:rowOff>
    </xdr:from>
    <xdr:ext cx="534377" cy="259045"/>
    <xdr:sp macro="" textlink="">
      <xdr:nvSpPr>
        <xdr:cNvPr id="545" name="テキスト ボックス 544"/>
        <xdr:cNvSpPr txBox="1"/>
      </xdr:nvSpPr>
      <xdr:spPr>
        <a:xfrm>
          <a:off x="14325111" y="64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18080</xdr:rowOff>
    </xdr:from>
    <xdr:to>
      <xdr:col>72</xdr:col>
      <xdr:colOff>38100</xdr:colOff>
      <xdr:row>33</xdr:row>
      <xdr:rowOff>119680</xdr:rowOff>
    </xdr:to>
    <xdr:sp macro="" textlink="">
      <xdr:nvSpPr>
        <xdr:cNvPr id="546" name="楕円 545"/>
        <xdr:cNvSpPr/>
      </xdr:nvSpPr>
      <xdr:spPr>
        <a:xfrm>
          <a:off x="13652500" y="56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136207</xdr:rowOff>
    </xdr:from>
    <xdr:ext cx="534377" cy="259045"/>
    <xdr:sp macro="" textlink="">
      <xdr:nvSpPr>
        <xdr:cNvPr id="547" name="テキスト ボックス 546"/>
        <xdr:cNvSpPr txBox="1"/>
      </xdr:nvSpPr>
      <xdr:spPr>
        <a:xfrm>
          <a:off x="13436111" y="54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98684</xdr:rowOff>
    </xdr:from>
    <xdr:to>
      <xdr:col>67</xdr:col>
      <xdr:colOff>101600</xdr:colOff>
      <xdr:row>36</xdr:row>
      <xdr:rowOff>28834</xdr:rowOff>
    </xdr:to>
    <xdr:sp macro="" textlink="">
      <xdr:nvSpPr>
        <xdr:cNvPr id="548" name="楕円 547"/>
        <xdr:cNvSpPr/>
      </xdr:nvSpPr>
      <xdr:spPr>
        <a:xfrm>
          <a:off x="12763500" y="60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19961</xdr:rowOff>
    </xdr:from>
    <xdr:ext cx="534377" cy="259045"/>
    <xdr:sp macro="" textlink="">
      <xdr:nvSpPr>
        <xdr:cNvPr id="549" name="テキスト ボックス 548"/>
        <xdr:cNvSpPr txBox="1"/>
      </xdr:nvSpPr>
      <xdr:spPr>
        <a:xfrm>
          <a:off x="12547111" y="61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76777</xdr:rowOff>
    </xdr:from>
    <xdr:to>
      <xdr:col>85</xdr:col>
      <xdr:colOff>127000</xdr:colOff>
      <xdr:row>56</xdr:row>
      <xdr:rowOff>74035</xdr:rowOff>
    </xdr:to>
    <xdr:cxnSp macro="">
      <xdr:nvCxnSpPr>
        <xdr:cNvPr id="579" name="直線コネクタ 578"/>
        <xdr:cNvCxnSpPr/>
      </xdr:nvCxnSpPr>
      <xdr:spPr>
        <a:xfrm flipV="1">
          <a:off x="15481300" y="9506527"/>
          <a:ext cx="838200" cy="16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0"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117069</xdr:rowOff>
    </xdr:from>
    <xdr:to>
      <xdr:col>81</xdr:col>
      <xdr:colOff>50800</xdr:colOff>
      <xdr:row>56</xdr:row>
      <xdr:rowOff>74035</xdr:rowOff>
    </xdr:to>
    <xdr:cxnSp macro="">
      <xdr:nvCxnSpPr>
        <xdr:cNvPr id="582" name="直線コネクタ 581"/>
        <xdr:cNvCxnSpPr/>
      </xdr:nvCxnSpPr>
      <xdr:spPr>
        <a:xfrm>
          <a:off x="14592300" y="9546819"/>
          <a:ext cx="889000" cy="1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4" name="テキスト ボックス 583"/>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117069</xdr:rowOff>
    </xdr:from>
    <xdr:to>
      <xdr:col>76</xdr:col>
      <xdr:colOff>114300</xdr:colOff>
      <xdr:row>56</xdr:row>
      <xdr:rowOff>33706</xdr:rowOff>
    </xdr:to>
    <xdr:cxnSp macro="">
      <xdr:nvCxnSpPr>
        <xdr:cNvPr id="585" name="直線コネクタ 584"/>
        <xdr:cNvCxnSpPr/>
      </xdr:nvCxnSpPr>
      <xdr:spPr>
        <a:xfrm flipV="1">
          <a:off x="13703300" y="9546819"/>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45235</xdr:rowOff>
    </xdr:from>
    <xdr:ext cx="534377" cy="259045"/>
    <xdr:sp macro="" textlink="">
      <xdr:nvSpPr>
        <xdr:cNvPr id="587" name="テキスト ボックス 586"/>
        <xdr:cNvSpPr txBox="1"/>
      </xdr:nvSpPr>
      <xdr:spPr>
        <a:xfrm>
          <a:off x="14325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33706</xdr:rowOff>
    </xdr:from>
    <xdr:to>
      <xdr:col>71</xdr:col>
      <xdr:colOff>177800</xdr:colOff>
      <xdr:row>56</xdr:row>
      <xdr:rowOff>139929</xdr:rowOff>
    </xdr:to>
    <xdr:cxnSp macro="">
      <xdr:nvCxnSpPr>
        <xdr:cNvPr id="588" name="直線コネクタ 587"/>
        <xdr:cNvCxnSpPr/>
      </xdr:nvCxnSpPr>
      <xdr:spPr>
        <a:xfrm flipV="1">
          <a:off x="12814300" y="9634906"/>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87871</xdr:rowOff>
    </xdr:from>
    <xdr:to>
      <xdr:col>72</xdr:col>
      <xdr:colOff>38100</xdr:colOff>
      <xdr:row>53</xdr:row>
      <xdr:rowOff>18021</xdr:rowOff>
    </xdr:to>
    <xdr:sp macro="" textlink="">
      <xdr:nvSpPr>
        <xdr:cNvPr id="589" name="フローチャート: 判断 588"/>
        <xdr:cNvSpPr/>
      </xdr:nvSpPr>
      <xdr:spPr>
        <a:xfrm>
          <a:off x="13652500" y="900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34548</xdr:rowOff>
    </xdr:from>
    <xdr:ext cx="534377" cy="259045"/>
    <xdr:sp macro="" textlink="">
      <xdr:nvSpPr>
        <xdr:cNvPr id="590" name="テキスト ボックス 589"/>
        <xdr:cNvSpPr txBox="1"/>
      </xdr:nvSpPr>
      <xdr:spPr>
        <a:xfrm>
          <a:off x="13436111" y="87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160566</xdr:rowOff>
    </xdr:from>
    <xdr:to>
      <xdr:col>67</xdr:col>
      <xdr:colOff>101600</xdr:colOff>
      <xdr:row>54</xdr:row>
      <xdr:rowOff>90716</xdr:rowOff>
    </xdr:to>
    <xdr:sp macro="" textlink="">
      <xdr:nvSpPr>
        <xdr:cNvPr id="591" name="フローチャート: 判断 590"/>
        <xdr:cNvSpPr/>
      </xdr:nvSpPr>
      <xdr:spPr>
        <a:xfrm>
          <a:off x="12763500" y="92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107243</xdr:rowOff>
    </xdr:from>
    <xdr:ext cx="534377" cy="259045"/>
    <xdr:sp macro="" textlink="">
      <xdr:nvSpPr>
        <xdr:cNvPr id="592" name="テキスト ボックス 591"/>
        <xdr:cNvSpPr txBox="1"/>
      </xdr:nvSpPr>
      <xdr:spPr>
        <a:xfrm>
          <a:off x="12547111" y="90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25977</xdr:rowOff>
    </xdr:from>
    <xdr:to>
      <xdr:col>85</xdr:col>
      <xdr:colOff>177800</xdr:colOff>
      <xdr:row>55</xdr:row>
      <xdr:rowOff>127577</xdr:rowOff>
    </xdr:to>
    <xdr:sp macro="" textlink="">
      <xdr:nvSpPr>
        <xdr:cNvPr id="598" name="楕円 597"/>
        <xdr:cNvSpPr/>
      </xdr:nvSpPr>
      <xdr:spPr>
        <a:xfrm>
          <a:off x="16268700" y="94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4404</xdr:rowOff>
    </xdr:from>
    <xdr:ext cx="534377" cy="259045"/>
    <xdr:sp macro="" textlink="">
      <xdr:nvSpPr>
        <xdr:cNvPr id="599" name="教育費該当値テキスト"/>
        <xdr:cNvSpPr txBox="1"/>
      </xdr:nvSpPr>
      <xdr:spPr>
        <a:xfrm>
          <a:off x="16370300" y="94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23235</xdr:rowOff>
    </xdr:from>
    <xdr:to>
      <xdr:col>81</xdr:col>
      <xdr:colOff>101600</xdr:colOff>
      <xdr:row>56</xdr:row>
      <xdr:rowOff>124835</xdr:rowOff>
    </xdr:to>
    <xdr:sp macro="" textlink="">
      <xdr:nvSpPr>
        <xdr:cNvPr id="600" name="楕円 599"/>
        <xdr:cNvSpPr/>
      </xdr:nvSpPr>
      <xdr:spPr>
        <a:xfrm>
          <a:off x="15430500" y="96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115962</xdr:rowOff>
    </xdr:from>
    <xdr:ext cx="534377" cy="259045"/>
    <xdr:sp macro="" textlink="">
      <xdr:nvSpPr>
        <xdr:cNvPr id="601" name="テキスト ボックス 600"/>
        <xdr:cNvSpPr txBox="1"/>
      </xdr:nvSpPr>
      <xdr:spPr>
        <a:xfrm>
          <a:off x="15214111" y="97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66269</xdr:rowOff>
    </xdr:from>
    <xdr:to>
      <xdr:col>76</xdr:col>
      <xdr:colOff>165100</xdr:colOff>
      <xdr:row>55</xdr:row>
      <xdr:rowOff>167869</xdr:rowOff>
    </xdr:to>
    <xdr:sp macro="" textlink="">
      <xdr:nvSpPr>
        <xdr:cNvPr id="602" name="楕円 601"/>
        <xdr:cNvSpPr/>
      </xdr:nvSpPr>
      <xdr:spPr>
        <a:xfrm>
          <a:off x="14541500" y="94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158996</xdr:rowOff>
    </xdr:from>
    <xdr:ext cx="534377" cy="259045"/>
    <xdr:sp macro="" textlink="">
      <xdr:nvSpPr>
        <xdr:cNvPr id="603" name="テキスト ボックス 602"/>
        <xdr:cNvSpPr txBox="1"/>
      </xdr:nvSpPr>
      <xdr:spPr>
        <a:xfrm>
          <a:off x="14325111" y="9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154356</xdr:rowOff>
    </xdr:from>
    <xdr:to>
      <xdr:col>72</xdr:col>
      <xdr:colOff>38100</xdr:colOff>
      <xdr:row>56</xdr:row>
      <xdr:rowOff>84506</xdr:rowOff>
    </xdr:to>
    <xdr:sp macro="" textlink="">
      <xdr:nvSpPr>
        <xdr:cNvPr id="604" name="楕円 603"/>
        <xdr:cNvSpPr/>
      </xdr:nvSpPr>
      <xdr:spPr>
        <a:xfrm>
          <a:off x="13652500" y="9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75633</xdr:rowOff>
    </xdr:from>
    <xdr:ext cx="534377" cy="259045"/>
    <xdr:sp macro="" textlink="">
      <xdr:nvSpPr>
        <xdr:cNvPr id="605" name="テキスト ボックス 604"/>
        <xdr:cNvSpPr txBox="1"/>
      </xdr:nvSpPr>
      <xdr:spPr>
        <a:xfrm>
          <a:off x="13436111" y="967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89129</xdr:rowOff>
    </xdr:from>
    <xdr:to>
      <xdr:col>67</xdr:col>
      <xdr:colOff>101600</xdr:colOff>
      <xdr:row>57</xdr:row>
      <xdr:rowOff>19279</xdr:rowOff>
    </xdr:to>
    <xdr:sp macro="" textlink="">
      <xdr:nvSpPr>
        <xdr:cNvPr id="606" name="楕円 605"/>
        <xdr:cNvSpPr/>
      </xdr:nvSpPr>
      <xdr:spPr>
        <a:xfrm>
          <a:off x="12763500" y="96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10406</xdr:rowOff>
    </xdr:from>
    <xdr:ext cx="534377" cy="259045"/>
    <xdr:sp macro="" textlink="">
      <xdr:nvSpPr>
        <xdr:cNvPr id="607" name="テキスト ボックス 606"/>
        <xdr:cNvSpPr txBox="1"/>
      </xdr:nvSpPr>
      <xdr:spPr>
        <a:xfrm>
          <a:off x="12547111" y="97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41859</xdr:rowOff>
    </xdr:from>
    <xdr:to>
      <xdr:col>76</xdr:col>
      <xdr:colOff>114300</xdr:colOff>
      <xdr:row>79</xdr:row>
      <xdr:rowOff>44450</xdr:rowOff>
    </xdr:to>
    <xdr:cxnSp macro="">
      <xdr:nvCxnSpPr>
        <xdr:cNvPr id="642" name="直線コネクタ 641"/>
        <xdr:cNvCxnSpPr/>
      </xdr:nvCxnSpPr>
      <xdr:spPr>
        <a:xfrm>
          <a:off x="13703300" y="13586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4" name="テキスト ボックス 643"/>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39649</xdr:rowOff>
    </xdr:from>
    <xdr:to>
      <xdr:col>71</xdr:col>
      <xdr:colOff>177800</xdr:colOff>
      <xdr:row>79</xdr:row>
      <xdr:rowOff>41859</xdr:rowOff>
    </xdr:to>
    <xdr:cxnSp macro="">
      <xdr:nvCxnSpPr>
        <xdr:cNvPr id="645" name="直線コネクタ 644"/>
        <xdr:cNvCxnSpPr/>
      </xdr:nvCxnSpPr>
      <xdr:spPr>
        <a:xfrm>
          <a:off x="12814300" y="1358419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33446</xdr:rowOff>
    </xdr:from>
    <xdr:to>
      <xdr:col>72</xdr:col>
      <xdr:colOff>38100</xdr:colOff>
      <xdr:row>77</xdr:row>
      <xdr:rowOff>135046</xdr:rowOff>
    </xdr:to>
    <xdr:sp macro="" textlink="">
      <xdr:nvSpPr>
        <xdr:cNvPr id="646" name="フローチャート: 判断 645"/>
        <xdr:cNvSpPr/>
      </xdr:nvSpPr>
      <xdr:spPr>
        <a:xfrm>
          <a:off x="13652500" y="132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151573</xdr:rowOff>
    </xdr:from>
    <xdr:ext cx="534377" cy="259045"/>
    <xdr:sp macro="" textlink="">
      <xdr:nvSpPr>
        <xdr:cNvPr id="647" name="テキスト ボックス 646"/>
        <xdr:cNvSpPr txBox="1"/>
      </xdr:nvSpPr>
      <xdr:spPr>
        <a:xfrm>
          <a:off x="13436111" y="130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4642</xdr:rowOff>
    </xdr:from>
    <xdr:to>
      <xdr:col>67</xdr:col>
      <xdr:colOff>101600</xdr:colOff>
      <xdr:row>77</xdr:row>
      <xdr:rowOff>106242</xdr:rowOff>
    </xdr:to>
    <xdr:sp macro="" textlink="">
      <xdr:nvSpPr>
        <xdr:cNvPr id="648" name="フローチャート: 判断 647"/>
        <xdr:cNvSpPr/>
      </xdr:nvSpPr>
      <xdr:spPr>
        <a:xfrm>
          <a:off x="12763500" y="1320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122769</xdr:rowOff>
    </xdr:from>
    <xdr:ext cx="534377" cy="259045"/>
    <xdr:sp macro="" textlink="">
      <xdr:nvSpPr>
        <xdr:cNvPr id="649" name="テキスト ボックス 648"/>
        <xdr:cNvSpPr txBox="1"/>
      </xdr:nvSpPr>
      <xdr:spPr>
        <a:xfrm>
          <a:off x="12547111" y="129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162509</xdr:rowOff>
    </xdr:from>
    <xdr:to>
      <xdr:col>72</xdr:col>
      <xdr:colOff>38100</xdr:colOff>
      <xdr:row>79</xdr:row>
      <xdr:rowOff>92659</xdr:rowOff>
    </xdr:to>
    <xdr:sp macro="" textlink="">
      <xdr:nvSpPr>
        <xdr:cNvPr id="661" name="楕円 660"/>
        <xdr:cNvSpPr/>
      </xdr:nvSpPr>
      <xdr:spPr>
        <a:xfrm>
          <a:off x="13652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83786</xdr:rowOff>
    </xdr:from>
    <xdr:ext cx="378565" cy="259045"/>
    <xdr:sp macro="" textlink="">
      <xdr:nvSpPr>
        <xdr:cNvPr id="662" name="テキスト ボックス 661"/>
        <xdr:cNvSpPr txBox="1"/>
      </xdr:nvSpPr>
      <xdr:spPr>
        <a:xfrm>
          <a:off x="13514017" y="1362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160299</xdr:rowOff>
    </xdr:from>
    <xdr:to>
      <xdr:col>67</xdr:col>
      <xdr:colOff>101600</xdr:colOff>
      <xdr:row>79</xdr:row>
      <xdr:rowOff>90449</xdr:rowOff>
    </xdr:to>
    <xdr:sp macro="" textlink="">
      <xdr:nvSpPr>
        <xdr:cNvPr id="663" name="楕円 662"/>
        <xdr:cNvSpPr/>
      </xdr:nvSpPr>
      <xdr:spPr>
        <a:xfrm>
          <a:off x="12763500" y="135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81576</xdr:rowOff>
    </xdr:from>
    <xdr:ext cx="378565" cy="259045"/>
    <xdr:sp macro="" textlink="">
      <xdr:nvSpPr>
        <xdr:cNvPr id="664" name="テキスト ボックス 663"/>
        <xdr:cNvSpPr txBox="1"/>
      </xdr:nvSpPr>
      <xdr:spPr>
        <a:xfrm>
          <a:off x="12625017" y="1362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17734</xdr:rowOff>
    </xdr:from>
    <xdr:to>
      <xdr:col>85</xdr:col>
      <xdr:colOff>127000</xdr:colOff>
      <xdr:row>99</xdr:row>
      <xdr:rowOff>33096</xdr:rowOff>
    </xdr:to>
    <xdr:cxnSp macro="">
      <xdr:nvCxnSpPr>
        <xdr:cNvPr id="692" name="直線コネクタ 691"/>
        <xdr:cNvCxnSpPr/>
      </xdr:nvCxnSpPr>
      <xdr:spPr>
        <a:xfrm flipV="1">
          <a:off x="15481300" y="16991284"/>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3"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24302</xdr:rowOff>
    </xdr:from>
    <xdr:to>
      <xdr:col>81</xdr:col>
      <xdr:colOff>50800</xdr:colOff>
      <xdr:row>99</xdr:row>
      <xdr:rowOff>33096</xdr:rowOff>
    </xdr:to>
    <xdr:cxnSp macro="">
      <xdr:nvCxnSpPr>
        <xdr:cNvPr id="695" name="直線コネクタ 694"/>
        <xdr:cNvCxnSpPr/>
      </xdr:nvCxnSpPr>
      <xdr:spPr>
        <a:xfrm>
          <a:off x="14592300" y="16997852"/>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7" name="テキスト ボックス 696"/>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16011</xdr:rowOff>
    </xdr:from>
    <xdr:to>
      <xdr:col>76</xdr:col>
      <xdr:colOff>114300</xdr:colOff>
      <xdr:row>99</xdr:row>
      <xdr:rowOff>24302</xdr:rowOff>
    </xdr:to>
    <xdr:cxnSp macro="">
      <xdr:nvCxnSpPr>
        <xdr:cNvPr id="698" name="直線コネクタ 697"/>
        <xdr:cNvCxnSpPr/>
      </xdr:nvCxnSpPr>
      <xdr:spPr>
        <a:xfrm>
          <a:off x="13703300" y="16989561"/>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16011</xdr:rowOff>
    </xdr:from>
    <xdr:to>
      <xdr:col>71</xdr:col>
      <xdr:colOff>177800</xdr:colOff>
      <xdr:row>99</xdr:row>
      <xdr:rowOff>35733</xdr:rowOff>
    </xdr:to>
    <xdr:cxnSp macro="">
      <xdr:nvCxnSpPr>
        <xdr:cNvPr id="701" name="直線コネクタ 700"/>
        <xdr:cNvCxnSpPr/>
      </xdr:nvCxnSpPr>
      <xdr:spPr>
        <a:xfrm flipV="1">
          <a:off x="12814300" y="16989561"/>
          <a:ext cx="889000" cy="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41366</xdr:rowOff>
    </xdr:from>
    <xdr:to>
      <xdr:col>72</xdr:col>
      <xdr:colOff>38100</xdr:colOff>
      <xdr:row>97</xdr:row>
      <xdr:rowOff>142966</xdr:rowOff>
    </xdr:to>
    <xdr:sp macro="" textlink="">
      <xdr:nvSpPr>
        <xdr:cNvPr id="702" name="フローチャート: 判断 701"/>
        <xdr:cNvSpPr/>
      </xdr:nvSpPr>
      <xdr:spPr>
        <a:xfrm>
          <a:off x="13652500" y="166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159493</xdr:rowOff>
    </xdr:from>
    <xdr:ext cx="534377" cy="259045"/>
    <xdr:sp macro="" textlink="">
      <xdr:nvSpPr>
        <xdr:cNvPr id="703" name="テキスト ボックス 702"/>
        <xdr:cNvSpPr txBox="1"/>
      </xdr:nvSpPr>
      <xdr:spPr>
        <a:xfrm>
          <a:off x="13436111" y="164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4501</xdr:rowOff>
    </xdr:from>
    <xdr:to>
      <xdr:col>67</xdr:col>
      <xdr:colOff>101600</xdr:colOff>
      <xdr:row>97</xdr:row>
      <xdr:rowOff>106101</xdr:rowOff>
    </xdr:to>
    <xdr:sp macro="" textlink="">
      <xdr:nvSpPr>
        <xdr:cNvPr id="704" name="フローチャート: 判断 703"/>
        <xdr:cNvSpPr/>
      </xdr:nvSpPr>
      <xdr:spPr>
        <a:xfrm>
          <a:off x="12763500" y="1663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122628</xdr:rowOff>
    </xdr:from>
    <xdr:ext cx="534377" cy="259045"/>
    <xdr:sp macro="" textlink="">
      <xdr:nvSpPr>
        <xdr:cNvPr id="705" name="テキスト ボックス 704"/>
        <xdr:cNvSpPr txBox="1"/>
      </xdr:nvSpPr>
      <xdr:spPr>
        <a:xfrm>
          <a:off x="12547111" y="1641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138384</xdr:rowOff>
    </xdr:from>
    <xdr:to>
      <xdr:col>85</xdr:col>
      <xdr:colOff>177800</xdr:colOff>
      <xdr:row>99</xdr:row>
      <xdr:rowOff>68534</xdr:rowOff>
    </xdr:to>
    <xdr:sp macro="" textlink="">
      <xdr:nvSpPr>
        <xdr:cNvPr id="711" name="楕円 710"/>
        <xdr:cNvSpPr/>
      </xdr:nvSpPr>
      <xdr:spPr>
        <a:xfrm>
          <a:off x="16268700" y="169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53311</xdr:rowOff>
    </xdr:from>
    <xdr:ext cx="534377" cy="259045"/>
    <xdr:sp macro="" textlink="">
      <xdr:nvSpPr>
        <xdr:cNvPr id="712" name="公債費該当値テキスト"/>
        <xdr:cNvSpPr txBox="1"/>
      </xdr:nvSpPr>
      <xdr:spPr>
        <a:xfrm>
          <a:off x="16370300" y="1685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153746</xdr:rowOff>
    </xdr:from>
    <xdr:to>
      <xdr:col>81</xdr:col>
      <xdr:colOff>101600</xdr:colOff>
      <xdr:row>99</xdr:row>
      <xdr:rowOff>83896</xdr:rowOff>
    </xdr:to>
    <xdr:sp macro="" textlink="">
      <xdr:nvSpPr>
        <xdr:cNvPr id="713" name="楕円 712"/>
        <xdr:cNvSpPr/>
      </xdr:nvSpPr>
      <xdr:spPr>
        <a:xfrm>
          <a:off x="15430500" y="169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75023</xdr:rowOff>
    </xdr:from>
    <xdr:ext cx="534377" cy="259045"/>
    <xdr:sp macro="" textlink="">
      <xdr:nvSpPr>
        <xdr:cNvPr id="714" name="テキスト ボックス 713"/>
        <xdr:cNvSpPr txBox="1"/>
      </xdr:nvSpPr>
      <xdr:spPr>
        <a:xfrm>
          <a:off x="15214111" y="1704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144952</xdr:rowOff>
    </xdr:from>
    <xdr:to>
      <xdr:col>76</xdr:col>
      <xdr:colOff>165100</xdr:colOff>
      <xdr:row>99</xdr:row>
      <xdr:rowOff>75102</xdr:rowOff>
    </xdr:to>
    <xdr:sp macro="" textlink="">
      <xdr:nvSpPr>
        <xdr:cNvPr id="715" name="楕円 714"/>
        <xdr:cNvSpPr/>
      </xdr:nvSpPr>
      <xdr:spPr>
        <a:xfrm>
          <a:off x="14541500" y="169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66229</xdr:rowOff>
    </xdr:from>
    <xdr:ext cx="534377" cy="259045"/>
    <xdr:sp macro="" textlink="">
      <xdr:nvSpPr>
        <xdr:cNvPr id="716" name="テキスト ボックス 715"/>
        <xdr:cNvSpPr txBox="1"/>
      </xdr:nvSpPr>
      <xdr:spPr>
        <a:xfrm>
          <a:off x="14325111" y="170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136661</xdr:rowOff>
    </xdr:from>
    <xdr:to>
      <xdr:col>72</xdr:col>
      <xdr:colOff>38100</xdr:colOff>
      <xdr:row>99</xdr:row>
      <xdr:rowOff>66811</xdr:rowOff>
    </xdr:to>
    <xdr:sp macro="" textlink="">
      <xdr:nvSpPr>
        <xdr:cNvPr id="717" name="楕円 716"/>
        <xdr:cNvSpPr/>
      </xdr:nvSpPr>
      <xdr:spPr>
        <a:xfrm>
          <a:off x="13652500" y="169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57938</xdr:rowOff>
    </xdr:from>
    <xdr:ext cx="534377" cy="259045"/>
    <xdr:sp macro="" textlink="">
      <xdr:nvSpPr>
        <xdr:cNvPr id="718" name="テキスト ボックス 717"/>
        <xdr:cNvSpPr txBox="1"/>
      </xdr:nvSpPr>
      <xdr:spPr>
        <a:xfrm>
          <a:off x="13436111" y="17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156383</xdr:rowOff>
    </xdr:from>
    <xdr:to>
      <xdr:col>67</xdr:col>
      <xdr:colOff>101600</xdr:colOff>
      <xdr:row>99</xdr:row>
      <xdr:rowOff>86533</xdr:rowOff>
    </xdr:to>
    <xdr:sp macro="" textlink="">
      <xdr:nvSpPr>
        <xdr:cNvPr id="719" name="楕円 718"/>
        <xdr:cNvSpPr/>
      </xdr:nvSpPr>
      <xdr:spPr>
        <a:xfrm>
          <a:off x="12763500" y="169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77660</xdr:rowOff>
    </xdr:from>
    <xdr:ext cx="534377" cy="259045"/>
    <xdr:sp macro="" textlink="">
      <xdr:nvSpPr>
        <xdr:cNvPr id="720" name="テキスト ボックス 719"/>
        <xdr:cNvSpPr txBox="1"/>
      </xdr:nvSpPr>
      <xdr:spPr>
        <a:xfrm>
          <a:off x="12547111" y="170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119075</xdr:rowOff>
    </xdr:from>
    <xdr:to>
      <xdr:col>102</xdr:col>
      <xdr:colOff>165100</xdr:colOff>
      <xdr:row>39</xdr:row>
      <xdr:rowOff>49225</xdr:rowOff>
    </xdr:to>
    <xdr:sp macro="" textlink="">
      <xdr:nvSpPr>
        <xdr:cNvPr id="759" name="フローチャート: 判断 758"/>
        <xdr:cNvSpPr/>
      </xdr:nvSpPr>
      <xdr:spPr>
        <a:xfrm>
          <a:off x="19494500" y="66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65752</xdr:rowOff>
    </xdr:from>
    <xdr:ext cx="378565" cy="259045"/>
    <xdr:sp macro="" textlink="">
      <xdr:nvSpPr>
        <xdr:cNvPr id="760" name="テキスト ボックス 759"/>
        <xdr:cNvSpPr txBox="1"/>
      </xdr:nvSpPr>
      <xdr:spPr>
        <a:xfrm>
          <a:off x="19356017" y="64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139268</xdr:rowOff>
    </xdr:from>
    <xdr:to>
      <xdr:col>98</xdr:col>
      <xdr:colOff>38100</xdr:colOff>
      <xdr:row>39</xdr:row>
      <xdr:rowOff>69418</xdr:rowOff>
    </xdr:to>
    <xdr:sp macro="" textlink="">
      <xdr:nvSpPr>
        <xdr:cNvPr id="761" name="フローチャート: 判断 760"/>
        <xdr:cNvSpPr/>
      </xdr:nvSpPr>
      <xdr:spPr>
        <a:xfrm>
          <a:off x="18605500" y="66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85945</xdr:rowOff>
    </xdr:from>
    <xdr:ext cx="378565" cy="259045"/>
    <xdr:sp macro="" textlink="">
      <xdr:nvSpPr>
        <xdr:cNvPr id="762" name="テキスト ボックス 761"/>
        <xdr:cNvSpPr txBox="1"/>
      </xdr:nvSpPr>
      <xdr:spPr>
        <a:xfrm>
          <a:off x="18467017" y="642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議場録音装置の改修工事のため増となった。公債費は、大型事業の抑制及び過去の大型事業の償還金の完済により、現在のところ類似団体と比較して低い状況が続いているが、近年の人口増対策事業に伴い多額の起債をしているため、今後は増加する見込である。また、人口増に伴う保育園及び学校の増改築事業及び保育園・学校における臨時職員賃金をはじめとする経費の増により、民生費及び教育費は高水準で推移する見込みである。特に民生費は、子ども館を建設したため</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年度は大幅増となった。衛生費は、南原団地焼却灰処分事業により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年度は大幅増となっており、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年度以後も新ごみ中間処理施設建設費負担金の増などが見込まれる。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近年の人口増に伴う保育園、小学校の増改築工事等により財政状況が厳しくなってきており、実質単年度収支額は前年度まで３年連続でマイナスとなっていたが、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村税、地方交付税などの収入の伸びにより、プラスとなった。人口増に伴う経常経費増、既存施設の老朽化対策事業など、今後も厳しい財政運営となることが見込まれるが、財政状況と事業のバランスを見極めながら計画的な事業の推進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一般会計等の実質赤字及び公営企業会計の資金不足は引き続き生じていない。公共下水道事業は、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年度に使用料の引き上げを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行い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、財政基盤の強化を図</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。公営企業会計は経営戦略を踏まえ、特別会計は保険料の改定なども視野に入れ、引き続き財政健全化に努めていく。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7162541</v>
      </c>
      <c r="BO4" s="410"/>
      <c r="BP4" s="410"/>
      <c r="BQ4" s="410"/>
      <c r="BR4" s="410"/>
      <c r="BS4" s="410"/>
      <c r="BT4" s="410"/>
      <c r="BU4" s="411"/>
      <c r="BV4" s="409">
        <v>6514772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9.6</v>
      </c>
      <c r="CU4" s="416"/>
      <c r="CV4" s="416"/>
      <c r="CW4" s="416"/>
      <c r="CX4" s="416"/>
      <c r="CY4" s="416"/>
      <c r="CZ4" s="416"/>
      <c r="DA4" s="417"/>
      <c r="DB4" s="415">
        <v>8.6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6730426</v>
      </c>
      <c r="BO5" s="447"/>
      <c r="BP5" s="447"/>
      <c r="BQ5" s="447"/>
      <c r="BR5" s="447"/>
      <c r="BS5" s="447"/>
      <c r="BT5" s="447"/>
      <c r="BU5" s="448"/>
      <c r="BV5" s="446">
        <v>6093269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73.2</v>
      </c>
      <c r="CU5" s="444"/>
      <c r="CV5" s="444"/>
      <c r="CW5" s="444"/>
      <c r="CX5" s="444"/>
      <c r="CY5" s="444"/>
      <c r="CZ5" s="444"/>
      <c r="DA5" s="445"/>
      <c r="DB5" s="443">
        <v>75.8</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432115</v>
      </c>
      <c r="BO6" s="447"/>
      <c r="BP6" s="447"/>
      <c r="BQ6" s="447"/>
      <c r="BR6" s="447"/>
      <c r="BS6" s="447"/>
      <c r="BT6" s="447"/>
      <c r="BU6" s="448"/>
      <c r="BV6" s="446">
        <v>421503</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78.2</v>
      </c>
      <c r="CU6" s="484"/>
      <c r="CV6" s="484"/>
      <c r="CW6" s="484"/>
      <c r="CX6" s="484"/>
      <c r="CY6" s="484"/>
      <c r="CZ6" s="484"/>
      <c r="DA6" s="485"/>
      <c r="DB6" s="483">
        <v>80.7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39251</v>
      </c>
      <c r="BO7" s="447"/>
      <c r="BP7" s="447"/>
      <c r="BQ7" s="447"/>
      <c r="BR7" s="447"/>
      <c r="BS7" s="447"/>
      <c r="BT7" s="447"/>
      <c r="BU7" s="448"/>
      <c r="BV7" s="446">
        <v>72776</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4099665</v>
      </c>
      <c r="CU7" s="447"/>
      <c r="CV7" s="447"/>
      <c r="CW7" s="447"/>
      <c r="CX7" s="447"/>
      <c r="CY7" s="447"/>
      <c r="CZ7" s="447"/>
      <c r="DA7" s="448"/>
      <c r="DB7" s="446">
        <v>4034573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100</v>
      </c>
      <c r="AV8" s="479"/>
      <c r="AW8" s="479"/>
      <c r="AX8" s="479"/>
      <c r="AY8" s="480" t="s">
        <v>101</v>
      </c>
      <c r="AZ8" s="481"/>
      <c r="BA8" s="481"/>
      <c r="BB8" s="481"/>
      <c r="BC8" s="481"/>
      <c r="BD8" s="481"/>
      <c r="BE8" s="481"/>
      <c r="BF8" s="481"/>
      <c r="BG8" s="481"/>
      <c r="BH8" s="481"/>
      <c r="BI8" s="481"/>
      <c r="BJ8" s="481"/>
      <c r="BK8" s="481"/>
      <c r="BL8" s="481"/>
      <c r="BM8" s="482"/>
      <c r="BN8" s="446">
        <v>392864</v>
      </c>
      <c r="BO8" s="447"/>
      <c r="BP8" s="447"/>
      <c r="BQ8" s="447"/>
      <c r="BR8" s="447"/>
      <c r="BS8" s="447"/>
      <c r="BT8" s="447"/>
      <c r="BU8" s="448"/>
      <c r="BV8" s="446">
        <v>348727</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0.59</v>
      </c>
      <c r="CU8" s="487"/>
      <c r="CV8" s="487"/>
      <c r="CW8" s="487"/>
      <c r="CX8" s="487"/>
      <c r="CY8" s="487"/>
      <c r="CZ8" s="487"/>
      <c r="DA8" s="488"/>
      <c r="DB8" s="486">
        <v>0.59</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15063</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100</v>
      </c>
      <c r="AV9" s="479"/>
      <c r="AW9" s="479"/>
      <c r="AX9" s="479"/>
      <c r="AY9" s="480" t="s">
        <v>107</v>
      </c>
      <c r="AZ9" s="481"/>
      <c r="BA9" s="481"/>
      <c r="BB9" s="481"/>
      <c r="BC9" s="481"/>
      <c r="BD9" s="481"/>
      <c r="BE9" s="481"/>
      <c r="BF9" s="481"/>
      <c r="BG9" s="481"/>
      <c r="BH9" s="481"/>
      <c r="BI9" s="481"/>
      <c r="BJ9" s="481"/>
      <c r="BK9" s="481"/>
      <c r="BL9" s="481"/>
      <c r="BM9" s="482"/>
      <c r="BN9" s="446">
        <v>44137</v>
      </c>
      <c r="BO9" s="447"/>
      <c r="BP9" s="447"/>
      <c r="BQ9" s="447"/>
      <c r="BR9" s="447"/>
      <c r="BS9" s="447"/>
      <c r="BT9" s="447"/>
      <c r="BU9" s="448"/>
      <c r="BV9" s="446">
        <v>59310</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8.1999999999999993</v>
      </c>
      <c r="CU9" s="444"/>
      <c r="CV9" s="444"/>
      <c r="CW9" s="444"/>
      <c r="CX9" s="444"/>
      <c r="CY9" s="444"/>
      <c r="CZ9" s="444"/>
      <c r="DA9" s="445"/>
      <c r="DB9" s="443">
        <v>8.1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14543</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1358</v>
      </c>
      <c r="BO10" s="447"/>
      <c r="BP10" s="447"/>
      <c r="BQ10" s="447"/>
      <c r="BR10" s="447"/>
      <c r="BS10" s="447"/>
      <c r="BT10" s="447"/>
      <c r="BU10" s="448"/>
      <c r="BV10" s="446">
        <v>4046</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15391</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91400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15075</v>
      </c>
      <c r="S13" s="528"/>
      <c r="T13" s="528"/>
      <c r="U13" s="528"/>
      <c r="V13" s="529"/>
      <c r="W13" s="462" t="s">
        <v>131</v>
      </c>
      <c r="X13" s="463"/>
      <c r="Y13" s="463"/>
      <c r="Z13" s="463"/>
      <c r="AA13" s="463"/>
      <c r="AB13" s="453"/>
      <c r="AC13" s="497">
        <v>509</v>
      </c>
      <c r="AD13" s="498"/>
      <c r="AE13" s="498"/>
      <c r="AF13" s="498"/>
      <c r="AG13" s="537"/>
      <c r="AH13" s="497">
        <v>545</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45495</v>
      </c>
      <c r="BO13" s="447"/>
      <c r="BP13" s="447"/>
      <c r="BQ13" s="447"/>
      <c r="BR13" s="447"/>
      <c r="BS13" s="447"/>
      <c r="BT13" s="447"/>
      <c r="BU13" s="448"/>
      <c r="BV13" s="446">
        <v>-28044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5.3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15314</v>
      </c>
      <c r="S14" s="528"/>
      <c r="T14" s="528"/>
      <c r="U14" s="528"/>
      <c r="V14" s="529"/>
      <c r="W14" s="436"/>
      <c r="X14" s="437"/>
      <c r="Y14" s="437"/>
      <c r="Z14" s="437"/>
      <c r="AA14" s="437"/>
      <c r="AB14" s="426"/>
      <c r="AC14" s="530">
        <v>6.8</v>
      </c>
      <c r="AD14" s="531"/>
      <c r="AE14" s="531"/>
      <c r="AF14" s="531"/>
      <c r="AG14" s="532"/>
      <c r="AH14" s="530">
        <v>7.5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17.600000000000001</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15004</v>
      </c>
      <c r="S15" s="528"/>
      <c r="T15" s="528"/>
      <c r="U15" s="528"/>
      <c r="V15" s="529"/>
      <c r="W15" s="462" t="s">
        <v>140</v>
      </c>
      <c r="X15" s="463"/>
      <c r="Y15" s="463"/>
      <c r="Z15" s="463"/>
      <c r="AA15" s="463"/>
      <c r="AB15" s="453"/>
      <c r="AC15" s="497">
        <v>2863</v>
      </c>
      <c r="AD15" s="498"/>
      <c r="AE15" s="498"/>
      <c r="AF15" s="498"/>
      <c r="AG15" s="537"/>
      <c r="AH15" s="497">
        <v>2882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1949972</v>
      </c>
      <c r="BO15" s="410"/>
      <c r="BP15" s="410"/>
      <c r="BQ15" s="410"/>
      <c r="BR15" s="410"/>
      <c r="BS15" s="410"/>
      <c r="BT15" s="410"/>
      <c r="BU15" s="411"/>
      <c r="BV15" s="409">
        <v>1930731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38.4</v>
      </c>
      <c r="AD16" s="531"/>
      <c r="AE16" s="531"/>
      <c r="AF16" s="531"/>
      <c r="AG16" s="532"/>
      <c r="AH16" s="530">
        <v>39.5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3304659</v>
      </c>
      <c r="BO16" s="447"/>
      <c r="BP16" s="447"/>
      <c r="BQ16" s="447"/>
      <c r="BR16" s="447"/>
      <c r="BS16" s="447"/>
      <c r="BT16" s="447"/>
      <c r="BU16" s="448"/>
      <c r="BV16" s="446">
        <v>3263426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4093</v>
      </c>
      <c r="AD17" s="498"/>
      <c r="AE17" s="498"/>
      <c r="AF17" s="498"/>
      <c r="AG17" s="537"/>
      <c r="AH17" s="497">
        <v>3871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2475459</v>
      </c>
      <c r="BO17" s="447"/>
      <c r="BP17" s="447"/>
      <c r="BQ17" s="447"/>
      <c r="BR17" s="447"/>
      <c r="BS17" s="447"/>
      <c r="BT17" s="447"/>
      <c r="BU17" s="448"/>
      <c r="BV17" s="446">
        <v>2454129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40.99</v>
      </c>
      <c r="M18" s="559"/>
      <c r="N18" s="559"/>
      <c r="O18" s="559"/>
      <c r="P18" s="559"/>
      <c r="Q18" s="559"/>
      <c r="R18" s="560"/>
      <c r="S18" s="560"/>
      <c r="T18" s="560"/>
      <c r="U18" s="560"/>
      <c r="V18" s="561"/>
      <c r="W18" s="464"/>
      <c r="X18" s="465"/>
      <c r="Y18" s="465"/>
      <c r="Z18" s="465"/>
      <c r="AA18" s="465"/>
      <c r="AB18" s="456"/>
      <c r="AC18" s="562">
        <v>54.8</v>
      </c>
      <c r="AD18" s="563"/>
      <c r="AE18" s="563"/>
      <c r="AF18" s="563"/>
      <c r="AG18" s="564"/>
      <c r="AH18" s="562">
        <v>53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3108921</v>
      </c>
      <c r="BO18" s="447"/>
      <c r="BP18" s="447"/>
      <c r="BQ18" s="447"/>
      <c r="BR18" s="447"/>
      <c r="BS18" s="447"/>
      <c r="BT18" s="447"/>
      <c r="BU18" s="448"/>
      <c r="BV18" s="446">
        <v>3103564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367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5014446</v>
      </c>
      <c r="BO19" s="447"/>
      <c r="BP19" s="447"/>
      <c r="BQ19" s="447"/>
      <c r="BR19" s="447"/>
      <c r="BS19" s="447"/>
      <c r="BT19" s="447"/>
      <c r="BU19" s="448"/>
      <c r="BV19" s="446">
        <v>4862584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5839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5366176</v>
      </c>
      <c r="BO23" s="447"/>
      <c r="BP23" s="447"/>
      <c r="BQ23" s="447"/>
      <c r="BR23" s="447"/>
      <c r="BS23" s="447"/>
      <c r="BT23" s="447"/>
      <c r="BU23" s="448"/>
      <c r="BV23" s="446">
        <v>4843867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7190</v>
      </c>
      <c r="R24" s="498"/>
      <c r="S24" s="498"/>
      <c r="T24" s="498"/>
      <c r="U24" s="498"/>
      <c r="V24" s="537"/>
      <c r="W24" s="596"/>
      <c r="X24" s="584"/>
      <c r="Y24" s="585"/>
      <c r="Z24" s="496" t="s">
        <v>164</v>
      </c>
      <c r="AA24" s="476"/>
      <c r="AB24" s="476"/>
      <c r="AC24" s="476"/>
      <c r="AD24" s="476"/>
      <c r="AE24" s="476"/>
      <c r="AF24" s="476"/>
      <c r="AG24" s="477"/>
      <c r="AH24" s="497">
        <v>138</v>
      </c>
      <c r="AI24" s="498"/>
      <c r="AJ24" s="498"/>
      <c r="AK24" s="498"/>
      <c r="AL24" s="537"/>
      <c r="AM24" s="497">
        <v>393438</v>
      </c>
      <c r="AN24" s="498"/>
      <c r="AO24" s="498"/>
      <c r="AP24" s="498"/>
      <c r="AQ24" s="498"/>
      <c r="AR24" s="537"/>
      <c r="AS24" s="497">
        <v>2851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3983076</v>
      </c>
      <c r="BO24" s="447"/>
      <c r="BP24" s="447"/>
      <c r="BQ24" s="447"/>
      <c r="BR24" s="447"/>
      <c r="BS24" s="447"/>
      <c r="BT24" s="447"/>
      <c r="BU24" s="448"/>
      <c r="BV24" s="446">
        <v>3910370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6110</v>
      </c>
      <c r="R25" s="498"/>
      <c r="S25" s="498"/>
      <c r="T25" s="498"/>
      <c r="U25" s="498"/>
      <c r="V25" s="537"/>
      <c r="W25" s="596"/>
      <c r="X25" s="584"/>
      <c r="Y25" s="585"/>
      <c r="Z25" s="496" t="s">
        <v>167</v>
      </c>
      <c r="AA25" s="476"/>
      <c r="AB25" s="476"/>
      <c r="AC25" s="476"/>
      <c r="AD25" s="476"/>
      <c r="AE25" s="476"/>
      <c r="AF25" s="476"/>
      <c r="AG25" s="477"/>
      <c r="AH25" s="497" t="s">
        <v>129</v>
      </c>
      <c r="AI25" s="498"/>
      <c r="AJ25" s="498"/>
      <c r="AK25" s="498"/>
      <c r="AL25" s="537"/>
      <c r="AM25" s="497" t="s">
        <v>129</v>
      </c>
      <c r="AN25" s="498"/>
      <c r="AO25" s="498"/>
      <c r="AP25" s="498"/>
      <c r="AQ25" s="498"/>
      <c r="AR25" s="537"/>
      <c r="AS25" s="497" t="s">
        <v>129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488461</v>
      </c>
      <c r="BO25" s="410"/>
      <c r="BP25" s="410"/>
      <c r="BQ25" s="410"/>
      <c r="BR25" s="410"/>
      <c r="BS25" s="410"/>
      <c r="BT25" s="410"/>
      <c r="BU25" s="411"/>
      <c r="BV25" s="409">
        <v>530244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9582</v>
      </c>
      <c r="AN26" s="498"/>
      <c r="AO26" s="498"/>
      <c r="AP26" s="498"/>
      <c r="AQ26" s="498"/>
      <c r="AR26" s="537"/>
      <c r="AS26" s="497">
        <v>3194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2950</v>
      </c>
      <c r="R27" s="498"/>
      <c r="S27" s="498"/>
      <c r="T27" s="498"/>
      <c r="U27" s="498"/>
      <c r="V27" s="537"/>
      <c r="W27" s="596"/>
      <c r="X27" s="584"/>
      <c r="Y27" s="585"/>
      <c r="Z27" s="496" t="s">
        <v>173</v>
      </c>
      <c r="AA27" s="476"/>
      <c r="AB27" s="476"/>
      <c r="AC27" s="476"/>
      <c r="AD27" s="476"/>
      <c r="AE27" s="476"/>
      <c r="AF27" s="476"/>
      <c r="AG27" s="477"/>
      <c r="AH27" s="497" t="s">
        <v>129</v>
      </c>
      <c r="AI27" s="498"/>
      <c r="AJ27" s="498"/>
      <c r="AK27" s="498"/>
      <c r="AL27" s="537"/>
      <c r="AM27" s="497" t="s">
        <v>129</v>
      </c>
      <c r="AN27" s="498"/>
      <c r="AO27" s="498"/>
      <c r="AP27" s="498"/>
      <c r="AQ27" s="498"/>
      <c r="AR27" s="537"/>
      <c r="AS27" s="497" t="s">
        <v>129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138</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2230</v>
      </c>
      <c r="R28" s="498"/>
      <c r="S28" s="498"/>
      <c r="T28" s="498"/>
      <c r="U28" s="498"/>
      <c r="V28" s="537"/>
      <c r="W28" s="596"/>
      <c r="X28" s="584"/>
      <c r="Y28" s="585"/>
      <c r="Z28" s="496" t="s">
        <v>176</v>
      </c>
      <c r="AA28" s="476"/>
      <c r="AB28" s="476"/>
      <c r="AC28" s="476"/>
      <c r="AD28" s="476"/>
      <c r="AE28" s="476"/>
      <c r="AF28" s="476"/>
      <c r="AG28" s="477"/>
      <c r="AH28" s="497" t="s">
        <v>120</v>
      </c>
      <c r="AI28" s="498"/>
      <c r="AJ28" s="498"/>
      <c r="AK28" s="498"/>
      <c r="AL28" s="537"/>
      <c r="AM28" s="497" t="s">
        <v>177</v>
      </c>
      <c r="AN28" s="498"/>
      <c r="AO28" s="498"/>
      <c r="AP28" s="498"/>
      <c r="AQ28" s="498"/>
      <c r="AR28" s="537"/>
      <c r="AS28" s="497" t="s">
        <v>129</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2160539</v>
      </c>
      <c r="BO28" s="410"/>
      <c r="BP28" s="410"/>
      <c r="BQ28" s="410"/>
      <c r="BR28" s="410"/>
      <c r="BS28" s="410"/>
      <c r="BT28" s="410"/>
      <c r="BU28" s="411"/>
      <c r="BV28" s="409">
        <v>2159181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2010</v>
      </c>
      <c r="R29" s="498"/>
      <c r="S29" s="498"/>
      <c r="T29" s="498"/>
      <c r="U29" s="498"/>
      <c r="V29" s="537"/>
      <c r="W29" s="597"/>
      <c r="X29" s="598"/>
      <c r="Y29" s="599"/>
      <c r="Z29" s="496" t="s">
        <v>180</v>
      </c>
      <c r="AA29" s="476"/>
      <c r="AB29" s="476"/>
      <c r="AC29" s="476"/>
      <c r="AD29" s="476"/>
      <c r="AE29" s="476"/>
      <c r="AF29" s="476"/>
      <c r="AG29" s="477"/>
      <c r="AH29" s="497">
        <v>138</v>
      </c>
      <c r="AI29" s="498"/>
      <c r="AJ29" s="498"/>
      <c r="AK29" s="498"/>
      <c r="AL29" s="537"/>
      <c r="AM29" s="497">
        <v>393438</v>
      </c>
      <c r="AN29" s="498"/>
      <c r="AO29" s="498"/>
      <c r="AP29" s="498"/>
      <c r="AQ29" s="498"/>
      <c r="AR29" s="537"/>
      <c r="AS29" s="497">
        <v>2851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158925</v>
      </c>
      <c r="BO29" s="447"/>
      <c r="BP29" s="447"/>
      <c r="BQ29" s="447"/>
      <c r="BR29" s="447"/>
      <c r="BS29" s="447"/>
      <c r="BT29" s="447"/>
      <c r="BU29" s="448"/>
      <c r="BV29" s="446">
        <v>158826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483873</v>
      </c>
      <c r="BO30" s="620"/>
      <c r="BP30" s="620"/>
      <c r="BQ30" s="620"/>
      <c r="BR30" s="620"/>
      <c r="BS30" s="620"/>
      <c r="BT30" s="620"/>
      <c r="BU30" s="621"/>
      <c r="BV30" s="619">
        <v>504554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上伊那広域連合（一般会計）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一般財団法人南箕輪村開発公社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上伊那広域連合（消防事業特別会計）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南箕輪村土地開発公社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長野県上伊那広域連合水道用水企業団</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長野県後期高齢者医療広域連合（一般会計）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長野県後期高齢者医療広域連合（医療事業会計）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伊那中央行政組合（一般会計）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伊那中央行政組合（病院事業会計）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長野県市町村総合事務組合（一般会計）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長野県市町村総合事務組合（公務災害補償特別会計）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長野県市町村自治振興組合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O55EZzL1E3Uw1oXwH8lDqxAPdnnLq86MEBUkW0gn78DGyeJV6SL7mv+aiJMzdEIUOJmA6/2R+8b0Sf0DgTOlZg==" saltValue="9TVPAm0Om73WmYMaAMbh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3" t="s">
        <v>555</v>
      </c>
      <c r="D34" s="1223"/>
      <c r="E34" s="1224"/>
      <c r="F34" s="32">
        <v>18.690000000000001</v>
      </c>
      <c r="G34" s="33">
        <v>19.010000000000002</v>
      </c>
      <c r="H34" s="33">
        <v>18.329999999999998</v>
      </c>
      <c r="I34" s="33">
        <v>18.38</v>
      </c>
      <c r="J34" s="34">
        <v>18.21</v>
      </c>
      <c r="K34" s="22"/>
      <c r="L34" s="22"/>
      <c r="M34" s="22"/>
      <c r="N34" s="22"/>
      <c r="O34" s="22"/>
      <c r="P34" s="22"/>
    </row>
    <row r="35" spans="1:16" ht="39" customHeight="1">
      <c r="A35" s="22"/>
      <c r="B35" s="35"/>
      <c r="C35" s="1217" t="s">
        <v>556</v>
      </c>
      <c r="D35" s="1218"/>
      <c r="E35" s="1219"/>
      <c r="F35" s="36">
        <v>12.52</v>
      </c>
      <c r="G35" s="37">
        <v>10.75</v>
      </c>
      <c r="H35" s="37">
        <v>7.29</v>
      </c>
      <c r="I35" s="37">
        <v>8.64</v>
      </c>
      <c r="J35" s="38">
        <v>9.58</v>
      </c>
      <c r="K35" s="22"/>
      <c r="L35" s="22"/>
      <c r="M35" s="22"/>
      <c r="N35" s="22"/>
      <c r="O35" s="22"/>
      <c r="P35" s="22"/>
    </row>
    <row r="36" spans="1:16" ht="39" customHeight="1">
      <c r="A36" s="22"/>
      <c r="B36" s="35"/>
      <c r="C36" s="1217" t="s">
        <v>557</v>
      </c>
      <c r="D36" s="1218"/>
      <c r="E36" s="1219"/>
      <c r="F36" s="36">
        <v>0.87</v>
      </c>
      <c r="G36" s="37">
        <v>0.39</v>
      </c>
      <c r="H36" s="37">
        <v>0</v>
      </c>
      <c r="I36" s="37">
        <v>0.49</v>
      </c>
      <c r="J36" s="38">
        <v>1.02</v>
      </c>
      <c r="K36" s="22"/>
      <c r="L36" s="22"/>
      <c r="M36" s="22"/>
      <c r="N36" s="22"/>
      <c r="O36" s="22"/>
      <c r="P36" s="22"/>
    </row>
    <row r="37" spans="1:16" ht="39" customHeight="1">
      <c r="A37" s="22"/>
      <c r="B37" s="35"/>
      <c r="C37" s="1217" t="s">
        <v>558</v>
      </c>
      <c r="D37" s="1218"/>
      <c r="E37" s="1219"/>
      <c r="F37" s="36">
        <v>1.76</v>
      </c>
      <c r="G37" s="37">
        <v>0.68</v>
      </c>
      <c r="H37" s="37">
        <v>0.66</v>
      </c>
      <c r="I37" s="37">
        <v>0.72</v>
      </c>
      <c r="J37" s="38">
        <v>0.98</v>
      </c>
      <c r="K37" s="22"/>
      <c r="L37" s="22"/>
      <c r="M37" s="22"/>
      <c r="N37" s="22"/>
      <c r="O37" s="22"/>
      <c r="P37" s="22"/>
    </row>
    <row r="38" spans="1:16" ht="39" customHeight="1">
      <c r="A38" s="22"/>
      <c r="B38" s="35"/>
      <c r="C38" s="1217" t="s">
        <v>559</v>
      </c>
      <c r="D38" s="1218"/>
      <c r="E38" s="1219"/>
      <c r="F38" s="36">
        <v>0.67</v>
      </c>
      <c r="G38" s="37">
        <v>0.73</v>
      </c>
      <c r="H38" s="37">
        <v>0.94</v>
      </c>
      <c r="I38" s="37">
        <v>1.05</v>
      </c>
      <c r="J38" s="38">
        <v>0.77</v>
      </c>
      <c r="K38" s="22"/>
      <c r="L38" s="22"/>
      <c r="M38" s="22"/>
      <c r="N38" s="22"/>
      <c r="O38" s="22"/>
      <c r="P38" s="22"/>
    </row>
    <row r="39" spans="1:16" ht="39" customHeight="1">
      <c r="A39" s="22"/>
      <c r="B39" s="35"/>
      <c r="C39" s="1217" t="s">
        <v>560</v>
      </c>
      <c r="D39" s="1218"/>
      <c r="E39" s="1219"/>
      <c r="F39" s="36">
        <v>0.03</v>
      </c>
      <c r="G39" s="37">
        <v>0.04</v>
      </c>
      <c r="H39" s="37">
        <v>0.03</v>
      </c>
      <c r="I39" s="37">
        <v>0.05</v>
      </c>
      <c r="J39" s="38">
        <v>0.06</v>
      </c>
      <c r="K39" s="22"/>
      <c r="L39" s="22"/>
      <c r="M39" s="22"/>
      <c r="N39" s="22"/>
      <c r="O39" s="22"/>
      <c r="P39" s="22"/>
    </row>
    <row r="40" spans="1:16" ht="39" customHeight="1">
      <c r="A40" s="22"/>
      <c r="B40" s="35"/>
      <c r="C40" s="1217"/>
      <c r="D40" s="1218"/>
      <c r="E40" s="1219"/>
      <c r="F40" s="36"/>
      <c r="G40" s="37"/>
      <c r="H40" s="37"/>
      <c r="I40" s="37"/>
      <c r="J40" s="38"/>
      <c r="K40" s="22"/>
      <c r="L40" s="22"/>
      <c r="M40" s="22"/>
      <c r="N40" s="22"/>
      <c r="O40" s="22"/>
      <c r="P40" s="22"/>
    </row>
    <row r="41" spans="1:16" ht="39" customHeight="1">
      <c r="A41" s="22"/>
      <c r="B41" s="35"/>
      <c r="C41" s="1217"/>
      <c r="D41" s="1218"/>
      <c r="E41" s="1219"/>
      <c r="F41" s="36"/>
      <c r="G41" s="37"/>
      <c r="H41" s="37"/>
      <c r="I41" s="37"/>
      <c r="J41" s="38"/>
      <c r="K41" s="22"/>
      <c r="L41" s="22"/>
      <c r="M41" s="22"/>
      <c r="N41" s="22"/>
      <c r="O41" s="22"/>
      <c r="P41" s="22"/>
    </row>
    <row r="42" spans="1:16" ht="39" customHeight="1">
      <c r="A42" s="22"/>
      <c r="B42" s="39"/>
      <c r="C42" s="1217" t="s">
        <v>561</v>
      </c>
      <c r="D42" s="1218"/>
      <c r="E42" s="1219"/>
      <c r="F42" s="36" t="s">
        <v>504</v>
      </c>
      <c r="G42" s="37" t="s">
        <v>504</v>
      </c>
      <c r="H42" s="37" t="s">
        <v>504</v>
      </c>
      <c r="I42" s="37" t="s">
        <v>504</v>
      </c>
      <c r="J42" s="38" t="s">
        <v>504</v>
      </c>
      <c r="K42" s="22"/>
      <c r="L42" s="22"/>
      <c r="M42" s="22"/>
      <c r="N42" s="22"/>
      <c r="O42" s="22"/>
      <c r="P42" s="22"/>
    </row>
    <row r="43" spans="1:16" ht="39" customHeight="1" thickBot="1">
      <c r="A43" s="22"/>
      <c r="B43" s="40"/>
      <c r="C43" s="1220" t="s">
        <v>562</v>
      </c>
      <c r="D43" s="1221"/>
      <c r="E43" s="1222"/>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YyTyjhR/cC75uexIIWxY28B1CMfcHIm5CUiY5E6Fju76Gjk3RuiVnGF9fvqXRayvZCSDeD1UqVVcbpCuE4gdg==" saltValue="HwPzT1eiQKCMJZjlRiz2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3" t="s">
        <v>11</v>
      </c>
      <c r="C45" s="1234"/>
      <c r="D45" s="58"/>
      <c r="E45" s="1239" t="s">
        <v>12</v>
      </c>
      <c r="F45" s="1239"/>
      <c r="G45" s="1239"/>
      <c r="H45" s="1239"/>
      <c r="I45" s="1239"/>
      <c r="J45" s="1240"/>
      <c r="K45" s="59">
        <v>384</v>
      </c>
      <c r="L45" s="60">
        <v>406</v>
      </c>
      <c r="M45" s="60">
        <v>399</v>
      </c>
      <c r="N45" s="60">
        <v>394</v>
      </c>
      <c r="O45" s="61">
        <v>412</v>
      </c>
      <c r="P45" s="48"/>
      <c r="Q45" s="48"/>
      <c r="R45" s="48"/>
      <c r="S45" s="48"/>
      <c r="T45" s="48"/>
      <c r="U45" s="48"/>
    </row>
    <row r="46" spans="1:21" ht="30.75" customHeight="1">
      <c r="A46" s="48"/>
      <c r="B46" s="1235"/>
      <c r="C46" s="1236"/>
      <c r="D46" s="62"/>
      <c r="E46" s="1227" t="s">
        <v>13</v>
      </c>
      <c r="F46" s="1227"/>
      <c r="G46" s="1227"/>
      <c r="H46" s="1227"/>
      <c r="I46" s="1227"/>
      <c r="J46" s="1228"/>
      <c r="K46" s="63" t="s">
        <v>504</v>
      </c>
      <c r="L46" s="64" t="s">
        <v>504</v>
      </c>
      <c r="M46" s="64" t="s">
        <v>504</v>
      </c>
      <c r="N46" s="64" t="s">
        <v>504</v>
      </c>
      <c r="O46" s="65" t="s">
        <v>504</v>
      </c>
      <c r="P46" s="48"/>
      <c r="Q46" s="48"/>
      <c r="R46" s="48"/>
      <c r="S46" s="48"/>
      <c r="T46" s="48"/>
      <c r="U46" s="48"/>
    </row>
    <row r="47" spans="1:21" ht="30.75" customHeight="1">
      <c r="A47" s="48"/>
      <c r="B47" s="1235"/>
      <c r="C47" s="1236"/>
      <c r="D47" s="62"/>
      <c r="E47" s="1227" t="s">
        <v>14</v>
      </c>
      <c r="F47" s="1227"/>
      <c r="G47" s="1227"/>
      <c r="H47" s="1227"/>
      <c r="I47" s="1227"/>
      <c r="J47" s="1228"/>
      <c r="K47" s="63" t="s">
        <v>504</v>
      </c>
      <c r="L47" s="64" t="s">
        <v>504</v>
      </c>
      <c r="M47" s="64" t="s">
        <v>504</v>
      </c>
      <c r="N47" s="64" t="s">
        <v>504</v>
      </c>
      <c r="O47" s="65" t="s">
        <v>504</v>
      </c>
      <c r="P47" s="48"/>
      <c r="Q47" s="48"/>
      <c r="R47" s="48"/>
      <c r="S47" s="48"/>
      <c r="T47" s="48"/>
      <c r="U47" s="48"/>
    </row>
    <row r="48" spans="1:21" ht="30.75" customHeight="1">
      <c r="A48" s="48"/>
      <c r="B48" s="1235"/>
      <c r="C48" s="1236"/>
      <c r="D48" s="62"/>
      <c r="E48" s="1227" t="s">
        <v>15</v>
      </c>
      <c r="F48" s="1227"/>
      <c r="G48" s="1227"/>
      <c r="H48" s="1227"/>
      <c r="I48" s="1227"/>
      <c r="J48" s="1228"/>
      <c r="K48" s="63">
        <v>274</v>
      </c>
      <c r="L48" s="64">
        <v>275</v>
      </c>
      <c r="M48" s="64">
        <v>279</v>
      </c>
      <c r="N48" s="64">
        <v>284</v>
      </c>
      <c r="O48" s="65">
        <v>297</v>
      </c>
      <c r="P48" s="48"/>
      <c r="Q48" s="48"/>
      <c r="R48" s="48"/>
      <c r="S48" s="48"/>
      <c r="T48" s="48"/>
      <c r="U48" s="48"/>
    </row>
    <row r="49" spans="1:21" ht="30.75" customHeight="1">
      <c r="A49" s="48"/>
      <c r="B49" s="1235"/>
      <c r="C49" s="1236"/>
      <c r="D49" s="62"/>
      <c r="E49" s="1227" t="s">
        <v>16</v>
      </c>
      <c r="F49" s="1227"/>
      <c r="G49" s="1227"/>
      <c r="H49" s="1227"/>
      <c r="I49" s="1227"/>
      <c r="J49" s="1228"/>
      <c r="K49" s="63">
        <v>89</v>
      </c>
      <c r="L49" s="64">
        <v>97</v>
      </c>
      <c r="M49" s="64">
        <v>100</v>
      </c>
      <c r="N49" s="64">
        <v>97</v>
      </c>
      <c r="O49" s="65">
        <v>118</v>
      </c>
      <c r="P49" s="48"/>
      <c r="Q49" s="48"/>
      <c r="R49" s="48"/>
      <c r="S49" s="48"/>
      <c r="T49" s="48"/>
      <c r="U49" s="48"/>
    </row>
    <row r="50" spans="1:21" ht="30.75" customHeight="1">
      <c r="A50" s="48"/>
      <c r="B50" s="1235"/>
      <c r="C50" s="1236"/>
      <c r="D50" s="62"/>
      <c r="E50" s="1227" t="s">
        <v>17</v>
      </c>
      <c r="F50" s="1227"/>
      <c r="G50" s="1227"/>
      <c r="H50" s="1227"/>
      <c r="I50" s="1227"/>
      <c r="J50" s="1228"/>
      <c r="K50" s="63">
        <v>14</v>
      </c>
      <c r="L50" s="64">
        <v>14</v>
      </c>
      <c r="M50" s="64">
        <v>6</v>
      </c>
      <c r="N50" s="64">
        <v>4</v>
      </c>
      <c r="O50" s="65">
        <v>4</v>
      </c>
      <c r="P50" s="48"/>
      <c r="Q50" s="48"/>
      <c r="R50" s="48"/>
      <c r="S50" s="48"/>
      <c r="T50" s="48"/>
      <c r="U50" s="48"/>
    </row>
    <row r="51" spans="1:21" ht="30.75" customHeight="1">
      <c r="A51" s="48"/>
      <c r="B51" s="1237"/>
      <c r="C51" s="1238"/>
      <c r="D51" s="66"/>
      <c r="E51" s="1227" t="s">
        <v>18</v>
      </c>
      <c r="F51" s="1227"/>
      <c r="G51" s="1227"/>
      <c r="H51" s="1227"/>
      <c r="I51" s="1227"/>
      <c r="J51" s="1228"/>
      <c r="K51" s="63" t="s">
        <v>504</v>
      </c>
      <c r="L51" s="64" t="s">
        <v>504</v>
      </c>
      <c r="M51" s="64" t="s">
        <v>504</v>
      </c>
      <c r="N51" s="64" t="s">
        <v>504</v>
      </c>
      <c r="O51" s="65" t="s">
        <v>504</v>
      </c>
      <c r="P51" s="48"/>
      <c r="Q51" s="48"/>
      <c r="R51" s="48"/>
      <c r="S51" s="48"/>
      <c r="T51" s="48"/>
      <c r="U51" s="48"/>
    </row>
    <row r="52" spans="1:21" ht="30.75" customHeight="1">
      <c r="A52" s="48"/>
      <c r="B52" s="1225" t="s">
        <v>19</v>
      </c>
      <c r="C52" s="1226"/>
      <c r="D52" s="66"/>
      <c r="E52" s="1227" t="s">
        <v>20</v>
      </c>
      <c r="F52" s="1227"/>
      <c r="G52" s="1227"/>
      <c r="H52" s="1227"/>
      <c r="I52" s="1227"/>
      <c r="J52" s="1228"/>
      <c r="K52" s="63">
        <v>586</v>
      </c>
      <c r="L52" s="64">
        <v>610</v>
      </c>
      <c r="M52" s="64">
        <v>606</v>
      </c>
      <c r="N52" s="64">
        <v>608</v>
      </c>
      <c r="O52" s="65">
        <v>590</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175</v>
      </c>
      <c r="L53" s="69">
        <v>182</v>
      </c>
      <c r="M53" s="69">
        <v>178</v>
      </c>
      <c r="N53" s="69">
        <v>171</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HBMY1rHpv8GjWh9l34guBZY9H17S1mdm1YRXFKxOs+rBPvoZCkplcaXP1Fx1FR8gXPYkS0f357vrvTuy0WSKw==" saltValue="ClmA8eLS2C67b7GQztQz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1" t="s">
        <v>24</v>
      </c>
      <c r="C41" s="1242"/>
      <c r="D41" s="81"/>
      <c r="E41" s="1247" t="s">
        <v>25</v>
      </c>
      <c r="F41" s="1247"/>
      <c r="G41" s="1247"/>
      <c r="H41" s="1248"/>
      <c r="I41" s="82">
        <v>4235</v>
      </c>
      <c r="J41" s="83">
        <v>4460</v>
      </c>
      <c r="K41" s="83">
        <v>4695</v>
      </c>
      <c r="L41" s="83">
        <v>4844</v>
      </c>
      <c r="M41" s="84">
        <v>5366</v>
      </c>
    </row>
    <row r="42" spans="2:13" ht="27.75" customHeight="1">
      <c r="B42" s="1243"/>
      <c r="C42" s="1244"/>
      <c r="D42" s="85"/>
      <c r="E42" s="1249" t="s">
        <v>26</v>
      </c>
      <c r="F42" s="1249"/>
      <c r="G42" s="1249"/>
      <c r="H42" s="1250"/>
      <c r="I42" s="86">
        <v>38</v>
      </c>
      <c r="J42" s="87">
        <v>23</v>
      </c>
      <c r="K42" s="87">
        <v>17</v>
      </c>
      <c r="L42" s="87">
        <v>13</v>
      </c>
      <c r="M42" s="88">
        <v>9</v>
      </c>
    </row>
    <row r="43" spans="2:13" ht="27.75" customHeight="1">
      <c r="B43" s="1243"/>
      <c r="C43" s="1244"/>
      <c r="D43" s="85"/>
      <c r="E43" s="1249" t="s">
        <v>27</v>
      </c>
      <c r="F43" s="1249"/>
      <c r="G43" s="1249"/>
      <c r="H43" s="1250"/>
      <c r="I43" s="86">
        <v>3840</v>
      </c>
      <c r="J43" s="87">
        <v>3674</v>
      </c>
      <c r="K43" s="87">
        <v>3457</v>
      </c>
      <c r="L43" s="87">
        <v>3272</v>
      </c>
      <c r="M43" s="88">
        <v>3153</v>
      </c>
    </row>
    <row r="44" spans="2:13" ht="27.75" customHeight="1">
      <c r="B44" s="1243"/>
      <c r="C44" s="1244"/>
      <c r="D44" s="85"/>
      <c r="E44" s="1249" t="s">
        <v>28</v>
      </c>
      <c r="F44" s="1249"/>
      <c r="G44" s="1249"/>
      <c r="H44" s="1250"/>
      <c r="I44" s="86">
        <v>540</v>
      </c>
      <c r="J44" s="87">
        <v>492</v>
      </c>
      <c r="K44" s="87">
        <v>472</v>
      </c>
      <c r="L44" s="87">
        <v>558</v>
      </c>
      <c r="M44" s="88">
        <v>589</v>
      </c>
    </row>
    <row r="45" spans="2:13" ht="27.75" customHeight="1">
      <c r="B45" s="1243"/>
      <c r="C45" s="1244"/>
      <c r="D45" s="85"/>
      <c r="E45" s="1249" t="s">
        <v>29</v>
      </c>
      <c r="F45" s="1249"/>
      <c r="G45" s="1249"/>
      <c r="H45" s="1250"/>
      <c r="I45" s="86">
        <v>842</v>
      </c>
      <c r="J45" s="87">
        <v>805</v>
      </c>
      <c r="K45" s="87">
        <v>770</v>
      </c>
      <c r="L45" s="87">
        <v>794</v>
      </c>
      <c r="M45" s="88">
        <v>767</v>
      </c>
    </row>
    <row r="46" spans="2:13" ht="27.75" customHeight="1">
      <c r="B46" s="1243"/>
      <c r="C46" s="1244"/>
      <c r="D46" s="89"/>
      <c r="E46" s="1249" t="s">
        <v>30</v>
      </c>
      <c r="F46" s="1249"/>
      <c r="G46" s="1249"/>
      <c r="H46" s="1250"/>
      <c r="I46" s="86">
        <v>139</v>
      </c>
      <c r="J46" s="87">
        <v>126</v>
      </c>
      <c r="K46" s="87">
        <v>121</v>
      </c>
      <c r="L46" s="87">
        <v>296</v>
      </c>
      <c r="M46" s="88">
        <v>530</v>
      </c>
    </row>
    <row r="47" spans="2:13" ht="27.75" customHeight="1">
      <c r="B47" s="1243"/>
      <c r="C47" s="1244"/>
      <c r="D47" s="90"/>
      <c r="E47" s="1251" t="s">
        <v>31</v>
      </c>
      <c r="F47" s="1252"/>
      <c r="G47" s="1252"/>
      <c r="H47" s="1253"/>
      <c r="I47" s="86" t="s">
        <v>504</v>
      </c>
      <c r="J47" s="87" t="s">
        <v>504</v>
      </c>
      <c r="K47" s="87" t="s">
        <v>504</v>
      </c>
      <c r="L47" s="87" t="s">
        <v>504</v>
      </c>
      <c r="M47" s="88" t="s">
        <v>504</v>
      </c>
    </row>
    <row r="48" spans="2:13" ht="27.75" customHeight="1">
      <c r="B48" s="1243"/>
      <c r="C48" s="1244"/>
      <c r="D48" s="85"/>
      <c r="E48" s="1249" t="s">
        <v>32</v>
      </c>
      <c r="F48" s="1249"/>
      <c r="G48" s="1249"/>
      <c r="H48" s="1250"/>
      <c r="I48" s="86" t="s">
        <v>504</v>
      </c>
      <c r="J48" s="87" t="s">
        <v>504</v>
      </c>
      <c r="K48" s="87" t="s">
        <v>504</v>
      </c>
      <c r="L48" s="87" t="s">
        <v>504</v>
      </c>
      <c r="M48" s="88" t="s">
        <v>504</v>
      </c>
    </row>
    <row r="49" spans="2:13" ht="27.75" customHeight="1">
      <c r="B49" s="1245"/>
      <c r="C49" s="1246"/>
      <c r="D49" s="85"/>
      <c r="E49" s="1249" t="s">
        <v>33</v>
      </c>
      <c r="F49" s="1249"/>
      <c r="G49" s="1249"/>
      <c r="H49" s="1250"/>
      <c r="I49" s="86" t="s">
        <v>504</v>
      </c>
      <c r="J49" s="87" t="s">
        <v>504</v>
      </c>
      <c r="K49" s="87" t="s">
        <v>504</v>
      </c>
      <c r="L49" s="87" t="s">
        <v>504</v>
      </c>
      <c r="M49" s="88" t="s">
        <v>504</v>
      </c>
    </row>
    <row r="50" spans="2:13" ht="27.75" customHeight="1">
      <c r="B50" s="1254" t="s">
        <v>34</v>
      </c>
      <c r="C50" s="1255"/>
      <c r="D50" s="91"/>
      <c r="E50" s="1249" t="s">
        <v>35</v>
      </c>
      <c r="F50" s="1249"/>
      <c r="G50" s="1249"/>
      <c r="H50" s="1250"/>
      <c r="I50" s="86">
        <v>3020</v>
      </c>
      <c r="J50" s="87">
        <v>3023</v>
      </c>
      <c r="K50" s="87">
        <v>3086</v>
      </c>
      <c r="L50" s="87">
        <v>2918</v>
      </c>
      <c r="M50" s="88">
        <v>2914</v>
      </c>
    </row>
    <row r="51" spans="2:13" ht="27.75" customHeight="1">
      <c r="B51" s="1243"/>
      <c r="C51" s="1244"/>
      <c r="D51" s="85"/>
      <c r="E51" s="1249" t="s">
        <v>36</v>
      </c>
      <c r="F51" s="1249"/>
      <c r="G51" s="1249"/>
      <c r="H51" s="1250"/>
      <c r="I51" s="86" t="s">
        <v>504</v>
      </c>
      <c r="J51" s="87" t="s">
        <v>504</v>
      </c>
      <c r="K51" s="87" t="s">
        <v>504</v>
      </c>
      <c r="L51" s="87" t="s">
        <v>504</v>
      </c>
      <c r="M51" s="88">
        <v>21</v>
      </c>
    </row>
    <row r="52" spans="2:13" ht="27.75" customHeight="1">
      <c r="B52" s="1245"/>
      <c r="C52" s="1246"/>
      <c r="D52" s="85"/>
      <c r="E52" s="1249" t="s">
        <v>37</v>
      </c>
      <c r="F52" s="1249"/>
      <c r="G52" s="1249"/>
      <c r="H52" s="1250"/>
      <c r="I52" s="86">
        <v>7034</v>
      </c>
      <c r="J52" s="87">
        <v>7182</v>
      </c>
      <c r="K52" s="87">
        <v>6989</v>
      </c>
      <c r="L52" s="87">
        <v>6928</v>
      </c>
      <c r="M52" s="88">
        <v>6859</v>
      </c>
    </row>
    <row r="53" spans="2:13" ht="27.75" customHeight="1" thickBot="1">
      <c r="B53" s="1256" t="s">
        <v>38</v>
      </c>
      <c r="C53" s="1257"/>
      <c r="D53" s="92"/>
      <c r="E53" s="1258" t="s">
        <v>39</v>
      </c>
      <c r="F53" s="1258"/>
      <c r="G53" s="1258"/>
      <c r="H53" s="1259"/>
      <c r="I53" s="93">
        <v>-419</v>
      </c>
      <c r="J53" s="94">
        <v>-624</v>
      </c>
      <c r="K53" s="94">
        <v>-542</v>
      </c>
      <c r="L53" s="94">
        <v>-70</v>
      </c>
      <c r="M53" s="95">
        <v>619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6PAA80EnF6O3nllFhnvYVcZ2vxWS3jlJ6xulg7ZgkH9QyuejsLTfsOJDWOdCBLhyLzQv/CafZHCWcRxB0t9g==" saltValue="kvqwFPBqycS9mMw4sO9+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8" t="s">
        <v>42</v>
      </c>
      <c r="D55" s="1268"/>
      <c r="E55" s="1269"/>
      <c r="F55" s="107">
        <v>2247</v>
      </c>
      <c r="G55" s="107">
        <v>2159</v>
      </c>
      <c r="H55" s="108">
        <v>2161</v>
      </c>
    </row>
    <row r="56" spans="2:8" ht="52.5" customHeight="1">
      <c r="B56" s="109"/>
      <c r="C56" s="1270" t="s">
        <v>43</v>
      </c>
      <c r="D56" s="1270"/>
      <c r="E56" s="1271"/>
      <c r="F56" s="110">
        <v>159</v>
      </c>
      <c r="G56" s="110">
        <v>159</v>
      </c>
      <c r="H56" s="111">
        <v>159</v>
      </c>
    </row>
    <row r="57" spans="2:8" ht="53.25" customHeight="1">
      <c r="B57" s="109"/>
      <c r="C57" s="1272" t="s">
        <v>44</v>
      </c>
      <c r="D57" s="1272"/>
      <c r="E57" s="1273"/>
      <c r="F57" s="112">
        <v>585</v>
      </c>
      <c r="G57" s="112">
        <v>505</v>
      </c>
      <c r="H57" s="113">
        <v>484</v>
      </c>
    </row>
    <row r="58" spans="2:8" ht="45.75" customHeight="1">
      <c r="B58" s="114"/>
      <c r="C58" s="1260" t="s">
        <v>580</v>
      </c>
      <c r="D58" s="1261"/>
      <c r="E58" s="1262"/>
      <c r="F58" s="115">
        <v>350</v>
      </c>
      <c r="G58" s="115">
        <v>322</v>
      </c>
      <c r="H58" s="116">
        <v>322</v>
      </c>
    </row>
    <row r="59" spans="2:8" ht="45.75" customHeight="1">
      <c r="B59" s="114"/>
      <c r="C59" s="1260" t="s">
        <v>581</v>
      </c>
      <c r="D59" s="1261"/>
      <c r="E59" s="1262"/>
      <c r="F59" s="115">
        <v>152</v>
      </c>
      <c r="G59" s="115">
        <v>102</v>
      </c>
      <c r="H59" s="116">
        <v>102</v>
      </c>
    </row>
    <row r="60" spans="2:8" ht="45.75" customHeight="1">
      <c r="B60" s="114"/>
      <c r="C60" s="1260" t="s">
        <v>582</v>
      </c>
      <c r="D60" s="1261"/>
      <c r="E60" s="1262"/>
      <c r="F60" s="115">
        <v>61</v>
      </c>
      <c r="G60" s="115">
        <v>58</v>
      </c>
      <c r="H60" s="116">
        <v>54</v>
      </c>
    </row>
    <row r="61" spans="2:8" ht="45.75" customHeight="1">
      <c r="B61" s="114"/>
      <c r="C61" s="1260" t="s">
        <v>583</v>
      </c>
      <c r="D61" s="1261"/>
      <c r="E61" s="1262"/>
      <c r="F61" s="115">
        <v>22</v>
      </c>
      <c r="G61" s="115">
        <v>23</v>
      </c>
      <c r="H61" s="116">
        <v>6</v>
      </c>
    </row>
    <row r="62" spans="2:8" ht="45.75" customHeight="1" thickBot="1">
      <c r="B62" s="117"/>
      <c r="C62" s="1263"/>
      <c r="D62" s="1264"/>
      <c r="E62" s="1265"/>
      <c r="F62" s="118"/>
      <c r="G62" s="118"/>
      <c r="H62" s="119"/>
    </row>
    <row r="63" spans="2:8" ht="52.5" customHeight="1" thickBot="1">
      <c r="B63" s="120"/>
      <c r="C63" s="1266" t="s">
        <v>45</v>
      </c>
      <c r="D63" s="1266"/>
      <c r="E63" s="1267"/>
      <c r="F63" s="121">
        <v>2990</v>
      </c>
      <c r="G63" s="121">
        <v>2823</v>
      </c>
      <c r="H63" s="122">
        <v>2803</v>
      </c>
    </row>
    <row r="64" spans="2:8" ht="15" customHeight="1"/>
    <row r="65" ht="0" hidden="1" customHeight="1"/>
    <row r="66" ht="0" hidden="1" customHeight="1"/>
  </sheetData>
  <sheetProtection algorithmName="SHA-512" hashValue="pvQXsL79fCtyaNJYqo4robNxlwoOaiTKrIGQNjEBQUj2/4L+eaxMx8+sl5uCUACAX96uXamZlKKsAW7s4IRnRA==" saltValue="QBcKvLPQlGlRshrd4STS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40" zoomScaleNormal="4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596</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547</v>
      </c>
      <c r="BQ50" s="1279"/>
      <c r="BR50" s="1279"/>
      <c r="BS50" s="1279"/>
      <c r="BT50" s="1279"/>
      <c r="BU50" s="1279"/>
      <c r="BV50" s="1279"/>
      <c r="BW50" s="1279"/>
      <c r="BX50" s="1279" t="s">
        <v>548</v>
      </c>
      <c r="BY50" s="1279"/>
      <c r="BZ50" s="1279"/>
      <c r="CA50" s="1279"/>
      <c r="CB50" s="1279"/>
      <c r="CC50" s="1279"/>
      <c r="CD50" s="1279"/>
      <c r="CE50" s="1279"/>
      <c r="CF50" s="1279" t="s">
        <v>549</v>
      </c>
      <c r="CG50" s="1279"/>
      <c r="CH50" s="1279"/>
      <c r="CI50" s="1279"/>
      <c r="CJ50" s="1279"/>
      <c r="CK50" s="1279"/>
      <c r="CL50" s="1279"/>
      <c r="CM50" s="1279"/>
      <c r="CN50" s="1279" t="s">
        <v>550</v>
      </c>
      <c r="CO50" s="1279"/>
      <c r="CP50" s="1279"/>
      <c r="CQ50" s="1279"/>
      <c r="CR50" s="1279"/>
      <c r="CS50" s="1279"/>
      <c r="CT50" s="1279"/>
      <c r="CU50" s="1279"/>
      <c r="CV50" s="1279" t="s">
        <v>551</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588</v>
      </c>
      <c r="AO51" s="1277"/>
      <c r="AP51" s="1277"/>
      <c r="AQ51" s="1277"/>
      <c r="AR51" s="1277"/>
      <c r="AS51" s="1277"/>
      <c r="AT51" s="1277"/>
      <c r="AU51" s="1277"/>
      <c r="AV51" s="1277"/>
      <c r="AW51" s="1277"/>
      <c r="AX51" s="1277"/>
      <c r="AY51" s="1277"/>
      <c r="AZ51" s="1277"/>
      <c r="BA51" s="1277"/>
      <c r="BB51" s="1277" t="s">
        <v>589</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86"/>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590</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59.7</v>
      </c>
      <c r="CG53" s="1274"/>
      <c r="CH53" s="1274"/>
      <c r="CI53" s="1274"/>
      <c r="CJ53" s="1274"/>
      <c r="CK53" s="1274"/>
      <c r="CL53" s="1274"/>
      <c r="CM53" s="1274"/>
      <c r="CN53" s="1274">
        <v>60.6</v>
      </c>
      <c r="CO53" s="1274"/>
      <c r="CP53" s="1274"/>
      <c r="CQ53" s="1274"/>
      <c r="CR53" s="1274"/>
      <c r="CS53" s="1274"/>
      <c r="CT53" s="1274"/>
      <c r="CU53" s="1274"/>
      <c r="CV53" s="1286"/>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591</v>
      </c>
      <c r="AO55" s="1279"/>
      <c r="AP55" s="1279"/>
      <c r="AQ55" s="1279"/>
      <c r="AR55" s="1279"/>
      <c r="AS55" s="1279"/>
      <c r="AT55" s="1279"/>
      <c r="AU55" s="1279"/>
      <c r="AV55" s="1279"/>
      <c r="AW55" s="1279"/>
      <c r="AX55" s="1279"/>
      <c r="AY55" s="1279"/>
      <c r="AZ55" s="1279"/>
      <c r="BA55" s="1279"/>
      <c r="BB55" s="1277" t="s">
        <v>589</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44.9</v>
      </c>
      <c r="CG55" s="1274"/>
      <c r="CH55" s="1274"/>
      <c r="CI55" s="1274"/>
      <c r="CJ55" s="1274"/>
      <c r="CK55" s="1274"/>
      <c r="CL55" s="1274"/>
      <c r="CM55" s="1274"/>
      <c r="CN55" s="1274">
        <v>44.9</v>
      </c>
      <c r="CO55" s="1274"/>
      <c r="CP55" s="1274"/>
      <c r="CQ55" s="1274"/>
      <c r="CR55" s="1274"/>
      <c r="CS55" s="1274"/>
      <c r="CT55" s="1274"/>
      <c r="CU55" s="1274"/>
      <c r="CV55" s="1286"/>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590</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61.9</v>
      </c>
      <c r="CG57" s="1274"/>
      <c r="CH57" s="1274"/>
      <c r="CI57" s="1274"/>
      <c r="CJ57" s="1274"/>
      <c r="CK57" s="1274"/>
      <c r="CL57" s="1274"/>
      <c r="CM57" s="1274"/>
      <c r="CN57" s="1274">
        <v>62.6</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592</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597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547</v>
      </c>
      <c r="BQ72" s="1279"/>
      <c r="BR72" s="1279"/>
      <c r="BS72" s="1279"/>
      <c r="BT72" s="1279"/>
      <c r="BU72" s="1279"/>
      <c r="BV72" s="1279"/>
      <c r="BW72" s="1279"/>
      <c r="BX72" s="1279" t="s">
        <v>548</v>
      </c>
      <c r="BY72" s="1279"/>
      <c r="BZ72" s="1279"/>
      <c r="CA72" s="1279"/>
      <c r="CB72" s="1279"/>
      <c r="CC72" s="1279"/>
      <c r="CD72" s="1279"/>
      <c r="CE72" s="1279"/>
      <c r="CF72" s="1279" t="s">
        <v>549</v>
      </c>
      <c r="CG72" s="1279"/>
      <c r="CH72" s="1279"/>
      <c r="CI72" s="1279"/>
      <c r="CJ72" s="1279"/>
      <c r="CK72" s="1279"/>
      <c r="CL72" s="1279"/>
      <c r="CM72" s="1279"/>
      <c r="CN72" s="1279" t="s">
        <v>550</v>
      </c>
      <c r="CO72" s="1279"/>
      <c r="CP72" s="1279"/>
      <c r="CQ72" s="1279"/>
      <c r="CR72" s="1279"/>
      <c r="CS72" s="1279"/>
      <c r="CT72" s="1279"/>
      <c r="CU72" s="1279"/>
      <c r="CV72" s="1279" t="s">
        <v>551</v>
      </c>
      <c r="CW72" s="1279"/>
      <c r="CX72" s="1279"/>
      <c r="CY72" s="1279"/>
      <c r="CZ72" s="1279"/>
      <c r="DA72" s="1279"/>
      <c r="DB72" s="1279"/>
      <c r="DC72" s="1279"/>
    </row>
    <row r="73" spans="2:107">
      <c r="B73" s="374"/>
      <c r="G73" s="1282"/>
      <c r="H73" s="1282"/>
      <c r="I73" s="1282"/>
      <c r="J73" s="1282"/>
      <c r="K73" s="1278"/>
      <c r="L73" s="1278"/>
      <c r="M73" s="1278"/>
      <c r="N73" s="1278"/>
      <c r="AM73" s="383"/>
      <c r="AN73" s="1277" t="s">
        <v>588</v>
      </c>
      <c r="AO73" s="1277"/>
      <c r="AP73" s="1277"/>
      <c r="AQ73" s="1277"/>
      <c r="AR73" s="1277"/>
      <c r="AS73" s="1277"/>
      <c r="AT73" s="1277"/>
      <c r="AU73" s="1277"/>
      <c r="AV73" s="1277"/>
      <c r="AW73" s="1277"/>
      <c r="AX73" s="1277"/>
      <c r="AY73" s="1277"/>
      <c r="AZ73" s="1277"/>
      <c r="BA73" s="1277"/>
      <c r="BB73" s="1277" t="s">
        <v>589</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v>17.600000000000001</v>
      </c>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593</v>
      </c>
      <c r="BC75" s="1277"/>
      <c r="BD75" s="1277"/>
      <c r="BE75" s="1277"/>
      <c r="BF75" s="1277"/>
      <c r="BG75" s="1277"/>
      <c r="BH75" s="1277"/>
      <c r="BI75" s="1277"/>
      <c r="BJ75" s="1277"/>
      <c r="BK75" s="1277"/>
      <c r="BL75" s="1277"/>
      <c r="BM75" s="1277"/>
      <c r="BN75" s="1277"/>
      <c r="BO75" s="1277"/>
      <c r="BP75" s="1274">
        <v>5.7</v>
      </c>
      <c r="BQ75" s="1274"/>
      <c r="BR75" s="1274"/>
      <c r="BS75" s="1274"/>
      <c r="BT75" s="1274"/>
      <c r="BU75" s="1274"/>
      <c r="BV75" s="1274"/>
      <c r="BW75" s="1274"/>
      <c r="BX75" s="1274">
        <v>5.3</v>
      </c>
      <c r="BY75" s="1274"/>
      <c r="BZ75" s="1274"/>
      <c r="CA75" s="1274"/>
      <c r="CB75" s="1274"/>
      <c r="CC75" s="1274"/>
      <c r="CD75" s="1274"/>
      <c r="CE75" s="1274"/>
      <c r="CF75" s="1274">
        <v>5.4</v>
      </c>
      <c r="CG75" s="1274"/>
      <c r="CH75" s="1274"/>
      <c r="CI75" s="1274"/>
      <c r="CJ75" s="1274"/>
      <c r="CK75" s="1274"/>
      <c r="CL75" s="1274"/>
      <c r="CM75" s="1274"/>
      <c r="CN75" s="1274">
        <v>5.3</v>
      </c>
      <c r="CO75" s="1274"/>
      <c r="CP75" s="1274"/>
      <c r="CQ75" s="1274"/>
      <c r="CR75" s="1274"/>
      <c r="CS75" s="1274"/>
      <c r="CT75" s="1274"/>
      <c r="CU75" s="1274"/>
      <c r="CV75" s="1274">
        <v>5.7</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591</v>
      </c>
      <c r="AO77" s="1279"/>
      <c r="AP77" s="1279"/>
      <c r="AQ77" s="1279"/>
      <c r="AR77" s="1279"/>
      <c r="AS77" s="1279"/>
      <c r="AT77" s="1279"/>
      <c r="AU77" s="1279"/>
      <c r="AV77" s="1279"/>
      <c r="AW77" s="1279"/>
      <c r="AX77" s="1279"/>
      <c r="AY77" s="1279"/>
      <c r="AZ77" s="1279"/>
      <c r="BA77" s="1279"/>
      <c r="BB77" s="1277" t="s">
        <v>589</v>
      </c>
      <c r="BC77" s="1277"/>
      <c r="BD77" s="1277"/>
      <c r="BE77" s="1277"/>
      <c r="BF77" s="1277"/>
      <c r="BG77" s="1277"/>
      <c r="BH77" s="1277"/>
      <c r="BI77" s="1277"/>
      <c r="BJ77" s="1277"/>
      <c r="BK77" s="1277"/>
      <c r="BL77" s="1277"/>
      <c r="BM77" s="1277"/>
      <c r="BN77" s="1277"/>
      <c r="BO77" s="1277"/>
      <c r="BP77" s="1274">
        <v>24.3</v>
      </c>
      <c r="BQ77" s="1274"/>
      <c r="BR77" s="1274"/>
      <c r="BS77" s="1274"/>
      <c r="BT77" s="1274"/>
      <c r="BU77" s="1274"/>
      <c r="BV77" s="1274"/>
      <c r="BW77" s="1274"/>
      <c r="BX77" s="1274">
        <v>0</v>
      </c>
      <c r="BY77" s="1274"/>
      <c r="BZ77" s="1274"/>
      <c r="CA77" s="1274"/>
      <c r="CB77" s="1274"/>
      <c r="CC77" s="1274"/>
      <c r="CD77" s="1274"/>
      <c r="CE77" s="1274"/>
      <c r="CF77" s="1274">
        <v>44.9</v>
      </c>
      <c r="CG77" s="1274"/>
      <c r="CH77" s="1274"/>
      <c r="CI77" s="1274"/>
      <c r="CJ77" s="1274"/>
      <c r="CK77" s="1274"/>
      <c r="CL77" s="1274"/>
      <c r="CM77" s="1274"/>
      <c r="CN77" s="1274">
        <v>44.9</v>
      </c>
      <c r="CO77" s="1274"/>
      <c r="CP77" s="1274"/>
      <c r="CQ77" s="1274"/>
      <c r="CR77" s="1274"/>
      <c r="CS77" s="1274"/>
      <c r="CT77" s="1274"/>
      <c r="CU77" s="1274"/>
      <c r="CV77" s="1274">
        <v>40.799999999999997</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593</v>
      </c>
      <c r="BC79" s="1277"/>
      <c r="BD79" s="1277"/>
      <c r="BE79" s="1277"/>
      <c r="BF79" s="1277"/>
      <c r="BG79" s="1277"/>
      <c r="BH79" s="1277"/>
      <c r="BI79" s="1277"/>
      <c r="BJ79" s="1277"/>
      <c r="BK79" s="1277"/>
      <c r="BL79" s="1277"/>
      <c r="BM79" s="1277"/>
      <c r="BN79" s="1277"/>
      <c r="BO79" s="1277"/>
      <c r="BP79" s="1274">
        <v>9.8000000000000007</v>
      </c>
      <c r="BQ79" s="1274"/>
      <c r="BR79" s="1274"/>
      <c r="BS79" s="1274"/>
      <c r="BT79" s="1274"/>
      <c r="BU79" s="1274"/>
      <c r="BV79" s="1274"/>
      <c r="BW79" s="1274"/>
      <c r="BX79" s="1274">
        <v>8.5</v>
      </c>
      <c r="BY79" s="1274"/>
      <c r="BZ79" s="1274"/>
      <c r="CA79" s="1274"/>
      <c r="CB79" s="1274"/>
      <c r="CC79" s="1274"/>
      <c r="CD79" s="1274"/>
      <c r="CE79" s="1274"/>
      <c r="CF79" s="1274">
        <v>8.5</v>
      </c>
      <c r="CG79" s="1274"/>
      <c r="CH79" s="1274"/>
      <c r="CI79" s="1274"/>
      <c r="CJ79" s="1274"/>
      <c r="CK79" s="1274"/>
      <c r="CL79" s="1274"/>
      <c r="CM79" s="1274"/>
      <c r="CN79" s="1274">
        <v>9.1</v>
      </c>
      <c r="CO79" s="1274"/>
      <c r="CP79" s="1274"/>
      <c r="CQ79" s="1274"/>
      <c r="CR79" s="1274"/>
      <c r="CS79" s="1274"/>
      <c r="CT79" s="1274"/>
      <c r="CU79" s="1274"/>
      <c r="CV79" s="1274">
        <v>8.9</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jbJL8xRbbGGFZU8AY+KwfF7+tJgYZSByatMfhTRyav+/SPVibnhTnD7HLrvsA+u/cymlCo8O/XMO5zq1/GjGQ==" saltValue="Ls0L5UIhpcwuJqVGq7ni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8Wg06bBO1EXdITlQ9voKZFQcSQ4gsVR9DovFx3DjZGAb44e1nTGWsEMdE3FOCjd5hZFKmnNEyAwPYQIAhF8JQ==" saltValue="ZOYVff1cWmuyH6B6qhu0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17PDqdwU0v5t/VkOzcXFKSM+kYw9iqn6ItqQ8bxNV5HT5BBFBRE8CROP5/Q4aRDR7o96tjAAsYZF+YmOsnUaA==" saltValue="boE4nHkxnilrSbbagZlk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61011</v>
      </c>
      <c r="E3" s="141"/>
      <c r="F3" s="142">
        <v>105751</v>
      </c>
      <c r="G3" s="143"/>
      <c r="H3" s="144"/>
    </row>
    <row r="4" spans="1:8">
      <c r="A4" s="145"/>
      <c r="B4" s="146"/>
      <c r="C4" s="147"/>
      <c r="D4" s="148">
        <v>51894</v>
      </c>
      <c r="E4" s="149"/>
      <c r="F4" s="150">
        <v>49969</v>
      </c>
      <c r="G4" s="151"/>
      <c r="H4" s="152"/>
    </row>
    <row r="5" spans="1:8">
      <c r="A5" s="133" t="s">
        <v>539</v>
      </c>
      <c r="B5" s="138"/>
      <c r="C5" s="139"/>
      <c r="D5" s="140">
        <v>45676</v>
      </c>
      <c r="E5" s="141"/>
      <c r="F5" s="142">
        <v>158564</v>
      </c>
      <c r="G5" s="143"/>
      <c r="H5" s="144"/>
    </row>
    <row r="6" spans="1:8">
      <c r="A6" s="145"/>
      <c r="B6" s="146"/>
      <c r="C6" s="147"/>
      <c r="D6" s="148">
        <v>28989</v>
      </c>
      <c r="E6" s="149"/>
      <c r="F6" s="150">
        <v>48412</v>
      </c>
      <c r="G6" s="151"/>
      <c r="H6" s="152"/>
    </row>
    <row r="7" spans="1:8">
      <c r="A7" s="133" t="s">
        <v>540</v>
      </c>
      <c r="B7" s="138"/>
      <c r="C7" s="139"/>
      <c r="D7" s="140">
        <v>71983</v>
      </c>
      <c r="E7" s="141"/>
      <c r="F7" s="142">
        <v>77577</v>
      </c>
      <c r="G7" s="143"/>
      <c r="H7" s="144"/>
    </row>
    <row r="8" spans="1:8">
      <c r="A8" s="145"/>
      <c r="B8" s="146"/>
      <c r="C8" s="147"/>
      <c r="D8" s="148">
        <v>59606</v>
      </c>
      <c r="E8" s="149"/>
      <c r="F8" s="150">
        <v>40870</v>
      </c>
      <c r="G8" s="151"/>
      <c r="H8" s="152"/>
    </row>
    <row r="9" spans="1:8">
      <c r="A9" s="133" t="s">
        <v>541</v>
      </c>
      <c r="B9" s="138"/>
      <c r="C9" s="139"/>
      <c r="D9" s="140">
        <v>81245</v>
      </c>
      <c r="E9" s="141"/>
      <c r="F9" s="142">
        <v>115123</v>
      </c>
      <c r="G9" s="143"/>
      <c r="H9" s="144"/>
    </row>
    <row r="10" spans="1:8">
      <c r="A10" s="145"/>
      <c r="B10" s="146"/>
      <c r="C10" s="147"/>
      <c r="D10" s="148">
        <v>63351</v>
      </c>
      <c r="E10" s="149"/>
      <c r="F10" s="150">
        <v>46026</v>
      </c>
      <c r="G10" s="151"/>
      <c r="H10" s="152"/>
    </row>
    <row r="11" spans="1:8">
      <c r="A11" s="133" t="s">
        <v>542</v>
      </c>
      <c r="B11" s="138"/>
      <c r="C11" s="139"/>
      <c r="D11" s="140">
        <v>111073</v>
      </c>
      <c r="E11" s="141"/>
      <c r="F11" s="142">
        <v>98899</v>
      </c>
      <c r="G11" s="143"/>
      <c r="H11" s="144"/>
    </row>
    <row r="12" spans="1:8">
      <c r="A12" s="145"/>
      <c r="B12" s="146"/>
      <c r="C12" s="153"/>
      <c r="D12" s="148">
        <v>78750</v>
      </c>
      <c r="E12" s="149"/>
      <c r="F12" s="150">
        <v>43734</v>
      </c>
      <c r="G12" s="151"/>
      <c r="H12" s="152"/>
    </row>
    <row r="13" spans="1:8">
      <c r="A13" s="133"/>
      <c r="B13" s="138"/>
      <c r="C13" s="154"/>
      <c r="D13" s="155">
        <v>74198</v>
      </c>
      <c r="E13" s="156"/>
      <c r="F13" s="157">
        <v>111183</v>
      </c>
      <c r="G13" s="158"/>
      <c r="H13" s="144"/>
    </row>
    <row r="14" spans="1:8">
      <c r="A14" s="145"/>
      <c r="B14" s="146"/>
      <c r="C14" s="147"/>
      <c r="D14" s="148">
        <v>56518</v>
      </c>
      <c r="E14" s="149"/>
      <c r="F14" s="150">
        <v>45802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12.52</v>
      </c>
      <c r="C19" s="159">
        <f>ROUND(VALUE(SUBSTITUTE(実質収支比率等に係る経年分析!G$48,"▲","-")),2)</f>
        <v>10.75</v>
      </c>
      <c r="D19" s="159">
        <f>ROUND(VALUE(SUBSTITUTE(実質収支比率等に係る経年分析!H$48,"▲","-")),2)</f>
        <v>7.29</v>
      </c>
      <c r="E19" s="159">
        <f>ROUND(VALUE(SUBSTITUTE(実質収支比率等に係る経年分析!I$48,"▲","-")),2)</f>
        <v>8.64</v>
      </c>
      <c r="F19" s="159">
        <f>ROUND(VALUE(SUBSTITUTE(実質収支比率等に係る経年分析!J$48,"▲","-")),2)</f>
        <v>9.58</v>
      </c>
    </row>
    <row r="20" spans="1:11">
      <c r="A20" s="159" t="s">
        <v>49</v>
      </c>
      <c r="B20" s="159">
        <f>ROUND(VALUE(SUBSTITUTE(実質収支比率等に係る経年分析!F$47,"▲","-")),2)</f>
        <v>61.92</v>
      </c>
      <c r="C20" s="159">
        <f>ROUND(VALUE(SUBSTITUTE(実質収支比率等に係る経年分析!G$47,"▲","-")),2)</f>
        <v>60.04</v>
      </c>
      <c r="D20" s="159">
        <f>ROUND(VALUE(SUBSTITUTE(実質収支比率等に係る経年分析!H$47,"▲","-")),2)</f>
        <v>56.61</v>
      </c>
      <c r="E20" s="159">
        <f>ROUND(VALUE(SUBSTITUTE(実質収支比率等に係る経年分析!I$47,"▲","-")),2)</f>
        <v>53.52</v>
      </c>
      <c r="F20" s="159">
        <f>ROUND(VALUE(SUBSTITUTE(実質収支比率等に係る経年分析!J$47,"▲","-")),2)</f>
        <v>52.7</v>
      </c>
    </row>
    <row r="21" spans="1:11">
      <c r="A21" s="159" t="s">
        <v>50</v>
      </c>
      <c r="B21" s="159">
        <f>IF(ISNUMBER(VALUE(SUBSTITUTE(実質収支比率等に係る経年分析!F$49,"▲","-"))),ROUND(VALUE(SUBSTITUTE(実質収支比率等に係る経年分析!F$49,"▲","-")),2),NA())</f>
        <v>2.16</v>
      </c>
      <c r="C21" s="159">
        <f>IF(ISNUMBER(VALUE(SUBSTITUTE(実質収支比率等に係る経年分析!G$49,"▲","-"))),ROUND(VALUE(SUBSTITUTE(実質収支比率等に係る経年分析!G$49,"▲","-")),2),NA())</f>
        <v>-4.38</v>
      </c>
      <c r="D21" s="159">
        <f>IF(ISNUMBER(VALUE(SUBSTITUTE(実質収支比率等に係る経年分析!H$49,"▲","-"))),ROUND(VALUE(SUBSTITUTE(実質収支比率等に係る経年分析!H$49,"▲","-")),2),NA())</f>
        <v>-4.78</v>
      </c>
      <c r="E21" s="159">
        <f>IF(ISNUMBER(VALUE(SUBSTITUTE(実質収支比率等に係る経年分析!I$49,"▲","-"))),ROUND(VALUE(SUBSTITUTE(実質収支比率等に係る経年分析!I$49,"▲","-")),2),NA())</f>
        <v>-0.7</v>
      </c>
      <c r="F21" s="159">
        <f>IF(ISNUMBER(VALUE(SUBSTITUTE(実質収支比率等に係る経年分析!J$49,"▲","-"))),ROUND(VALUE(SUBSTITUTE(実質収支比率等に係る経年分析!J$49,"▲","-")),2),NA())</f>
        <v>1.1100000000000001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0.77</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0.98</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9.58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18.690000000000001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19.010000000000002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18.329999999999998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18.21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586</v>
      </c>
      <c r="E42" s="161"/>
      <c r="F42" s="161"/>
      <c r="G42" s="161">
        <f>'実質公債費比率（分子）の構造'!L$52</f>
        <v>610</v>
      </c>
      <c r="H42" s="161"/>
      <c r="I42" s="161"/>
      <c r="J42" s="161">
        <f>'実質公債費比率（分子）の構造'!M$52</f>
        <v>606</v>
      </c>
      <c r="K42" s="161"/>
      <c r="L42" s="161"/>
      <c r="M42" s="161">
        <f>'実質公債費比率（分子）の構造'!N$52</f>
        <v>608</v>
      </c>
      <c r="N42" s="161"/>
      <c r="O42" s="161"/>
      <c r="P42" s="161">
        <f>'実質公債費比率（分子）の構造'!O$52</f>
        <v>590</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14</v>
      </c>
      <c r="C44" s="161"/>
      <c r="D44" s="161"/>
      <c r="E44" s="161">
        <f>'実質公債費比率（分子）の構造'!L$50</f>
        <v>14</v>
      </c>
      <c r="F44" s="161"/>
      <c r="G44" s="161"/>
      <c r="H44" s="161">
        <f>'実質公債費比率（分子）の構造'!M$50</f>
        <v>6</v>
      </c>
      <c r="I44" s="161"/>
      <c r="J44" s="161"/>
      <c r="K44" s="161">
        <f>'実質公債費比率（分子）の構造'!N$50</f>
        <v>4</v>
      </c>
      <c r="L44" s="161"/>
      <c r="M44" s="161"/>
      <c r="N44" s="161">
        <f>'実質公債費比率（分子）の構造'!O$50</f>
        <v>4</v>
      </c>
      <c r="O44" s="161"/>
      <c r="P44" s="161"/>
    </row>
    <row r="45" spans="1:16">
      <c r="A45" s="161" t="s">
        <v>59</v>
      </c>
      <c r="B45" s="161">
        <f>'実質公債費比率（分子）の構造'!K$49</f>
        <v>89</v>
      </c>
      <c r="C45" s="161"/>
      <c r="D45" s="161"/>
      <c r="E45" s="161">
        <f>'実質公債費比率（分子）の構造'!L$49</f>
        <v>97</v>
      </c>
      <c r="F45" s="161"/>
      <c r="G45" s="161"/>
      <c r="H45" s="161">
        <f>'実質公債費比率（分子）の構造'!M$49</f>
        <v>100</v>
      </c>
      <c r="I45" s="161"/>
      <c r="J45" s="161"/>
      <c r="K45" s="161">
        <f>'実質公債費比率（分子）の構造'!N$49</f>
        <v>97</v>
      </c>
      <c r="L45" s="161"/>
      <c r="M45" s="161"/>
      <c r="N45" s="161">
        <f>'実質公債費比率（分子）の構造'!O$49</f>
        <v>118</v>
      </c>
      <c r="O45" s="161"/>
      <c r="P45" s="161"/>
    </row>
    <row r="46" spans="1:16">
      <c r="A46" s="161" t="s">
        <v>60</v>
      </c>
      <c r="B46" s="161">
        <f>'実質公債費比率（分子）の構造'!K$48</f>
        <v>274</v>
      </c>
      <c r="C46" s="161"/>
      <c r="D46" s="161"/>
      <c r="E46" s="161">
        <f>'実質公債費比率（分子）の構造'!L$48</f>
        <v>275</v>
      </c>
      <c r="F46" s="161"/>
      <c r="G46" s="161"/>
      <c r="H46" s="161">
        <f>'実質公債費比率（分子）の構造'!M$48</f>
        <v>279</v>
      </c>
      <c r="I46" s="161"/>
      <c r="J46" s="161"/>
      <c r="K46" s="161">
        <f>'実質公債費比率（分子）の構造'!N$48</f>
        <v>284</v>
      </c>
      <c r="L46" s="161"/>
      <c r="M46" s="161"/>
      <c r="N46" s="161">
        <f>'実質公債費比率（分子）の構造'!O$48</f>
        <v>297</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384</v>
      </c>
      <c r="C49" s="161"/>
      <c r="D49" s="161"/>
      <c r="E49" s="161">
        <f>'実質公債費比率（分子）の構造'!L$45</f>
        <v>406</v>
      </c>
      <c r="F49" s="161"/>
      <c r="G49" s="161"/>
      <c r="H49" s="161">
        <f>'実質公債費比率（分子）の構造'!M$45</f>
        <v>399</v>
      </c>
      <c r="I49" s="161"/>
      <c r="J49" s="161"/>
      <c r="K49" s="161">
        <f>'実質公債費比率（分子）の構造'!N$45</f>
        <v>394</v>
      </c>
      <c r="L49" s="161"/>
      <c r="M49" s="161"/>
      <c r="N49" s="161">
        <f>'実質公債費比率（分子）の構造'!O$45</f>
        <v>412</v>
      </c>
      <c r="O49" s="161"/>
      <c r="P49" s="161"/>
    </row>
    <row r="50" spans="1:16">
      <c r="A50" s="161" t="s">
        <v>63</v>
      </c>
      <c r="B50" s="161" t="e">
        <f>NA()</f>
        <v>#N/A</v>
      </c>
      <c r="C50" s="161">
        <f>IF(ISNUMBER('実質公債費比率（分子）の構造'!K$53),'実質公債費比率（分子）の構造'!K$53,NA())</f>
        <v>175</v>
      </c>
      <c r="D50" s="161" t="e">
        <f>NA()</f>
        <v>#N/A</v>
      </c>
      <c r="E50" s="161" t="e">
        <f>NA()</f>
        <v>#N/A</v>
      </c>
      <c r="F50" s="161">
        <f>IF(ISNUMBER('実質公債費比率（分子）の構造'!L$53),'実質公債費比率（分子）の構造'!L$53,NA())</f>
        <v>182</v>
      </c>
      <c r="G50" s="161" t="e">
        <f>NA()</f>
        <v>#N/A</v>
      </c>
      <c r="H50" s="161" t="e">
        <f>NA()</f>
        <v>#N/A</v>
      </c>
      <c r="I50" s="161">
        <f>IF(ISNUMBER('実質公債費比率（分子）の構造'!M$53),'実質公債費比率（分子）の構造'!M$53,NA())</f>
        <v>178</v>
      </c>
      <c r="J50" s="161" t="e">
        <f>NA()</f>
        <v>#N/A</v>
      </c>
      <c r="K50" s="161" t="e">
        <f>NA()</f>
        <v>#N/A</v>
      </c>
      <c r="L50" s="161">
        <f>IF(ISNUMBER('実質公債費比率（分子）の構造'!N$53),'実質公債費比率（分子）の構造'!N$53,NA())</f>
        <v>171</v>
      </c>
      <c r="M50" s="161" t="e">
        <f>NA()</f>
        <v>#N/A</v>
      </c>
      <c r="N50" s="161" t="e">
        <f>NA()</f>
        <v>#N/A</v>
      </c>
      <c r="O50" s="161">
        <f>IF(ISNUMBER('実質公債費比率（分子）の構造'!O$53),'実質公債費比率（分子）の構造'!O$53,NA())</f>
        <v>241</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7034</v>
      </c>
      <c r="E56" s="160"/>
      <c r="F56" s="160"/>
      <c r="G56" s="160">
        <f>'将来負担比率（分子）の構造'!J$52</f>
        <v>7182</v>
      </c>
      <c r="H56" s="160"/>
      <c r="I56" s="160"/>
      <c r="J56" s="160">
        <f>'将来負担比率（分子）の構造'!K$52</f>
        <v>6989</v>
      </c>
      <c r="K56" s="160"/>
      <c r="L56" s="160"/>
      <c r="M56" s="160">
        <f>'将来負担比率（分子）の構造'!L$52</f>
        <v>6928</v>
      </c>
      <c r="N56" s="160"/>
      <c r="O56" s="160"/>
      <c r="P56" s="160">
        <f>'将来負担比率（分子）の構造'!M$52</f>
        <v>6859</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21</v>
      </c>
    </row>
    <row r="58" spans="1:16">
      <c r="A58" s="160" t="s">
        <v>35</v>
      </c>
      <c r="B58" s="160"/>
      <c r="C58" s="160"/>
      <c r="D58" s="160">
        <f>'将来負担比率（分子）の構造'!I$50</f>
        <v>3020</v>
      </c>
      <c r="E58" s="160"/>
      <c r="F58" s="160"/>
      <c r="G58" s="160">
        <f>'将来負担比率（分子）の構造'!J$50</f>
        <v>3023</v>
      </c>
      <c r="H58" s="160"/>
      <c r="I58" s="160"/>
      <c r="J58" s="160">
        <f>'将来負担比率（分子）の構造'!K$50</f>
        <v>3086</v>
      </c>
      <c r="K58" s="160"/>
      <c r="L58" s="160"/>
      <c r="M58" s="160">
        <f>'将来負担比率（分子）の構造'!L$50</f>
        <v>2918</v>
      </c>
      <c r="N58" s="160"/>
      <c r="O58" s="160"/>
      <c r="P58" s="160">
        <f>'将来負担比率（分子）の構造'!M$50</f>
        <v>2914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139</v>
      </c>
      <c r="C61" s="160"/>
      <c r="D61" s="160"/>
      <c r="E61" s="160">
        <f>'将来負担比率（分子）の構造'!J$46</f>
        <v>126</v>
      </c>
      <c r="F61" s="160"/>
      <c r="G61" s="160"/>
      <c r="H61" s="160">
        <f>'将来負担比率（分子）の構造'!K$46</f>
        <v>121</v>
      </c>
      <c r="I61" s="160"/>
      <c r="J61" s="160"/>
      <c r="K61" s="160">
        <f>'将来負担比率（分子）の構造'!L$46</f>
        <v>296</v>
      </c>
      <c r="L61" s="160"/>
      <c r="M61" s="160"/>
      <c r="N61" s="160">
        <f>'将来負担比率（分子）の構造'!M$46</f>
        <v>530</v>
      </c>
      <c r="O61" s="160"/>
      <c r="P61" s="160"/>
    </row>
    <row r="62" spans="1:16">
      <c r="A62" s="160" t="s">
        <v>29</v>
      </c>
      <c r="B62" s="160">
        <f>'将来負担比率（分子）の構造'!I$45</f>
        <v>842</v>
      </c>
      <c r="C62" s="160"/>
      <c r="D62" s="160"/>
      <c r="E62" s="160">
        <f>'将来負担比率（分子）の構造'!J$45</f>
        <v>805</v>
      </c>
      <c r="F62" s="160"/>
      <c r="G62" s="160"/>
      <c r="H62" s="160">
        <f>'将来負担比率（分子）の構造'!K$45</f>
        <v>770</v>
      </c>
      <c r="I62" s="160"/>
      <c r="J62" s="160"/>
      <c r="K62" s="160">
        <f>'将来負担比率（分子）の構造'!L$45</f>
        <v>794</v>
      </c>
      <c r="L62" s="160"/>
      <c r="M62" s="160"/>
      <c r="N62" s="160">
        <f>'将来負担比率（分子）の構造'!M$45</f>
        <v>767</v>
      </c>
      <c r="O62" s="160"/>
      <c r="P62" s="160"/>
    </row>
    <row r="63" spans="1:16">
      <c r="A63" s="160" t="s">
        <v>28</v>
      </c>
      <c r="B63" s="160">
        <f>'将来負担比率（分子）の構造'!I$44</f>
        <v>540</v>
      </c>
      <c r="C63" s="160"/>
      <c r="D63" s="160"/>
      <c r="E63" s="160">
        <f>'将来負担比率（分子）の構造'!J$44</f>
        <v>492</v>
      </c>
      <c r="F63" s="160"/>
      <c r="G63" s="160"/>
      <c r="H63" s="160">
        <f>'将来負担比率（分子）の構造'!K$44</f>
        <v>472</v>
      </c>
      <c r="I63" s="160"/>
      <c r="J63" s="160"/>
      <c r="K63" s="160">
        <f>'将来負担比率（分子）の構造'!L$44</f>
        <v>558</v>
      </c>
      <c r="L63" s="160"/>
      <c r="M63" s="160"/>
      <c r="N63" s="160">
        <f>'将来負担比率（分子）の構造'!M$44</f>
        <v>589</v>
      </c>
      <c r="O63" s="160"/>
      <c r="P63" s="160"/>
    </row>
    <row r="64" spans="1:16">
      <c r="A64" s="160" t="s">
        <v>27</v>
      </c>
      <c r="B64" s="160">
        <f>'将来負担比率（分子）の構造'!I$43</f>
        <v>3840</v>
      </c>
      <c r="C64" s="160"/>
      <c r="D64" s="160"/>
      <c r="E64" s="160">
        <f>'将来負担比率（分子）の構造'!J$43</f>
        <v>3674</v>
      </c>
      <c r="F64" s="160"/>
      <c r="G64" s="160"/>
      <c r="H64" s="160">
        <f>'将来負担比率（分子）の構造'!K$43</f>
        <v>3457</v>
      </c>
      <c r="I64" s="160"/>
      <c r="J64" s="160"/>
      <c r="K64" s="160">
        <f>'将来負担比率（分子）の構造'!L$43</f>
        <v>3272</v>
      </c>
      <c r="L64" s="160"/>
      <c r="M64" s="160"/>
      <c r="N64" s="160">
        <f>'将来負担比率（分子）の構造'!M$43</f>
        <v>3153</v>
      </c>
      <c r="O64" s="160"/>
      <c r="P64" s="160"/>
    </row>
    <row r="65" spans="1:16">
      <c r="A65" s="160" t="s">
        <v>26</v>
      </c>
      <c r="B65" s="160">
        <f>'将来負担比率（分子）の構造'!I$42</f>
        <v>38</v>
      </c>
      <c r="C65" s="160"/>
      <c r="D65" s="160"/>
      <c r="E65" s="160">
        <f>'将来負担比率（分子）の構造'!J$42</f>
        <v>23</v>
      </c>
      <c r="F65" s="160"/>
      <c r="G65" s="160"/>
      <c r="H65" s="160">
        <f>'将来負担比率（分子）の構造'!K$42</f>
        <v>17</v>
      </c>
      <c r="I65" s="160"/>
      <c r="J65" s="160"/>
      <c r="K65" s="160">
        <f>'将来負担比率（分子）の構造'!L$42</f>
        <v>13</v>
      </c>
      <c r="L65" s="160"/>
      <c r="M65" s="160"/>
      <c r="N65" s="160">
        <f>'将来負担比率（分子）の構造'!M$42</f>
        <v>9</v>
      </c>
      <c r="O65" s="160"/>
      <c r="P65" s="160"/>
    </row>
    <row r="66" spans="1:16">
      <c r="A66" s="160" t="s">
        <v>25</v>
      </c>
      <c r="B66" s="160">
        <f>'将来負担比率（分子）の構造'!I$41</f>
        <v>4235</v>
      </c>
      <c r="C66" s="160"/>
      <c r="D66" s="160"/>
      <c r="E66" s="160">
        <f>'将来負担比率（分子）の構造'!J$41</f>
        <v>4460</v>
      </c>
      <c r="F66" s="160"/>
      <c r="G66" s="160"/>
      <c r="H66" s="160">
        <f>'将来負担比率（分子）の構造'!K$41</f>
        <v>4695</v>
      </c>
      <c r="I66" s="160"/>
      <c r="J66" s="160"/>
      <c r="K66" s="160">
        <f>'将来負担比率（分子）の構造'!L$41</f>
        <v>4844</v>
      </c>
      <c r="L66" s="160"/>
      <c r="M66" s="160"/>
      <c r="N66" s="160">
        <f>'将来負担比率（分子）の構造'!M$41</f>
        <v>5366</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619</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2247</v>
      </c>
      <c r="C72" s="164">
        <f>基金残高に係る経年分析!G55</f>
        <v>2159</v>
      </c>
      <c r="D72" s="164">
        <f>基金残高に係る経年分析!H55</f>
        <v>2161</v>
      </c>
    </row>
    <row r="73" spans="1:16">
      <c r="A73" s="163" t="s">
        <v>70</v>
      </c>
      <c r="B73" s="164">
        <f>基金残高に係る経年分析!F56</f>
        <v>159</v>
      </c>
      <c r="C73" s="164">
        <f>基金残高に係る経年分析!G56</f>
        <v>159</v>
      </c>
      <c r="D73" s="164">
        <f>基金残高に係る経年分析!H56</f>
        <v>159</v>
      </c>
    </row>
    <row r="74" spans="1:16">
      <c r="A74" s="163" t="s">
        <v>71</v>
      </c>
      <c r="B74" s="164">
        <f>基金残高に係る経年分析!F57</f>
        <v>585</v>
      </c>
      <c r="C74" s="164">
        <f>基金残高に係る経年分析!G57</f>
        <v>505</v>
      </c>
      <c r="D74" s="164">
        <f>基金残高に係る経年分析!H57</f>
        <v>484</v>
      </c>
    </row>
  </sheetData>
  <sheetProtection algorithmName="SHA-512" hashValue="OSwKHVNwzBjwbwfRX+cHc6N7+ngeCh6ZnR0zmuS+EL9z0j6Tb8+3NkWKvLQZjmirmB878ht36ODqAAfPx17+jw==" saltValue="1d5I1Nqow+u2DtKXx93J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2170334</v>
      </c>
      <c r="S5" s="649"/>
      <c r="T5" s="649"/>
      <c r="U5" s="649"/>
      <c r="V5" s="649"/>
      <c r="W5" s="649"/>
      <c r="X5" s="649"/>
      <c r="Y5" s="650"/>
      <c r="Z5" s="651">
        <v>30.3</v>
      </c>
      <c r="AA5" s="651"/>
      <c r="AB5" s="651"/>
      <c r="AC5" s="651"/>
      <c r="AD5" s="652">
        <v>2170334</v>
      </c>
      <c r="AE5" s="652"/>
      <c r="AF5" s="652"/>
      <c r="AG5" s="652"/>
      <c r="AH5" s="652"/>
      <c r="AI5" s="652"/>
      <c r="AJ5" s="652"/>
      <c r="AK5" s="652"/>
      <c r="AL5" s="653">
        <v>54.6</v>
      </c>
      <c r="AM5" s="654"/>
      <c r="AN5" s="654"/>
      <c r="AO5" s="655"/>
      <c r="AP5" s="645" t="s">
        <v>222</v>
      </c>
      <c r="AQ5" s="646"/>
      <c r="AR5" s="646"/>
      <c r="AS5" s="646"/>
      <c r="AT5" s="646"/>
      <c r="AU5" s="646"/>
      <c r="AV5" s="646"/>
      <c r="AW5" s="646"/>
      <c r="AX5" s="646"/>
      <c r="AY5" s="646"/>
      <c r="AZ5" s="646"/>
      <c r="BA5" s="646"/>
      <c r="BB5" s="646"/>
      <c r="BC5" s="646"/>
      <c r="BD5" s="646"/>
      <c r="BE5" s="646"/>
      <c r="BF5" s="647"/>
      <c r="BG5" s="659">
        <v>2129881</v>
      </c>
      <c r="BH5" s="660"/>
      <c r="BI5" s="660"/>
      <c r="BJ5" s="660"/>
      <c r="BK5" s="660"/>
      <c r="BL5" s="660"/>
      <c r="BM5" s="660"/>
      <c r="BN5" s="661"/>
      <c r="BO5" s="662">
        <v>98.1</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74077</v>
      </c>
      <c r="S6" s="660"/>
      <c r="T6" s="660"/>
      <c r="U6" s="660"/>
      <c r="V6" s="660"/>
      <c r="W6" s="660"/>
      <c r="X6" s="660"/>
      <c r="Y6" s="661"/>
      <c r="Z6" s="662">
        <v>1</v>
      </c>
      <c r="AA6" s="662"/>
      <c r="AB6" s="662"/>
      <c r="AC6" s="662"/>
      <c r="AD6" s="663">
        <v>74077</v>
      </c>
      <c r="AE6" s="663"/>
      <c r="AF6" s="663"/>
      <c r="AG6" s="663"/>
      <c r="AH6" s="663"/>
      <c r="AI6" s="663"/>
      <c r="AJ6" s="663"/>
      <c r="AK6" s="663"/>
      <c r="AL6" s="664">
        <v>1.9</v>
      </c>
      <c r="AM6" s="665"/>
      <c r="AN6" s="665"/>
      <c r="AO6" s="666"/>
      <c r="AP6" s="656" t="s">
        <v>228</v>
      </c>
      <c r="AQ6" s="657"/>
      <c r="AR6" s="657"/>
      <c r="AS6" s="657"/>
      <c r="AT6" s="657"/>
      <c r="AU6" s="657"/>
      <c r="AV6" s="657"/>
      <c r="AW6" s="657"/>
      <c r="AX6" s="657"/>
      <c r="AY6" s="657"/>
      <c r="AZ6" s="657"/>
      <c r="BA6" s="657"/>
      <c r="BB6" s="657"/>
      <c r="BC6" s="657"/>
      <c r="BD6" s="657"/>
      <c r="BE6" s="657"/>
      <c r="BF6" s="658"/>
      <c r="BG6" s="659">
        <v>2129881</v>
      </c>
      <c r="BH6" s="660"/>
      <c r="BI6" s="660"/>
      <c r="BJ6" s="660"/>
      <c r="BK6" s="660"/>
      <c r="BL6" s="660"/>
      <c r="BM6" s="660"/>
      <c r="BN6" s="661"/>
      <c r="BO6" s="662">
        <v>98.1</v>
      </c>
      <c r="BP6" s="662"/>
      <c r="BQ6" s="662"/>
      <c r="BR6" s="662"/>
      <c r="BS6" s="663" t="s">
        <v>223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82628</v>
      </c>
      <c r="CS6" s="660"/>
      <c r="CT6" s="660"/>
      <c r="CU6" s="660"/>
      <c r="CV6" s="660"/>
      <c r="CW6" s="660"/>
      <c r="CX6" s="660"/>
      <c r="CY6" s="661"/>
      <c r="CZ6" s="653">
        <v>1.2</v>
      </c>
      <c r="DA6" s="654"/>
      <c r="DB6" s="654"/>
      <c r="DC6" s="673"/>
      <c r="DD6" s="668">
        <v>18047</v>
      </c>
      <c r="DE6" s="660"/>
      <c r="DF6" s="660"/>
      <c r="DG6" s="660"/>
      <c r="DH6" s="660"/>
      <c r="DI6" s="660"/>
      <c r="DJ6" s="660"/>
      <c r="DK6" s="660"/>
      <c r="DL6" s="660"/>
      <c r="DM6" s="660"/>
      <c r="DN6" s="660"/>
      <c r="DO6" s="660"/>
      <c r="DP6" s="661"/>
      <c r="DQ6" s="668">
        <v>82628</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3272</v>
      </c>
      <c r="S7" s="660"/>
      <c r="T7" s="660"/>
      <c r="U7" s="660"/>
      <c r="V7" s="660"/>
      <c r="W7" s="660"/>
      <c r="X7" s="660"/>
      <c r="Y7" s="661"/>
      <c r="Z7" s="662">
        <v>0</v>
      </c>
      <c r="AA7" s="662"/>
      <c r="AB7" s="662"/>
      <c r="AC7" s="662"/>
      <c r="AD7" s="663">
        <v>3272</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976339</v>
      </c>
      <c r="BH7" s="660"/>
      <c r="BI7" s="660"/>
      <c r="BJ7" s="660"/>
      <c r="BK7" s="660"/>
      <c r="BL7" s="660"/>
      <c r="BM7" s="660"/>
      <c r="BN7" s="661"/>
      <c r="BO7" s="662">
        <v>45</v>
      </c>
      <c r="BP7" s="662"/>
      <c r="BQ7" s="662"/>
      <c r="BR7" s="662"/>
      <c r="BS7" s="663" t="s">
        <v>120</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873141</v>
      </c>
      <c r="CS7" s="660"/>
      <c r="CT7" s="660"/>
      <c r="CU7" s="660"/>
      <c r="CV7" s="660"/>
      <c r="CW7" s="660"/>
      <c r="CX7" s="660"/>
      <c r="CY7" s="661"/>
      <c r="CZ7" s="662">
        <v>13</v>
      </c>
      <c r="DA7" s="662"/>
      <c r="DB7" s="662"/>
      <c r="DC7" s="662"/>
      <c r="DD7" s="668">
        <v>15108</v>
      </c>
      <c r="DE7" s="660"/>
      <c r="DF7" s="660"/>
      <c r="DG7" s="660"/>
      <c r="DH7" s="660"/>
      <c r="DI7" s="660"/>
      <c r="DJ7" s="660"/>
      <c r="DK7" s="660"/>
      <c r="DL7" s="660"/>
      <c r="DM7" s="660"/>
      <c r="DN7" s="660"/>
      <c r="DO7" s="660"/>
      <c r="DP7" s="661"/>
      <c r="DQ7" s="668">
        <v>796560</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7817</v>
      </c>
      <c r="S8" s="660"/>
      <c r="T8" s="660"/>
      <c r="U8" s="660"/>
      <c r="V8" s="660"/>
      <c r="W8" s="660"/>
      <c r="X8" s="660"/>
      <c r="Y8" s="661"/>
      <c r="Z8" s="662">
        <v>0.1</v>
      </c>
      <c r="AA8" s="662"/>
      <c r="AB8" s="662"/>
      <c r="AC8" s="662"/>
      <c r="AD8" s="663">
        <v>7817</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27305</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2609592</v>
      </c>
      <c r="CS8" s="660"/>
      <c r="CT8" s="660"/>
      <c r="CU8" s="660"/>
      <c r="CV8" s="660"/>
      <c r="CW8" s="660"/>
      <c r="CX8" s="660"/>
      <c r="CY8" s="661"/>
      <c r="CZ8" s="662">
        <v>38.799999999999997</v>
      </c>
      <c r="DA8" s="662"/>
      <c r="DB8" s="662"/>
      <c r="DC8" s="662"/>
      <c r="DD8" s="668">
        <v>583710</v>
      </c>
      <c r="DE8" s="660"/>
      <c r="DF8" s="660"/>
      <c r="DG8" s="660"/>
      <c r="DH8" s="660"/>
      <c r="DI8" s="660"/>
      <c r="DJ8" s="660"/>
      <c r="DK8" s="660"/>
      <c r="DL8" s="660"/>
      <c r="DM8" s="660"/>
      <c r="DN8" s="660"/>
      <c r="DO8" s="660"/>
      <c r="DP8" s="661"/>
      <c r="DQ8" s="668">
        <v>1238207</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8497</v>
      </c>
      <c r="S9" s="660"/>
      <c r="T9" s="660"/>
      <c r="U9" s="660"/>
      <c r="V9" s="660"/>
      <c r="W9" s="660"/>
      <c r="X9" s="660"/>
      <c r="Y9" s="661"/>
      <c r="Z9" s="662">
        <v>0.1</v>
      </c>
      <c r="AA9" s="662"/>
      <c r="AB9" s="662"/>
      <c r="AC9" s="662"/>
      <c r="AD9" s="663">
        <v>8497</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726097</v>
      </c>
      <c r="BH9" s="660"/>
      <c r="BI9" s="660"/>
      <c r="BJ9" s="660"/>
      <c r="BK9" s="660"/>
      <c r="BL9" s="660"/>
      <c r="BM9" s="660"/>
      <c r="BN9" s="661"/>
      <c r="BO9" s="662">
        <v>33.5</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651900</v>
      </c>
      <c r="CS9" s="660"/>
      <c r="CT9" s="660"/>
      <c r="CU9" s="660"/>
      <c r="CV9" s="660"/>
      <c r="CW9" s="660"/>
      <c r="CX9" s="660"/>
      <c r="CY9" s="661"/>
      <c r="CZ9" s="662">
        <v>9.6999999999999993</v>
      </c>
      <c r="DA9" s="662"/>
      <c r="DB9" s="662"/>
      <c r="DC9" s="662"/>
      <c r="DD9" s="668">
        <v>292436</v>
      </c>
      <c r="DE9" s="660"/>
      <c r="DF9" s="660"/>
      <c r="DG9" s="660"/>
      <c r="DH9" s="660"/>
      <c r="DI9" s="660"/>
      <c r="DJ9" s="660"/>
      <c r="DK9" s="660"/>
      <c r="DL9" s="660"/>
      <c r="DM9" s="660"/>
      <c r="DN9" s="660"/>
      <c r="DO9" s="660"/>
      <c r="DP9" s="661"/>
      <c r="DQ9" s="668">
        <v>392953</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223</v>
      </c>
      <c r="AA10" s="662"/>
      <c r="AB10" s="662"/>
      <c r="AC10" s="662"/>
      <c r="AD10" s="663" t="s">
        <v>120</v>
      </c>
      <c r="AE10" s="663"/>
      <c r="AF10" s="663"/>
      <c r="AG10" s="663"/>
      <c r="AH10" s="663"/>
      <c r="AI10" s="663"/>
      <c r="AJ10" s="663"/>
      <c r="AK10" s="663"/>
      <c r="AL10" s="664" t="s">
        <v>223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51085</v>
      </c>
      <c r="BH10" s="660"/>
      <c r="BI10" s="660"/>
      <c r="BJ10" s="660"/>
      <c r="BK10" s="660"/>
      <c r="BL10" s="660"/>
      <c r="BM10" s="660"/>
      <c r="BN10" s="661"/>
      <c r="BO10" s="662">
        <v>2.4</v>
      </c>
      <c r="BP10" s="662"/>
      <c r="BQ10" s="662"/>
      <c r="BR10" s="662"/>
      <c r="BS10" s="668" t="s">
        <v>120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129</v>
      </c>
      <c r="DA10" s="662"/>
      <c r="DB10" s="662"/>
      <c r="DC10" s="662"/>
      <c r="DD10" s="668" t="s">
        <v>129</v>
      </c>
      <c r="DE10" s="660"/>
      <c r="DF10" s="660"/>
      <c r="DG10" s="660"/>
      <c r="DH10" s="660"/>
      <c r="DI10" s="660"/>
      <c r="DJ10" s="660"/>
      <c r="DK10" s="660"/>
      <c r="DL10" s="660"/>
      <c r="DM10" s="660"/>
      <c r="DN10" s="660"/>
      <c r="DO10" s="660"/>
      <c r="DP10" s="661"/>
      <c r="DQ10" s="668" t="s">
        <v>223</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223</v>
      </c>
      <c r="AA11" s="662"/>
      <c r="AB11" s="662"/>
      <c r="AC11" s="662"/>
      <c r="AD11" s="663" t="s">
        <v>120</v>
      </c>
      <c r="AE11" s="663"/>
      <c r="AF11" s="663"/>
      <c r="AG11" s="663"/>
      <c r="AH11" s="663"/>
      <c r="AI11" s="663"/>
      <c r="AJ11" s="663"/>
      <c r="AK11" s="663"/>
      <c r="AL11" s="664" t="s">
        <v>223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171852</v>
      </c>
      <c r="BH11" s="660"/>
      <c r="BI11" s="660"/>
      <c r="BJ11" s="660"/>
      <c r="BK11" s="660"/>
      <c r="BL11" s="660"/>
      <c r="BM11" s="660"/>
      <c r="BN11" s="661"/>
      <c r="BO11" s="662">
        <v>7.9</v>
      </c>
      <c r="BP11" s="662"/>
      <c r="BQ11" s="662"/>
      <c r="BR11" s="662"/>
      <c r="BS11" s="668" t="s">
        <v>120</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335187</v>
      </c>
      <c r="CS11" s="660"/>
      <c r="CT11" s="660"/>
      <c r="CU11" s="660"/>
      <c r="CV11" s="660"/>
      <c r="CW11" s="660"/>
      <c r="CX11" s="660"/>
      <c r="CY11" s="661"/>
      <c r="CZ11" s="662">
        <v>5</v>
      </c>
      <c r="DA11" s="662"/>
      <c r="DB11" s="662"/>
      <c r="DC11" s="662"/>
      <c r="DD11" s="668">
        <v>193337</v>
      </c>
      <c r="DE11" s="660"/>
      <c r="DF11" s="660"/>
      <c r="DG11" s="660"/>
      <c r="DH11" s="660"/>
      <c r="DI11" s="660"/>
      <c r="DJ11" s="660"/>
      <c r="DK11" s="660"/>
      <c r="DL11" s="660"/>
      <c r="DM11" s="660"/>
      <c r="DN11" s="660"/>
      <c r="DO11" s="660"/>
      <c r="DP11" s="661"/>
      <c r="DQ11" s="668">
        <v>142978</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282202</v>
      </c>
      <c r="S12" s="660"/>
      <c r="T12" s="660"/>
      <c r="U12" s="660"/>
      <c r="V12" s="660"/>
      <c r="W12" s="660"/>
      <c r="X12" s="660"/>
      <c r="Y12" s="661"/>
      <c r="Z12" s="662">
        <v>3.9</v>
      </c>
      <c r="AA12" s="662"/>
      <c r="AB12" s="662"/>
      <c r="AC12" s="662"/>
      <c r="AD12" s="663">
        <v>282202</v>
      </c>
      <c r="AE12" s="663"/>
      <c r="AF12" s="663"/>
      <c r="AG12" s="663"/>
      <c r="AH12" s="663"/>
      <c r="AI12" s="663"/>
      <c r="AJ12" s="663"/>
      <c r="AK12" s="663"/>
      <c r="AL12" s="664">
        <v>7.1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991134</v>
      </c>
      <c r="BH12" s="660"/>
      <c r="BI12" s="660"/>
      <c r="BJ12" s="660"/>
      <c r="BK12" s="660"/>
      <c r="BL12" s="660"/>
      <c r="BM12" s="660"/>
      <c r="BN12" s="661"/>
      <c r="BO12" s="662">
        <v>45.7</v>
      </c>
      <c r="BP12" s="662"/>
      <c r="BQ12" s="662"/>
      <c r="BR12" s="662"/>
      <c r="BS12" s="668" t="s">
        <v>120</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119702</v>
      </c>
      <c r="CS12" s="660"/>
      <c r="CT12" s="660"/>
      <c r="CU12" s="660"/>
      <c r="CV12" s="660"/>
      <c r="CW12" s="660"/>
      <c r="CX12" s="660"/>
      <c r="CY12" s="661"/>
      <c r="CZ12" s="662">
        <v>1.8</v>
      </c>
      <c r="DA12" s="662"/>
      <c r="DB12" s="662"/>
      <c r="DC12" s="662"/>
      <c r="DD12" s="668">
        <v>25911</v>
      </c>
      <c r="DE12" s="660"/>
      <c r="DF12" s="660"/>
      <c r="DG12" s="660"/>
      <c r="DH12" s="660"/>
      <c r="DI12" s="660"/>
      <c r="DJ12" s="660"/>
      <c r="DK12" s="660"/>
      <c r="DL12" s="660"/>
      <c r="DM12" s="660"/>
      <c r="DN12" s="660"/>
      <c r="DO12" s="660"/>
      <c r="DP12" s="661"/>
      <c r="DQ12" s="668">
        <v>101513</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6144</v>
      </c>
      <c r="S13" s="660"/>
      <c r="T13" s="660"/>
      <c r="U13" s="660"/>
      <c r="V13" s="660"/>
      <c r="W13" s="660"/>
      <c r="X13" s="660"/>
      <c r="Y13" s="661"/>
      <c r="Z13" s="662">
        <v>0.1</v>
      </c>
      <c r="AA13" s="662"/>
      <c r="AB13" s="662"/>
      <c r="AC13" s="662"/>
      <c r="AD13" s="663">
        <v>6144</v>
      </c>
      <c r="AE13" s="663"/>
      <c r="AF13" s="663"/>
      <c r="AG13" s="663"/>
      <c r="AH13" s="663"/>
      <c r="AI13" s="663"/>
      <c r="AJ13" s="663"/>
      <c r="AK13" s="663"/>
      <c r="AL13" s="664">
        <v>0.2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989532</v>
      </c>
      <c r="BH13" s="660"/>
      <c r="BI13" s="660"/>
      <c r="BJ13" s="660"/>
      <c r="BK13" s="660"/>
      <c r="BL13" s="660"/>
      <c r="BM13" s="660"/>
      <c r="BN13" s="661"/>
      <c r="BO13" s="662">
        <v>45.6</v>
      </c>
      <c r="BP13" s="662"/>
      <c r="BQ13" s="662"/>
      <c r="BR13" s="662"/>
      <c r="BS13" s="668" t="s">
        <v>120</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620188</v>
      </c>
      <c r="CS13" s="660"/>
      <c r="CT13" s="660"/>
      <c r="CU13" s="660"/>
      <c r="CV13" s="660"/>
      <c r="CW13" s="660"/>
      <c r="CX13" s="660"/>
      <c r="CY13" s="661"/>
      <c r="CZ13" s="662">
        <v>9.1999999999999993</v>
      </c>
      <c r="DA13" s="662"/>
      <c r="DB13" s="662"/>
      <c r="DC13" s="662"/>
      <c r="DD13" s="668">
        <v>188320</v>
      </c>
      <c r="DE13" s="660"/>
      <c r="DF13" s="660"/>
      <c r="DG13" s="660"/>
      <c r="DH13" s="660"/>
      <c r="DI13" s="660"/>
      <c r="DJ13" s="660"/>
      <c r="DK13" s="660"/>
      <c r="DL13" s="660"/>
      <c r="DM13" s="660"/>
      <c r="DN13" s="660"/>
      <c r="DO13" s="660"/>
      <c r="DP13" s="661"/>
      <c r="DQ13" s="668">
        <v>574585</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223</v>
      </c>
      <c r="AE14" s="663"/>
      <c r="AF14" s="663"/>
      <c r="AG14" s="663"/>
      <c r="AH14" s="663"/>
      <c r="AI14" s="663"/>
      <c r="AJ14" s="663"/>
      <c r="AK14" s="663"/>
      <c r="AL14" s="664" t="s">
        <v>120</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51896</v>
      </c>
      <c r="BH14" s="660"/>
      <c r="BI14" s="660"/>
      <c r="BJ14" s="660"/>
      <c r="BK14" s="660"/>
      <c r="BL14" s="660"/>
      <c r="BM14" s="660"/>
      <c r="BN14" s="661"/>
      <c r="BO14" s="662">
        <v>2.4</v>
      </c>
      <c r="BP14" s="662"/>
      <c r="BQ14" s="662"/>
      <c r="BR14" s="662"/>
      <c r="BS14" s="668" t="s">
        <v>223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190552</v>
      </c>
      <c r="CS14" s="660"/>
      <c r="CT14" s="660"/>
      <c r="CU14" s="660"/>
      <c r="CV14" s="660"/>
      <c r="CW14" s="660"/>
      <c r="CX14" s="660"/>
      <c r="CY14" s="661"/>
      <c r="CZ14" s="662">
        <v>2.8</v>
      </c>
      <c r="DA14" s="662"/>
      <c r="DB14" s="662"/>
      <c r="DC14" s="662"/>
      <c r="DD14" s="668">
        <v>3254</v>
      </c>
      <c r="DE14" s="660"/>
      <c r="DF14" s="660"/>
      <c r="DG14" s="660"/>
      <c r="DH14" s="660"/>
      <c r="DI14" s="660"/>
      <c r="DJ14" s="660"/>
      <c r="DK14" s="660"/>
      <c r="DL14" s="660"/>
      <c r="DM14" s="660"/>
      <c r="DN14" s="660"/>
      <c r="DO14" s="660"/>
      <c r="DP14" s="661"/>
      <c r="DQ14" s="668">
        <v>184237</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18845</v>
      </c>
      <c r="S15" s="660"/>
      <c r="T15" s="660"/>
      <c r="U15" s="660"/>
      <c r="V15" s="660"/>
      <c r="W15" s="660"/>
      <c r="X15" s="660"/>
      <c r="Y15" s="661"/>
      <c r="Z15" s="662">
        <v>0.3</v>
      </c>
      <c r="AA15" s="662"/>
      <c r="AB15" s="662"/>
      <c r="AC15" s="662"/>
      <c r="AD15" s="663">
        <v>18845</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110512</v>
      </c>
      <c r="BH15" s="660"/>
      <c r="BI15" s="660"/>
      <c r="BJ15" s="660"/>
      <c r="BK15" s="660"/>
      <c r="BL15" s="660"/>
      <c r="BM15" s="660"/>
      <c r="BN15" s="661"/>
      <c r="BO15" s="662">
        <v>5.0999999999999996</v>
      </c>
      <c r="BP15" s="662"/>
      <c r="BQ15" s="662"/>
      <c r="BR15" s="662"/>
      <c r="BS15" s="668" t="s">
        <v>223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835775</v>
      </c>
      <c r="CS15" s="660"/>
      <c r="CT15" s="660"/>
      <c r="CU15" s="660"/>
      <c r="CV15" s="660"/>
      <c r="CW15" s="660"/>
      <c r="CX15" s="660"/>
      <c r="CY15" s="661"/>
      <c r="CZ15" s="662">
        <v>12.4</v>
      </c>
      <c r="DA15" s="662"/>
      <c r="DB15" s="662"/>
      <c r="DC15" s="662"/>
      <c r="DD15" s="668">
        <v>389399</v>
      </c>
      <c r="DE15" s="660"/>
      <c r="DF15" s="660"/>
      <c r="DG15" s="660"/>
      <c r="DH15" s="660"/>
      <c r="DI15" s="660"/>
      <c r="DJ15" s="660"/>
      <c r="DK15" s="660"/>
      <c r="DL15" s="660"/>
      <c r="DM15" s="660"/>
      <c r="DN15" s="660"/>
      <c r="DO15" s="660"/>
      <c r="DP15" s="661"/>
      <c r="DQ15" s="668">
        <v>656951</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223</v>
      </c>
      <c r="AE16" s="663"/>
      <c r="AF16" s="663"/>
      <c r="AG16" s="663"/>
      <c r="AH16" s="663"/>
      <c r="AI16" s="663"/>
      <c r="AJ16" s="663"/>
      <c r="AK16" s="663"/>
      <c r="AL16" s="664" t="s">
        <v>120</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223</v>
      </c>
      <c r="CS16" s="660"/>
      <c r="CT16" s="660"/>
      <c r="CU16" s="660"/>
      <c r="CV16" s="660"/>
      <c r="CW16" s="660"/>
      <c r="CX16" s="660"/>
      <c r="CY16" s="661"/>
      <c r="CZ16" s="662" t="s">
        <v>120</v>
      </c>
      <c r="DA16" s="662"/>
      <c r="DB16" s="662"/>
      <c r="DC16" s="662"/>
      <c r="DD16" s="668" t="s">
        <v>223</v>
      </c>
      <c r="DE16" s="660"/>
      <c r="DF16" s="660"/>
      <c r="DG16" s="660"/>
      <c r="DH16" s="660"/>
      <c r="DI16" s="660"/>
      <c r="DJ16" s="660"/>
      <c r="DK16" s="660"/>
      <c r="DL16" s="660"/>
      <c r="DM16" s="660"/>
      <c r="DN16" s="660"/>
      <c r="DO16" s="660"/>
      <c r="DP16" s="661"/>
      <c r="DQ16" s="668" t="s">
        <v>223</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13766</v>
      </c>
      <c r="S17" s="660"/>
      <c r="T17" s="660"/>
      <c r="U17" s="660"/>
      <c r="V17" s="660"/>
      <c r="W17" s="660"/>
      <c r="X17" s="660"/>
      <c r="Y17" s="661"/>
      <c r="Z17" s="662">
        <v>0.2</v>
      </c>
      <c r="AA17" s="662"/>
      <c r="AB17" s="662"/>
      <c r="AC17" s="662"/>
      <c r="AD17" s="663">
        <v>13766</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223</v>
      </c>
      <c r="BP17" s="662"/>
      <c r="BQ17" s="662"/>
      <c r="BR17" s="662"/>
      <c r="BS17" s="668" t="s">
        <v>120</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411761</v>
      </c>
      <c r="CS17" s="660"/>
      <c r="CT17" s="660"/>
      <c r="CU17" s="660"/>
      <c r="CV17" s="660"/>
      <c r="CW17" s="660"/>
      <c r="CX17" s="660"/>
      <c r="CY17" s="661"/>
      <c r="CZ17" s="662">
        <v>6.1</v>
      </c>
      <c r="DA17" s="662"/>
      <c r="DB17" s="662"/>
      <c r="DC17" s="662"/>
      <c r="DD17" s="668" t="s">
        <v>223</v>
      </c>
      <c r="DE17" s="660"/>
      <c r="DF17" s="660"/>
      <c r="DG17" s="660"/>
      <c r="DH17" s="660"/>
      <c r="DI17" s="660"/>
      <c r="DJ17" s="660"/>
      <c r="DK17" s="660"/>
      <c r="DL17" s="660"/>
      <c r="DM17" s="660"/>
      <c r="DN17" s="660"/>
      <c r="DO17" s="660"/>
      <c r="DP17" s="661"/>
      <c r="DQ17" s="668">
        <v>411719</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1541778</v>
      </c>
      <c r="S18" s="660"/>
      <c r="T18" s="660"/>
      <c r="U18" s="660"/>
      <c r="V18" s="660"/>
      <c r="W18" s="660"/>
      <c r="X18" s="660"/>
      <c r="Y18" s="661"/>
      <c r="Z18" s="662">
        <v>21.5</v>
      </c>
      <c r="AA18" s="662"/>
      <c r="AB18" s="662"/>
      <c r="AC18" s="662"/>
      <c r="AD18" s="663">
        <v>1352080</v>
      </c>
      <c r="AE18" s="663"/>
      <c r="AF18" s="663"/>
      <c r="AG18" s="663"/>
      <c r="AH18" s="663"/>
      <c r="AI18" s="663"/>
      <c r="AJ18" s="663"/>
      <c r="AK18" s="663"/>
      <c r="AL18" s="664">
        <v>34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223</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1352080</v>
      </c>
      <c r="S19" s="660"/>
      <c r="T19" s="660"/>
      <c r="U19" s="660"/>
      <c r="V19" s="660"/>
      <c r="W19" s="660"/>
      <c r="X19" s="660"/>
      <c r="Y19" s="661"/>
      <c r="Z19" s="662">
        <v>18.899999999999999</v>
      </c>
      <c r="AA19" s="662"/>
      <c r="AB19" s="662"/>
      <c r="AC19" s="662"/>
      <c r="AD19" s="663">
        <v>1352080</v>
      </c>
      <c r="AE19" s="663"/>
      <c r="AF19" s="663"/>
      <c r="AG19" s="663"/>
      <c r="AH19" s="663"/>
      <c r="AI19" s="663"/>
      <c r="AJ19" s="663"/>
      <c r="AK19" s="663"/>
      <c r="AL19" s="664">
        <v>34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40453</v>
      </c>
      <c r="BH19" s="660"/>
      <c r="BI19" s="660"/>
      <c r="BJ19" s="660"/>
      <c r="BK19" s="660"/>
      <c r="BL19" s="660"/>
      <c r="BM19" s="660"/>
      <c r="BN19" s="661"/>
      <c r="BO19" s="662">
        <v>1.9</v>
      </c>
      <c r="BP19" s="662"/>
      <c r="BQ19" s="662"/>
      <c r="BR19" s="662"/>
      <c r="BS19" s="668" t="s">
        <v>120</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189698</v>
      </c>
      <c r="S20" s="660"/>
      <c r="T20" s="660"/>
      <c r="U20" s="660"/>
      <c r="V20" s="660"/>
      <c r="W20" s="660"/>
      <c r="X20" s="660"/>
      <c r="Y20" s="661"/>
      <c r="Z20" s="662">
        <v>2.6</v>
      </c>
      <c r="AA20" s="662"/>
      <c r="AB20" s="662"/>
      <c r="AC20" s="662"/>
      <c r="AD20" s="663" t="s">
        <v>120</v>
      </c>
      <c r="AE20" s="663"/>
      <c r="AF20" s="663"/>
      <c r="AG20" s="663"/>
      <c r="AH20" s="663"/>
      <c r="AI20" s="663"/>
      <c r="AJ20" s="663"/>
      <c r="AK20" s="663"/>
      <c r="AL20" s="664" t="s">
        <v>129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40453</v>
      </c>
      <c r="BH20" s="660"/>
      <c r="BI20" s="660"/>
      <c r="BJ20" s="660"/>
      <c r="BK20" s="660"/>
      <c r="BL20" s="660"/>
      <c r="BM20" s="660"/>
      <c r="BN20" s="661"/>
      <c r="BO20" s="662">
        <v>1.9</v>
      </c>
      <c r="BP20" s="662"/>
      <c r="BQ20" s="662"/>
      <c r="BR20" s="662"/>
      <c r="BS20" s="668" t="s">
        <v>120</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6730426</v>
      </c>
      <c r="CS20" s="660"/>
      <c r="CT20" s="660"/>
      <c r="CU20" s="660"/>
      <c r="CV20" s="660"/>
      <c r="CW20" s="660"/>
      <c r="CX20" s="660"/>
      <c r="CY20" s="661"/>
      <c r="CZ20" s="662">
        <v>100</v>
      </c>
      <c r="DA20" s="662"/>
      <c r="DB20" s="662"/>
      <c r="DC20" s="662"/>
      <c r="DD20" s="668">
        <v>1709522</v>
      </c>
      <c r="DE20" s="660"/>
      <c r="DF20" s="660"/>
      <c r="DG20" s="660"/>
      <c r="DH20" s="660"/>
      <c r="DI20" s="660"/>
      <c r="DJ20" s="660"/>
      <c r="DK20" s="660"/>
      <c r="DL20" s="660"/>
      <c r="DM20" s="660"/>
      <c r="DN20" s="660"/>
      <c r="DO20" s="660"/>
      <c r="DP20" s="661"/>
      <c r="DQ20" s="668">
        <v>4582331</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223</v>
      </c>
      <c r="AA21" s="662"/>
      <c r="AB21" s="662"/>
      <c r="AC21" s="662"/>
      <c r="AD21" s="663" t="s">
        <v>223</v>
      </c>
      <c r="AE21" s="663"/>
      <c r="AF21" s="663"/>
      <c r="AG21" s="663"/>
      <c r="AH21" s="663"/>
      <c r="AI21" s="663"/>
      <c r="AJ21" s="663"/>
      <c r="AK21" s="663"/>
      <c r="AL21" s="664" t="s">
        <v>120</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40453</v>
      </c>
      <c r="BH21" s="660"/>
      <c r="BI21" s="660"/>
      <c r="BJ21" s="660"/>
      <c r="BK21" s="660"/>
      <c r="BL21" s="660"/>
      <c r="BM21" s="660"/>
      <c r="BN21" s="661"/>
      <c r="BO21" s="662">
        <v>1.9</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4126732</v>
      </c>
      <c r="S22" s="660"/>
      <c r="T22" s="660"/>
      <c r="U22" s="660"/>
      <c r="V22" s="660"/>
      <c r="W22" s="660"/>
      <c r="X22" s="660"/>
      <c r="Y22" s="661"/>
      <c r="Z22" s="662">
        <v>57.6</v>
      </c>
      <c r="AA22" s="662"/>
      <c r="AB22" s="662"/>
      <c r="AC22" s="662"/>
      <c r="AD22" s="663">
        <v>3937034</v>
      </c>
      <c r="AE22" s="663"/>
      <c r="AF22" s="663"/>
      <c r="AG22" s="663"/>
      <c r="AH22" s="663"/>
      <c r="AI22" s="663"/>
      <c r="AJ22" s="663"/>
      <c r="AK22" s="663"/>
      <c r="AL22" s="664">
        <v>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223</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1589</v>
      </c>
      <c r="S23" s="660"/>
      <c r="T23" s="660"/>
      <c r="U23" s="660"/>
      <c r="V23" s="660"/>
      <c r="W23" s="660"/>
      <c r="X23" s="660"/>
      <c r="Y23" s="661"/>
      <c r="Z23" s="662">
        <v>0</v>
      </c>
      <c r="AA23" s="662"/>
      <c r="AB23" s="662"/>
      <c r="AC23" s="662"/>
      <c r="AD23" s="663">
        <v>1589</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223</v>
      </c>
      <c r="BP23" s="662"/>
      <c r="BQ23" s="662"/>
      <c r="BR23" s="662"/>
      <c r="BS23" s="668" t="s">
        <v>223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56802</v>
      </c>
      <c r="S24" s="660"/>
      <c r="T24" s="660"/>
      <c r="U24" s="660"/>
      <c r="V24" s="660"/>
      <c r="W24" s="660"/>
      <c r="X24" s="660"/>
      <c r="Y24" s="661"/>
      <c r="Z24" s="662">
        <v>0.8</v>
      </c>
      <c r="AA24" s="662"/>
      <c r="AB24" s="662"/>
      <c r="AC24" s="662"/>
      <c r="AD24" s="663" t="s">
        <v>120</v>
      </c>
      <c r="AE24" s="663"/>
      <c r="AF24" s="663"/>
      <c r="AG24" s="663"/>
      <c r="AH24" s="663"/>
      <c r="AI24" s="663"/>
      <c r="AJ24" s="663"/>
      <c r="AK24" s="663"/>
      <c r="AL24" s="664" t="s">
        <v>223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2261077</v>
      </c>
      <c r="CS24" s="649"/>
      <c r="CT24" s="649"/>
      <c r="CU24" s="649"/>
      <c r="CV24" s="649"/>
      <c r="CW24" s="649"/>
      <c r="CX24" s="649"/>
      <c r="CY24" s="650"/>
      <c r="CZ24" s="653">
        <v>33.6</v>
      </c>
      <c r="DA24" s="654"/>
      <c r="DB24" s="654"/>
      <c r="DC24" s="673"/>
      <c r="DD24" s="692">
        <v>1481824</v>
      </c>
      <c r="DE24" s="649"/>
      <c r="DF24" s="649"/>
      <c r="DG24" s="649"/>
      <c r="DH24" s="649"/>
      <c r="DI24" s="649"/>
      <c r="DJ24" s="649"/>
      <c r="DK24" s="650"/>
      <c r="DL24" s="692">
        <v>1479802</v>
      </c>
      <c r="DM24" s="649"/>
      <c r="DN24" s="649"/>
      <c r="DO24" s="649"/>
      <c r="DP24" s="649"/>
      <c r="DQ24" s="649"/>
      <c r="DR24" s="649"/>
      <c r="DS24" s="649"/>
      <c r="DT24" s="649"/>
      <c r="DU24" s="649"/>
      <c r="DV24" s="650"/>
      <c r="DW24" s="653">
        <v>34.799999999999997</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160934</v>
      </c>
      <c r="S25" s="660"/>
      <c r="T25" s="660"/>
      <c r="U25" s="660"/>
      <c r="V25" s="660"/>
      <c r="W25" s="660"/>
      <c r="X25" s="660"/>
      <c r="Y25" s="661"/>
      <c r="Z25" s="662">
        <v>2.2000000000000002</v>
      </c>
      <c r="AA25" s="662"/>
      <c r="AB25" s="662"/>
      <c r="AC25" s="662"/>
      <c r="AD25" s="663">
        <v>6563</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1031082</v>
      </c>
      <c r="CS25" s="695"/>
      <c r="CT25" s="695"/>
      <c r="CU25" s="695"/>
      <c r="CV25" s="695"/>
      <c r="CW25" s="695"/>
      <c r="CX25" s="695"/>
      <c r="CY25" s="696"/>
      <c r="CZ25" s="664">
        <v>15.3</v>
      </c>
      <c r="DA25" s="693"/>
      <c r="DB25" s="693"/>
      <c r="DC25" s="697"/>
      <c r="DD25" s="668">
        <v>803785</v>
      </c>
      <c r="DE25" s="695"/>
      <c r="DF25" s="695"/>
      <c r="DG25" s="695"/>
      <c r="DH25" s="695"/>
      <c r="DI25" s="695"/>
      <c r="DJ25" s="695"/>
      <c r="DK25" s="696"/>
      <c r="DL25" s="668">
        <v>803671</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21592</v>
      </c>
      <c r="S26" s="660"/>
      <c r="T26" s="660"/>
      <c r="U26" s="660"/>
      <c r="V26" s="660"/>
      <c r="W26" s="660"/>
      <c r="X26" s="660"/>
      <c r="Y26" s="661"/>
      <c r="Z26" s="662">
        <v>0.3</v>
      </c>
      <c r="AA26" s="662"/>
      <c r="AB26" s="662"/>
      <c r="AC26" s="662"/>
      <c r="AD26" s="663" t="s">
        <v>120</v>
      </c>
      <c r="AE26" s="663"/>
      <c r="AF26" s="663"/>
      <c r="AG26" s="663"/>
      <c r="AH26" s="663"/>
      <c r="AI26" s="663"/>
      <c r="AJ26" s="663"/>
      <c r="AK26" s="663"/>
      <c r="AL26" s="664" t="s">
        <v>120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670456</v>
      </c>
      <c r="CS26" s="660"/>
      <c r="CT26" s="660"/>
      <c r="CU26" s="660"/>
      <c r="CV26" s="660"/>
      <c r="CW26" s="660"/>
      <c r="CX26" s="660"/>
      <c r="CY26" s="661"/>
      <c r="CZ26" s="664">
        <v>10</v>
      </c>
      <c r="DA26" s="693"/>
      <c r="DB26" s="693"/>
      <c r="DC26" s="697"/>
      <c r="DD26" s="668">
        <v>451367</v>
      </c>
      <c r="DE26" s="660"/>
      <c r="DF26" s="660"/>
      <c r="DG26" s="660"/>
      <c r="DH26" s="660"/>
      <c r="DI26" s="660"/>
      <c r="DJ26" s="660"/>
      <c r="DK26" s="661"/>
      <c r="DL26" s="668" t="s">
        <v>223</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655115</v>
      </c>
      <c r="S27" s="660"/>
      <c r="T27" s="660"/>
      <c r="U27" s="660"/>
      <c r="V27" s="660"/>
      <c r="W27" s="660"/>
      <c r="X27" s="660"/>
      <c r="Y27" s="661"/>
      <c r="Z27" s="662">
        <v>9.1</v>
      </c>
      <c r="AA27" s="662"/>
      <c r="AB27" s="662"/>
      <c r="AC27" s="662"/>
      <c r="AD27" s="663" t="s">
        <v>120</v>
      </c>
      <c r="AE27" s="663"/>
      <c r="AF27" s="663"/>
      <c r="AG27" s="663"/>
      <c r="AH27" s="663"/>
      <c r="AI27" s="663"/>
      <c r="AJ27" s="663"/>
      <c r="AK27" s="663"/>
      <c r="AL27" s="664" t="s">
        <v>223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2170334</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818234</v>
      </c>
      <c r="CS27" s="695"/>
      <c r="CT27" s="695"/>
      <c r="CU27" s="695"/>
      <c r="CV27" s="695"/>
      <c r="CW27" s="695"/>
      <c r="CX27" s="695"/>
      <c r="CY27" s="696"/>
      <c r="CZ27" s="664">
        <v>12.2</v>
      </c>
      <c r="DA27" s="693"/>
      <c r="DB27" s="693"/>
      <c r="DC27" s="697"/>
      <c r="DD27" s="668">
        <v>266320</v>
      </c>
      <c r="DE27" s="695"/>
      <c r="DF27" s="695"/>
      <c r="DG27" s="695"/>
      <c r="DH27" s="695"/>
      <c r="DI27" s="695"/>
      <c r="DJ27" s="695"/>
      <c r="DK27" s="696"/>
      <c r="DL27" s="668">
        <v>264412</v>
      </c>
      <c r="DM27" s="695"/>
      <c r="DN27" s="695"/>
      <c r="DO27" s="695"/>
      <c r="DP27" s="695"/>
      <c r="DQ27" s="695"/>
      <c r="DR27" s="695"/>
      <c r="DS27" s="695"/>
      <c r="DT27" s="695"/>
      <c r="DU27" s="695"/>
      <c r="DV27" s="696"/>
      <c r="DW27" s="664">
        <v>6.2</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223</v>
      </c>
      <c r="AA28" s="662"/>
      <c r="AB28" s="662"/>
      <c r="AC28" s="662"/>
      <c r="AD28" s="663" t="s">
        <v>223</v>
      </c>
      <c r="AE28" s="663"/>
      <c r="AF28" s="663"/>
      <c r="AG28" s="663"/>
      <c r="AH28" s="663"/>
      <c r="AI28" s="663"/>
      <c r="AJ28" s="663"/>
      <c r="AK28" s="663"/>
      <c r="AL28" s="664" t="s">
        <v>223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411761</v>
      </c>
      <c r="CS28" s="660"/>
      <c r="CT28" s="660"/>
      <c r="CU28" s="660"/>
      <c r="CV28" s="660"/>
      <c r="CW28" s="660"/>
      <c r="CX28" s="660"/>
      <c r="CY28" s="661"/>
      <c r="CZ28" s="664">
        <v>6.1</v>
      </c>
      <c r="DA28" s="693"/>
      <c r="DB28" s="693"/>
      <c r="DC28" s="697"/>
      <c r="DD28" s="668">
        <v>411719</v>
      </c>
      <c r="DE28" s="660"/>
      <c r="DF28" s="660"/>
      <c r="DG28" s="660"/>
      <c r="DH28" s="660"/>
      <c r="DI28" s="660"/>
      <c r="DJ28" s="660"/>
      <c r="DK28" s="661"/>
      <c r="DL28" s="668">
        <v>411719</v>
      </c>
      <c r="DM28" s="660"/>
      <c r="DN28" s="660"/>
      <c r="DO28" s="660"/>
      <c r="DP28" s="660"/>
      <c r="DQ28" s="660"/>
      <c r="DR28" s="660"/>
      <c r="DS28" s="660"/>
      <c r="DT28" s="660"/>
      <c r="DU28" s="660"/>
      <c r="DV28" s="661"/>
      <c r="DW28" s="664">
        <v>9.6999999999999993</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284352</v>
      </c>
      <c r="S29" s="660"/>
      <c r="T29" s="660"/>
      <c r="U29" s="660"/>
      <c r="V29" s="660"/>
      <c r="W29" s="660"/>
      <c r="X29" s="660"/>
      <c r="Y29" s="661"/>
      <c r="Z29" s="662">
        <v>4</v>
      </c>
      <c r="AA29" s="662"/>
      <c r="AB29" s="662"/>
      <c r="AC29" s="662"/>
      <c r="AD29" s="663" t="s">
        <v>223</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411761</v>
      </c>
      <c r="CS29" s="695"/>
      <c r="CT29" s="695"/>
      <c r="CU29" s="695"/>
      <c r="CV29" s="695"/>
      <c r="CW29" s="695"/>
      <c r="CX29" s="695"/>
      <c r="CY29" s="696"/>
      <c r="CZ29" s="664">
        <v>6.1</v>
      </c>
      <c r="DA29" s="693"/>
      <c r="DB29" s="693"/>
      <c r="DC29" s="697"/>
      <c r="DD29" s="668">
        <v>411719</v>
      </c>
      <c r="DE29" s="695"/>
      <c r="DF29" s="695"/>
      <c r="DG29" s="695"/>
      <c r="DH29" s="695"/>
      <c r="DI29" s="695"/>
      <c r="DJ29" s="695"/>
      <c r="DK29" s="696"/>
      <c r="DL29" s="668">
        <v>411719</v>
      </c>
      <c r="DM29" s="695"/>
      <c r="DN29" s="695"/>
      <c r="DO29" s="695"/>
      <c r="DP29" s="695"/>
      <c r="DQ29" s="695"/>
      <c r="DR29" s="695"/>
      <c r="DS29" s="695"/>
      <c r="DT29" s="695"/>
      <c r="DU29" s="695"/>
      <c r="DV29" s="696"/>
      <c r="DW29" s="664">
        <v>9.6999999999999993</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46010</v>
      </c>
      <c r="S30" s="660"/>
      <c r="T30" s="660"/>
      <c r="U30" s="660"/>
      <c r="V30" s="660"/>
      <c r="W30" s="660"/>
      <c r="X30" s="660"/>
      <c r="Y30" s="661"/>
      <c r="Z30" s="662">
        <v>0.6</v>
      </c>
      <c r="AA30" s="662"/>
      <c r="AB30" s="662"/>
      <c r="AC30" s="662"/>
      <c r="AD30" s="663">
        <v>30872</v>
      </c>
      <c r="AE30" s="663"/>
      <c r="AF30" s="663"/>
      <c r="AG30" s="663"/>
      <c r="AH30" s="663"/>
      <c r="AI30" s="663"/>
      <c r="AJ30" s="663"/>
      <c r="AK30" s="663"/>
      <c r="AL30" s="664">
        <v>0.8</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98.9</v>
      </c>
      <c r="BH30" s="720"/>
      <c r="BI30" s="720"/>
      <c r="BJ30" s="720"/>
      <c r="BK30" s="720"/>
      <c r="BL30" s="720"/>
      <c r="BM30" s="654">
        <v>96.2</v>
      </c>
      <c r="BN30" s="720"/>
      <c r="BO30" s="720"/>
      <c r="BP30" s="720"/>
      <c r="BQ30" s="721"/>
      <c r="BR30" s="719">
        <v>99</v>
      </c>
      <c r="BS30" s="720"/>
      <c r="BT30" s="720"/>
      <c r="BU30" s="720"/>
      <c r="BV30" s="720"/>
      <c r="BW30" s="720"/>
      <c r="BX30" s="654">
        <v>95.6</v>
      </c>
      <c r="BY30" s="720"/>
      <c r="BZ30" s="720"/>
      <c r="CA30" s="720"/>
      <c r="CB30" s="721"/>
      <c r="CD30" s="724"/>
      <c r="CE30" s="725"/>
      <c r="CF30" s="674" t="s">
        <v>306</v>
      </c>
      <c r="CG30" s="675"/>
      <c r="CH30" s="675"/>
      <c r="CI30" s="675"/>
      <c r="CJ30" s="675"/>
      <c r="CK30" s="675"/>
      <c r="CL30" s="675"/>
      <c r="CM30" s="675"/>
      <c r="CN30" s="675"/>
      <c r="CO30" s="675"/>
      <c r="CP30" s="675"/>
      <c r="CQ30" s="676"/>
      <c r="CR30" s="659">
        <v>375217</v>
      </c>
      <c r="CS30" s="660"/>
      <c r="CT30" s="660"/>
      <c r="CU30" s="660"/>
      <c r="CV30" s="660"/>
      <c r="CW30" s="660"/>
      <c r="CX30" s="660"/>
      <c r="CY30" s="661"/>
      <c r="CZ30" s="664">
        <v>5.6</v>
      </c>
      <c r="DA30" s="693"/>
      <c r="DB30" s="693"/>
      <c r="DC30" s="697"/>
      <c r="DD30" s="668">
        <v>375217</v>
      </c>
      <c r="DE30" s="660"/>
      <c r="DF30" s="660"/>
      <c r="DG30" s="660"/>
      <c r="DH30" s="660"/>
      <c r="DI30" s="660"/>
      <c r="DJ30" s="660"/>
      <c r="DK30" s="661"/>
      <c r="DL30" s="668">
        <v>375217</v>
      </c>
      <c r="DM30" s="660"/>
      <c r="DN30" s="660"/>
      <c r="DO30" s="660"/>
      <c r="DP30" s="660"/>
      <c r="DQ30" s="660"/>
      <c r="DR30" s="660"/>
      <c r="DS30" s="660"/>
      <c r="DT30" s="660"/>
      <c r="DU30" s="660"/>
      <c r="DV30" s="661"/>
      <c r="DW30" s="664">
        <v>8.8000000000000007</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138731</v>
      </c>
      <c r="S31" s="660"/>
      <c r="T31" s="660"/>
      <c r="U31" s="660"/>
      <c r="V31" s="660"/>
      <c r="W31" s="660"/>
      <c r="X31" s="660"/>
      <c r="Y31" s="661"/>
      <c r="Z31" s="662">
        <v>1.9</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v>
      </c>
      <c r="BH31" s="695"/>
      <c r="BI31" s="695"/>
      <c r="BJ31" s="695"/>
      <c r="BK31" s="695"/>
      <c r="BL31" s="695"/>
      <c r="BM31" s="665">
        <v>97.1</v>
      </c>
      <c r="BN31" s="717"/>
      <c r="BO31" s="717"/>
      <c r="BP31" s="717"/>
      <c r="BQ31" s="718"/>
      <c r="BR31" s="716">
        <v>99.1</v>
      </c>
      <c r="BS31" s="695"/>
      <c r="BT31" s="695"/>
      <c r="BU31" s="695"/>
      <c r="BV31" s="695"/>
      <c r="BW31" s="695"/>
      <c r="BX31" s="665">
        <v>96.8</v>
      </c>
      <c r="BY31" s="717"/>
      <c r="BZ31" s="717"/>
      <c r="CA31" s="717"/>
      <c r="CB31" s="718"/>
      <c r="CD31" s="724"/>
      <c r="CE31" s="725"/>
      <c r="CF31" s="674" t="s">
        <v>310</v>
      </c>
      <c r="CG31" s="675"/>
      <c r="CH31" s="675"/>
      <c r="CI31" s="675"/>
      <c r="CJ31" s="675"/>
      <c r="CK31" s="675"/>
      <c r="CL31" s="675"/>
      <c r="CM31" s="675"/>
      <c r="CN31" s="675"/>
      <c r="CO31" s="675"/>
      <c r="CP31" s="675"/>
      <c r="CQ31" s="676"/>
      <c r="CR31" s="659">
        <v>36544</v>
      </c>
      <c r="CS31" s="695"/>
      <c r="CT31" s="695"/>
      <c r="CU31" s="695"/>
      <c r="CV31" s="695"/>
      <c r="CW31" s="695"/>
      <c r="CX31" s="695"/>
      <c r="CY31" s="696"/>
      <c r="CZ31" s="664">
        <v>0.5</v>
      </c>
      <c r="DA31" s="693"/>
      <c r="DB31" s="693"/>
      <c r="DC31" s="697"/>
      <c r="DD31" s="668">
        <v>36502</v>
      </c>
      <c r="DE31" s="695"/>
      <c r="DF31" s="695"/>
      <c r="DG31" s="695"/>
      <c r="DH31" s="695"/>
      <c r="DI31" s="695"/>
      <c r="DJ31" s="695"/>
      <c r="DK31" s="696"/>
      <c r="DL31" s="668">
        <v>36502</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20982</v>
      </c>
      <c r="S32" s="660"/>
      <c r="T32" s="660"/>
      <c r="U32" s="660"/>
      <c r="V32" s="660"/>
      <c r="W32" s="660"/>
      <c r="X32" s="660"/>
      <c r="Y32" s="661"/>
      <c r="Z32" s="662">
        <v>0.3</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98.7</v>
      </c>
      <c r="BH32" s="729"/>
      <c r="BI32" s="729"/>
      <c r="BJ32" s="729"/>
      <c r="BK32" s="729"/>
      <c r="BL32" s="729"/>
      <c r="BM32" s="730">
        <v>94.9</v>
      </c>
      <c r="BN32" s="729"/>
      <c r="BO32" s="729"/>
      <c r="BP32" s="729"/>
      <c r="BQ32" s="731"/>
      <c r="BR32" s="728">
        <v>98.8</v>
      </c>
      <c r="BS32" s="729"/>
      <c r="BT32" s="729"/>
      <c r="BU32" s="729"/>
      <c r="BV32" s="729"/>
      <c r="BW32" s="729"/>
      <c r="BX32" s="730">
        <v>93.9</v>
      </c>
      <c r="BY32" s="729"/>
      <c r="BZ32" s="729"/>
      <c r="CA32" s="729"/>
      <c r="CB32" s="731"/>
      <c r="CD32" s="726"/>
      <c r="CE32" s="727"/>
      <c r="CF32" s="674" t="s">
        <v>313</v>
      </c>
      <c r="CG32" s="675"/>
      <c r="CH32" s="675"/>
      <c r="CI32" s="675"/>
      <c r="CJ32" s="675"/>
      <c r="CK32" s="675"/>
      <c r="CL32" s="675"/>
      <c r="CM32" s="675"/>
      <c r="CN32" s="675"/>
      <c r="CO32" s="675"/>
      <c r="CP32" s="675"/>
      <c r="CQ32" s="676"/>
      <c r="CR32" s="659" t="s">
        <v>120</v>
      </c>
      <c r="CS32" s="660"/>
      <c r="CT32" s="660"/>
      <c r="CU32" s="660"/>
      <c r="CV32" s="660"/>
      <c r="CW32" s="660"/>
      <c r="CX32" s="660"/>
      <c r="CY32" s="661"/>
      <c r="CZ32" s="664" t="s">
        <v>223</v>
      </c>
      <c r="DA32" s="693"/>
      <c r="DB32" s="693"/>
      <c r="DC32" s="697"/>
      <c r="DD32" s="668" t="s">
        <v>223</v>
      </c>
      <c r="DE32" s="660"/>
      <c r="DF32" s="660"/>
      <c r="DG32" s="660"/>
      <c r="DH32" s="660"/>
      <c r="DI32" s="660"/>
      <c r="DJ32" s="660"/>
      <c r="DK32" s="661"/>
      <c r="DL32" s="668" t="s">
        <v>223</v>
      </c>
      <c r="DM32" s="660"/>
      <c r="DN32" s="660"/>
      <c r="DO32" s="660"/>
      <c r="DP32" s="660"/>
      <c r="DQ32" s="660"/>
      <c r="DR32" s="660"/>
      <c r="DS32" s="660"/>
      <c r="DT32" s="660"/>
      <c r="DU32" s="660"/>
      <c r="DV32" s="661"/>
      <c r="DW32" s="664" t="s">
        <v>223</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421503</v>
      </c>
      <c r="S33" s="660"/>
      <c r="T33" s="660"/>
      <c r="U33" s="660"/>
      <c r="V33" s="660"/>
      <c r="W33" s="660"/>
      <c r="X33" s="660"/>
      <c r="Y33" s="661"/>
      <c r="Z33" s="662">
        <v>5.9</v>
      </c>
      <c r="AA33" s="662"/>
      <c r="AB33" s="662"/>
      <c r="AC33" s="662"/>
      <c r="AD33" s="663" t="s">
        <v>223</v>
      </c>
      <c r="AE33" s="663"/>
      <c r="AF33" s="663"/>
      <c r="AG33" s="663"/>
      <c r="AH33" s="663"/>
      <c r="AI33" s="663"/>
      <c r="AJ33" s="663"/>
      <c r="AK33" s="663"/>
      <c r="AL33" s="664" t="s">
        <v>223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2759827</v>
      </c>
      <c r="CS33" s="695"/>
      <c r="CT33" s="695"/>
      <c r="CU33" s="695"/>
      <c r="CV33" s="695"/>
      <c r="CW33" s="695"/>
      <c r="CX33" s="695"/>
      <c r="CY33" s="696"/>
      <c r="CZ33" s="664">
        <v>41</v>
      </c>
      <c r="DA33" s="693"/>
      <c r="DB33" s="693"/>
      <c r="DC33" s="697"/>
      <c r="DD33" s="668">
        <v>2509716</v>
      </c>
      <c r="DE33" s="695"/>
      <c r="DF33" s="695"/>
      <c r="DG33" s="695"/>
      <c r="DH33" s="695"/>
      <c r="DI33" s="695"/>
      <c r="DJ33" s="695"/>
      <c r="DK33" s="696"/>
      <c r="DL33" s="668">
        <v>1629119</v>
      </c>
      <c r="DM33" s="695"/>
      <c r="DN33" s="695"/>
      <c r="DO33" s="695"/>
      <c r="DP33" s="695"/>
      <c r="DQ33" s="695"/>
      <c r="DR33" s="695"/>
      <c r="DS33" s="695"/>
      <c r="DT33" s="695"/>
      <c r="DU33" s="695"/>
      <c r="DV33" s="696"/>
      <c r="DW33" s="664">
        <v>38.299999999999997</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330673</v>
      </c>
      <c r="S34" s="660"/>
      <c r="T34" s="660"/>
      <c r="U34" s="660"/>
      <c r="V34" s="660"/>
      <c r="W34" s="660"/>
      <c r="X34" s="660"/>
      <c r="Y34" s="661"/>
      <c r="Z34" s="662">
        <v>4.5999999999999996</v>
      </c>
      <c r="AA34" s="662"/>
      <c r="AB34" s="662"/>
      <c r="AC34" s="662"/>
      <c r="AD34" s="663">
        <v>18</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1334640</v>
      </c>
      <c r="CS34" s="660"/>
      <c r="CT34" s="660"/>
      <c r="CU34" s="660"/>
      <c r="CV34" s="660"/>
      <c r="CW34" s="660"/>
      <c r="CX34" s="660"/>
      <c r="CY34" s="661"/>
      <c r="CZ34" s="664">
        <v>19.8</v>
      </c>
      <c r="DA34" s="693"/>
      <c r="DB34" s="693"/>
      <c r="DC34" s="697"/>
      <c r="DD34" s="668">
        <v>1247277</v>
      </c>
      <c r="DE34" s="660"/>
      <c r="DF34" s="660"/>
      <c r="DG34" s="660"/>
      <c r="DH34" s="660"/>
      <c r="DI34" s="660"/>
      <c r="DJ34" s="660"/>
      <c r="DK34" s="661"/>
      <c r="DL34" s="668">
        <v>599633</v>
      </c>
      <c r="DM34" s="660"/>
      <c r="DN34" s="660"/>
      <c r="DO34" s="660"/>
      <c r="DP34" s="660"/>
      <c r="DQ34" s="660"/>
      <c r="DR34" s="660"/>
      <c r="DS34" s="660"/>
      <c r="DT34" s="660"/>
      <c r="DU34" s="660"/>
      <c r="DV34" s="661"/>
      <c r="DW34" s="664">
        <v>14.1</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897526</v>
      </c>
      <c r="S35" s="660"/>
      <c r="T35" s="660"/>
      <c r="U35" s="660"/>
      <c r="V35" s="660"/>
      <c r="W35" s="660"/>
      <c r="X35" s="660"/>
      <c r="Y35" s="661"/>
      <c r="Z35" s="662">
        <v>12.5</v>
      </c>
      <c r="AA35" s="662"/>
      <c r="AB35" s="662"/>
      <c r="AC35" s="662"/>
      <c r="AD35" s="663" t="s">
        <v>223</v>
      </c>
      <c r="AE35" s="663"/>
      <c r="AF35" s="663"/>
      <c r="AG35" s="663"/>
      <c r="AH35" s="663"/>
      <c r="AI35" s="663"/>
      <c r="AJ35" s="663"/>
      <c r="AK35" s="663"/>
      <c r="AL35" s="664" t="s">
        <v>120</v>
      </c>
      <c r="AM35" s="665"/>
      <c r="AN35" s="665"/>
      <c r="AO35" s="666"/>
      <c r="AP35" s="214"/>
      <c r="AQ35" s="732" t="s">
        <v>321</v>
      </c>
      <c r="AR35" s="733"/>
      <c r="AS35" s="733"/>
      <c r="AT35" s="733"/>
      <c r="AU35" s="733"/>
      <c r="AV35" s="733"/>
      <c r="AW35" s="733"/>
      <c r="AX35" s="733"/>
      <c r="AY35" s="734"/>
      <c r="AZ35" s="648">
        <v>697344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42073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22766</v>
      </c>
      <c r="CS35" s="695"/>
      <c r="CT35" s="695"/>
      <c r="CU35" s="695"/>
      <c r="CV35" s="695"/>
      <c r="CW35" s="695"/>
      <c r="CX35" s="695"/>
      <c r="CY35" s="696"/>
      <c r="CZ35" s="664">
        <v>0.3</v>
      </c>
      <c r="DA35" s="693"/>
      <c r="DB35" s="693"/>
      <c r="DC35" s="697"/>
      <c r="DD35" s="668">
        <v>22195</v>
      </c>
      <c r="DE35" s="695"/>
      <c r="DF35" s="695"/>
      <c r="DG35" s="695"/>
      <c r="DH35" s="695"/>
      <c r="DI35" s="695"/>
      <c r="DJ35" s="695"/>
      <c r="DK35" s="696"/>
      <c r="DL35" s="668">
        <v>17903</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223</v>
      </c>
      <c r="AA36" s="662"/>
      <c r="AB36" s="662"/>
      <c r="AC36" s="662"/>
      <c r="AD36" s="663" t="s">
        <v>120</v>
      </c>
      <c r="AE36" s="663"/>
      <c r="AF36" s="663"/>
      <c r="AG36" s="663"/>
      <c r="AH36" s="663"/>
      <c r="AI36" s="663"/>
      <c r="AJ36" s="663"/>
      <c r="AK36" s="663"/>
      <c r="AL36" s="664" t="s">
        <v>120</v>
      </c>
      <c r="AM36" s="665"/>
      <c r="AN36" s="665"/>
      <c r="AO36" s="666"/>
      <c r="AQ36" s="736" t="s">
        <v>325</v>
      </c>
      <c r="AR36" s="737"/>
      <c r="AS36" s="737"/>
      <c r="AT36" s="737"/>
      <c r="AU36" s="737"/>
      <c r="AV36" s="737"/>
      <c r="AW36" s="737"/>
      <c r="AX36" s="737"/>
      <c r="AY36" s="738"/>
      <c r="AZ36" s="659">
        <v>340000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42073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703119</v>
      </c>
      <c r="CS36" s="660"/>
      <c r="CT36" s="660"/>
      <c r="CU36" s="660"/>
      <c r="CV36" s="660"/>
      <c r="CW36" s="660"/>
      <c r="CX36" s="660"/>
      <c r="CY36" s="661"/>
      <c r="CZ36" s="664">
        <v>10.4</v>
      </c>
      <c r="DA36" s="693"/>
      <c r="DB36" s="693"/>
      <c r="DC36" s="697"/>
      <c r="DD36" s="668">
        <v>611483</v>
      </c>
      <c r="DE36" s="660"/>
      <c r="DF36" s="660"/>
      <c r="DG36" s="660"/>
      <c r="DH36" s="660"/>
      <c r="DI36" s="660"/>
      <c r="DJ36" s="660"/>
      <c r="DK36" s="661"/>
      <c r="DL36" s="668">
        <v>535146</v>
      </c>
      <c r="DM36" s="660"/>
      <c r="DN36" s="660"/>
      <c r="DO36" s="660"/>
      <c r="DP36" s="660"/>
      <c r="DQ36" s="660"/>
      <c r="DR36" s="660"/>
      <c r="DS36" s="660"/>
      <c r="DT36" s="660"/>
      <c r="DU36" s="660"/>
      <c r="DV36" s="661"/>
      <c r="DW36" s="664">
        <v>12.6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272126</v>
      </c>
      <c r="S37" s="660"/>
      <c r="T37" s="660"/>
      <c r="U37" s="660"/>
      <c r="V37" s="660"/>
      <c r="W37" s="660"/>
      <c r="X37" s="660"/>
      <c r="Y37" s="661"/>
      <c r="Z37" s="662">
        <v>3.8</v>
      </c>
      <c r="AA37" s="662"/>
      <c r="AB37" s="662"/>
      <c r="AC37" s="662"/>
      <c r="AD37" s="663" t="s">
        <v>120</v>
      </c>
      <c r="AE37" s="663"/>
      <c r="AF37" s="663"/>
      <c r="AG37" s="663"/>
      <c r="AH37" s="663"/>
      <c r="AI37" s="663"/>
      <c r="AJ37" s="663"/>
      <c r="AK37" s="663"/>
      <c r="AL37" s="664" t="s">
        <v>129</v>
      </c>
      <c r="AM37" s="665"/>
      <c r="AN37" s="665"/>
      <c r="AO37" s="666"/>
      <c r="AQ37" s="736" t="s">
        <v>329</v>
      </c>
      <c r="AR37" s="737"/>
      <c r="AS37" s="737"/>
      <c r="AT37" s="737"/>
      <c r="AU37" s="737"/>
      <c r="AV37" s="737"/>
      <c r="AW37" s="737"/>
      <c r="AX37" s="737"/>
      <c r="AY37" s="738"/>
      <c r="AZ37" s="659">
        <v>5790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1868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418579</v>
      </c>
      <c r="CS37" s="695"/>
      <c r="CT37" s="695"/>
      <c r="CU37" s="695"/>
      <c r="CV37" s="695"/>
      <c r="CW37" s="695"/>
      <c r="CX37" s="695"/>
      <c r="CY37" s="696"/>
      <c r="CZ37" s="664">
        <v>6.2</v>
      </c>
      <c r="DA37" s="693"/>
      <c r="DB37" s="693"/>
      <c r="DC37" s="697"/>
      <c r="DD37" s="668">
        <v>389863</v>
      </c>
      <c r="DE37" s="695"/>
      <c r="DF37" s="695"/>
      <c r="DG37" s="695"/>
      <c r="DH37" s="695"/>
      <c r="DI37" s="695"/>
      <c r="DJ37" s="695"/>
      <c r="DK37" s="696"/>
      <c r="DL37" s="668">
        <v>329181</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7162541</v>
      </c>
      <c r="S38" s="740"/>
      <c r="T38" s="740"/>
      <c r="U38" s="740"/>
      <c r="V38" s="740"/>
      <c r="W38" s="740"/>
      <c r="X38" s="740"/>
      <c r="Y38" s="741"/>
      <c r="Z38" s="742">
        <v>100</v>
      </c>
      <c r="AA38" s="742"/>
      <c r="AB38" s="742"/>
      <c r="AC38" s="742"/>
      <c r="AD38" s="743">
        <v>3976076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3029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351554</v>
      </c>
      <c r="CS38" s="660"/>
      <c r="CT38" s="660"/>
      <c r="CU38" s="660"/>
      <c r="CV38" s="660"/>
      <c r="CW38" s="660"/>
      <c r="CX38" s="660"/>
      <c r="CY38" s="661"/>
      <c r="CZ38" s="664">
        <v>5.2</v>
      </c>
      <c r="DA38" s="693"/>
      <c r="DB38" s="693"/>
      <c r="DC38" s="697"/>
      <c r="DD38" s="668">
        <v>285821</v>
      </c>
      <c r="DE38" s="660"/>
      <c r="DF38" s="660"/>
      <c r="DG38" s="660"/>
      <c r="DH38" s="660"/>
      <c r="DI38" s="660"/>
      <c r="DJ38" s="660"/>
      <c r="DK38" s="661"/>
      <c r="DL38" s="668">
        <v>283301</v>
      </c>
      <c r="DM38" s="660"/>
      <c r="DN38" s="660"/>
      <c r="DO38" s="660"/>
      <c r="DP38" s="660"/>
      <c r="DQ38" s="660"/>
      <c r="DR38" s="660"/>
      <c r="DS38" s="660"/>
      <c r="DT38" s="660"/>
      <c r="DU38" s="660"/>
      <c r="DV38" s="661"/>
      <c r="DW38" s="664">
        <v>6.7</v>
      </c>
      <c r="DX38" s="693"/>
      <c r="DY38" s="693"/>
      <c r="DZ38" s="693"/>
      <c r="EA38" s="693"/>
      <c r="EB38" s="693"/>
      <c r="EC38" s="694"/>
    </row>
    <row r="39" spans="2:133" ht="11.25" customHeight="1">
      <c r="AQ39" s="736" t="s">
        <v>336</v>
      </c>
      <c r="AR39" s="737"/>
      <c r="AS39" s="737"/>
      <c r="AT39" s="737"/>
      <c r="AU39" s="737"/>
      <c r="AV39" s="737"/>
      <c r="AW39" s="737"/>
      <c r="AX39" s="737"/>
      <c r="AY39" s="738"/>
      <c r="AZ39" s="659" t="s">
        <v>223</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1758</v>
      </c>
      <c r="CS39" s="695"/>
      <c r="CT39" s="695"/>
      <c r="CU39" s="695"/>
      <c r="CV39" s="695"/>
      <c r="CW39" s="695"/>
      <c r="CX39" s="695"/>
      <c r="CY39" s="696"/>
      <c r="CZ39" s="664">
        <v>0</v>
      </c>
      <c r="DA39" s="693"/>
      <c r="DB39" s="693"/>
      <c r="DC39" s="697"/>
      <c r="DD39" s="668" t="s">
        <v>120</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340</v>
      </c>
      <c r="AR40" s="737"/>
      <c r="AS40" s="737"/>
      <c r="AT40" s="737"/>
      <c r="AU40" s="737"/>
      <c r="AV40" s="737"/>
      <c r="AW40" s="737"/>
      <c r="AX40" s="737"/>
      <c r="AY40" s="738"/>
      <c r="AZ40" s="659">
        <v>70756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345990</v>
      </c>
      <c r="CS40" s="660"/>
      <c r="CT40" s="660"/>
      <c r="CU40" s="660"/>
      <c r="CV40" s="660"/>
      <c r="CW40" s="660"/>
      <c r="CX40" s="660"/>
      <c r="CY40" s="661"/>
      <c r="CZ40" s="664">
        <v>5.0999999999999996</v>
      </c>
      <c r="DA40" s="693"/>
      <c r="DB40" s="693"/>
      <c r="DC40" s="697"/>
      <c r="DD40" s="668">
        <v>342940</v>
      </c>
      <c r="DE40" s="660"/>
      <c r="DF40" s="660"/>
      <c r="DG40" s="660"/>
      <c r="DH40" s="660"/>
      <c r="DI40" s="660"/>
      <c r="DJ40" s="660"/>
      <c r="DK40" s="661"/>
      <c r="DL40" s="668">
        <v>193136</v>
      </c>
      <c r="DM40" s="660"/>
      <c r="DN40" s="660"/>
      <c r="DO40" s="660"/>
      <c r="DP40" s="660"/>
      <c r="DQ40" s="660"/>
      <c r="DR40" s="660"/>
      <c r="DS40" s="660"/>
      <c r="DT40" s="660"/>
      <c r="DU40" s="660"/>
      <c r="DV40" s="661"/>
      <c r="DW40" s="664">
        <v>4.5</v>
      </c>
      <c r="DX40" s="693"/>
      <c r="DY40" s="693"/>
      <c r="DZ40" s="693"/>
      <c r="EA40" s="693"/>
      <c r="EB40" s="693"/>
      <c r="EC40" s="694"/>
    </row>
    <row r="41" spans="2:133" ht="11.25" customHeight="1">
      <c r="AQ41" s="746" t="s">
        <v>343</v>
      </c>
      <c r="AR41" s="747"/>
      <c r="AS41" s="747"/>
      <c r="AT41" s="747"/>
      <c r="AU41" s="747"/>
      <c r="AV41" s="747"/>
      <c r="AW41" s="747"/>
      <c r="AX41" s="747"/>
      <c r="AY41" s="748"/>
      <c r="AZ41" s="739">
        <v>280798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223</v>
      </c>
      <c r="CS41" s="695"/>
      <c r="CT41" s="695"/>
      <c r="CU41" s="695"/>
      <c r="CV41" s="695"/>
      <c r="CW41" s="695"/>
      <c r="CX41" s="695"/>
      <c r="CY41" s="696"/>
      <c r="CZ41" s="664" t="s">
        <v>120</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1709522</v>
      </c>
      <c r="CS42" s="660"/>
      <c r="CT42" s="660"/>
      <c r="CU42" s="660"/>
      <c r="CV42" s="660"/>
      <c r="CW42" s="660"/>
      <c r="CX42" s="660"/>
      <c r="CY42" s="661"/>
      <c r="CZ42" s="664">
        <v>25.4</v>
      </c>
      <c r="DA42" s="665"/>
      <c r="DB42" s="665"/>
      <c r="DC42" s="760"/>
      <c r="DD42" s="668">
        <v>590791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35290</v>
      </c>
      <c r="CS43" s="695"/>
      <c r="CT43" s="695"/>
      <c r="CU43" s="695"/>
      <c r="CV43" s="695"/>
      <c r="CW43" s="695"/>
      <c r="CX43" s="695"/>
      <c r="CY43" s="696"/>
      <c r="CZ43" s="664">
        <v>0.5</v>
      </c>
      <c r="DA43" s="693"/>
      <c r="DB43" s="693"/>
      <c r="DC43" s="697"/>
      <c r="DD43" s="668">
        <v>35290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1709522</v>
      </c>
      <c r="CS44" s="660"/>
      <c r="CT44" s="660"/>
      <c r="CU44" s="660"/>
      <c r="CV44" s="660"/>
      <c r="CW44" s="660"/>
      <c r="CX44" s="660"/>
      <c r="CY44" s="661"/>
      <c r="CZ44" s="664">
        <v>25.4</v>
      </c>
      <c r="DA44" s="665"/>
      <c r="DB44" s="665"/>
      <c r="DC44" s="760"/>
      <c r="DD44" s="668">
        <v>590791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488680</v>
      </c>
      <c r="CS45" s="695"/>
      <c r="CT45" s="695"/>
      <c r="CU45" s="695"/>
      <c r="CV45" s="695"/>
      <c r="CW45" s="695"/>
      <c r="CX45" s="695"/>
      <c r="CY45" s="696"/>
      <c r="CZ45" s="664">
        <v>7.3</v>
      </c>
      <c r="DA45" s="693"/>
      <c r="DB45" s="693"/>
      <c r="DC45" s="697"/>
      <c r="DD45" s="668">
        <v>141174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1212048</v>
      </c>
      <c r="CS46" s="660"/>
      <c r="CT46" s="660"/>
      <c r="CU46" s="660"/>
      <c r="CV46" s="660"/>
      <c r="CW46" s="660"/>
      <c r="CX46" s="660"/>
      <c r="CY46" s="661"/>
      <c r="CZ46" s="664">
        <v>18</v>
      </c>
      <c r="DA46" s="665"/>
      <c r="DB46" s="665"/>
      <c r="DC46" s="760"/>
      <c r="DD46" s="668">
        <v>440823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t="s">
        <v>120</v>
      </c>
      <c r="CS47" s="695"/>
      <c r="CT47" s="695"/>
      <c r="CU47" s="695"/>
      <c r="CV47" s="695"/>
      <c r="CW47" s="695"/>
      <c r="CX47" s="695"/>
      <c r="CY47" s="696"/>
      <c r="CZ47" s="664" t="s">
        <v>223</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120</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6730426</v>
      </c>
      <c r="CS49" s="729"/>
      <c r="CT49" s="729"/>
      <c r="CU49" s="729"/>
      <c r="CV49" s="729"/>
      <c r="CW49" s="729"/>
      <c r="CX49" s="729"/>
      <c r="CY49" s="761"/>
      <c r="CZ49" s="744">
        <v>100</v>
      </c>
      <c r="DA49" s="762"/>
      <c r="DB49" s="762"/>
      <c r="DC49" s="763"/>
      <c r="DD49" s="764">
        <v>4582331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3NUy9g1TGsYuECOHYBavXPXnOMU7ojaoa+ErUafgq1Ycl5Hu0u5SUpxShnVmQpuCLq1kySh2JsyHWEq4wxQ1w==" saltValue="QmGcXM4Bhi1pmZZ3c1B5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7163</v>
      </c>
      <c r="R7" s="795"/>
      <c r="S7" s="795"/>
      <c r="T7" s="795"/>
      <c r="U7" s="795"/>
      <c r="V7" s="795">
        <v>6730</v>
      </c>
      <c r="W7" s="795"/>
      <c r="X7" s="795"/>
      <c r="Y7" s="795"/>
      <c r="Z7" s="795"/>
      <c r="AA7" s="795">
        <v>432</v>
      </c>
      <c r="AB7" s="795"/>
      <c r="AC7" s="795"/>
      <c r="AD7" s="795"/>
      <c r="AE7" s="796"/>
      <c r="AF7" s="797">
        <v>393</v>
      </c>
      <c r="AG7" s="798"/>
      <c r="AH7" s="798"/>
      <c r="AI7" s="798"/>
      <c r="AJ7" s="799"/>
      <c r="AK7" s="834" t="s">
        <v>563</v>
      </c>
      <c r="AL7" s="835"/>
      <c r="AM7" s="835"/>
      <c r="AN7" s="835"/>
      <c r="AO7" s="835"/>
      <c r="AP7" s="835">
        <v>5366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-2</v>
      </c>
      <c r="CI7" s="832"/>
      <c r="CJ7" s="832"/>
      <c r="CK7" s="832"/>
      <c r="CL7" s="833"/>
      <c r="CM7" s="831">
        <v>28</v>
      </c>
      <c r="CN7" s="832"/>
      <c r="CO7" s="832"/>
      <c r="CP7" s="832"/>
      <c r="CQ7" s="833"/>
      <c r="CR7" s="831">
        <v>5</v>
      </c>
      <c r="CS7" s="832"/>
      <c r="CT7" s="832"/>
      <c r="CU7" s="832"/>
      <c r="CV7" s="833"/>
      <c r="CW7" s="831">
        <v>0</v>
      </c>
      <c r="CX7" s="832"/>
      <c r="CY7" s="832"/>
      <c r="CZ7" s="832"/>
      <c r="DA7" s="833"/>
      <c r="DB7" s="831" t="s">
        <v>568</v>
      </c>
      <c r="DC7" s="832"/>
      <c r="DD7" s="832"/>
      <c r="DE7" s="832"/>
      <c r="DF7" s="833"/>
      <c r="DG7" s="831" t="s">
        <v>568</v>
      </c>
      <c r="DH7" s="832"/>
      <c r="DI7" s="832"/>
      <c r="DJ7" s="832"/>
      <c r="DK7" s="833"/>
      <c r="DL7" s="831" t="s">
        <v>568</v>
      </c>
      <c r="DM7" s="832"/>
      <c r="DN7" s="832"/>
      <c r="DO7" s="832"/>
      <c r="DP7" s="833"/>
      <c r="DQ7" s="831" t="s">
        <v>568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-4</v>
      </c>
      <c r="CI8" s="842"/>
      <c r="CJ8" s="842"/>
      <c r="CK8" s="842"/>
      <c r="CL8" s="843"/>
      <c r="CM8" s="841">
        <v>-479</v>
      </c>
      <c r="CN8" s="842"/>
      <c r="CO8" s="842"/>
      <c r="CP8" s="842"/>
      <c r="CQ8" s="843"/>
      <c r="CR8" s="841">
        <v>4</v>
      </c>
      <c r="CS8" s="842"/>
      <c r="CT8" s="842"/>
      <c r="CU8" s="842"/>
      <c r="CV8" s="843"/>
      <c r="CW8" s="841">
        <v>50</v>
      </c>
      <c r="CX8" s="842"/>
      <c r="CY8" s="842"/>
      <c r="CZ8" s="842"/>
      <c r="DA8" s="843"/>
      <c r="DB8" s="841" t="s">
        <v>568</v>
      </c>
      <c r="DC8" s="842"/>
      <c r="DD8" s="842"/>
      <c r="DE8" s="842"/>
      <c r="DF8" s="843"/>
      <c r="DG8" s="841">
        <v>554</v>
      </c>
      <c r="DH8" s="842"/>
      <c r="DI8" s="842"/>
      <c r="DJ8" s="842"/>
      <c r="DK8" s="843"/>
      <c r="DL8" s="841" t="s">
        <v>568</v>
      </c>
      <c r="DM8" s="842"/>
      <c r="DN8" s="842"/>
      <c r="DO8" s="842"/>
      <c r="DP8" s="843"/>
      <c r="DQ8" s="841">
        <v>530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7163</v>
      </c>
      <c r="R23" s="854"/>
      <c r="S23" s="854"/>
      <c r="T23" s="854"/>
      <c r="U23" s="854"/>
      <c r="V23" s="854">
        <v>6730</v>
      </c>
      <c r="W23" s="854"/>
      <c r="X23" s="854"/>
      <c r="Y23" s="854"/>
      <c r="Z23" s="854"/>
      <c r="AA23" s="854">
        <v>432</v>
      </c>
      <c r="AB23" s="854"/>
      <c r="AC23" s="854"/>
      <c r="AD23" s="854"/>
      <c r="AE23" s="855"/>
      <c r="AF23" s="856">
        <v>393</v>
      </c>
      <c r="AG23" s="854"/>
      <c r="AH23" s="854"/>
      <c r="AI23" s="854"/>
      <c r="AJ23" s="857"/>
      <c r="AK23" s="858"/>
      <c r="AL23" s="859"/>
      <c r="AM23" s="859"/>
      <c r="AN23" s="859"/>
      <c r="AO23" s="859"/>
      <c r="AP23" s="854">
        <v>5366</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1">
        <v>1490</v>
      </c>
      <c r="R28" s="882"/>
      <c r="S28" s="882"/>
      <c r="T28" s="882"/>
      <c r="U28" s="882"/>
      <c r="V28" s="882">
        <v>1448</v>
      </c>
      <c r="W28" s="882"/>
      <c r="X28" s="882"/>
      <c r="Y28" s="882"/>
      <c r="Z28" s="882"/>
      <c r="AA28" s="882">
        <v>42</v>
      </c>
      <c r="AB28" s="882"/>
      <c r="AC28" s="882"/>
      <c r="AD28" s="882"/>
      <c r="AE28" s="883"/>
      <c r="AF28" s="884">
        <v>42</v>
      </c>
      <c r="AG28" s="882"/>
      <c r="AH28" s="882"/>
      <c r="AI28" s="882"/>
      <c r="AJ28" s="885"/>
      <c r="AK28" s="886">
        <v>71</v>
      </c>
      <c r="AL28" s="878"/>
      <c r="AM28" s="878"/>
      <c r="AN28" s="878"/>
      <c r="AO28" s="878"/>
      <c r="AP28" s="878" t="s">
        <v>563</v>
      </c>
      <c r="AQ28" s="878"/>
      <c r="AR28" s="878"/>
      <c r="AS28" s="878"/>
      <c r="AT28" s="878"/>
      <c r="AU28" s="878" t="s">
        <v>563</v>
      </c>
      <c r="AV28" s="878"/>
      <c r="AW28" s="878"/>
      <c r="AX28" s="878"/>
      <c r="AY28" s="878"/>
      <c r="AZ28" s="878"/>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998</v>
      </c>
      <c r="R29" s="819"/>
      <c r="S29" s="819"/>
      <c r="T29" s="819"/>
      <c r="U29" s="819"/>
      <c r="V29" s="819">
        <v>966</v>
      </c>
      <c r="W29" s="819"/>
      <c r="X29" s="819"/>
      <c r="Y29" s="819"/>
      <c r="Z29" s="819"/>
      <c r="AA29" s="819">
        <v>32</v>
      </c>
      <c r="AB29" s="819"/>
      <c r="AC29" s="819"/>
      <c r="AD29" s="819"/>
      <c r="AE29" s="820"/>
      <c r="AF29" s="821">
        <v>32</v>
      </c>
      <c r="AG29" s="822"/>
      <c r="AH29" s="822"/>
      <c r="AI29" s="822"/>
      <c r="AJ29" s="823"/>
      <c r="AK29" s="889">
        <v>143</v>
      </c>
      <c r="AL29" s="890"/>
      <c r="AM29" s="890"/>
      <c r="AN29" s="890"/>
      <c r="AO29" s="890"/>
      <c r="AP29" s="890" t="s">
        <v>563</v>
      </c>
      <c r="AQ29" s="890"/>
      <c r="AR29" s="890"/>
      <c r="AS29" s="890"/>
      <c r="AT29" s="890"/>
      <c r="AU29" s="890" t="s">
        <v>563</v>
      </c>
      <c r="AV29" s="890"/>
      <c r="AW29" s="890"/>
      <c r="AX29" s="890"/>
      <c r="AY29" s="890"/>
      <c r="AZ29" s="890"/>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130</v>
      </c>
      <c r="R30" s="819"/>
      <c r="S30" s="819"/>
      <c r="T30" s="819"/>
      <c r="U30" s="819"/>
      <c r="V30" s="819">
        <v>127</v>
      </c>
      <c r="W30" s="819"/>
      <c r="X30" s="819"/>
      <c r="Y30" s="819"/>
      <c r="Z30" s="819"/>
      <c r="AA30" s="819">
        <v>3</v>
      </c>
      <c r="AB30" s="819"/>
      <c r="AC30" s="819"/>
      <c r="AD30" s="819"/>
      <c r="AE30" s="820"/>
      <c r="AF30" s="821">
        <v>3</v>
      </c>
      <c r="AG30" s="822"/>
      <c r="AH30" s="822"/>
      <c r="AI30" s="822"/>
      <c r="AJ30" s="823"/>
      <c r="AK30" s="889">
        <v>28</v>
      </c>
      <c r="AL30" s="890"/>
      <c r="AM30" s="890"/>
      <c r="AN30" s="890"/>
      <c r="AO30" s="890"/>
      <c r="AP30" s="890" t="s">
        <v>563</v>
      </c>
      <c r="AQ30" s="890"/>
      <c r="AR30" s="890"/>
      <c r="AS30" s="890"/>
      <c r="AT30" s="890"/>
      <c r="AU30" s="890" t="s">
        <v>563</v>
      </c>
      <c r="AV30" s="890"/>
      <c r="AW30" s="890"/>
      <c r="AX30" s="890"/>
      <c r="AY30" s="890"/>
      <c r="AZ30" s="890"/>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627</v>
      </c>
      <c r="R31" s="819"/>
      <c r="S31" s="819"/>
      <c r="T31" s="819"/>
      <c r="U31" s="819"/>
      <c r="V31" s="819">
        <v>615</v>
      </c>
      <c r="W31" s="819"/>
      <c r="X31" s="819"/>
      <c r="Y31" s="819"/>
      <c r="Z31" s="819"/>
      <c r="AA31" s="819">
        <v>12</v>
      </c>
      <c r="AB31" s="819"/>
      <c r="AC31" s="819"/>
      <c r="AD31" s="819"/>
      <c r="AE31" s="820"/>
      <c r="AF31" s="821">
        <v>41</v>
      </c>
      <c r="AG31" s="822"/>
      <c r="AH31" s="822"/>
      <c r="AI31" s="822"/>
      <c r="AJ31" s="823"/>
      <c r="AK31" s="889">
        <v>180</v>
      </c>
      <c r="AL31" s="890"/>
      <c r="AM31" s="890"/>
      <c r="AN31" s="890"/>
      <c r="AO31" s="890"/>
      <c r="AP31" s="890">
        <v>5513</v>
      </c>
      <c r="AQ31" s="890"/>
      <c r="AR31" s="890"/>
      <c r="AS31" s="890"/>
      <c r="AT31" s="890"/>
      <c r="AU31" s="890">
        <v>3153</v>
      </c>
      <c r="AV31" s="890"/>
      <c r="AW31" s="890"/>
      <c r="AX31" s="890"/>
      <c r="AY31" s="890"/>
      <c r="AZ31" s="891" t="s">
        <v>563</v>
      </c>
      <c r="BA31" s="891"/>
      <c r="BB31" s="891"/>
      <c r="BC31" s="891"/>
      <c r="BD31" s="891"/>
      <c r="BE31" s="887" t="s">
        <v>398</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257</v>
      </c>
      <c r="R32" s="819"/>
      <c r="S32" s="819"/>
      <c r="T32" s="819"/>
      <c r="U32" s="819"/>
      <c r="V32" s="819">
        <v>231</v>
      </c>
      <c r="W32" s="819"/>
      <c r="X32" s="819"/>
      <c r="Y32" s="819"/>
      <c r="Z32" s="819"/>
      <c r="AA32" s="819">
        <v>26</v>
      </c>
      <c r="AB32" s="819"/>
      <c r="AC32" s="819"/>
      <c r="AD32" s="819"/>
      <c r="AE32" s="820"/>
      <c r="AF32" s="821">
        <v>747</v>
      </c>
      <c r="AG32" s="822"/>
      <c r="AH32" s="822"/>
      <c r="AI32" s="822"/>
      <c r="AJ32" s="823"/>
      <c r="AK32" s="889" t="s">
        <v>563</v>
      </c>
      <c r="AL32" s="890"/>
      <c r="AM32" s="890"/>
      <c r="AN32" s="890"/>
      <c r="AO32" s="890"/>
      <c r="AP32" s="890">
        <v>156</v>
      </c>
      <c r="AQ32" s="890"/>
      <c r="AR32" s="890"/>
      <c r="AS32" s="890"/>
      <c r="AT32" s="890"/>
      <c r="AU32" s="890" t="s">
        <v>563</v>
      </c>
      <c r="AV32" s="890"/>
      <c r="AW32" s="890"/>
      <c r="AX32" s="890"/>
      <c r="AY32" s="890"/>
      <c r="AZ32" s="891" t="s">
        <v>563</v>
      </c>
      <c r="BA32" s="891"/>
      <c r="BB32" s="891"/>
      <c r="BC32" s="891"/>
      <c r="BD32" s="891"/>
      <c r="BE32" s="887" t="s">
        <v>400</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89"/>
      <c r="AL33" s="890"/>
      <c r="AM33" s="890"/>
      <c r="AN33" s="890"/>
      <c r="AO33" s="890"/>
      <c r="AP33" s="890"/>
      <c r="AQ33" s="890"/>
      <c r="AR33" s="890"/>
      <c r="AS33" s="890"/>
      <c r="AT33" s="890"/>
      <c r="AU33" s="890"/>
      <c r="AV33" s="890"/>
      <c r="AW33" s="890"/>
      <c r="AX33" s="890"/>
      <c r="AY33" s="890"/>
      <c r="AZ33" s="891"/>
      <c r="BA33" s="891"/>
      <c r="BB33" s="891"/>
      <c r="BC33" s="891"/>
      <c r="BD33" s="891"/>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402</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864</v>
      </c>
      <c r="AG63" s="901"/>
      <c r="AH63" s="901"/>
      <c r="AI63" s="901"/>
      <c r="AJ63" s="902"/>
      <c r="AK63" s="903"/>
      <c r="AL63" s="898"/>
      <c r="AM63" s="898"/>
      <c r="AN63" s="898"/>
      <c r="AO63" s="898"/>
      <c r="AP63" s="901">
        <v>5669</v>
      </c>
      <c r="AQ63" s="901"/>
      <c r="AR63" s="901"/>
      <c r="AS63" s="901"/>
      <c r="AT63" s="901"/>
      <c r="AU63" s="901">
        <v>3153</v>
      </c>
      <c r="AV63" s="901"/>
      <c r="AW63" s="901"/>
      <c r="AX63" s="901"/>
      <c r="AY63" s="901"/>
      <c r="AZ63" s="905"/>
      <c r="BA63" s="905"/>
      <c r="BB63" s="905"/>
      <c r="BC63" s="905"/>
      <c r="BD63" s="905"/>
      <c r="BE63" s="906"/>
      <c r="BF63" s="906"/>
      <c r="BG63" s="906"/>
      <c r="BH63" s="906"/>
      <c r="BI63" s="907"/>
      <c r="BJ63" s="908" t="s">
        <v>403</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1" t="s">
        <v>409</v>
      </c>
      <c r="AG66" s="873"/>
      <c r="AH66" s="873"/>
      <c r="AI66" s="873"/>
      <c r="AJ66" s="912"/>
      <c r="AK66" s="777" t="s">
        <v>410</v>
      </c>
      <c r="AL66" s="801"/>
      <c r="AM66" s="801"/>
      <c r="AN66" s="801"/>
      <c r="AO66" s="802"/>
      <c r="AP66" s="777" t="s">
        <v>411</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564</v>
      </c>
      <c r="C68" s="929"/>
      <c r="D68" s="929"/>
      <c r="E68" s="929"/>
      <c r="F68" s="929"/>
      <c r="G68" s="929"/>
      <c r="H68" s="929"/>
      <c r="I68" s="929"/>
      <c r="J68" s="929"/>
      <c r="K68" s="929"/>
      <c r="L68" s="929"/>
      <c r="M68" s="929"/>
      <c r="N68" s="929"/>
      <c r="O68" s="929"/>
      <c r="P68" s="930"/>
      <c r="Q68" s="931">
        <v>5536</v>
      </c>
      <c r="R68" s="925"/>
      <c r="S68" s="925"/>
      <c r="T68" s="925"/>
      <c r="U68" s="925"/>
      <c r="V68" s="925">
        <v>5457</v>
      </c>
      <c r="W68" s="925"/>
      <c r="X68" s="925"/>
      <c r="Y68" s="925"/>
      <c r="Z68" s="925"/>
      <c r="AA68" s="925">
        <v>79</v>
      </c>
      <c r="AB68" s="925"/>
      <c r="AC68" s="925"/>
      <c r="AD68" s="925"/>
      <c r="AE68" s="925"/>
      <c r="AF68" s="925">
        <v>238</v>
      </c>
      <c r="AG68" s="925"/>
      <c r="AH68" s="925"/>
      <c r="AI68" s="925"/>
      <c r="AJ68" s="925"/>
      <c r="AK68" s="925">
        <v>3</v>
      </c>
      <c r="AL68" s="925"/>
      <c r="AM68" s="925"/>
      <c r="AN68" s="925"/>
      <c r="AO68" s="925"/>
      <c r="AP68" s="925">
        <v>1658</v>
      </c>
      <c r="AQ68" s="925"/>
      <c r="AR68" s="925"/>
      <c r="AS68" s="925"/>
      <c r="AT68" s="925"/>
      <c r="AU68" s="925">
        <v>137</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565</v>
      </c>
      <c r="C69" s="933"/>
      <c r="D69" s="933"/>
      <c r="E69" s="933"/>
      <c r="F69" s="933"/>
      <c r="G69" s="933"/>
      <c r="H69" s="933"/>
      <c r="I69" s="933"/>
      <c r="J69" s="933"/>
      <c r="K69" s="933"/>
      <c r="L69" s="933"/>
      <c r="M69" s="933"/>
      <c r="N69" s="933"/>
      <c r="O69" s="933"/>
      <c r="P69" s="934"/>
      <c r="Q69" s="935">
        <v>1721</v>
      </c>
      <c r="R69" s="890"/>
      <c r="S69" s="890"/>
      <c r="T69" s="890"/>
      <c r="U69" s="890"/>
      <c r="V69" s="890">
        <v>1710</v>
      </c>
      <c r="W69" s="890"/>
      <c r="X69" s="890"/>
      <c r="Y69" s="890"/>
      <c r="Z69" s="890"/>
      <c r="AA69" s="890">
        <v>11</v>
      </c>
      <c r="AB69" s="890"/>
      <c r="AC69" s="890"/>
      <c r="AD69" s="890"/>
      <c r="AE69" s="890"/>
      <c r="AF69" s="890">
        <v>29</v>
      </c>
      <c r="AG69" s="890"/>
      <c r="AH69" s="890"/>
      <c r="AI69" s="890"/>
      <c r="AJ69" s="890"/>
      <c r="AK69" s="890">
        <v>0</v>
      </c>
      <c r="AL69" s="890"/>
      <c r="AM69" s="890"/>
      <c r="AN69" s="890"/>
      <c r="AO69" s="890"/>
      <c r="AP69" s="890">
        <v>135</v>
      </c>
      <c r="AQ69" s="890"/>
      <c r="AR69" s="890"/>
      <c r="AS69" s="890"/>
      <c r="AT69" s="890"/>
      <c r="AU69" s="890">
        <v>11</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566</v>
      </c>
      <c r="C70" s="933"/>
      <c r="D70" s="933"/>
      <c r="E70" s="933"/>
      <c r="F70" s="933"/>
      <c r="G70" s="933"/>
      <c r="H70" s="933"/>
      <c r="I70" s="933"/>
      <c r="J70" s="933"/>
      <c r="K70" s="933"/>
      <c r="L70" s="933"/>
      <c r="M70" s="933"/>
      <c r="N70" s="933"/>
      <c r="O70" s="933"/>
      <c r="P70" s="934"/>
      <c r="Q70" s="935">
        <v>975</v>
      </c>
      <c r="R70" s="890"/>
      <c r="S70" s="890"/>
      <c r="T70" s="890"/>
      <c r="U70" s="890"/>
      <c r="V70" s="890">
        <v>719</v>
      </c>
      <c r="W70" s="890"/>
      <c r="X70" s="890"/>
      <c r="Y70" s="890"/>
      <c r="Z70" s="890"/>
      <c r="AA70" s="890">
        <v>256</v>
      </c>
      <c r="AB70" s="890"/>
      <c r="AC70" s="890"/>
      <c r="AD70" s="890"/>
      <c r="AE70" s="890"/>
      <c r="AF70" s="890">
        <v>1963</v>
      </c>
      <c r="AG70" s="890"/>
      <c r="AH70" s="890"/>
      <c r="AI70" s="890"/>
      <c r="AJ70" s="890"/>
      <c r="AK70" s="890">
        <v>0</v>
      </c>
      <c r="AL70" s="890"/>
      <c r="AM70" s="890"/>
      <c r="AN70" s="890"/>
      <c r="AO70" s="890"/>
      <c r="AP70" s="890">
        <v>581</v>
      </c>
      <c r="AQ70" s="890"/>
      <c r="AR70" s="890"/>
      <c r="AS70" s="890"/>
      <c r="AT70" s="890"/>
      <c r="AU70" s="890">
        <v>5</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567</v>
      </c>
      <c r="C71" s="933"/>
      <c r="D71" s="933"/>
      <c r="E71" s="933"/>
      <c r="F71" s="933"/>
      <c r="G71" s="933"/>
      <c r="H71" s="933"/>
      <c r="I71" s="933"/>
      <c r="J71" s="933"/>
      <c r="K71" s="933"/>
      <c r="L71" s="933"/>
      <c r="M71" s="933"/>
      <c r="N71" s="933"/>
      <c r="O71" s="933"/>
      <c r="P71" s="934"/>
      <c r="Q71" s="935">
        <v>1698</v>
      </c>
      <c r="R71" s="890"/>
      <c r="S71" s="890"/>
      <c r="T71" s="890"/>
      <c r="U71" s="890"/>
      <c r="V71" s="890">
        <v>1630</v>
      </c>
      <c r="W71" s="890"/>
      <c r="X71" s="890"/>
      <c r="Y71" s="890"/>
      <c r="Z71" s="890"/>
      <c r="AA71" s="890">
        <v>68</v>
      </c>
      <c r="AB71" s="890"/>
      <c r="AC71" s="890"/>
      <c r="AD71" s="890"/>
      <c r="AE71" s="890"/>
      <c r="AF71" s="890">
        <v>68</v>
      </c>
      <c r="AG71" s="890"/>
      <c r="AH71" s="890"/>
      <c r="AI71" s="890"/>
      <c r="AJ71" s="890"/>
      <c r="AK71" s="890">
        <v>124</v>
      </c>
      <c r="AL71" s="890"/>
      <c r="AM71" s="890"/>
      <c r="AN71" s="890"/>
      <c r="AO71" s="890"/>
      <c r="AP71" s="890" t="s">
        <v>568</v>
      </c>
      <c r="AQ71" s="890"/>
      <c r="AR71" s="890"/>
      <c r="AS71" s="890"/>
      <c r="AT71" s="890"/>
      <c r="AU71" s="890" t="s">
        <v>568</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569</v>
      </c>
      <c r="C72" s="933"/>
      <c r="D72" s="933"/>
      <c r="E72" s="933"/>
      <c r="F72" s="933"/>
      <c r="G72" s="933"/>
      <c r="H72" s="933"/>
      <c r="I72" s="933"/>
      <c r="J72" s="933"/>
      <c r="K72" s="933"/>
      <c r="L72" s="933"/>
      <c r="M72" s="933"/>
      <c r="N72" s="933"/>
      <c r="O72" s="933"/>
      <c r="P72" s="934"/>
      <c r="Q72" s="935">
        <v>281118</v>
      </c>
      <c r="R72" s="890"/>
      <c r="S72" s="890"/>
      <c r="T72" s="890"/>
      <c r="U72" s="890"/>
      <c r="V72" s="890">
        <v>268079</v>
      </c>
      <c r="W72" s="890"/>
      <c r="X72" s="890"/>
      <c r="Y72" s="890"/>
      <c r="Z72" s="890"/>
      <c r="AA72" s="890">
        <v>13039</v>
      </c>
      <c r="AB72" s="890"/>
      <c r="AC72" s="890"/>
      <c r="AD72" s="890"/>
      <c r="AE72" s="890"/>
      <c r="AF72" s="890">
        <v>13039</v>
      </c>
      <c r="AG72" s="890"/>
      <c r="AH72" s="890"/>
      <c r="AI72" s="890"/>
      <c r="AJ72" s="890"/>
      <c r="AK72" s="890">
        <v>1356</v>
      </c>
      <c r="AL72" s="890"/>
      <c r="AM72" s="890"/>
      <c r="AN72" s="890"/>
      <c r="AO72" s="890"/>
      <c r="AP72" s="890" t="s">
        <v>568</v>
      </c>
      <c r="AQ72" s="890"/>
      <c r="AR72" s="890"/>
      <c r="AS72" s="890"/>
      <c r="AT72" s="890"/>
      <c r="AU72" s="890" t="s">
        <v>568</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570</v>
      </c>
      <c r="C73" s="933"/>
      <c r="D73" s="933"/>
      <c r="E73" s="933"/>
      <c r="F73" s="933"/>
      <c r="G73" s="933"/>
      <c r="H73" s="933"/>
      <c r="I73" s="933"/>
      <c r="J73" s="933"/>
      <c r="K73" s="933"/>
      <c r="L73" s="933"/>
      <c r="M73" s="933"/>
      <c r="N73" s="933"/>
      <c r="O73" s="933"/>
      <c r="P73" s="934"/>
      <c r="Q73" s="935">
        <v>2171</v>
      </c>
      <c r="R73" s="890"/>
      <c r="S73" s="890"/>
      <c r="T73" s="890"/>
      <c r="U73" s="890"/>
      <c r="V73" s="890">
        <v>2155</v>
      </c>
      <c r="W73" s="890"/>
      <c r="X73" s="890"/>
      <c r="Y73" s="890"/>
      <c r="Z73" s="890"/>
      <c r="AA73" s="890">
        <v>17</v>
      </c>
      <c r="AB73" s="890"/>
      <c r="AC73" s="890"/>
      <c r="AD73" s="890"/>
      <c r="AE73" s="890"/>
      <c r="AF73" s="890">
        <v>17</v>
      </c>
      <c r="AG73" s="890"/>
      <c r="AH73" s="890"/>
      <c r="AI73" s="890"/>
      <c r="AJ73" s="890"/>
      <c r="AK73" s="890">
        <v>0</v>
      </c>
      <c r="AL73" s="890"/>
      <c r="AM73" s="890"/>
      <c r="AN73" s="890"/>
      <c r="AO73" s="890"/>
      <c r="AP73" s="890">
        <v>2</v>
      </c>
      <c r="AQ73" s="890"/>
      <c r="AR73" s="890"/>
      <c r="AS73" s="890"/>
      <c r="AT73" s="890"/>
      <c r="AU73" s="890">
        <v>0</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571</v>
      </c>
      <c r="C74" s="933"/>
      <c r="D74" s="933"/>
      <c r="E74" s="933"/>
      <c r="F74" s="933"/>
      <c r="G74" s="933"/>
      <c r="H74" s="933"/>
      <c r="I74" s="933"/>
      <c r="J74" s="933"/>
      <c r="K74" s="933"/>
      <c r="L74" s="933"/>
      <c r="M74" s="933"/>
      <c r="N74" s="933"/>
      <c r="O74" s="933"/>
      <c r="P74" s="934"/>
      <c r="Q74" s="935">
        <v>12125</v>
      </c>
      <c r="R74" s="890"/>
      <c r="S74" s="890"/>
      <c r="T74" s="890"/>
      <c r="U74" s="890"/>
      <c r="V74" s="890">
        <v>12701</v>
      </c>
      <c r="W74" s="890"/>
      <c r="X74" s="890"/>
      <c r="Y74" s="890"/>
      <c r="Z74" s="890"/>
      <c r="AA74" s="890">
        <v>-576</v>
      </c>
      <c r="AB74" s="890"/>
      <c r="AC74" s="890"/>
      <c r="AD74" s="890"/>
      <c r="AE74" s="890"/>
      <c r="AF74" s="890">
        <v>823</v>
      </c>
      <c r="AG74" s="890"/>
      <c r="AH74" s="890"/>
      <c r="AI74" s="890"/>
      <c r="AJ74" s="890"/>
      <c r="AK74" s="890">
        <v>1702</v>
      </c>
      <c r="AL74" s="890"/>
      <c r="AM74" s="890"/>
      <c r="AN74" s="890"/>
      <c r="AO74" s="890"/>
      <c r="AP74" s="890">
        <v>12321</v>
      </c>
      <c r="AQ74" s="890"/>
      <c r="AR74" s="890"/>
      <c r="AS74" s="890"/>
      <c r="AT74" s="890"/>
      <c r="AU74" s="890">
        <v>436</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572</v>
      </c>
      <c r="C75" s="933"/>
      <c r="D75" s="933"/>
      <c r="E75" s="933"/>
      <c r="F75" s="933"/>
      <c r="G75" s="933"/>
      <c r="H75" s="933"/>
      <c r="I75" s="933"/>
      <c r="J75" s="933"/>
      <c r="K75" s="933"/>
      <c r="L75" s="933"/>
      <c r="M75" s="933"/>
      <c r="N75" s="933"/>
      <c r="O75" s="933"/>
      <c r="P75" s="934"/>
      <c r="Q75" s="938">
        <v>6639</v>
      </c>
      <c r="R75" s="939"/>
      <c r="S75" s="939"/>
      <c r="T75" s="939"/>
      <c r="U75" s="889"/>
      <c r="V75" s="940">
        <v>5898</v>
      </c>
      <c r="W75" s="939"/>
      <c r="X75" s="939"/>
      <c r="Y75" s="939"/>
      <c r="Z75" s="889"/>
      <c r="AA75" s="940">
        <v>740</v>
      </c>
      <c r="AB75" s="939"/>
      <c r="AC75" s="939"/>
      <c r="AD75" s="939"/>
      <c r="AE75" s="889"/>
      <c r="AF75" s="940">
        <v>741</v>
      </c>
      <c r="AG75" s="939"/>
      <c r="AH75" s="939"/>
      <c r="AI75" s="939"/>
      <c r="AJ75" s="889"/>
      <c r="AK75" s="940">
        <v>258</v>
      </c>
      <c r="AL75" s="939"/>
      <c r="AM75" s="939"/>
      <c r="AN75" s="939"/>
      <c r="AO75" s="889"/>
      <c r="AP75" s="890" t="s">
        <v>568</v>
      </c>
      <c r="AQ75" s="890"/>
      <c r="AR75" s="890"/>
      <c r="AS75" s="890"/>
      <c r="AT75" s="890"/>
      <c r="AU75" s="890" t="s">
        <v>568</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573</v>
      </c>
      <c r="C76" s="933"/>
      <c r="D76" s="933"/>
      <c r="E76" s="933"/>
      <c r="F76" s="933"/>
      <c r="G76" s="933"/>
      <c r="H76" s="933"/>
      <c r="I76" s="933"/>
      <c r="J76" s="933"/>
      <c r="K76" s="933"/>
      <c r="L76" s="933"/>
      <c r="M76" s="933"/>
      <c r="N76" s="933"/>
      <c r="O76" s="933"/>
      <c r="P76" s="934"/>
      <c r="Q76" s="938">
        <v>14</v>
      </c>
      <c r="R76" s="939"/>
      <c r="S76" s="939"/>
      <c r="T76" s="939"/>
      <c r="U76" s="889"/>
      <c r="V76" s="940">
        <v>12</v>
      </c>
      <c r="W76" s="939"/>
      <c r="X76" s="939"/>
      <c r="Y76" s="939"/>
      <c r="Z76" s="889"/>
      <c r="AA76" s="940">
        <v>2</v>
      </c>
      <c r="AB76" s="939"/>
      <c r="AC76" s="939"/>
      <c r="AD76" s="939"/>
      <c r="AE76" s="889"/>
      <c r="AF76" s="940">
        <v>2</v>
      </c>
      <c r="AG76" s="939"/>
      <c r="AH76" s="939"/>
      <c r="AI76" s="939"/>
      <c r="AJ76" s="889"/>
      <c r="AK76" s="940">
        <v>9</v>
      </c>
      <c r="AL76" s="939"/>
      <c r="AM76" s="939"/>
      <c r="AN76" s="939"/>
      <c r="AO76" s="889"/>
      <c r="AP76" s="890" t="s">
        <v>568</v>
      </c>
      <c r="AQ76" s="890"/>
      <c r="AR76" s="890"/>
      <c r="AS76" s="890"/>
      <c r="AT76" s="890"/>
      <c r="AU76" s="890" t="s">
        <v>568</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574</v>
      </c>
      <c r="C77" s="933"/>
      <c r="D77" s="933"/>
      <c r="E77" s="933"/>
      <c r="F77" s="933"/>
      <c r="G77" s="933"/>
      <c r="H77" s="933"/>
      <c r="I77" s="933"/>
      <c r="J77" s="933"/>
      <c r="K77" s="933"/>
      <c r="L77" s="933"/>
      <c r="M77" s="933"/>
      <c r="N77" s="933"/>
      <c r="O77" s="933"/>
      <c r="P77" s="934"/>
      <c r="Q77" s="938">
        <v>1092</v>
      </c>
      <c r="R77" s="939"/>
      <c r="S77" s="939"/>
      <c r="T77" s="939"/>
      <c r="U77" s="889"/>
      <c r="V77" s="940">
        <v>1062</v>
      </c>
      <c r="W77" s="939"/>
      <c r="X77" s="939"/>
      <c r="Y77" s="939"/>
      <c r="Z77" s="889"/>
      <c r="AA77" s="940">
        <v>30</v>
      </c>
      <c r="AB77" s="939"/>
      <c r="AC77" s="939"/>
      <c r="AD77" s="939"/>
      <c r="AE77" s="889"/>
      <c r="AF77" s="940">
        <v>30</v>
      </c>
      <c r="AG77" s="939"/>
      <c r="AH77" s="939"/>
      <c r="AI77" s="939"/>
      <c r="AJ77" s="889"/>
      <c r="AK77" s="940">
        <v>175</v>
      </c>
      <c r="AL77" s="939"/>
      <c r="AM77" s="939"/>
      <c r="AN77" s="939"/>
      <c r="AO77" s="889"/>
      <c r="AP77" s="890" t="s">
        <v>568</v>
      </c>
      <c r="AQ77" s="890"/>
      <c r="AR77" s="890"/>
      <c r="AS77" s="890"/>
      <c r="AT77" s="890"/>
      <c r="AU77" s="890" t="s">
        <v>568</v>
      </c>
      <c r="AV77" s="890"/>
      <c r="AW77" s="890"/>
      <c r="AX77" s="890"/>
      <c r="AY77" s="890"/>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575</v>
      </c>
      <c r="C78" s="933"/>
      <c r="D78" s="933"/>
      <c r="E78" s="933"/>
      <c r="F78" s="933"/>
      <c r="G78" s="933"/>
      <c r="H78" s="933"/>
      <c r="I78" s="933"/>
      <c r="J78" s="933"/>
      <c r="K78" s="933"/>
      <c r="L78" s="933"/>
      <c r="M78" s="933"/>
      <c r="N78" s="933"/>
      <c r="O78" s="933"/>
      <c r="P78" s="934"/>
      <c r="Q78" s="935">
        <v>41</v>
      </c>
      <c r="R78" s="890"/>
      <c r="S78" s="890"/>
      <c r="T78" s="890"/>
      <c r="U78" s="890"/>
      <c r="V78" s="890">
        <v>27</v>
      </c>
      <c r="W78" s="890"/>
      <c r="X78" s="890"/>
      <c r="Y78" s="890"/>
      <c r="Z78" s="890"/>
      <c r="AA78" s="890">
        <v>14</v>
      </c>
      <c r="AB78" s="890"/>
      <c r="AC78" s="890"/>
      <c r="AD78" s="890"/>
      <c r="AE78" s="890"/>
      <c r="AF78" s="890">
        <v>8</v>
      </c>
      <c r="AG78" s="890"/>
      <c r="AH78" s="890"/>
      <c r="AI78" s="890"/>
      <c r="AJ78" s="890"/>
      <c r="AK78" s="890" t="s">
        <v>504</v>
      </c>
      <c r="AL78" s="890"/>
      <c r="AM78" s="890"/>
      <c r="AN78" s="890"/>
      <c r="AO78" s="890"/>
      <c r="AP78" s="890" t="s">
        <v>504</v>
      </c>
      <c r="AQ78" s="890"/>
      <c r="AR78" s="890"/>
      <c r="AS78" s="890"/>
      <c r="AT78" s="890"/>
      <c r="AU78" s="890" t="s">
        <v>504</v>
      </c>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t="s">
        <v>576</v>
      </c>
      <c r="C79" s="933"/>
      <c r="D79" s="933"/>
      <c r="E79" s="933"/>
      <c r="F79" s="933"/>
      <c r="G79" s="933"/>
      <c r="H79" s="933"/>
      <c r="I79" s="933"/>
      <c r="J79" s="933"/>
      <c r="K79" s="933"/>
      <c r="L79" s="933"/>
      <c r="M79" s="933"/>
      <c r="N79" s="933"/>
      <c r="O79" s="933"/>
      <c r="P79" s="934"/>
      <c r="Q79" s="935">
        <v>194</v>
      </c>
      <c r="R79" s="890"/>
      <c r="S79" s="890"/>
      <c r="T79" s="890"/>
      <c r="U79" s="890"/>
      <c r="V79" s="890">
        <v>185</v>
      </c>
      <c r="W79" s="890"/>
      <c r="X79" s="890"/>
      <c r="Y79" s="890"/>
      <c r="Z79" s="890"/>
      <c r="AA79" s="890">
        <v>8</v>
      </c>
      <c r="AB79" s="890"/>
      <c r="AC79" s="890"/>
      <c r="AD79" s="890"/>
      <c r="AE79" s="890"/>
      <c r="AF79" s="890">
        <v>8</v>
      </c>
      <c r="AG79" s="890"/>
      <c r="AH79" s="890"/>
      <c r="AI79" s="890"/>
      <c r="AJ79" s="890"/>
      <c r="AK79" s="890">
        <v>0</v>
      </c>
      <c r="AL79" s="890"/>
      <c r="AM79" s="890"/>
      <c r="AN79" s="890"/>
      <c r="AO79" s="890"/>
      <c r="AP79" s="890" t="s">
        <v>568</v>
      </c>
      <c r="AQ79" s="890"/>
      <c r="AR79" s="890"/>
      <c r="AS79" s="890"/>
      <c r="AT79" s="890"/>
      <c r="AU79" s="890" t="s">
        <v>568</v>
      </c>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381</v>
      </c>
      <c r="B88" s="850" t="s">
        <v>413</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16966</v>
      </c>
      <c r="AG88" s="901"/>
      <c r="AH88" s="901"/>
      <c r="AI88" s="901"/>
      <c r="AJ88" s="901"/>
      <c r="AK88" s="898"/>
      <c r="AL88" s="898"/>
      <c r="AM88" s="898"/>
      <c r="AN88" s="898"/>
      <c r="AO88" s="898"/>
      <c r="AP88" s="901">
        <v>14697</v>
      </c>
      <c r="AQ88" s="901"/>
      <c r="AR88" s="901"/>
      <c r="AS88" s="901"/>
      <c r="AT88" s="901"/>
      <c r="AU88" s="901">
        <v>589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414</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9</v>
      </c>
      <c r="CS102" s="909"/>
      <c r="CT102" s="909"/>
      <c r="CU102" s="909"/>
      <c r="CV102" s="952"/>
      <c r="CW102" s="951">
        <v>50</v>
      </c>
      <c r="CX102" s="909"/>
      <c r="CY102" s="909"/>
      <c r="CZ102" s="909"/>
      <c r="DA102" s="952"/>
      <c r="DB102" s="951" t="s">
        <v>579</v>
      </c>
      <c r="DC102" s="909"/>
      <c r="DD102" s="909"/>
      <c r="DE102" s="909"/>
      <c r="DF102" s="952"/>
      <c r="DG102" s="951">
        <v>554</v>
      </c>
      <c r="DH102" s="909"/>
      <c r="DI102" s="909"/>
      <c r="DJ102" s="909"/>
      <c r="DK102" s="952"/>
      <c r="DL102" s="951" t="s">
        <v>579</v>
      </c>
      <c r="DM102" s="909"/>
      <c r="DN102" s="909"/>
      <c r="DO102" s="909"/>
      <c r="DP102" s="952"/>
      <c r="DQ102" s="951">
        <v>530</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415</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416</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419</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420</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421</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422</v>
      </c>
      <c r="AB109" s="954"/>
      <c r="AC109" s="954"/>
      <c r="AD109" s="954"/>
      <c r="AE109" s="955"/>
      <c r="AF109" s="953" t="s">
        <v>300</v>
      </c>
      <c r="AG109" s="954"/>
      <c r="AH109" s="954"/>
      <c r="AI109" s="954"/>
      <c r="AJ109" s="955"/>
      <c r="AK109" s="953" t="s">
        <v>299</v>
      </c>
      <c r="AL109" s="954"/>
      <c r="AM109" s="954"/>
      <c r="AN109" s="954"/>
      <c r="AO109" s="955"/>
      <c r="AP109" s="953" t="s">
        <v>423</v>
      </c>
      <c r="AQ109" s="954"/>
      <c r="AR109" s="954"/>
      <c r="AS109" s="954"/>
      <c r="AT109" s="956"/>
      <c r="AU109" s="973" t="s">
        <v>421</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422</v>
      </c>
      <c r="BR109" s="954"/>
      <c r="BS109" s="954"/>
      <c r="BT109" s="954"/>
      <c r="BU109" s="955"/>
      <c r="BV109" s="953" t="s">
        <v>300</v>
      </c>
      <c r="BW109" s="954"/>
      <c r="BX109" s="954"/>
      <c r="BY109" s="954"/>
      <c r="BZ109" s="955"/>
      <c r="CA109" s="953" t="s">
        <v>299</v>
      </c>
      <c r="CB109" s="954"/>
      <c r="CC109" s="954"/>
      <c r="CD109" s="954"/>
      <c r="CE109" s="955"/>
      <c r="CF109" s="974" t="s">
        <v>423</v>
      </c>
      <c r="CG109" s="974"/>
      <c r="CH109" s="974"/>
      <c r="CI109" s="974"/>
      <c r="CJ109" s="974"/>
      <c r="CK109" s="953" t="s">
        <v>424</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422</v>
      </c>
      <c r="DH109" s="954"/>
      <c r="DI109" s="954"/>
      <c r="DJ109" s="954"/>
      <c r="DK109" s="955"/>
      <c r="DL109" s="953" t="s">
        <v>300</v>
      </c>
      <c r="DM109" s="954"/>
      <c r="DN109" s="954"/>
      <c r="DO109" s="954"/>
      <c r="DP109" s="955"/>
      <c r="DQ109" s="953" t="s">
        <v>299</v>
      </c>
      <c r="DR109" s="954"/>
      <c r="DS109" s="954"/>
      <c r="DT109" s="954"/>
      <c r="DU109" s="955"/>
      <c r="DV109" s="953" t="s">
        <v>423</v>
      </c>
      <c r="DW109" s="954"/>
      <c r="DX109" s="954"/>
      <c r="DY109" s="954"/>
      <c r="DZ109" s="956"/>
    </row>
    <row r="110" spans="1:131" s="226" customFormat="1" ht="26.25" customHeight="1">
      <c r="A110" s="957" t="s">
        <v>425</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398916</v>
      </c>
      <c r="AB110" s="961"/>
      <c r="AC110" s="961"/>
      <c r="AD110" s="961"/>
      <c r="AE110" s="962"/>
      <c r="AF110" s="963">
        <v>394257</v>
      </c>
      <c r="AG110" s="961"/>
      <c r="AH110" s="961"/>
      <c r="AI110" s="961"/>
      <c r="AJ110" s="962"/>
      <c r="AK110" s="963">
        <v>411761</v>
      </c>
      <c r="AL110" s="961"/>
      <c r="AM110" s="961"/>
      <c r="AN110" s="961"/>
      <c r="AO110" s="962"/>
      <c r="AP110" s="964">
        <v>11.7</v>
      </c>
      <c r="AQ110" s="965"/>
      <c r="AR110" s="965"/>
      <c r="AS110" s="965"/>
      <c r="AT110" s="966"/>
      <c r="AU110" s="967" t="s">
        <v>65</v>
      </c>
      <c r="AV110" s="968"/>
      <c r="AW110" s="968"/>
      <c r="AX110" s="968"/>
      <c r="AY110" s="968"/>
      <c r="AZ110" s="1009" t="s">
        <v>426</v>
      </c>
      <c r="BA110" s="958"/>
      <c r="BB110" s="958"/>
      <c r="BC110" s="958"/>
      <c r="BD110" s="958"/>
      <c r="BE110" s="958"/>
      <c r="BF110" s="958"/>
      <c r="BG110" s="958"/>
      <c r="BH110" s="958"/>
      <c r="BI110" s="958"/>
      <c r="BJ110" s="958"/>
      <c r="BK110" s="958"/>
      <c r="BL110" s="958"/>
      <c r="BM110" s="958"/>
      <c r="BN110" s="958"/>
      <c r="BO110" s="958"/>
      <c r="BP110" s="959"/>
      <c r="BQ110" s="995">
        <v>4694720</v>
      </c>
      <c r="BR110" s="996"/>
      <c r="BS110" s="996"/>
      <c r="BT110" s="996"/>
      <c r="BU110" s="996"/>
      <c r="BV110" s="996">
        <v>4843867</v>
      </c>
      <c r="BW110" s="996"/>
      <c r="BX110" s="996"/>
      <c r="BY110" s="996"/>
      <c r="BZ110" s="996"/>
      <c r="CA110" s="996">
        <v>5366176</v>
      </c>
      <c r="CB110" s="996"/>
      <c r="CC110" s="996"/>
      <c r="CD110" s="996"/>
      <c r="CE110" s="996"/>
      <c r="CF110" s="1010">
        <v>152.9</v>
      </c>
      <c r="CG110" s="1011"/>
      <c r="CH110" s="1011"/>
      <c r="CI110" s="1011"/>
      <c r="CJ110" s="1011"/>
      <c r="CK110" s="1012" t="s">
        <v>427</v>
      </c>
      <c r="CL110" s="1013"/>
      <c r="CM110" s="992" t="s">
        <v>428</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120</v>
      </c>
      <c r="DH110" s="996"/>
      <c r="DI110" s="996"/>
      <c r="DJ110" s="996"/>
      <c r="DK110" s="996"/>
      <c r="DL110" s="996" t="s">
        <v>120</v>
      </c>
      <c r="DM110" s="996"/>
      <c r="DN110" s="996"/>
      <c r="DO110" s="996"/>
      <c r="DP110" s="996"/>
      <c r="DQ110" s="996" t="s">
        <v>383</v>
      </c>
      <c r="DR110" s="996"/>
      <c r="DS110" s="996"/>
      <c r="DT110" s="996"/>
      <c r="DU110" s="996"/>
      <c r="DV110" s="997" t="s">
        <v>120</v>
      </c>
      <c r="DW110" s="997"/>
      <c r="DX110" s="997"/>
      <c r="DY110" s="997"/>
      <c r="DZ110" s="998"/>
    </row>
    <row r="111" spans="1:131" s="226" customFormat="1" ht="26.25" customHeight="1">
      <c r="A111" s="999" t="s">
        <v>429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120</v>
      </c>
      <c r="AB111" s="1003"/>
      <c r="AC111" s="1003"/>
      <c r="AD111" s="1003"/>
      <c r="AE111" s="1004"/>
      <c r="AF111" s="1005" t="s">
        <v>120</v>
      </c>
      <c r="AG111" s="1003"/>
      <c r="AH111" s="1003"/>
      <c r="AI111" s="1003"/>
      <c r="AJ111" s="1004"/>
      <c r="AK111" s="1005" t="s">
        <v>120</v>
      </c>
      <c r="AL111" s="1003"/>
      <c r="AM111" s="1003"/>
      <c r="AN111" s="1003"/>
      <c r="AO111" s="1004"/>
      <c r="AP111" s="1006" t="s">
        <v>120</v>
      </c>
      <c r="AQ111" s="1007"/>
      <c r="AR111" s="1007"/>
      <c r="AS111" s="1007"/>
      <c r="AT111" s="1008"/>
      <c r="AU111" s="969"/>
      <c r="AV111" s="970"/>
      <c r="AW111" s="970"/>
      <c r="AX111" s="970"/>
      <c r="AY111" s="970"/>
      <c r="AZ111" s="1018" t="s">
        <v>430</v>
      </c>
      <c r="BA111" s="1019"/>
      <c r="BB111" s="1019"/>
      <c r="BC111" s="1019"/>
      <c r="BD111" s="1019"/>
      <c r="BE111" s="1019"/>
      <c r="BF111" s="1019"/>
      <c r="BG111" s="1019"/>
      <c r="BH111" s="1019"/>
      <c r="BI111" s="1019"/>
      <c r="BJ111" s="1019"/>
      <c r="BK111" s="1019"/>
      <c r="BL111" s="1019"/>
      <c r="BM111" s="1019"/>
      <c r="BN111" s="1019"/>
      <c r="BO111" s="1019"/>
      <c r="BP111" s="1020"/>
      <c r="BQ111" s="988">
        <v>17254</v>
      </c>
      <c r="BR111" s="989"/>
      <c r="BS111" s="989"/>
      <c r="BT111" s="989"/>
      <c r="BU111" s="989"/>
      <c r="BV111" s="989">
        <v>12870</v>
      </c>
      <c r="BW111" s="989"/>
      <c r="BX111" s="989"/>
      <c r="BY111" s="989"/>
      <c r="BZ111" s="989"/>
      <c r="CA111" s="989">
        <v>8560</v>
      </c>
      <c r="CB111" s="989"/>
      <c r="CC111" s="989"/>
      <c r="CD111" s="989"/>
      <c r="CE111" s="989"/>
      <c r="CF111" s="983">
        <v>0.2</v>
      </c>
      <c r="CG111" s="984"/>
      <c r="CH111" s="984"/>
      <c r="CI111" s="984"/>
      <c r="CJ111" s="984"/>
      <c r="CK111" s="1014"/>
      <c r="CL111" s="1015"/>
      <c r="CM111" s="985" t="s">
        <v>431</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120</v>
      </c>
      <c r="DH111" s="989"/>
      <c r="DI111" s="989"/>
      <c r="DJ111" s="989"/>
      <c r="DK111" s="989"/>
      <c r="DL111" s="989" t="s">
        <v>403</v>
      </c>
      <c r="DM111" s="989"/>
      <c r="DN111" s="989"/>
      <c r="DO111" s="989"/>
      <c r="DP111" s="989"/>
      <c r="DQ111" s="989" t="s">
        <v>120</v>
      </c>
      <c r="DR111" s="989"/>
      <c r="DS111" s="989"/>
      <c r="DT111" s="989"/>
      <c r="DU111" s="989"/>
      <c r="DV111" s="990" t="s">
        <v>120</v>
      </c>
      <c r="DW111" s="990"/>
      <c r="DX111" s="990"/>
      <c r="DY111" s="990"/>
      <c r="DZ111" s="991"/>
    </row>
    <row r="112" spans="1:131" s="226" customFormat="1" ht="26.25" customHeight="1">
      <c r="A112" s="1021" t="s">
        <v>432</v>
      </c>
      <c r="B112" s="1022"/>
      <c r="C112" s="1019" t="s">
        <v>433</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403</v>
      </c>
      <c r="AB112" s="1028"/>
      <c r="AC112" s="1028"/>
      <c r="AD112" s="1028"/>
      <c r="AE112" s="1029"/>
      <c r="AF112" s="1030" t="s">
        <v>120</v>
      </c>
      <c r="AG112" s="1028"/>
      <c r="AH112" s="1028"/>
      <c r="AI112" s="1028"/>
      <c r="AJ112" s="1029"/>
      <c r="AK112" s="1030" t="s">
        <v>383</v>
      </c>
      <c r="AL112" s="1028"/>
      <c r="AM112" s="1028"/>
      <c r="AN112" s="1028"/>
      <c r="AO112" s="1029"/>
      <c r="AP112" s="1031" t="s">
        <v>403</v>
      </c>
      <c r="AQ112" s="1032"/>
      <c r="AR112" s="1032"/>
      <c r="AS112" s="1032"/>
      <c r="AT112" s="1033"/>
      <c r="AU112" s="969"/>
      <c r="AV112" s="970"/>
      <c r="AW112" s="970"/>
      <c r="AX112" s="970"/>
      <c r="AY112" s="970"/>
      <c r="AZ112" s="1018" t="s">
        <v>434</v>
      </c>
      <c r="BA112" s="1019"/>
      <c r="BB112" s="1019"/>
      <c r="BC112" s="1019"/>
      <c r="BD112" s="1019"/>
      <c r="BE112" s="1019"/>
      <c r="BF112" s="1019"/>
      <c r="BG112" s="1019"/>
      <c r="BH112" s="1019"/>
      <c r="BI112" s="1019"/>
      <c r="BJ112" s="1019"/>
      <c r="BK112" s="1019"/>
      <c r="BL112" s="1019"/>
      <c r="BM112" s="1019"/>
      <c r="BN112" s="1019"/>
      <c r="BO112" s="1019"/>
      <c r="BP112" s="1020"/>
      <c r="BQ112" s="988">
        <v>3457425</v>
      </c>
      <c r="BR112" s="989"/>
      <c r="BS112" s="989"/>
      <c r="BT112" s="989"/>
      <c r="BU112" s="989"/>
      <c r="BV112" s="989">
        <v>3272157</v>
      </c>
      <c r="BW112" s="989"/>
      <c r="BX112" s="989"/>
      <c r="BY112" s="989"/>
      <c r="BZ112" s="989"/>
      <c r="CA112" s="989">
        <v>3153265</v>
      </c>
      <c r="CB112" s="989"/>
      <c r="CC112" s="989"/>
      <c r="CD112" s="989"/>
      <c r="CE112" s="989"/>
      <c r="CF112" s="983">
        <v>89.8</v>
      </c>
      <c r="CG112" s="984"/>
      <c r="CH112" s="984"/>
      <c r="CI112" s="984"/>
      <c r="CJ112" s="984"/>
      <c r="CK112" s="1014"/>
      <c r="CL112" s="1015"/>
      <c r="CM112" s="985" t="s">
        <v>435</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403</v>
      </c>
      <c r="DH112" s="989"/>
      <c r="DI112" s="989"/>
      <c r="DJ112" s="989"/>
      <c r="DK112" s="989"/>
      <c r="DL112" s="989" t="s">
        <v>403</v>
      </c>
      <c r="DM112" s="989"/>
      <c r="DN112" s="989"/>
      <c r="DO112" s="989"/>
      <c r="DP112" s="989"/>
      <c r="DQ112" s="989" t="s">
        <v>403</v>
      </c>
      <c r="DR112" s="989"/>
      <c r="DS112" s="989"/>
      <c r="DT112" s="989"/>
      <c r="DU112" s="989"/>
      <c r="DV112" s="990" t="s">
        <v>120</v>
      </c>
      <c r="DW112" s="990"/>
      <c r="DX112" s="990"/>
      <c r="DY112" s="990"/>
      <c r="DZ112" s="991"/>
    </row>
    <row r="113" spans="1:130" s="226" customFormat="1" ht="26.25" customHeight="1">
      <c r="A113" s="1023"/>
      <c r="B113" s="1024"/>
      <c r="C113" s="1019" t="s">
        <v>436</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278648</v>
      </c>
      <c r="AB113" s="1003"/>
      <c r="AC113" s="1003"/>
      <c r="AD113" s="1003"/>
      <c r="AE113" s="1004"/>
      <c r="AF113" s="1005">
        <v>283594</v>
      </c>
      <c r="AG113" s="1003"/>
      <c r="AH113" s="1003"/>
      <c r="AI113" s="1003"/>
      <c r="AJ113" s="1004"/>
      <c r="AK113" s="1005">
        <v>296701</v>
      </c>
      <c r="AL113" s="1003"/>
      <c r="AM113" s="1003"/>
      <c r="AN113" s="1003"/>
      <c r="AO113" s="1004"/>
      <c r="AP113" s="1006">
        <v>8.5</v>
      </c>
      <c r="AQ113" s="1007"/>
      <c r="AR113" s="1007"/>
      <c r="AS113" s="1007"/>
      <c r="AT113" s="1008"/>
      <c r="AU113" s="969"/>
      <c r="AV113" s="970"/>
      <c r="AW113" s="970"/>
      <c r="AX113" s="970"/>
      <c r="AY113" s="970"/>
      <c r="AZ113" s="1018" t="s">
        <v>437</v>
      </c>
      <c r="BA113" s="1019"/>
      <c r="BB113" s="1019"/>
      <c r="BC113" s="1019"/>
      <c r="BD113" s="1019"/>
      <c r="BE113" s="1019"/>
      <c r="BF113" s="1019"/>
      <c r="BG113" s="1019"/>
      <c r="BH113" s="1019"/>
      <c r="BI113" s="1019"/>
      <c r="BJ113" s="1019"/>
      <c r="BK113" s="1019"/>
      <c r="BL113" s="1019"/>
      <c r="BM113" s="1019"/>
      <c r="BN113" s="1019"/>
      <c r="BO113" s="1019"/>
      <c r="BP113" s="1020"/>
      <c r="BQ113" s="988">
        <v>471904</v>
      </c>
      <c r="BR113" s="989"/>
      <c r="BS113" s="989"/>
      <c r="BT113" s="989"/>
      <c r="BU113" s="989"/>
      <c r="BV113" s="989">
        <v>558413</v>
      </c>
      <c r="BW113" s="989"/>
      <c r="BX113" s="989"/>
      <c r="BY113" s="989"/>
      <c r="BZ113" s="989"/>
      <c r="CA113" s="989">
        <v>588518</v>
      </c>
      <c r="CB113" s="989"/>
      <c r="CC113" s="989"/>
      <c r="CD113" s="989"/>
      <c r="CE113" s="989"/>
      <c r="CF113" s="983">
        <v>16.8</v>
      </c>
      <c r="CG113" s="984"/>
      <c r="CH113" s="984"/>
      <c r="CI113" s="984"/>
      <c r="CJ113" s="984"/>
      <c r="CK113" s="1014"/>
      <c r="CL113" s="1015"/>
      <c r="CM113" s="985" t="s">
        <v>438</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383</v>
      </c>
      <c r="DH113" s="1028"/>
      <c r="DI113" s="1028"/>
      <c r="DJ113" s="1028"/>
      <c r="DK113" s="1029"/>
      <c r="DL113" s="1030" t="s">
        <v>403</v>
      </c>
      <c r="DM113" s="1028"/>
      <c r="DN113" s="1028"/>
      <c r="DO113" s="1028"/>
      <c r="DP113" s="1029"/>
      <c r="DQ113" s="1030" t="s">
        <v>403</v>
      </c>
      <c r="DR113" s="1028"/>
      <c r="DS113" s="1028"/>
      <c r="DT113" s="1028"/>
      <c r="DU113" s="1029"/>
      <c r="DV113" s="1031" t="s">
        <v>403</v>
      </c>
      <c r="DW113" s="1032"/>
      <c r="DX113" s="1032"/>
      <c r="DY113" s="1032"/>
      <c r="DZ113" s="1033"/>
    </row>
    <row r="114" spans="1:130" s="226" customFormat="1" ht="26.25" customHeight="1">
      <c r="A114" s="1023"/>
      <c r="B114" s="1024"/>
      <c r="C114" s="1019" t="s">
        <v>439</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100413</v>
      </c>
      <c r="AB114" s="1028"/>
      <c r="AC114" s="1028"/>
      <c r="AD114" s="1028"/>
      <c r="AE114" s="1029"/>
      <c r="AF114" s="1030">
        <v>97155</v>
      </c>
      <c r="AG114" s="1028"/>
      <c r="AH114" s="1028"/>
      <c r="AI114" s="1028"/>
      <c r="AJ114" s="1029"/>
      <c r="AK114" s="1030">
        <v>118180</v>
      </c>
      <c r="AL114" s="1028"/>
      <c r="AM114" s="1028"/>
      <c r="AN114" s="1028"/>
      <c r="AO114" s="1029"/>
      <c r="AP114" s="1031">
        <v>3.4</v>
      </c>
      <c r="AQ114" s="1032"/>
      <c r="AR114" s="1032"/>
      <c r="AS114" s="1032"/>
      <c r="AT114" s="1033"/>
      <c r="AU114" s="969"/>
      <c r="AV114" s="970"/>
      <c r="AW114" s="970"/>
      <c r="AX114" s="970"/>
      <c r="AY114" s="970"/>
      <c r="AZ114" s="1018" t="s">
        <v>440</v>
      </c>
      <c r="BA114" s="1019"/>
      <c r="BB114" s="1019"/>
      <c r="BC114" s="1019"/>
      <c r="BD114" s="1019"/>
      <c r="BE114" s="1019"/>
      <c r="BF114" s="1019"/>
      <c r="BG114" s="1019"/>
      <c r="BH114" s="1019"/>
      <c r="BI114" s="1019"/>
      <c r="BJ114" s="1019"/>
      <c r="BK114" s="1019"/>
      <c r="BL114" s="1019"/>
      <c r="BM114" s="1019"/>
      <c r="BN114" s="1019"/>
      <c r="BO114" s="1019"/>
      <c r="BP114" s="1020"/>
      <c r="BQ114" s="988">
        <v>769946</v>
      </c>
      <c r="BR114" s="989"/>
      <c r="BS114" s="989"/>
      <c r="BT114" s="989"/>
      <c r="BU114" s="989"/>
      <c r="BV114" s="989">
        <v>793502</v>
      </c>
      <c r="BW114" s="989"/>
      <c r="BX114" s="989"/>
      <c r="BY114" s="989"/>
      <c r="BZ114" s="989"/>
      <c r="CA114" s="989">
        <v>766776</v>
      </c>
      <c r="CB114" s="989"/>
      <c r="CC114" s="989"/>
      <c r="CD114" s="989"/>
      <c r="CE114" s="989"/>
      <c r="CF114" s="983">
        <v>21.8</v>
      </c>
      <c r="CG114" s="984"/>
      <c r="CH114" s="984"/>
      <c r="CI114" s="984"/>
      <c r="CJ114" s="984"/>
      <c r="CK114" s="1014"/>
      <c r="CL114" s="1015"/>
      <c r="CM114" s="985" t="s">
        <v>441</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120</v>
      </c>
      <c r="DH114" s="1028"/>
      <c r="DI114" s="1028"/>
      <c r="DJ114" s="1028"/>
      <c r="DK114" s="1029"/>
      <c r="DL114" s="1030" t="s">
        <v>120</v>
      </c>
      <c r="DM114" s="1028"/>
      <c r="DN114" s="1028"/>
      <c r="DO114" s="1028"/>
      <c r="DP114" s="1029"/>
      <c r="DQ114" s="1030" t="s">
        <v>120</v>
      </c>
      <c r="DR114" s="1028"/>
      <c r="DS114" s="1028"/>
      <c r="DT114" s="1028"/>
      <c r="DU114" s="1029"/>
      <c r="DV114" s="1031" t="s">
        <v>120</v>
      </c>
      <c r="DW114" s="1032"/>
      <c r="DX114" s="1032"/>
      <c r="DY114" s="1032"/>
      <c r="DZ114" s="1033"/>
    </row>
    <row r="115" spans="1:130" s="226" customFormat="1" ht="26.25" customHeight="1">
      <c r="A115" s="1023"/>
      <c r="B115" s="1024"/>
      <c r="C115" s="1019" t="s">
        <v>442</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6176</v>
      </c>
      <c r="AB115" s="1003"/>
      <c r="AC115" s="1003"/>
      <c r="AD115" s="1003"/>
      <c r="AE115" s="1004"/>
      <c r="AF115" s="1005">
        <v>4385</v>
      </c>
      <c r="AG115" s="1003"/>
      <c r="AH115" s="1003"/>
      <c r="AI115" s="1003"/>
      <c r="AJ115" s="1004"/>
      <c r="AK115" s="1005">
        <v>4310</v>
      </c>
      <c r="AL115" s="1003"/>
      <c r="AM115" s="1003"/>
      <c r="AN115" s="1003"/>
      <c r="AO115" s="1004"/>
      <c r="AP115" s="1006">
        <v>0.1</v>
      </c>
      <c r="AQ115" s="1007"/>
      <c r="AR115" s="1007"/>
      <c r="AS115" s="1007"/>
      <c r="AT115" s="1008"/>
      <c r="AU115" s="969"/>
      <c r="AV115" s="970"/>
      <c r="AW115" s="970"/>
      <c r="AX115" s="970"/>
      <c r="AY115" s="970"/>
      <c r="AZ115" s="1018" t="s">
        <v>443</v>
      </c>
      <c r="BA115" s="1019"/>
      <c r="BB115" s="1019"/>
      <c r="BC115" s="1019"/>
      <c r="BD115" s="1019"/>
      <c r="BE115" s="1019"/>
      <c r="BF115" s="1019"/>
      <c r="BG115" s="1019"/>
      <c r="BH115" s="1019"/>
      <c r="BI115" s="1019"/>
      <c r="BJ115" s="1019"/>
      <c r="BK115" s="1019"/>
      <c r="BL115" s="1019"/>
      <c r="BM115" s="1019"/>
      <c r="BN115" s="1019"/>
      <c r="BO115" s="1019"/>
      <c r="BP115" s="1020"/>
      <c r="BQ115" s="988">
        <v>121231</v>
      </c>
      <c r="BR115" s="989"/>
      <c r="BS115" s="989"/>
      <c r="BT115" s="989"/>
      <c r="BU115" s="989"/>
      <c r="BV115" s="989">
        <v>295626</v>
      </c>
      <c r="BW115" s="989"/>
      <c r="BX115" s="989"/>
      <c r="BY115" s="989"/>
      <c r="BZ115" s="989"/>
      <c r="CA115" s="989">
        <v>529873</v>
      </c>
      <c r="CB115" s="989"/>
      <c r="CC115" s="989"/>
      <c r="CD115" s="989"/>
      <c r="CE115" s="989"/>
      <c r="CF115" s="983">
        <v>15.1</v>
      </c>
      <c r="CG115" s="984"/>
      <c r="CH115" s="984"/>
      <c r="CI115" s="984"/>
      <c r="CJ115" s="984"/>
      <c r="CK115" s="1014"/>
      <c r="CL115" s="1015"/>
      <c r="CM115" s="1018" t="s">
        <v>444</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403</v>
      </c>
      <c r="DH115" s="1028"/>
      <c r="DI115" s="1028"/>
      <c r="DJ115" s="1028"/>
      <c r="DK115" s="1029"/>
      <c r="DL115" s="1030" t="s">
        <v>120</v>
      </c>
      <c r="DM115" s="1028"/>
      <c r="DN115" s="1028"/>
      <c r="DO115" s="1028"/>
      <c r="DP115" s="1029"/>
      <c r="DQ115" s="1030" t="s">
        <v>403</v>
      </c>
      <c r="DR115" s="1028"/>
      <c r="DS115" s="1028"/>
      <c r="DT115" s="1028"/>
      <c r="DU115" s="1029"/>
      <c r="DV115" s="1031" t="s">
        <v>120</v>
      </c>
      <c r="DW115" s="1032"/>
      <c r="DX115" s="1032"/>
      <c r="DY115" s="1032"/>
      <c r="DZ115" s="1033"/>
    </row>
    <row r="116" spans="1:130" s="226" customFormat="1" ht="26.25" customHeight="1">
      <c r="A116" s="1025"/>
      <c r="B116" s="1026"/>
      <c r="C116" s="1034" t="s">
        <v>445</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383</v>
      </c>
      <c r="AB116" s="1028"/>
      <c r="AC116" s="1028"/>
      <c r="AD116" s="1028"/>
      <c r="AE116" s="1029"/>
      <c r="AF116" s="1030" t="s">
        <v>403</v>
      </c>
      <c r="AG116" s="1028"/>
      <c r="AH116" s="1028"/>
      <c r="AI116" s="1028"/>
      <c r="AJ116" s="1029"/>
      <c r="AK116" s="1030" t="s">
        <v>120</v>
      </c>
      <c r="AL116" s="1028"/>
      <c r="AM116" s="1028"/>
      <c r="AN116" s="1028"/>
      <c r="AO116" s="1029"/>
      <c r="AP116" s="1031" t="s">
        <v>446</v>
      </c>
      <c r="AQ116" s="1032"/>
      <c r="AR116" s="1032"/>
      <c r="AS116" s="1032"/>
      <c r="AT116" s="1033"/>
      <c r="AU116" s="969"/>
      <c r="AV116" s="970"/>
      <c r="AW116" s="970"/>
      <c r="AX116" s="970"/>
      <c r="AY116" s="970"/>
      <c r="AZ116" s="1036" t="s">
        <v>447</v>
      </c>
      <c r="BA116" s="1037"/>
      <c r="BB116" s="1037"/>
      <c r="BC116" s="1037"/>
      <c r="BD116" s="1037"/>
      <c r="BE116" s="1037"/>
      <c r="BF116" s="1037"/>
      <c r="BG116" s="1037"/>
      <c r="BH116" s="1037"/>
      <c r="BI116" s="1037"/>
      <c r="BJ116" s="1037"/>
      <c r="BK116" s="1037"/>
      <c r="BL116" s="1037"/>
      <c r="BM116" s="1037"/>
      <c r="BN116" s="1037"/>
      <c r="BO116" s="1037"/>
      <c r="BP116" s="1038"/>
      <c r="BQ116" s="988" t="s">
        <v>120</v>
      </c>
      <c r="BR116" s="989"/>
      <c r="BS116" s="989"/>
      <c r="BT116" s="989"/>
      <c r="BU116" s="989"/>
      <c r="BV116" s="989" t="s">
        <v>403</v>
      </c>
      <c r="BW116" s="989"/>
      <c r="BX116" s="989"/>
      <c r="BY116" s="989"/>
      <c r="BZ116" s="989"/>
      <c r="CA116" s="989" t="s">
        <v>120</v>
      </c>
      <c r="CB116" s="989"/>
      <c r="CC116" s="989"/>
      <c r="CD116" s="989"/>
      <c r="CE116" s="989"/>
      <c r="CF116" s="983" t="s">
        <v>403</v>
      </c>
      <c r="CG116" s="984"/>
      <c r="CH116" s="984"/>
      <c r="CI116" s="984"/>
      <c r="CJ116" s="984"/>
      <c r="CK116" s="1014"/>
      <c r="CL116" s="1015"/>
      <c r="CM116" s="985" t="s">
        <v>448</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17254</v>
      </c>
      <c r="DH116" s="1028"/>
      <c r="DI116" s="1028"/>
      <c r="DJ116" s="1028"/>
      <c r="DK116" s="1029"/>
      <c r="DL116" s="1030">
        <v>12870</v>
      </c>
      <c r="DM116" s="1028"/>
      <c r="DN116" s="1028"/>
      <c r="DO116" s="1028"/>
      <c r="DP116" s="1029"/>
      <c r="DQ116" s="1030">
        <v>8560</v>
      </c>
      <c r="DR116" s="1028"/>
      <c r="DS116" s="1028"/>
      <c r="DT116" s="1028"/>
      <c r="DU116" s="1029"/>
      <c r="DV116" s="1031">
        <v>0.2</v>
      </c>
      <c r="DW116" s="1032"/>
      <c r="DX116" s="1032"/>
      <c r="DY116" s="1032"/>
      <c r="DZ116" s="1033"/>
    </row>
    <row r="117" spans="1:130" s="226" customFormat="1" ht="26.25" customHeight="1">
      <c r="A117" s="973" t="s">
        <v>180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449</v>
      </c>
      <c r="Z117" s="955"/>
      <c r="AA117" s="1045">
        <v>784153</v>
      </c>
      <c r="AB117" s="1046"/>
      <c r="AC117" s="1046"/>
      <c r="AD117" s="1046"/>
      <c r="AE117" s="1047"/>
      <c r="AF117" s="1048">
        <v>779391</v>
      </c>
      <c r="AG117" s="1046"/>
      <c r="AH117" s="1046"/>
      <c r="AI117" s="1046"/>
      <c r="AJ117" s="1047"/>
      <c r="AK117" s="1048">
        <v>830952</v>
      </c>
      <c r="AL117" s="1046"/>
      <c r="AM117" s="1046"/>
      <c r="AN117" s="1046"/>
      <c r="AO117" s="1047"/>
      <c r="AP117" s="1049"/>
      <c r="AQ117" s="1050"/>
      <c r="AR117" s="1050"/>
      <c r="AS117" s="1050"/>
      <c r="AT117" s="1051"/>
      <c r="AU117" s="969"/>
      <c r="AV117" s="970"/>
      <c r="AW117" s="970"/>
      <c r="AX117" s="970"/>
      <c r="AY117" s="970"/>
      <c r="AZ117" s="1036" t="s">
        <v>450</v>
      </c>
      <c r="BA117" s="1037"/>
      <c r="BB117" s="1037"/>
      <c r="BC117" s="1037"/>
      <c r="BD117" s="1037"/>
      <c r="BE117" s="1037"/>
      <c r="BF117" s="1037"/>
      <c r="BG117" s="1037"/>
      <c r="BH117" s="1037"/>
      <c r="BI117" s="1037"/>
      <c r="BJ117" s="1037"/>
      <c r="BK117" s="1037"/>
      <c r="BL117" s="1037"/>
      <c r="BM117" s="1037"/>
      <c r="BN117" s="1037"/>
      <c r="BO117" s="1037"/>
      <c r="BP117" s="1038"/>
      <c r="BQ117" s="988" t="s">
        <v>120</v>
      </c>
      <c r="BR117" s="989"/>
      <c r="BS117" s="989"/>
      <c r="BT117" s="989"/>
      <c r="BU117" s="989"/>
      <c r="BV117" s="989" t="s">
        <v>383</v>
      </c>
      <c r="BW117" s="989"/>
      <c r="BX117" s="989"/>
      <c r="BY117" s="989"/>
      <c r="BZ117" s="989"/>
      <c r="CA117" s="989" t="s">
        <v>446</v>
      </c>
      <c r="CB117" s="989"/>
      <c r="CC117" s="989"/>
      <c r="CD117" s="989"/>
      <c r="CE117" s="989"/>
      <c r="CF117" s="983" t="s">
        <v>120</v>
      </c>
      <c r="CG117" s="984"/>
      <c r="CH117" s="984"/>
      <c r="CI117" s="984"/>
      <c r="CJ117" s="984"/>
      <c r="CK117" s="1014"/>
      <c r="CL117" s="1015"/>
      <c r="CM117" s="985" t="s">
        <v>451</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383</v>
      </c>
      <c r="DH117" s="1028"/>
      <c r="DI117" s="1028"/>
      <c r="DJ117" s="1028"/>
      <c r="DK117" s="1029"/>
      <c r="DL117" s="1030" t="s">
        <v>383</v>
      </c>
      <c r="DM117" s="1028"/>
      <c r="DN117" s="1028"/>
      <c r="DO117" s="1028"/>
      <c r="DP117" s="1029"/>
      <c r="DQ117" s="1030" t="s">
        <v>383</v>
      </c>
      <c r="DR117" s="1028"/>
      <c r="DS117" s="1028"/>
      <c r="DT117" s="1028"/>
      <c r="DU117" s="1029"/>
      <c r="DV117" s="1031" t="s">
        <v>120</v>
      </c>
      <c r="DW117" s="1032"/>
      <c r="DX117" s="1032"/>
      <c r="DY117" s="1032"/>
      <c r="DZ117" s="1033"/>
    </row>
    <row r="118" spans="1:130" s="226" customFormat="1" ht="26.25" customHeight="1">
      <c r="A118" s="973" t="s">
        <v>424</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422</v>
      </c>
      <c r="AB118" s="954"/>
      <c r="AC118" s="954"/>
      <c r="AD118" s="954"/>
      <c r="AE118" s="955"/>
      <c r="AF118" s="953" t="s">
        <v>300</v>
      </c>
      <c r="AG118" s="954"/>
      <c r="AH118" s="954"/>
      <c r="AI118" s="954"/>
      <c r="AJ118" s="955"/>
      <c r="AK118" s="953" t="s">
        <v>299</v>
      </c>
      <c r="AL118" s="954"/>
      <c r="AM118" s="954"/>
      <c r="AN118" s="954"/>
      <c r="AO118" s="955"/>
      <c r="AP118" s="1040" t="s">
        <v>423</v>
      </c>
      <c r="AQ118" s="1041"/>
      <c r="AR118" s="1041"/>
      <c r="AS118" s="1041"/>
      <c r="AT118" s="1042"/>
      <c r="AU118" s="969"/>
      <c r="AV118" s="970"/>
      <c r="AW118" s="970"/>
      <c r="AX118" s="970"/>
      <c r="AY118" s="970"/>
      <c r="AZ118" s="1043" t="s">
        <v>452</v>
      </c>
      <c r="BA118" s="1034"/>
      <c r="BB118" s="1034"/>
      <c r="BC118" s="1034"/>
      <c r="BD118" s="1034"/>
      <c r="BE118" s="1034"/>
      <c r="BF118" s="1034"/>
      <c r="BG118" s="1034"/>
      <c r="BH118" s="1034"/>
      <c r="BI118" s="1034"/>
      <c r="BJ118" s="1034"/>
      <c r="BK118" s="1034"/>
      <c r="BL118" s="1034"/>
      <c r="BM118" s="1034"/>
      <c r="BN118" s="1034"/>
      <c r="BO118" s="1034"/>
      <c r="BP118" s="1035"/>
      <c r="BQ118" s="1066" t="s">
        <v>403</v>
      </c>
      <c r="BR118" s="1067"/>
      <c r="BS118" s="1067"/>
      <c r="BT118" s="1067"/>
      <c r="BU118" s="1067"/>
      <c r="BV118" s="1067" t="s">
        <v>120</v>
      </c>
      <c r="BW118" s="1067"/>
      <c r="BX118" s="1067"/>
      <c r="BY118" s="1067"/>
      <c r="BZ118" s="1067"/>
      <c r="CA118" s="1067" t="s">
        <v>403</v>
      </c>
      <c r="CB118" s="1067"/>
      <c r="CC118" s="1067"/>
      <c r="CD118" s="1067"/>
      <c r="CE118" s="1067"/>
      <c r="CF118" s="983" t="s">
        <v>383</v>
      </c>
      <c r="CG118" s="984"/>
      <c r="CH118" s="984"/>
      <c r="CI118" s="984"/>
      <c r="CJ118" s="984"/>
      <c r="CK118" s="1014"/>
      <c r="CL118" s="1015"/>
      <c r="CM118" s="985" t="s">
        <v>453</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403</v>
      </c>
      <c r="DH118" s="1028"/>
      <c r="DI118" s="1028"/>
      <c r="DJ118" s="1028"/>
      <c r="DK118" s="1029"/>
      <c r="DL118" s="1030" t="s">
        <v>446</v>
      </c>
      <c r="DM118" s="1028"/>
      <c r="DN118" s="1028"/>
      <c r="DO118" s="1028"/>
      <c r="DP118" s="1029"/>
      <c r="DQ118" s="1030" t="s">
        <v>446</v>
      </c>
      <c r="DR118" s="1028"/>
      <c r="DS118" s="1028"/>
      <c r="DT118" s="1028"/>
      <c r="DU118" s="1029"/>
      <c r="DV118" s="1031" t="s">
        <v>403</v>
      </c>
      <c r="DW118" s="1032"/>
      <c r="DX118" s="1032"/>
      <c r="DY118" s="1032"/>
      <c r="DZ118" s="1033"/>
    </row>
    <row r="119" spans="1:130" s="226" customFormat="1" ht="26.25" customHeight="1">
      <c r="A119" s="1127" t="s">
        <v>427</v>
      </c>
      <c r="B119" s="1013"/>
      <c r="C119" s="992" t="s">
        <v>428</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120</v>
      </c>
      <c r="AB119" s="961"/>
      <c r="AC119" s="961"/>
      <c r="AD119" s="961"/>
      <c r="AE119" s="962"/>
      <c r="AF119" s="963" t="s">
        <v>383</v>
      </c>
      <c r="AG119" s="961"/>
      <c r="AH119" s="961"/>
      <c r="AI119" s="961"/>
      <c r="AJ119" s="962"/>
      <c r="AK119" s="963" t="s">
        <v>120</v>
      </c>
      <c r="AL119" s="961"/>
      <c r="AM119" s="961"/>
      <c r="AN119" s="961"/>
      <c r="AO119" s="962"/>
      <c r="AP119" s="964" t="s">
        <v>120</v>
      </c>
      <c r="AQ119" s="965"/>
      <c r="AR119" s="965"/>
      <c r="AS119" s="965"/>
      <c r="AT119" s="966"/>
      <c r="AU119" s="971"/>
      <c r="AV119" s="972"/>
      <c r="AW119" s="972"/>
      <c r="AX119" s="972"/>
      <c r="AY119" s="972"/>
      <c r="AZ119" s="257" t="s">
        <v>180</v>
      </c>
      <c r="BA119" s="257"/>
      <c r="BB119" s="257"/>
      <c r="BC119" s="257"/>
      <c r="BD119" s="257"/>
      <c r="BE119" s="257"/>
      <c r="BF119" s="257"/>
      <c r="BG119" s="257"/>
      <c r="BH119" s="257"/>
      <c r="BI119" s="257"/>
      <c r="BJ119" s="257"/>
      <c r="BK119" s="257"/>
      <c r="BL119" s="257"/>
      <c r="BM119" s="257"/>
      <c r="BN119" s="257"/>
      <c r="BO119" s="1044" t="s">
        <v>454</v>
      </c>
      <c r="BP119" s="1075"/>
      <c r="BQ119" s="1066">
        <v>9532480</v>
      </c>
      <c r="BR119" s="1067"/>
      <c r="BS119" s="1067"/>
      <c r="BT119" s="1067"/>
      <c r="BU119" s="1067"/>
      <c r="BV119" s="1067">
        <v>9776435</v>
      </c>
      <c r="BW119" s="1067"/>
      <c r="BX119" s="1067"/>
      <c r="BY119" s="1067"/>
      <c r="BZ119" s="1067"/>
      <c r="CA119" s="1067">
        <v>10413168</v>
      </c>
      <c r="CB119" s="1067"/>
      <c r="CC119" s="1067"/>
      <c r="CD119" s="1067"/>
      <c r="CE119" s="1067"/>
      <c r="CF119" s="1068"/>
      <c r="CG119" s="1069"/>
      <c r="CH119" s="1069"/>
      <c r="CI119" s="1069"/>
      <c r="CJ119" s="1070"/>
      <c r="CK119" s="1016"/>
      <c r="CL119" s="1017"/>
      <c r="CM119" s="1071" t="s">
        <v>455</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383</v>
      </c>
      <c r="DH119" s="1053"/>
      <c r="DI119" s="1053"/>
      <c r="DJ119" s="1053"/>
      <c r="DK119" s="1054"/>
      <c r="DL119" s="1052" t="s">
        <v>383</v>
      </c>
      <c r="DM119" s="1053"/>
      <c r="DN119" s="1053"/>
      <c r="DO119" s="1053"/>
      <c r="DP119" s="1054"/>
      <c r="DQ119" s="1052" t="s">
        <v>120</v>
      </c>
      <c r="DR119" s="1053"/>
      <c r="DS119" s="1053"/>
      <c r="DT119" s="1053"/>
      <c r="DU119" s="1054"/>
      <c r="DV119" s="1055" t="s">
        <v>383</v>
      </c>
      <c r="DW119" s="1056"/>
      <c r="DX119" s="1056"/>
      <c r="DY119" s="1056"/>
      <c r="DZ119" s="1057"/>
    </row>
    <row r="120" spans="1:130" s="226" customFormat="1" ht="26.25" customHeight="1">
      <c r="A120" s="1128"/>
      <c r="B120" s="1015"/>
      <c r="C120" s="985" t="s">
        <v>431</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383</v>
      </c>
      <c r="AB120" s="1028"/>
      <c r="AC120" s="1028"/>
      <c r="AD120" s="1028"/>
      <c r="AE120" s="1029"/>
      <c r="AF120" s="1030" t="s">
        <v>383</v>
      </c>
      <c r="AG120" s="1028"/>
      <c r="AH120" s="1028"/>
      <c r="AI120" s="1028"/>
      <c r="AJ120" s="1029"/>
      <c r="AK120" s="1030" t="s">
        <v>403</v>
      </c>
      <c r="AL120" s="1028"/>
      <c r="AM120" s="1028"/>
      <c r="AN120" s="1028"/>
      <c r="AO120" s="1029"/>
      <c r="AP120" s="1031" t="s">
        <v>403</v>
      </c>
      <c r="AQ120" s="1032"/>
      <c r="AR120" s="1032"/>
      <c r="AS120" s="1032"/>
      <c r="AT120" s="1033"/>
      <c r="AU120" s="1058" t="s">
        <v>456</v>
      </c>
      <c r="AV120" s="1059"/>
      <c r="AW120" s="1059"/>
      <c r="AX120" s="1059"/>
      <c r="AY120" s="1060"/>
      <c r="AZ120" s="1009" t="s">
        <v>457</v>
      </c>
      <c r="BA120" s="958"/>
      <c r="BB120" s="958"/>
      <c r="BC120" s="958"/>
      <c r="BD120" s="958"/>
      <c r="BE120" s="958"/>
      <c r="BF120" s="958"/>
      <c r="BG120" s="958"/>
      <c r="BH120" s="958"/>
      <c r="BI120" s="958"/>
      <c r="BJ120" s="958"/>
      <c r="BK120" s="958"/>
      <c r="BL120" s="958"/>
      <c r="BM120" s="958"/>
      <c r="BN120" s="958"/>
      <c r="BO120" s="958"/>
      <c r="BP120" s="959"/>
      <c r="BQ120" s="995">
        <v>3085849</v>
      </c>
      <c r="BR120" s="996"/>
      <c r="BS120" s="996"/>
      <c r="BT120" s="996"/>
      <c r="BU120" s="996"/>
      <c r="BV120" s="996">
        <v>2918273</v>
      </c>
      <c r="BW120" s="996"/>
      <c r="BX120" s="996"/>
      <c r="BY120" s="996"/>
      <c r="BZ120" s="996"/>
      <c r="CA120" s="996">
        <v>2914052</v>
      </c>
      <c r="CB120" s="996"/>
      <c r="CC120" s="996"/>
      <c r="CD120" s="996"/>
      <c r="CE120" s="996"/>
      <c r="CF120" s="1010">
        <v>83</v>
      </c>
      <c r="CG120" s="1011"/>
      <c r="CH120" s="1011"/>
      <c r="CI120" s="1011"/>
      <c r="CJ120" s="1011"/>
      <c r="CK120" s="1076" t="s">
        <v>458</v>
      </c>
      <c r="CL120" s="1077"/>
      <c r="CM120" s="1077"/>
      <c r="CN120" s="1077"/>
      <c r="CO120" s="1078"/>
      <c r="CP120" s="1084" t="s">
        <v>459</v>
      </c>
      <c r="CQ120" s="1085"/>
      <c r="CR120" s="1085"/>
      <c r="CS120" s="1085"/>
      <c r="CT120" s="1085"/>
      <c r="CU120" s="1085"/>
      <c r="CV120" s="1085"/>
      <c r="CW120" s="1085"/>
      <c r="CX120" s="1085"/>
      <c r="CY120" s="1085"/>
      <c r="CZ120" s="1085"/>
      <c r="DA120" s="1085"/>
      <c r="DB120" s="1085"/>
      <c r="DC120" s="1085"/>
      <c r="DD120" s="1085"/>
      <c r="DE120" s="1085"/>
      <c r="DF120" s="1086"/>
      <c r="DG120" s="995">
        <v>3457425</v>
      </c>
      <c r="DH120" s="996"/>
      <c r="DI120" s="996"/>
      <c r="DJ120" s="996"/>
      <c r="DK120" s="996"/>
      <c r="DL120" s="996">
        <v>3272157</v>
      </c>
      <c r="DM120" s="996"/>
      <c r="DN120" s="996"/>
      <c r="DO120" s="996"/>
      <c r="DP120" s="996"/>
      <c r="DQ120" s="996">
        <v>3153265</v>
      </c>
      <c r="DR120" s="996"/>
      <c r="DS120" s="996"/>
      <c r="DT120" s="996"/>
      <c r="DU120" s="996"/>
      <c r="DV120" s="997">
        <v>89.8</v>
      </c>
      <c r="DW120" s="997"/>
      <c r="DX120" s="997"/>
      <c r="DY120" s="997"/>
      <c r="DZ120" s="998"/>
    </row>
    <row r="121" spans="1:130" s="226" customFormat="1" ht="26.25" customHeight="1">
      <c r="A121" s="1128"/>
      <c r="B121" s="1015"/>
      <c r="C121" s="1036" t="s">
        <v>460</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383</v>
      </c>
      <c r="AB121" s="1028"/>
      <c r="AC121" s="1028"/>
      <c r="AD121" s="1028"/>
      <c r="AE121" s="1029"/>
      <c r="AF121" s="1030" t="s">
        <v>383</v>
      </c>
      <c r="AG121" s="1028"/>
      <c r="AH121" s="1028"/>
      <c r="AI121" s="1028"/>
      <c r="AJ121" s="1029"/>
      <c r="AK121" s="1030" t="s">
        <v>120</v>
      </c>
      <c r="AL121" s="1028"/>
      <c r="AM121" s="1028"/>
      <c r="AN121" s="1028"/>
      <c r="AO121" s="1029"/>
      <c r="AP121" s="1031" t="s">
        <v>120</v>
      </c>
      <c r="AQ121" s="1032"/>
      <c r="AR121" s="1032"/>
      <c r="AS121" s="1032"/>
      <c r="AT121" s="1033"/>
      <c r="AU121" s="1061"/>
      <c r="AV121" s="1062"/>
      <c r="AW121" s="1062"/>
      <c r="AX121" s="1062"/>
      <c r="AY121" s="1063"/>
      <c r="AZ121" s="1018" t="s">
        <v>461</v>
      </c>
      <c r="BA121" s="1019"/>
      <c r="BB121" s="1019"/>
      <c r="BC121" s="1019"/>
      <c r="BD121" s="1019"/>
      <c r="BE121" s="1019"/>
      <c r="BF121" s="1019"/>
      <c r="BG121" s="1019"/>
      <c r="BH121" s="1019"/>
      <c r="BI121" s="1019"/>
      <c r="BJ121" s="1019"/>
      <c r="BK121" s="1019"/>
      <c r="BL121" s="1019"/>
      <c r="BM121" s="1019"/>
      <c r="BN121" s="1019"/>
      <c r="BO121" s="1019"/>
      <c r="BP121" s="1020"/>
      <c r="BQ121" s="988" t="s">
        <v>383</v>
      </c>
      <c r="BR121" s="989"/>
      <c r="BS121" s="989"/>
      <c r="BT121" s="989"/>
      <c r="BU121" s="989"/>
      <c r="BV121" s="989" t="s">
        <v>120</v>
      </c>
      <c r="BW121" s="989"/>
      <c r="BX121" s="989"/>
      <c r="BY121" s="989"/>
      <c r="BZ121" s="989"/>
      <c r="CA121" s="989">
        <v>21250</v>
      </c>
      <c r="CB121" s="989"/>
      <c r="CC121" s="989"/>
      <c r="CD121" s="989"/>
      <c r="CE121" s="989"/>
      <c r="CF121" s="983">
        <v>0.6</v>
      </c>
      <c r="CG121" s="984"/>
      <c r="CH121" s="984"/>
      <c r="CI121" s="984"/>
      <c r="CJ121" s="984"/>
      <c r="CK121" s="1079"/>
      <c r="CL121" s="1080"/>
      <c r="CM121" s="1080"/>
      <c r="CN121" s="1080"/>
      <c r="CO121" s="1081"/>
      <c r="CP121" s="1089" t="s">
        <v>462</v>
      </c>
      <c r="CQ121" s="1090"/>
      <c r="CR121" s="1090"/>
      <c r="CS121" s="1090"/>
      <c r="CT121" s="1090"/>
      <c r="CU121" s="1090"/>
      <c r="CV121" s="1090"/>
      <c r="CW121" s="1090"/>
      <c r="CX121" s="1090"/>
      <c r="CY121" s="1090"/>
      <c r="CZ121" s="1090"/>
      <c r="DA121" s="1090"/>
      <c r="DB121" s="1090"/>
      <c r="DC121" s="1090"/>
      <c r="DD121" s="1090"/>
      <c r="DE121" s="1090"/>
      <c r="DF121" s="1091"/>
      <c r="DG121" s="988" t="s">
        <v>120</v>
      </c>
      <c r="DH121" s="989"/>
      <c r="DI121" s="989"/>
      <c r="DJ121" s="989"/>
      <c r="DK121" s="989"/>
      <c r="DL121" s="989" t="s">
        <v>383</v>
      </c>
      <c r="DM121" s="989"/>
      <c r="DN121" s="989"/>
      <c r="DO121" s="989"/>
      <c r="DP121" s="989"/>
      <c r="DQ121" s="989" t="s">
        <v>120</v>
      </c>
      <c r="DR121" s="989"/>
      <c r="DS121" s="989"/>
      <c r="DT121" s="989"/>
      <c r="DU121" s="989"/>
      <c r="DV121" s="990" t="s">
        <v>120</v>
      </c>
      <c r="DW121" s="990"/>
      <c r="DX121" s="990"/>
      <c r="DY121" s="990"/>
      <c r="DZ121" s="991"/>
    </row>
    <row r="122" spans="1:130" s="226" customFormat="1" ht="26.25" customHeight="1">
      <c r="A122" s="1128"/>
      <c r="B122" s="1015"/>
      <c r="C122" s="985" t="s">
        <v>441</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383</v>
      </c>
      <c r="AB122" s="1028"/>
      <c r="AC122" s="1028"/>
      <c r="AD122" s="1028"/>
      <c r="AE122" s="1029"/>
      <c r="AF122" s="1030" t="s">
        <v>383</v>
      </c>
      <c r="AG122" s="1028"/>
      <c r="AH122" s="1028"/>
      <c r="AI122" s="1028"/>
      <c r="AJ122" s="1029"/>
      <c r="AK122" s="1030" t="s">
        <v>120</v>
      </c>
      <c r="AL122" s="1028"/>
      <c r="AM122" s="1028"/>
      <c r="AN122" s="1028"/>
      <c r="AO122" s="1029"/>
      <c r="AP122" s="1031" t="s">
        <v>120</v>
      </c>
      <c r="AQ122" s="1032"/>
      <c r="AR122" s="1032"/>
      <c r="AS122" s="1032"/>
      <c r="AT122" s="1033"/>
      <c r="AU122" s="1061"/>
      <c r="AV122" s="1062"/>
      <c r="AW122" s="1062"/>
      <c r="AX122" s="1062"/>
      <c r="AY122" s="1063"/>
      <c r="AZ122" s="1043" t="s">
        <v>463</v>
      </c>
      <c r="BA122" s="1034"/>
      <c r="BB122" s="1034"/>
      <c r="BC122" s="1034"/>
      <c r="BD122" s="1034"/>
      <c r="BE122" s="1034"/>
      <c r="BF122" s="1034"/>
      <c r="BG122" s="1034"/>
      <c r="BH122" s="1034"/>
      <c r="BI122" s="1034"/>
      <c r="BJ122" s="1034"/>
      <c r="BK122" s="1034"/>
      <c r="BL122" s="1034"/>
      <c r="BM122" s="1034"/>
      <c r="BN122" s="1034"/>
      <c r="BO122" s="1034"/>
      <c r="BP122" s="1035"/>
      <c r="BQ122" s="1066">
        <v>6988830</v>
      </c>
      <c r="BR122" s="1067"/>
      <c r="BS122" s="1067"/>
      <c r="BT122" s="1067"/>
      <c r="BU122" s="1067"/>
      <c r="BV122" s="1067">
        <v>6928399</v>
      </c>
      <c r="BW122" s="1067"/>
      <c r="BX122" s="1067"/>
      <c r="BY122" s="1067"/>
      <c r="BZ122" s="1067"/>
      <c r="CA122" s="1067">
        <v>6858978</v>
      </c>
      <c r="CB122" s="1067"/>
      <c r="CC122" s="1067"/>
      <c r="CD122" s="1067"/>
      <c r="CE122" s="1067"/>
      <c r="CF122" s="1087">
        <v>195.4</v>
      </c>
      <c r="CG122" s="1088"/>
      <c r="CH122" s="1088"/>
      <c r="CI122" s="1088"/>
      <c r="CJ122" s="1088"/>
      <c r="CK122" s="1079"/>
      <c r="CL122" s="1080"/>
      <c r="CM122" s="1080"/>
      <c r="CN122" s="1080"/>
      <c r="CO122" s="1081"/>
      <c r="CP122" s="1089" t="s">
        <v>464</v>
      </c>
      <c r="CQ122" s="1090"/>
      <c r="CR122" s="1090"/>
      <c r="CS122" s="1090"/>
      <c r="CT122" s="1090"/>
      <c r="CU122" s="1090"/>
      <c r="CV122" s="1090"/>
      <c r="CW122" s="1090"/>
      <c r="CX122" s="1090"/>
      <c r="CY122" s="1090"/>
      <c r="CZ122" s="1090"/>
      <c r="DA122" s="1090"/>
      <c r="DB122" s="1090"/>
      <c r="DC122" s="1090"/>
      <c r="DD122" s="1090"/>
      <c r="DE122" s="1090"/>
      <c r="DF122" s="1091"/>
      <c r="DG122" s="988" t="s">
        <v>383</v>
      </c>
      <c r="DH122" s="989"/>
      <c r="DI122" s="989"/>
      <c r="DJ122" s="989"/>
      <c r="DK122" s="989"/>
      <c r="DL122" s="989" t="s">
        <v>383</v>
      </c>
      <c r="DM122" s="989"/>
      <c r="DN122" s="989"/>
      <c r="DO122" s="989"/>
      <c r="DP122" s="989"/>
      <c r="DQ122" s="989" t="s">
        <v>383</v>
      </c>
      <c r="DR122" s="989"/>
      <c r="DS122" s="989"/>
      <c r="DT122" s="989"/>
      <c r="DU122" s="989"/>
      <c r="DV122" s="990" t="s">
        <v>120</v>
      </c>
      <c r="DW122" s="990"/>
      <c r="DX122" s="990"/>
      <c r="DY122" s="990"/>
      <c r="DZ122" s="991"/>
    </row>
    <row r="123" spans="1:130" s="226" customFormat="1" ht="26.25" customHeight="1">
      <c r="A123" s="1128"/>
      <c r="B123" s="1015"/>
      <c r="C123" s="985" t="s">
        <v>448</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6176</v>
      </c>
      <c r="AB123" s="1028"/>
      <c r="AC123" s="1028"/>
      <c r="AD123" s="1028"/>
      <c r="AE123" s="1029"/>
      <c r="AF123" s="1030">
        <v>4385</v>
      </c>
      <c r="AG123" s="1028"/>
      <c r="AH123" s="1028"/>
      <c r="AI123" s="1028"/>
      <c r="AJ123" s="1029"/>
      <c r="AK123" s="1030">
        <v>4310</v>
      </c>
      <c r="AL123" s="1028"/>
      <c r="AM123" s="1028"/>
      <c r="AN123" s="1028"/>
      <c r="AO123" s="1029"/>
      <c r="AP123" s="1031">
        <v>0.1</v>
      </c>
      <c r="AQ123" s="1032"/>
      <c r="AR123" s="1032"/>
      <c r="AS123" s="1032"/>
      <c r="AT123" s="1033"/>
      <c r="AU123" s="1064"/>
      <c r="AV123" s="1065"/>
      <c r="AW123" s="1065"/>
      <c r="AX123" s="1065"/>
      <c r="AY123" s="1065"/>
      <c r="AZ123" s="257" t="s">
        <v>180</v>
      </c>
      <c r="BA123" s="257"/>
      <c r="BB123" s="257"/>
      <c r="BC123" s="257"/>
      <c r="BD123" s="257"/>
      <c r="BE123" s="257"/>
      <c r="BF123" s="257"/>
      <c r="BG123" s="257"/>
      <c r="BH123" s="257"/>
      <c r="BI123" s="257"/>
      <c r="BJ123" s="257"/>
      <c r="BK123" s="257"/>
      <c r="BL123" s="257"/>
      <c r="BM123" s="257"/>
      <c r="BN123" s="257"/>
      <c r="BO123" s="1044" t="s">
        <v>465</v>
      </c>
      <c r="BP123" s="1075"/>
      <c r="BQ123" s="1134">
        <v>10074679</v>
      </c>
      <c r="BR123" s="1135"/>
      <c r="BS123" s="1135"/>
      <c r="BT123" s="1135"/>
      <c r="BU123" s="1135"/>
      <c r="BV123" s="1135">
        <v>9846672</v>
      </c>
      <c r="BW123" s="1135"/>
      <c r="BX123" s="1135"/>
      <c r="BY123" s="1135"/>
      <c r="BZ123" s="1135"/>
      <c r="CA123" s="1135">
        <v>9794280</v>
      </c>
      <c r="CB123" s="1135"/>
      <c r="CC123" s="1135"/>
      <c r="CD123" s="1135"/>
      <c r="CE123" s="1135"/>
      <c r="CF123" s="1068"/>
      <c r="CG123" s="1069"/>
      <c r="CH123" s="1069"/>
      <c r="CI123" s="1069"/>
      <c r="CJ123" s="1070"/>
      <c r="CK123" s="1079"/>
      <c r="CL123" s="1080"/>
      <c r="CM123" s="1080"/>
      <c r="CN123" s="1080"/>
      <c r="CO123" s="1081"/>
      <c r="CP123" s="1089" t="s">
        <v>466</v>
      </c>
      <c r="CQ123" s="1090"/>
      <c r="CR123" s="1090"/>
      <c r="CS123" s="1090"/>
      <c r="CT123" s="1090"/>
      <c r="CU123" s="1090"/>
      <c r="CV123" s="1090"/>
      <c r="CW123" s="1090"/>
      <c r="CX123" s="1090"/>
      <c r="CY123" s="1090"/>
      <c r="CZ123" s="1090"/>
      <c r="DA123" s="1090"/>
      <c r="DB123" s="1090"/>
      <c r="DC123" s="1090"/>
      <c r="DD123" s="1090"/>
      <c r="DE123" s="1090"/>
      <c r="DF123" s="1091"/>
      <c r="DG123" s="1027" t="s">
        <v>120</v>
      </c>
      <c r="DH123" s="1028"/>
      <c r="DI123" s="1028"/>
      <c r="DJ123" s="1028"/>
      <c r="DK123" s="1029"/>
      <c r="DL123" s="1030" t="s">
        <v>120</v>
      </c>
      <c r="DM123" s="1028"/>
      <c r="DN123" s="1028"/>
      <c r="DO123" s="1028"/>
      <c r="DP123" s="1029"/>
      <c r="DQ123" s="1030" t="s">
        <v>120</v>
      </c>
      <c r="DR123" s="1028"/>
      <c r="DS123" s="1028"/>
      <c r="DT123" s="1028"/>
      <c r="DU123" s="1029"/>
      <c r="DV123" s="1031" t="s">
        <v>383</v>
      </c>
      <c r="DW123" s="1032"/>
      <c r="DX123" s="1032"/>
      <c r="DY123" s="1032"/>
      <c r="DZ123" s="1033"/>
    </row>
    <row r="124" spans="1:130" s="226" customFormat="1" ht="26.25" customHeight="1" thickBot="1">
      <c r="A124" s="1128"/>
      <c r="B124" s="1015"/>
      <c r="C124" s="985" t="s">
        <v>451</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120</v>
      </c>
      <c r="AB124" s="1028"/>
      <c r="AC124" s="1028"/>
      <c r="AD124" s="1028"/>
      <c r="AE124" s="1029"/>
      <c r="AF124" s="1030" t="s">
        <v>120</v>
      </c>
      <c r="AG124" s="1028"/>
      <c r="AH124" s="1028"/>
      <c r="AI124" s="1028"/>
      <c r="AJ124" s="1029"/>
      <c r="AK124" s="1030" t="s">
        <v>383</v>
      </c>
      <c r="AL124" s="1028"/>
      <c r="AM124" s="1028"/>
      <c r="AN124" s="1028"/>
      <c r="AO124" s="1029"/>
      <c r="AP124" s="1031" t="s">
        <v>120</v>
      </c>
      <c r="AQ124" s="1032"/>
      <c r="AR124" s="1032"/>
      <c r="AS124" s="1032"/>
      <c r="AT124" s="1033"/>
      <c r="AU124" s="1130" t="s">
        <v>467</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383</v>
      </c>
      <c r="BR124" s="1097"/>
      <c r="BS124" s="1097"/>
      <c r="BT124" s="1097"/>
      <c r="BU124" s="1097"/>
      <c r="BV124" s="1097" t="s">
        <v>383</v>
      </c>
      <c r="BW124" s="1097"/>
      <c r="BX124" s="1097"/>
      <c r="BY124" s="1097"/>
      <c r="BZ124" s="1097"/>
      <c r="CA124" s="1097">
        <v>17.600000000000001</v>
      </c>
      <c r="CB124" s="1097"/>
      <c r="CC124" s="1097"/>
      <c r="CD124" s="1097"/>
      <c r="CE124" s="1097"/>
      <c r="CF124" s="1098"/>
      <c r="CG124" s="1099"/>
      <c r="CH124" s="1099"/>
      <c r="CI124" s="1099"/>
      <c r="CJ124" s="1100"/>
      <c r="CK124" s="1082"/>
      <c r="CL124" s="1082"/>
      <c r="CM124" s="1082"/>
      <c r="CN124" s="1082"/>
      <c r="CO124" s="1083"/>
      <c r="CP124" s="1089" t="s">
        <v>468</v>
      </c>
      <c r="CQ124" s="1090"/>
      <c r="CR124" s="1090"/>
      <c r="CS124" s="1090"/>
      <c r="CT124" s="1090"/>
      <c r="CU124" s="1090"/>
      <c r="CV124" s="1090"/>
      <c r="CW124" s="1090"/>
      <c r="CX124" s="1090"/>
      <c r="CY124" s="1090"/>
      <c r="CZ124" s="1090"/>
      <c r="DA124" s="1090"/>
      <c r="DB124" s="1090"/>
      <c r="DC124" s="1090"/>
      <c r="DD124" s="1090"/>
      <c r="DE124" s="1090"/>
      <c r="DF124" s="1091"/>
      <c r="DG124" s="1074" t="s">
        <v>120</v>
      </c>
      <c r="DH124" s="1053"/>
      <c r="DI124" s="1053"/>
      <c r="DJ124" s="1053"/>
      <c r="DK124" s="1054"/>
      <c r="DL124" s="1052" t="s">
        <v>120</v>
      </c>
      <c r="DM124" s="1053"/>
      <c r="DN124" s="1053"/>
      <c r="DO124" s="1053"/>
      <c r="DP124" s="1054"/>
      <c r="DQ124" s="1052" t="s">
        <v>120</v>
      </c>
      <c r="DR124" s="1053"/>
      <c r="DS124" s="1053"/>
      <c r="DT124" s="1053"/>
      <c r="DU124" s="1054"/>
      <c r="DV124" s="1055" t="s">
        <v>120</v>
      </c>
      <c r="DW124" s="1056"/>
      <c r="DX124" s="1056"/>
      <c r="DY124" s="1056"/>
      <c r="DZ124" s="1057"/>
    </row>
    <row r="125" spans="1:130" s="226" customFormat="1" ht="26.25" customHeight="1">
      <c r="A125" s="1128"/>
      <c r="B125" s="1015"/>
      <c r="C125" s="985" t="s">
        <v>453</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120</v>
      </c>
      <c r="AB125" s="1028"/>
      <c r="AC125" s="1028"/>
      <c r="AD125" s="1028"/>
      <c r="AE125" s="1029"/>
      <c r="AF125" s="1030" t="s">
        <v>120</v>
      </c>
      <c r="AG125" s="1028"/>
      <c r="AH125" s="1028"/>
      <c r="AI125" s="1028"/>
      <c r="AJ125" s="1029"/>
      <c r="AK125" s="1030" t="s">
        <v>120</v>
      </c>
      <c r="AL125" s="1028"/>
      <c r="AM125" s="1028"/>
      <c r="AN125" s="1028"/>
      <c r="AO125" s="1029"/>
      <c r="AP125" s="1031" t="s">
        <v>120</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469</v>
      </c>
      <c r="CL125" s="1077"/>
      <c r="CM125" s="1077"/>
      <c r="CN125" s="1077"/>
      <c r="CO125" s="1078"/>
      <c r="CP125" s="1009" t="s">
        <v>470</v>
      </c>
      <c r="CQ125" s="958"/>
      <c r="CR125" s="958"/>
      <c r="CS125" s="958"/>
      <c r="CT125" s="958"/>
      <c r="CU125" s="958"/>
      <c r="CV125" s="958"/>
      <c r="CW125" s="958"/>
      <c r="CX125" s="958"/>
      <c r="CY125" s="958"/>
      <c r="CZ125" s="958"/>
      <c r="DA125" s="958"/>
      <c r="DB125" s="958"/>
      <c r="DC125" s="958"/>
      <c r="DD125" s="958"/>
      <c r="DE125" s="958"/>
      <c r="DF125" s="959"/>
      <c r="DG125" s="995" t="s">
        <v>120</v>
      </c>
      <c r="DH125" s="996"/>
      <c r="DI125" s="996"/>
      <c r="DJ125" s="996"/>
      <c r="DK125" s="996"/>
      <c r="DL125" s="996" t="s">
        <v>120</v>
      </c>
      <c r="DM125" s="996"/>
      <c r="DN125" s="996"/>
      <c r="DO125" s="996"/>
      <c r="DP125" s="996"/>
      <c r="DQ125" s="996" t="s">
        <v>120</v>
      </c>
      <c r="DR125" s="996"/>
      <c r="DS125" s="996"/>
      <c r="DT125" s="996"/>
      <c r="DU125" s="996"/>
      <c r="DV125" s="997" t="s">
        <v>120</v>
      </c>
      <c r="DW125" s="997"/>
      <c r="DX125" s="997"/>
      <c r="DY125" s="997"/>
      <c r="DZ125" s="998"/>
    </row>
    <row r="126" spans="1:130" s="226" customFormat="1" ht="26.25" customHeight="1" thickBot="1">
      <c r="A126" s="1128"/>
      <c r="B126" s="1015"/>
      <c r="C126" s="985" t="s">
        <v>455</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120</v>
      </c>
      <c r="AB126" s="1028"/>
      <c r="AC126" s="1028"/>
      <c r="AD126" s="1028"/>
      <c r="AE126" s="1029"/>
      <c r="AF126" s="1030" t="s">
        <v>120</v>
      </c>
      <c r="AG126" s="1028"/>
      <c r="AH126" s="1028"/>
      <c r="AI126" s="1028"/>
      <c r="AJ126" s="1029"/>
      <c r="AK126" s="1030" t="s">
        <v>120</v>
      </c>
      <c r="AL126" s="1028"/>
      <c r="AM126" s="1028"/>
      <c r="AN126" s="1028"/>
      <c r="AO126" s="1029"/>
      <c r="AP126" s="1031" t="s">
        <v>120</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471</v>
      </c>
      <c r="CQ126" s="1019"/>
      <c r="CR126" s="1019"/>
      <c r="CS126" s="1019"/>
      <c r="CT126" s="1019"/>
      <c r="CU126" s="1019"/>
      <c r="CV126" s="1019"/>
      <c r="CW126" s="1019"/>
      <c r="CX126" s="1019"/>
      <c r="CY126" s="1019"/>
      <c r="CZ126" s="1019"/>
      <c r="DA126" s="1019"/>
      <c r="DB126" s="1019"/>
      <c r="DC126" s="1019"/>
      <c r="DD126" s="1019"/>
      <c r="DE126" s="1019"/>
      <c r="DF126" s="1020"/>
      <c r="DG126" s="988">
        <v>121231</v>
      </c>
      <c r="DH126" s="989"/>
      <c r="DI126" s="989"/>
      <c r="DJ126" s="989"/>
      <c r="DK126" s="989"/>
      <c r="DL126" s="989">
        <v>295626</v>
      </c>
      <c r="DM126" s="989"/>
      <c r="DN126" s="989"/>
      <c r="DO126" s="989"/>
      <c r="DP126" s="989"/>
      <c r="DQ126" s="989">
        <v>529873</v>
      </c>
      <c r="DR126" s="989"/>
      <c r="DS126" s="989"/>
      <c r="DT126" s="989"/>
      <c r="DU126" s="989"/>
      <c r="DV126" s="990">
        <v>15.1</v>
      </c>
      <c r="DW126" s="990"/>
      <c r="DX126" s="990"/>
      <c r="DY126" s="990"/>
      <c r="DZ126" s="991"/>
    </row>
    <row r="127" spans="1:130" s="226" customFormat="1" ht="26.25" customHeight="1">
      <c r="A127" s="1129"/>
      <c r="B127" s="1017"/>
      <c r="C127" s="1071" t="s">
        <v>472</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120</v>
      </c>
      <c r="AB127" s="1028"/>
      <c r="AC127" s="1028"/>
      <c r="AD127" s="1028"/>
      <c r="AE127" s="1029"/>
      <c r="AF127" s="1030" t="s">
        <v>120</v>
      </c>
      <c r="AG127" s="1028"/>
      <c r="AH127" s="1028"/>
      <c r="AI127" s="1028"/>
      <c r="AJ127" s="1029"/>
      <c r="AK127" s="1030" t="s">
        <v>120</v>
      </c>
      <c r="AL127" s="1028"/>
      <c r="AM127" s="1028"/>
      <c r="AN127" s="1028"/>
      <c r="AO127" s="1029"/>
      <c r="AP127" s="1031" t="s">
        <v>120</v>
      </c>
      <c r="AQ127" s="1032"/>
      <c r="AR127" s="1032"/>
      <c r="AS127" s="1032"/>
      <c r="AT127" s="1033"/>
      <c r="AU127" s="262"/>
      <c r="AV127" s="262"/>
      <c r="AW127" s="262"/>
      <c r="AX127" s="1101" t="s">
        <v>473</v>
      </c>
      <c r="AY127" s="1102"/>
      <c r="AZ127" s="1102"/>
      <c r="BA127" s="1102"/>
      <c r="BB127" s="1102"/>
      <c r="BC127" s="1102"/>
      <c r="BD127" s="1102"/>
      <c r="BE127" s="1103"/>
      <c r="BF127" s="1104" t="s">
        <v>474</v>
      </c>
      <c r="BG127" s="1102"/>
      <c r="BH127" s="1102"/>
      <c r="BI127" s="1102"/>
      <c r="BJ127" s="1102"/>
      <c r="BK127" s="1102"/>
      <c r="BL127" s="1103"/>
      <c r="BM127" s="1104" t="s">
        <v>475</v>
      </c>
      <c r="BN127" s="1102"/>
      <c r="BO127" s="1102"/>
      <c r="BP127" s="1102"/>
      <c r="BQ127" s="1102"/>
      <c r="BR127" s="1102"/>
      <c r="BS127" s="1103"/>
      <c r="BT127" s="1104" t="s">
        <v>476</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477</v>
      </c>
      <c r="CQ127" s="1019"/>
      <c r="CR127" s="1019"/>
      <c r="CS127" s="1019"/>
      <c r="CT127" s="1019"/>
      <c r="CU127" s="1019"/>
      <c r="CV127" s="1019"/>
      <c r="CW127" s="1019"/>
      <c r="CX127" s="1019"/>
      <c r="CY127" s="1019"/>
      <c r="CZ127" s="1019"/>
      <c r="DA127" s="1019"/>
      <c r="DB127" s="1019"/>
      <c r="DC127" s="1019"/>
      <c r="DD127" s="1019"/>
      <c r="DE127" s="1019"/>
      <c r="DF127" s="1020"/>
      <c r="DG127" s="988" t="s">
        <v>120</v>
      </c>
      <c r="DH127" s="989"/>
      <c r="DI127" s="989"/>
      <c r="DJ127" s="989"/>
      <c r="DK127" s="989"/>
      <c r="DL127" s="989" t="s">
        <v>120</v>
      </c>
      <c r="DM127" s="989"/>
      <c r="DN127" s="989"/>
      <c r="DO127" s="989"/>
      <c r="DP127" s="989"/>
      <c r="DQ127" s="989" t="s">
        <v>120</v>
      </c>
      <c r="DR127" s="989"/>
      <c r="DS127" s="989"/>
      <c r="DT127" s="989"/>
      <c r="DU127" s="989"/>
      <c r="DV127" s="990" t="s">
        <v>120</v>
      </c>
      <c r="DW127" s="990"/>
      <c r="DX127" s="990"/>
      <c r="DY127" s="990"/>
      <c r="DZ127" s="991"/>
    </row>
    <row r="128" spans="1:130" s="226" customFormat="1" ht="26.25" customHeight="1" thickBot="1">
      <c r="A128" s="1112" t="s">
        <v>478</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479</v>
      </c>
      <c r="X128" s="1114"/>
      <c r="Y128" s="1114"/>
      <c r="Z128" s="1115"/>
      <c r="AA128" s="1116" t="s">
        <v>120</v>
      </c>
      <c r="AB128" s="1117"/>
      <c r="AC128" s="1117"/>
      <c r="AD128" s="1117"/>
      <c r="AE128" s="1118"/>
      <c r="AF128" s="1119" t="s">
        <v>120</v>
      </c>
      <c r="AG128" s="1117"/>
      <c r="AH128" s="1117"/>
      <c r="AI128" s="1117"/>
      <c r="AJ128" s="1118"/>
      <c r="AK128" s="1119" t="s">
        <v>120</v>
      </c>
      <c r="AL128" s="1117"/>
      <c r="AM128" s="1117"/>
      <c r="AN128" s="1117"/>
      <c r="AO128" s="1118"/>
      <c r="AP128" s="1120"/>
      <c r="AQ128" s="1121"/>
      <c r="AR128" s="1121"/>
      <c r="AS128" s="1121"/>
      <c r="AT128" s="1122"/>
      <c r="AU128" s="262"/>
      <c r="AV128" s="262"/>
      <c r="AW128" s="262"/>
      <c r="AX128" s="957" t="s">
        <v>480</v>
      </c>
      <c r="AY128" s="958"/>
      <c r="AZ128" s="958"/>
      <c r="BA128" s="958"/>
      <c r="BB128" s="958"/>
      <c r="BC128" s="958"/>
      <c r="BD128" s="958"/>
      <c r="BE128" s="959"/>
      <c r="BF128" s="1123" t="s">
        <v>120</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481</v>
      </c>
      <c r="CQ128" s="1106"/>
      <c r="CR128" s="1106"/>
      <c r="CS128" s="1106"/>
      <c r="CT128" s="1106"/>
      <c r="CU128" s="1106"/>
      <c r="CV128" s="1106"/>
      <c r="CW128" s="1106"/>
      <c r="CX128" s="1106"/>
      <c r="CY128" s="1106"/>
      <c r="CZ128" s="1106"/>
      <c r="DA128" s="1106"/>
      <c r="DB128" s="1106"/>
      <c r="DC128" s="1106"/>
      <c r="DD128" s="1106"/>
      <c r="DE128" s="1106"/>
      <c r="DF128" s="1107"/>
      <c r="DG128" s="1108" t="s">
        <v>383</v>
      </c>
      <c r="DH128" s="1109"/>
      <c r="DI128" s="1109"/>
      <c r="DJ128" s="1109"/>
      <c r="DK128" s="1109"/>
      <c r="DL128" s="1109" t="s">
        <v>383</v>
      </c>
      <c r="DM128" s="1109"/>
      <c r="DN128" s="1109"/>
      <c r="DO128" s="1109"/>
      <c r="DP128" s="1109"/>
      <c r="DQ128" s="1109" t="s">
        <v>120</v>
      </c>
      <c r="DR128" s="1109"/>
      <c r="DS128" s="1109"/>
      <c r="DT128" s="1109"/>
      <c r="DU128" s="1109"/>
      <c r="DV128" s="1110" t="s">
        <v>383</v>
      </c>
      <c r="DW128" s="1110"/>
      <c r="DX128" s="1110"/>
      <c r="DY128" s="1110"/>
      <c r="DZ128" s="1111"/>
    </row>
    <row r="129" spans="1:131" s="226" customFormat="1" ht="26.25" customHeight="1">
      <c r="A129" s="999" t="s">
        <v>98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482</v>
      </c>
      <c r="X129" s="1143"/>
      <c r="Y129" s="1143"/>
      <c r="Z129" s="1144"/>
      <c r="AA129" s="1027">
        <v>3968480</v>
      </c>
      <c r="AB129" s="1028"/>
      <c r="AC129" s="1028"/>
      <c r="AD129" s="1028"/>
      <c r="AE129" s="1029"/>
      <c r="AF129" s="1030">
        <v>4034573</v>
      </c>
      <c r="AG129" s="1028"/>
      <c r="AH129" s="1028"/>
      <c r="AI129" s="1028"/>
      <c r="AJ129" s="1029"/>
      <c r="AK129" s="1030">
        <v>4099665</v>
      </c>
      <c r="AL129" s="1028"/>
      <c r="AM129" s="1028"/>
      <c r="AN129" s="1028"/>
      <c r="AO129" s="1029"/>
      <c r="AP129" s="1145"/>
      <c r="AQ129" s="1146"/>
      <c r="AR129" s="1146"/>
      <c r="AS129" s="1146"/>
      <c r="AT129" s="1147"/>
      <c r="AU129" s="264"/>
      <c r="AV129" s="264"/>
      <c r="AW129" s="264"/>
      <c r="AX129" s="1136" t="s">
        <v>483</v>
      </c>
      <c r="AY129" s="1019"/>
      <c r="AZ129" s="1019"/>
      <c r="BA129" s="1019"/>
      <c r="BB129" s="1019"/>
      <c r="BC129" s="1019"/>
      <c r="BD129" s="1019"/>
      <c r="BE129" s="1020"/>
      <c r="BF129" s="1137" t="s">
        <v>120</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485</v>
      </c>
      <c r="X130" s="1143"/>
      <c r="Y130" s="1143"/>
      <c r="Z130" s="1144"/>
      <c r="AA130" s="1027">
        <v>605242</v>
      </c>
      <c r="AB130" s="1028"/>
      <c r="AC130" s="1028"/>
      <c r="AD130" s="1028"/>
      <c r="AE130" s="1029"/>
      <c r="AF130" s="1030">
        <v>607969</v>
      </c>
      <c r="AG130" s="1028"/>
      <c r="AH130" s="1028"/>
      <c r="AI130" s="1028"/>
      <c r="AJ130" s="1029"/>
      <c r="AK130" s="1030">
        <v>589990</v>
      </c>
      <c r="AL130" s="1028"/>
      <c r="AM130" s="1028"/>
      <c r="AN130" s="1028"/>
      <c r="AO130" s="1029"/>
      <c r="AP130" s="1145"/>
      <c r="AQ130" s="1146"/>
      <c r="AR130" s="1146"/>
      <c r="AS130" s="1146"/>
      <c r="AT130" s="1147"/>
      <c r="AU130" s="264"/>
      <c r="AV130" s="264"/>
      <c r="AW130" s="264"/>
      <c r="AX130" s="1136" t="s">
        <v>486</v>
      </c>
      <c r="AY130" s="1019"/>
      <c r="AZ130" s="1019"/>
      <c r="BA130" s="1019"/>
      <c r="BB130" s="1019"/>
      <c r="BC130" s="1019"/>
      <c r="BD130" s="1019"/>
      <c r="BE130" s="1020"/>
      <c r="BF130" s="1173">
        <v>5.7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487</v>
      </c>
      <c r="X131" s="1181"/>
      <c r="Y131" s="1181"/>
      <c r="Z131" s="1182"/>
      <c r="AA131" s="1074">
        <v>3363238</v>
      </c>
      <c r="AB131" s="1053"/>
      <c r="AC131" s="1053"/>
      <c r="AD131" s="1053"/>
      <c r="AE131" s="1054"/>
      <c r="AF131" s="1052">
        <v>3426604</v>
      </c>
      <c r="AG131" s="1053"/>
      <c r="AH131" s="1053"/>
      <c r="AI131" s="1053"/>
      <c r="AJ131" s="1054"/>
      <c r="AK131" s="1052">
        <v>3509675</v>
      </c>
      <c r="AL131" s="1053"/>
      <c r="AM131" s="1053"/>
      <c r="AN131" s="1053"/>
      <c r="AO131" s="1054"/>
      <c r="AP131" s="1183"/>
      <c r="AQ131" s="1184"/>
      <c r="AR131" s="1184"/>
      <c r="AS131" s="1184"/>
      <c r="AT131" s="1185"/>
      <c r="AU131" s="264"/>
      <c r="AV131" s="264"/>
      <c r="AW131" s="264"/>
      <c r="AX131" s="1155" t="s">
        <v>488</v>
      </c>
      <c r="AY131" s="1106"/>
      <c r="AZ131" s="1106"/>
      <c r="BA131" s="1106"/>
      <c r="BB131" s="1106"/>
      <c r="BC131" s="1106"/>
      <c r="BD131" s="1106"/>
      <c r="BE131" s="1107"/>
      <c r="BF131" s="1156">
        <v>17.600000000000001</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489</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490</v>
      </c>
      <c r="W132" s="1166"/>
      <c r="X132" s="1166"/>
      <c r="Y132" s="1166"/>
      <c r="Z132" s="1167"/>
      <c r="AA132" s="1168">
        <v>5.3196056900000004</v>
      </c>
      <c r="AB132" s="1169"/>
      <c r="AC132" s="1169"/>
      <c r="AD132" s="1169"/>
      <c r="AE132" s="1170"/>
      <c r="AF132" s="1171">
        <v>5.0026790370000001</v>
      </c>
      <c r="AG132" s="1169"/>
      <c r="AH132" s="1169"/>
      <c r="AI132" s="1169"/>
      <c r="AJ132" s="1170"/>
      <c r="AK132" s="1171">
        <v>6.8656499530000001</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491</v>
      </c>
      <c r="W133" s="1149"/>
      <c r="X133" s="1149"/>
      <c r="Y133" s="1149"/>
      <c r="Z133" s="1150"/>
      <c r="AA133" s="1151">
        <v>5.4</v>
      </c>
      <c r="AB133" s="1152"/>
      <c r="AC133" s="1152"/>
      <c r="AD133" s="1152"/>
      <c r="AE133" s="1153"/>
      <c r="AF133" s="1151">
        <v>5.3</v>
      </c>
      <c r="AG133" s="1152"/>
      <c r="AH133" s="1152"/>
      <c r="AI133" s="1152"/>
      <c r="AJ133" s="1153"/>
      <c r="AK133" s="1151">
        <v>5.7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saHPG2+ws6Tw8YW4kfK6srJehQ8aJLs+kiR0scWFMZd7XnIG1vfiwSzZXW4qh7zah5mCTNVkdR8KttB51jqSw==" saltValue="f5b6vVqayiscdHKRyAuc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g3HlPr8ltJ9ukeAkNX79wBn+1gI4H0ihlVVrtVXrOxTlauspOIpSBYkOd5J9KHm+p4Aa5XAmqPrzNMn2uPWEQ==" saltValue="jA8H61uBVzwLjgfoD5LN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Ks+uhBPOWHKAorDrnB5pYU3ruC/j7YAPf6pXo/wLgnIs/74yimG4k9htl463o9ZiF3N20DmwyaCclaGRwvMTg==" saltValue="3zRkiDy+Dx3058DE5qQQz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500</v>
      </c>
      <c r="AL9" s="1192"/>
      <c r="AM9" s="1192"/>
      <c r="AN9" s="1193"/>
      <c r="AO9" s="292">
        <v>1031082</v>
      </c>
      <c r="AP9" s="292">
        <v>66993</v>
      </c>
      <c r="AQ9" s="293">
        <v>81245</v>
      </c>
      <c r="AR9" s="294">
        <v>-17.5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501</v>
      </c>
      <c r="AL10" s="1192"/>
      <c r="AM10" s="1192"/>
      <c r="AN10" s="1193"/>
      <c r="AO10" s="295">
        <v>417478</v>
      </c>
      <c r="AP10" s="295">
        <v>27125</v>
      </c>
      <c r="AQ10" s="296">
        <v>9012</v>
      </c>
      <c r="AR10" s="297">
        <v>201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502</v>
      </c>
      <c r="AL11" s="1192"/>
      <c r="AM11" s="1192"/>
      <c r="AN11" s="1193"/>
      <c r="AO11" s="295">
        <v>136409</v>
      </c>
      <c r="AP11" s="295">
        <v>8863</v>
      </c>
      <c r="AQ11" s="296">
        <v>11253</v>
      </c>
      <c r="AR11" s="297">
        <v>-21.2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503</v>
      </c>
      <c r="AL12" s="1192"/>
      <c r="AM12" s="1192"/>
      <c r="AN12" s="1193"/>
      <c r="AO12" s="295" t="s">
        <v>504</v>
      </c>
      <c r="AP12" s="295" t="s">
        <v>504</v>
      </c>
      <c r="AQ12" s="296">
        <v>1349</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505</v>
      </c>
      <c r="AL13" s="1192"/>
      <c r="AM13" s="1192"/>
      <c r="AN13" s="1193"/>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506</v>
      </c>
      <c r="AL14" s="1192"/>
      <c r="AM14" s="1192"/>
      <c r="AN14" s="1193"/>
      <c r="AO14" s="295">
        <v>20523</v>
      </c>
      <c r="AP14" s="295">
        <v>1333</v>
      </c>
      <c r="AQ14" s="296">
        <v>5445</v>
      </c>
      <c r="AR14" s="297">
        <v>-75.5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507</v>
      </c>
      <c r="AL15" s="1192"/>
      <c r="AM15" s="1192"/>
      <c r="AN15" s="1193"/>
      <c r="AO15" s="295">
        <v>35290</v>
      </c>
      <c r="AP15" s="295">
        <v>2293</v>
      </c>
      <c r="AQ15" s="296">
        <v>2659</v>
      </c>
      <c r="AR15" s="297">
        <v>-13.8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508</v>
      </c>
      <c r="AL16" s="1195"/>
      <c r="AM16" s="1195"/>
      <c r="AN16" s="1196"/>
      <c r="AO16" s="295">
        <v>-91448</v>
      </c>
      <c r="AP16" s="295">
        <v>-5942</v>
      </c>
      <c r="AQ16" s="296">
        <v>-8172</v>
      </c>
      <c r="AR16" s="297">
        <v>-27.3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180</v>
      </c>
      <c r="AL17" s="1195"/>
      <c r="AM17" s="1195"/>
      <c r="AN17" s="1196"/>
      <c r="AO17" s="295">
        <v>1549334</v>
      </c>
      <c r="AP17" s="295">
        <v>100665</v>
      </c>
      <c r="AQ17" s="296">
        <v>102791</v>
      </c>
      <c r="AR17" s="297">
        <v>-2.1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513</v>
      </c>
      <c r="AL21" s="1187"/>
      <c r="AM21" s="1187"/>
      <c r="AN21" s="1188"/>
      <c r="AO21" s="307">
        <v>8.9700000000000006</v>
      </c>
      <c r="AP21" s="308">
        <v>9.44</v>
      </c>
      <c r="AQ21" s="309">
        <v>-0.47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514</v>
      </c>
      <c r="AL22" s="1187"/>
      <c r="AM22" s="1187"/>
      <c r="AN22" s="1188"/>
      <c r="AO22" s="312">
        <v>95.9</v>
      </c>
      <c r="AP22" s="313">
        <v>96.6</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519</v>
      </c>
      <c r="AL32" s="1203"/>
      <c r="AM32" s="1203"/>
      <c r="AN32" s="1204"/>
      <c r="AO32" s="322">
        <v>411761</v>
      </c>
      <c r="AP32" s="322">
        <v>26753</v>
      </c>
      <c r="AQ32" s="323">
        <v>53655</v>
      </c>
      <c r="AR32" s="324">
        <v>-50.1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520</v>
      </c>
      <c r="AL33" s="1203"/>
      <c r="AM33" s="1203"/>
      <c r="AN33" s="1204"/>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521</v>
      </c>
      <c r="AL34" s="1203"/>
      <c r="AM34" s="1203"/>
      <c r="AN34" s="1204"/>
      <c r="AO34" s="322" t="s">
        <v>504</v>
      </c>
      <c r="AP34" s="322" t="s">
        <v>504</v>
      </c>
      <c r="AQ34" s="323">
        <v>68</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522</v>
      </c>
      <c r="AL35" s="1203"/>
      <c r="AM35" s="1203"/>
      <c r="AN35" s="1204"/>
      <c r="AO35" s="322">
        <v>296701</v>
      </c>
      <c r="AP35" s="322">
        <v>19278</v>
      </c>
      <c r="AQ35" s="323">
        <v>21213</v>
      </c>
      <c r="AR35" s="324">
        <v>-9.1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523</v>
      </c>
      <c r="AL36" s="1203"/>
      <c r="AM36" s="1203"/>
      <c r="AN36" s="1204"/>
      <c r="AO36" s="322">
        <v>118180</v>
      </c>
      <c r="AP36" s="322">
        <v>7679</v>
      </c>
      <c r="AQ36" s="323">
        <v>3939</v>
      </c>
      <c r="AR36" s="324">
        <v>94.9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524</v>
      </c>
      <c r="AL37" s="1203"/>
      <c r="AM37" s="1203"/>
      <c r="AN37" s="1204"/>
      <c r="AO37" s="322">
        <v>4310</v>
      </c>
      <c r="AP37" s="322">
        <v>280</v>
      </c>
      <c r="AQ37" s="323">
        <v>620</v>
      </c>
      <c r="AR37" s="324">
        <v>-54.8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525</v>
      </c>
      <c r="AL38" s="1206"/>
      <c r="AM38" s="1206"/>
      <c r="AN38" s="1207"/>
      <c r="AO38" s="325" t="s">
        <v>504</v>
      </c>
      <c r="AP38" s="325" t="s">
        <v>504</v>
      </c>
      <c r="AQ38" s="326">
        <v>4</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526</v>
      </c>
      <c r="AL39" s="1206"/>
      <c r="AM39" s="1206"/>
      <c r="AN39" s="1207"/>
      <c r="AO39" s="322" t="s">
        <v>504</v>
      </c>
      <c r="AP39" s="322" t="s">
        <v>504</v>
      </c>
      <c r="AQ39" s="323">
        <v>-2084</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527</v>
      </c>
      <c r="AL40" s="1203"/>
      <c r="AM40" s="1203"/>
      <c r="AN40" s="1204"/>
      <c r="AO40" s="322">
        <v>-589990</v>
      </c>
      <c r="AP40" s="322">
        <v>-38333</v>
      </c>
      <c r="AQ40" s="323">
        <v>-53215</v>
      </c>
      <c r="AR40" s="324">
        <v>-28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294</v>
      </c>
      <c r="AL41" s="1209"/>
      <c r="AM41" s="1209"/>
      <c r="AN41" s="1210"/>
      <c r="AO41" s="322">
        <v>240962</v>
      </c>
      <c r="AP41" s="322">
        <v>15656</v>
      </c>
      <c r="AQ41" s="323">
        <v>24200</v>
      </c>
      <c r="AR41" s="324">
        <v>-35.299999999999997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495</v>
      </c>
      <c r="AN49" s="1199" t="s">
        <v>531</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916813</v>
      </c>
      <c r="AN51" s="344">
        <v>61011</v>
      </c>
      <c r="AO51" s="345">
        <v>53.1</v>
      </c>
      <c r="AP51" s="346">
        <v>105751</v>
      </c>
      <c r="AQ51" s="347">
        <v>50.4</v>
      </c>
      <c r="AR51" s="348">
        <v>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779815</v>
      </c>
      <c r="AN52" s="352">
        <v>51894</v>
      </c>
      <c r="AO52" s="353">
        <v>61</v>
      </c>
      <c r="AP52" s="354">
        <v>49969</v>
      </c>
      <c r="AQ52" s="355">
        <v>39.9</v>
      </c>
      <c r="AR52" s="356">
        <v>21.1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689848</v>
      </c>
      <c r="AN53" s="344">
        <v>45676</v>
      </c>
      <c r="AO53" s="345">
        <v>-25.1</v>
      </c>
      <c r="AP53" s="346">
        <v>158564</v>
      </c>
      <c r="AQ53" s="347">
        <v>49.9</v>
      </c>
      <c r="AR53" s="348">
        <v>-75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437819</v>
      </c>
      <c r="AN54" s="352">
        <v>28989</v>
      </c>
      <c r="AO54" s="353">
        <v>-44.1</v>
      </c>
      <c r="AP54" s="354">
        <v>48412</v>
      </c>
      <c r="AQ54" s="355">
        <v>-3.1</v>
      </c>
      <c r="AR54" s="356">
        <v>-41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1090904</v>
      </c>
      <c r="AN55" s="344">
        <v>71983</v>
      </c>
      <c r="AO55" s="345">
        <v>57.6</v>
      </c>
      <c r="AP55" s="346">
        <v>77577</v>
      </c>
      <c r="AQ55" s="347">
        <v>-51.1</v>
      </c>
      <c r="AR55" s="348">
        <v>108.7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903329</v>
      </c>
      <c r="AN56" s="352">
        <v>59606</v>
      </c>
      <c r="AO56" s="353">
        <v>105.6</v>
      </c>
      <c r="AP56" s="354">
        <v>40870</v>
      </c>
      <c r="AQ56" s="355">
        <v>-15.6</v>
      </c>
      <c r="AR56" s="356">
        <v>121.2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1244185</v>
      </c>
      <c r="AN57" s="344">
        <v>81245</v>
      </c>
      <c r="AO57" s="345">
        <v>12.9</v>
      </c>
      <c r="AP57" s="346">
        <v>115123</v>
      </c>
      <c r="AQ57" s="347">
        <v>48.4</v>
      </c>
      <c r="AR57" s="348">
        <v>-35.5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970154</v>
      </c>
      <c r="AN58" s="352">
        <v>63351</v>
      </c>
      <c r="AO58" s="353">
        <v>6.3</v>
      </c>
      <c r="AP58" s="354">
        <v>46026</v>
      </c>
      <c r="AQ58" s="355">
        <v>12.6</v>
      </c>
      <c r="AR58" s="356">
        <v>-6.3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1709522</v>
      </c>
      <c r="AN59" s="344">
        <v>111073</v>
      </c>
      <c r="AO59" s="345">
        <v>36.700000000000003</v>
      </c>
      <c r="AP59" s="346">
        <v>98899</v>
      </c>
      <c r="AQ59" s="347">
        <v>-14.1</v>
      </c>
      <c r="AR59" s="348">
        <v>50.8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1212048</v>
      </c>
      <c r="AN60" s="352">
        <v>78750</v>
      </c>
      <c r="AO60" s="353">
        <v>24.3</v>
      </c>
      <c r="AP60" s="354">
        <v>43734</v>
      </c>
      <c r="AQ60" s="355">
        <v>-5</v>
      </c>
      <c r="AR60" s="356">
        <v>29.3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1130254</v>
      </c>
      <c r="AN61" s="359">
        <v>74198</v>
      </c>
      <c r="AO61" s="360">
        <v>27</v>
      </c>
      <c r="AP61" s="361">
        <v>111183</v>
      </c>
      <c r="AQ61" s="362">
        <v>16.7</v>
      </c>
      <c r="AR61" s="348">
        <v>10.3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860633</v>
      </c>
      <c r="AN62" s="352">
        <v>56518</v>
      </c>
      <c r="AO62" s="353">
        <v>30.6</v>
      </c>
      <c r="AP62" s="354">
        <v>45802</v>
      </c>
      <c r="AQ62" s="355">
        <v>5.8</v>
      </c>
      <c r="AR62" s="356">
        <v>24.8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I8FytIgFY2mJhIeabSEHTmqF+VY2jrSaAXFrTxpbe/zmZbA/Ix+vCAyqthQHGWn7AnruCMwCz1vvxcWEMdHdg==" saltValue="BXLO9LFRLkqxZ1M0nrEi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UpsefRpNKvoclrxdyXNeX0QjwDFbO6tRkPc3iYhWhheN4ifWbQ1EZtMszneMFDaX9+FiZ9m2lNGrNkoaI5z2A==" saltValue="UIhg1MgTAs31sv1TtaHY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74hqGOpJg7yCtMJpQ65Ev8Cjf4lygOGj9cy636RYKaPFOMfrNeggFHEwbv9mdqdVlfO0F0tV5jmXNGYsn0Nrg==" saltValue="fS2jQp+Z/RtN7fsNuyfe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view="pageBreakPreview"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1" t="s">
        <v>3</v>
      </c>
      <c r="D47" s="1211"/>
      <c r="E47" s="1212"/>
      <c r="F47" s="11">
        <v>61.92</v>
      </c>
      <c r="G47" s="12">
        <v>60.04</v>
      </c>
      <c r="H47" s="12">
        <v>56.61</v>
      </c>
      <c r="I47" s="12">
        <v>53.52</v>
      </c>
      <c r="J47" s="13">
        <v>52.7</v>
      </c>
    </row>
    <row r="48" spans="2:10" ht="57.75" customHeight="1">
      <c r="B48" s="14"/>
      <c r="C48" s="1213" t="s">
        <v>4</v>
      </c>
      <c r="D48" s="1213"/>
      <c r="E48" s="1214"/>
      <c r="F48" s="15">
        <v>12.52</v>
      </c>
      <c r="G48" s="16">
        <v>10.75</v>
      </c>
      <c r="H48" s="16">
        <v>7.29</v>
      </c>
      <c r="I48" s="16">
        <v>8.64</v>
      </c>
      <c r="J48" s="17">
        <v>9.58</v>
      </c>
    </row>
    <row r="49" spans="2:10" ht="57.75" customHeight="1" thickBot="1">
      <c r="B49" s="18"/>
      <c r="C49" s="1215" t="s">
        <v>5</v>
      </c>
      <c r="D49" s="1215"/>
      <c r="E49" s="1216"/>
      <c r="F49" s="19">
        <v>2.16</v>
      </c>
      <c r="G49" s="20" t="s">
        <v>552</v>
      </c>
      <c r="H49" s="20" t="s">
        <v>553</v>
      </c>
      <c r="I49" s="20" t="s">
        <v>554</v>
      </c>
      <c r="J49" s="21">
        <v>1.1100000000000001</v>
      </c>
    </row>
    <row r="50" spans="2:10" ht="13.5" customHeight="1"/>
    <row r="51" spans="2:10" ht="13.5" hidden="1" customHeight="1"/>
    <row r="52" spans="2:10" ht="13.5" hidden="1" customHeight="1"/>
    <row r="53" spans="2:10" ht="13.5" hidden="1" customHeight="1"/>
  </sheetData>
  <sheetProtection algorithmName="SHA-512" hashValue="RH9wZBS53xTYAVthodeS6W5W8abZvloGQoaIGeAPg5oaVKPRsU49a8MsLc1x6gbUVodJxapEHL8ecVEelDdo1w==" saltValue="8ppGBQ6qQXZzx/rOEUR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2019-03-11T00:18:37Z</cp:lastPrinted>
  <dcterms:created xsi:type="dcterms:W3CDTF">2019-02-14T02:56:35Z</dcterms:created>
  <dcterms:modified xsi:type="dcterms:W3CDTF">2019-10-28T07:20:06Z</dcterms:modified>
  <cp:category/>
</cp:coreProperties>
</file>