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AM34" i="10"/>
  <c r="C34" i="10"/>
  <c r="C35" i="10" s="1"/>
  <c r="C36" i="10" l="1"/>
  <c r="CO34" i="10" s="1"/>
  <c r="BE34" i="10"/>
  <c r="BE35" i="10" s="1"/>
  <c r="BE36" i="10" s="1"/>
  <c r="BW34" i="10"/>
  <c r="BW35" i="10" s="1"/>
  <c r="BW36" i="10" s="1"/>
  <c r="BW37" i="10" s="1"/>
  <c r="BW38" i="10" s="1"/>
  <c r="BW39" i="10" s="1"/>
  <c r="BW40" i="10" s="1"/>
  <c r="BW41" i="10" s="1"/>
  <c r="BW42" i="10" s="1"/>
  <c r="BW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<sst xmlns="http://schemas.openxmlformats.org/spreadsheetml/2006/main" count="1187" uniqueCount="605">
  <si>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</si>
  <si>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</si>
  <si>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</si>
  <si>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</si>
  <si>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</si>
  <si>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</si>
  <si>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</si>
  <si>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</si>
  <si>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</si>
  <si>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</si>
  <si>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</si>
  <si>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</si>
  <si>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</si>
  <si>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</si>
  <si>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</si>
  <si>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</si>
  <si>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</si>
  <si>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</si>
  <si>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</si>
  <si>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</si>
  <si>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</si>
  <si>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</si>
  <si>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</si>
  <si>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</si>
  <si>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</si>
  <si>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</si>
  <si>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</si>
  <si>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</si>
  <si>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</si>
  <si>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</si>
  <si>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</si>
  <si>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</si>
  <si>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</si>
  <si>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</si>
  <si>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</si>
  <si>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</si>
  <si>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</si>
  <si>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</si>
  <si>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</si>
  <si>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</si>
  <si>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</si>
  <si>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</si>
  <si>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</si>
  <si>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</si>
  <si>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</si>
  <si>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</si>
  <si>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</si>
  <si>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</si>
  <si>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</si>
  <si>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</si>
  <si>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</si>
  <si>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</si>
  <si>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</si>
  <si>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</si>
  <si>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</si>
  <si>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</si>
  <si>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</si>
  <si>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</si>
  <si>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</si>
  <si>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</si>
  <si>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</si>
  <si>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</si>
  <si>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</si>
  <si>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</si>
  <si>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</si>
  <si>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</si>
  <si>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</si>
  <si>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</si>
  <si>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</si>
  <si>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</si>
  <si>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</si>
  <si>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</si>
  <si>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</si>
  <si>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</si>
  <si>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</si>
  <si>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</si>
  <si>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</si>
  <si>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</si>
  <si>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</si>
  <si>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</si>
  <si>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</si>
  <si>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</si>
  <si>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</si>
  <si>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</si>
  <si>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</si>
  <si>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</si>
  <si>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</si>
  <si>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</si>
  <si>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</si>
  <si>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</si>
  <si>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</si>
  <si>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</si>
  <si>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</si>
  <si>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</si>
  <si>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</si>
  <si>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</si>
  <si>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</si>
  <si>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</si>
  <si>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</si>
  <si>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</si>
  <si>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</si>
  <si>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</si>
  <si>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</si>
  <si>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</si>
  <si>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</si>
  <si>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</si>
  <si>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</si>
  <si>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</si>
  <si>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</si>
  <si>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</si>
  <si>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</si>
  <si>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</si>
  <si>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</si>
  <si>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</si>
  <si>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</si>
  <si>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</si>
  <si>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</si>
  <si>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</si>
  <si>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</si>
  <si>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</si>
  <si>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</si>
  <si>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</si>
  <si>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</si>
  <si>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</si>
  <si>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</si>
  <si>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</si>
  <si>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</si>
  <si>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</si>
  <si>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</si>
  <si>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</si>
  <si>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</si>
  <si>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</si>
  <si>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</si>
  <si>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</si>
  <si>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</si>
  <si>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</si>
  <si>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</si>
  <si>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</si>
  <si>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</si>
  <si>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</si>
  <si>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</si>
  <si>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</si>
  <si>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</si>
  <si>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</si>
  <si>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</si>
  <si>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</si>
  <si>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</si>
  <si>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</si>
  <si>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</si>
  <si>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</si>
  <si>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</si>
  <si>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</si>
  <si>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</si>
  <si>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</si>
  <si>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</si>
  <si>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</si>
  <si>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</si>
  <si>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</si>
  <si>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</si>
  <si>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</si>
  <si>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</si>
  <si>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</si>
  <si>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</si>
  <si>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</si>
  <si>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</si>
  <si>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</si>
  <si>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</si>
  <si>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</si>
  <si>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</si>
  <si>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</si>
  <si>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</si>
  <si>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</si>
  <si>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</si>
  <si>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</si>
  <si>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</si>
  <si>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</si>
  <si>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</si>
  <si>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</si>
  <si>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</si>
  <si>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</si>
  <si>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</si>
  <si>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</si>
  <si>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</si>
  <si>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</si>
  <si>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</si>
  <si>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</si>
  <si>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</si>
  <si>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</si>
  <si>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</si>
  <si>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</si>
  <si>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</si>
  <si>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</si>
  <si>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</si>
  <si>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</si>
  <si>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</si>
  <si>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</si>
  <si>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</si>
  <si>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</si>
  <si>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</si>
  <si>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</si>
  <si>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</si>
  <si>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</si>
  <si>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</si>
  <si>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</si>
  <si>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</si>
  <si>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</si>
  <si>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長野県南牧村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</si>
  <si>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</si>
  <si>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</si>
  <si>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</si>
  <si>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</si>
  <si>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</si>
  <si>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</si>
  <si>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</si>
  <si>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</si>
  <si>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</si>
  <si>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</si>
  <si>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</si>
  <si>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</si>
  <si>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</si>
  <si>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</si>
  <si>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</si>
  <si>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</si>
  <si>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</si>
  <si>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</si>
  <si>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</si>
  <si>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</si>
  <si>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</si>
  <si>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</si>
  <si>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</si>
  <si>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</si>
  <si>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</si>
  <si>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</si>
  <si>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</si>
  <si>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</si>
  <si>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</si>
  <si>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</si>
  <si>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</si>
  <si>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</si>
  <si>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</si>
  <si>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</si>
  <si>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</si>
  <si>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</si>
  <si>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</si>
  <si>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</si>
  <si>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</si>
  <si>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</si>
  <si>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</si>
  <si>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</si>
  <si>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</si>
  <si>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</si>
  <si>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</si>
  <si>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</si>
  <si>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</si>
  <si>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</si>
  <si>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</si>
  <si>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</si>
  <si>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</si>
  <si>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</si>
  <si>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</si>
  <si>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</si>
  <si>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</si>
  <si>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</si>
  <si>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</si>
  <si>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</si>
  <si>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</si>
  <si>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</si>
  <si>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</si>
  <si>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</si>
  <si>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</si>
  <si>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</si>
  <si>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</si>
  <si>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</si>
  <si>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</si>
  <si>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</si>
  <si>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</si>
  <si>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</si>
  <si>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</si>
  <si>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</si>
  <si>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</si>
  <si>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</si>
  <si>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</si>
  <si>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</si>
  <si>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</si>
  <si>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</si>
  <si>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</si>
  <si>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</si>
  <si>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</si>
  <si>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</si>
  <si>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</si>
  <si>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</si>
  <si>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</si>
  <si>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</si>
  <si>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</si>
  <si>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</si>
  <si>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</si>
  <si>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</si>
  <si>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</si>
  <si>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</si>
  <si>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</si>
  <si>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</si>
  <si>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</si>
  <si>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</si>
  <si>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</si>
  <si>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</si>
  <si>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</si>
  <si>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</si>
  <si>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</si>
  <si>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</si>
  <si>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</si>
  <si>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</si>
  <si>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</si>
  <si>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</si>
  <si>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</si>
  <si>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</si>
  <si>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</si>
  <si>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</si>
  <si>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</si>
  <si>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</si>
  <si>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</si>
  <si>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</si>
  <si>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</si>
  <si>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</si>
  <si>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</si>
  <si>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</si>
  <si>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</si>
  <si>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</si>
  <si>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</si>
  <si>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</si>
  <si>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</si>
  <si>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</si>
  <si>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</si>
  <si>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</si>
  <si>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</si>
  <si>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</si>
  <si>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</si>
  <si>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</si>
  <si>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</si>
  <si>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</si>
  <si>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</si>
  <si>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</si>
  <si>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</si>
  <si>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</si>
  <si>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</si>
  <si>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</si>
  <si>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</si>
  <si>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</si>
  <si>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</si>
  <si>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</si>
  <si>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</si>
  <si>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</si>
  <si>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</si>
  <si>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</si>
  <si>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</si>
  <si>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</si>
  <si>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</si>
  <si>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</si>
  <si>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</si>
  <si>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長野県南牧村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</si>
  <si>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</si>
  <si>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</si>
  <si>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</si>
  <si>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</si>
  <si>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</si>
  <si>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</si>
  <si>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</si>
  <si>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</si>
  <si>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</si>
  <si>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</si>
  <si>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</si>
  <si>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</si>
  <si>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</si>
  <si>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</si>
  <si>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</si>
  <si>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</si>
  <si>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</si>
  <si>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</si>
  <si>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</si>
  <si>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</si>
  <si>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</si>
  <si>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</si>
  <si>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</si>
  <si>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</si>
  <si>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</si>
  <si>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</si>
  <si>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</si>
  <si>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</si>
  <si>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</si>
  <si>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</si>
  <si>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</si>
  <si>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</si>
  <si>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</si>
  <si>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</si>
  <si>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</si>
  <si>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</si>
  <si>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</si>
  <si>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</si>
  <si>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</si>
  <si>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</si>
  <si>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</si>
  <si>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</si>
  <si>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</si>
  <si>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</si>
  <si>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</si>
  <si>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</si>
  <si>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</si>
  <si>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</si>
  <si>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</si>
  <si>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</si>
  <si>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</si>
  <si>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</si>
  <si>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</si>
  <si>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</si>
  <si>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</si>
  <si>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</si>
  <si>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</si>
  <si>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</si>
  <si>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</si>
  <si>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</si>
  <si>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</si>
  <si>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</si>
  <si>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</si>
  <si>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</si>
  <si>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</si>
  <si>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</si>
  <si>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</si>
  <si>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</si>
  <si>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</si>
  <si>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</si>
  <si>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</si>
  <si>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</si>
  <si>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</si>
  <si>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</si>
  <si>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</si>
  <si>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</si>
  <si>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</si>
  <si>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</si>
  <si>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</si>
  <si>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</si>
  <si>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</si>
  <si>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</si>
  <si>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</si>
  <si>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</si>
  <si>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</si>
  <si>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</si>
  <si>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</si>
  <si>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</si>
  <si>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</si>
  <si>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</si>
  <si>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</si>
  <si>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</si>
  <si>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</si>
  <si>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</si>
  <si>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</si>
  <si>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</si>
  <si>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</si>
  <si>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</si>
  <si>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</si>
  <si>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</si>
  <si>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</si>
  <si>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</si>
  <si>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</si>
  <si>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</si>
  <si>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</si>
  <si>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</si>
  <si>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</si>
  <si>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</si>
  <si>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</si>
  <si>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</si>
  <si>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村営水道事業特別会計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</si>
  <si>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</si>
  <si>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</si>
  <si>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</si>
  <si>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</si>
  <si>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</si>
  <si>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</si>
  <si>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</si>
  <si>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</si>
  <si>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</si>
  <si>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</si>
  <si>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</si>
  <si>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</si>
  <si>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</si>
  <si>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</si>
  <si>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</si>
  <si>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</si>
  <si>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</si>
  <si>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</si>
  <si>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</si>
  <si>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</si>
  <si>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</si>
  <si>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</si>
  <si>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</si>
  <si>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</si>
  <si>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</si>
  <si>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</si>
  <si>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</si>
  <si>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</si>
  <si>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</si>
  <si>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</si>
  <si>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</si>
  <si>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</si>
  <si>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</si>
  <si>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</si>
  <si>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</si>
  <si>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</si>
  <si>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</si>
  <si>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</si>
  <si>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</si>
  <si>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</si>
  <si>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</si>
  <si>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</si>
  <si>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</si>
  <si>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</si>
  <si>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</si>
  <si>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</si>
  <si>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</si>
  <si>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</si>
  <si>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</si>
  <si>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</si>
  <si>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</si>
  <si>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</si>
  <si>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</si>
  <si>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</si>
  <si>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</si>
  <si>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</si>
  <si>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</si>
  <si>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</si>
  <si>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</si>
  <si>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</si>
  <si>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</si>
  <si>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</si>
  <si>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</si>
  <si>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</si>
  <si>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</si>
  <si>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</si>
  <si>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</si>
  <si>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</si>
  <si>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</si>
  <si>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</si>
  <si>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</si>
  <si>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</si>
  <si>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</si>
  <si>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</si>
  <si>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</si>
  <si>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</si>
  <si>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</si>
  <si>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</si>
  <si>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</si>
  <si>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</si>
  <si>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</si>
  <si>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</si>
  <si>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</si>
  <si>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</si>
  <si>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</si>
  <si>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</si>
  <si>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</si>
  <si>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</si>
  <si>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</si>
  <si>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</si>
  <si>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</si>
  <si>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</si>
  <si>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村営水道事業特別会計</t>
  </si>
  <si>
    <t>診療所特別会計</t>
  </si>
  <si>
    <t>介護保険事業特別会計</t>
  </si>
  <si>
    <t>下水道事業特別会計</t>
  </si>
  <si>
    <t>宅地造成事業特別会計</t>
  </si>
  <si>
    <t>後期高齢者医療特別会計</t>
  </si>
  <si>
    <t>その他会計（赤字）</t>
  </si>
  <si>
    <t>その他会計（黒字）</t>
  </si>
  <si>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</si>
  <si>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</si>
  <si>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</si>
  <si>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</si>
  <si>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</si>
  <si>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</si>
  <si>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</si>
  <si>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</si>
  <si>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</si>
  <si>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</si>
  <si>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</si>
  <si>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</si>
  <si>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</si>
  <si>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</si>
  <si>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</si>
  <si>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</si>
  <si>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法非適用企業</t>
    <rPh sb="0" eb="1">
      <t>ホウ</t>
    </rPh>
    <rPh sb="1" eb="2">
      <t>ヒ</t>
    </rPh>
    <rPh sb="2" eb="4">
      <t>テキヨウ</t>
    </rPh>
    <rPh sb="4" eb="6">
      <t>キギョウ</t>
    </rPh>
    <phoneticPr fontId="2"/>
  </si>
  <si>
    <t>南牧村振興公社</t>
    <rPh sb="0" eb="3">
      <t>ミナミマキムラ</t>
    </rPh>
    <rPh sb="3" eb="5">
      <t>シンコウ</t>
    </rPh>
    <rPh sb="5" eb="7">
      <t>コウシャ</t>
    </rPh>
    <phoneticPr fontId="2"/>
  </si>
  <si>
    <t>地域振興基金</t>
    <rPh sb="0" eb="2">
      <t>チイキ</t>
    </rPh>
    <rPh sb="2" eb="4">
      <t>シンコウ</t>
    </rPh>
    <rPh sb="4" eb="6">
      <t>キキン</t>
    </rPh>
    <phoneticPr fontId="11"/>
  </si>
  <si>
    <t>広域的行政施設整備基金</t>
    <rPh sb="0" eb="3">
      <t>コウイキテキ</t>
    </rPh>
    <rPh sb="3" eb="5">
      <t>ギョウセイ</t>
    </rPh>
    <rPh sb="5" eb="7">
      <t>シセツ</t>
    </rPh>
    <rPh sb="7" eb="9">
      <t>セイビ</t>
    </rPh>
    <rPh sb="9" eb="11">
      <t>キキン</t>
    </rPh>
    <phoneticPr fontId="11"/>
  </si>
  <si>
    <t>社会教育施設基金</t>
    <rPh sb="0" eb="2">
      <t>シャカイ</t>
    </rPh>
    <rPh sb="2" eb="4">
      <t>キョウイク</t>
    </rPh>
    <rPh sb="4" eb="6">
      <t>シセツ</t>
    </rPh>
    <rPh sb="6" eb="8">
      <t>キキン</t>
    </rPh>
    <phoneticPr fontId="11"/>
  </si>
  <si>
    <t>地域防災情報等提供施設整備基金</t>
    <rPh sb="0" eb="2">
      <t>チイキ</t>
    </rPh>
    <rPh sb="2" eb="4">
      <t>ボウサイ</t>
    </rPh>
    <rPh sb="4" eb="6">
      <t>ジョウホウ</t>
    </rPh>
    <rPh sb="6" eb="7">
      <t>トウ</t>
    </rPh>
    <rPh sb="7" eb="9">
      <t>テイキョウ</t>
    </rPh>
    <rPh sb="9" eb="11">
      <t>シセツ</t>
    </rPh>
    <rPh sb="11" eb="13">
      <t>セイビ</t>
    </rPh>
    <rPh sb="13" eb="15">
      <t>キキン</t>
    </rPh>
    <phoneticPr fontId="11"/>
  </si>
  <si>
    <t>基本財産基金</t>
    <rPh sb="0" eb="2">
      <t>キホン</t>
    </rPh>
    <rPh sb="2" eb="4">
      <t>ザイサン</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</si>
  <si>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</si>
  <si>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</si>
  <si>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</si>
  <si>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</si>
  <si>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</si>
  <si>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</si>
  <si>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</si>
  <si>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</si>
  <si>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</si>
  <si>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</si>
  <si>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現在のところ、有形固定資産減価償却率については類似団体内平均値を下回っているが、今後昭和50年代に建設された小学校の有形固定資産減価償却率が高くなるなど建物の老朽化が懸念されることから、公共施設等総合管理計画に基づき、老朽化対策に積極的に取り組んでいく。</t>
    <phoneticPr fontId="5"/>
  </si>
  <si>
    <t>類似団体内平均値と比して良好な数値ではあるが、今後大型の公共事業を予定していることから計画的な地方債発行に努め、数値の悪化を招かないよう注意していく必要がある。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</si>
</sst>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3568-405D-B784-7042C5A51C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383127</c:v>
                </c:pt>
                <c:pt idx="1">
                  <c:v>290490</c:v>
                </c:pt>
                <c:pt idx="2">
                  <c:v>373608</c:v>
                </c:pt>
                <c:pt idx="3">
                  <c:v>386952</c:v>
                </c:pt>
                <c:pt idx="4">
                  <c:v>383627</c:v>
                </c:pt>
              </c:numCache>
            </c:numRef>
          </c:val>
          <c:smooth val="0"/>
          <c:extLst>
            <c:ext xmlns:c16="http://schemas.microsoft.com/office/drawing/2014/chart" uri="{C3380CC4-5D6E-409C-BE32-E72D297353CC}">
              <c16:uniqueId val="{00000001-3568-405D-B784-7042C5A51CF0}"/>
            </c:ext>
          </c:extLst>
        </c:ser>
        <c:dLbls>
          <c:showLegendKey val="0"/>
          <c:showVal val="0"/>
          <c:showCatName val="0"/>
          <c:showSerName val="0"/>
          <c:showPercent val="0"/>
          <c:showBubbleSize val="0"/>
        </c:dLbls>
        <c:marker val="1"/>
        <c:smooth val="0"/>
        <c:axId val="67568000"/>
        <c:axId val="67569920"/>
      </c:lineChart>
      <c:catAx>
        <c:axId val="6756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569920"/>
        <c:crosses val="autoZero"/>
        <c:auto val="1"/>
        <c:lblAlgn val="ctr"/>
        <c:lblOffset val="100"/>
        <c:tickLblSkip val="1"/>
        <c:tickMarkSkip val="1"/>
        <c:noMultiLvlLbl val="0"/>
      </c:catAx>
      <c:valAx>
        <c:axId val="675699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56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15.09</c:v>
                </c:pt>
                <c:pt idx="1">
                  <c:v>13.06</c:v>
                </c:pt>
                <c:pt idx="2">
                  <c:v>12.03</c:v>
                </c:pt>
                <c:pt idx="3">
                  <c:v>21.25</c:v>
                </c:pt>
                <c:pt idx="4">
                  <c:v>24.31</c:v>
                </c:pt>
              </c:numCache>
            </c:numRef>
          </c:val>
          <c:extLst>
            <c:ext xmlns:c16="http://schemas.microsoft.com/office/drawing/2014/chart" uri="{C3380CC4-5D6E-409C-BE32-E72D297353CC}">
              <c16:uniqueId val="{00000000-6C42-44E0-9955-CC8F8FA950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15.58</c:v>
                </c:pt>
                <c:pt idx="1">
                  <c:v>26.87</c:v>
                </c:pt>
                <c:pt idx="2">
                  <c:v>25.75</c:v>
                </c:pt>
                <c:pt idx="3">
                  <c:v>26.84</c:v>
                </c:pt>
                <c:pt idx="4">
                  <c:v>27.41</c:v>
                </c:pt>
              </c:numCache>
            </c:numRef>
          </c:val>
          <c:extLst>
            <c:ext xmlns:c16="http://schemas.microsoft.com/office/drawing/2014/chart" uri="{C3380CC4-5D6E-409C-BE32-E72D297353CC}">
              <c16:uniqueId val="{00000001-6C42-44E0-9955-CC8F8FA95059}"/>
            </c:ext>
          </c:extLst>
        </c:ser>
        <c:dLbls>
          <c:showLegendKey val="0"/>
          <c:showVal val="0"/>
          <c:showCatName val="0"/>
          <c:showSerName val="0"/>
          <c:showPercent val="0"/>
          <c:showBubbleSize val="0"/>
        </c:dLbls>
        <c:gapWidth val="250"/>
        <c:overlap val="100"/>
        <c:axId val="30337664"/>
        <c:axId val="3058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8.6</c:v>
                </c:pt>
                <c:pt idx="1">
                  <c:v>13.35</c:v>
                </c:pt>
                <c:pt idx="2">
                  <c:v>5.16</c:v>
                </c:pt>
                <c:pt idx="3">
                  <c:v>14.23</c:v>
                </c:pt>
                <c:pt idx="4">
                  <c:v>8.26</c:v>
                </c:pt>
              </c:numCache>
            </c:numRef>
          </c:val>
          <c:smooth val="0"/>
          <c:extLst>
            <c:ext xmlns:c16="http://schemas.microsoft.com/office/drawing/2014/chart" uri="{C3380CC4-5D6E-409C-BE32-E72D297353CC}">
              <c16:uniqueId val="{00000002-6C42-44E0-9955-CC8F8FA95059}"/>
            </c:ext>
          </c:extLst>
        </c:ser>
        <c:dLbls>
          <c:showLegendKey val="0"/>
          <c:showVal val="0"/>
          <c:showCatName val="0"/>
          <c:showSerName val="0"/>
          <c:showPercent val="0"/>
          <c:showBubbleSize val="0"/>
        </c:dLbls>
        <c:marker val="1"/>
        <c:smooth val="0"/>
        <c:axId val="30337664"/>
        <c:axId val="30585600"/>
      </c:lineChart>
      <c:catAx>
        <c:axId val="303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585600"/>
        <c:crosses val="autoZero"/>
        <c:auto val="1"/>
        <c:lblAlgn val="ctr"/>
        <c:lblOffset val="100"/>
        <c:tickLblSkip val="1"/>
        <c:tickMarkSkip val="1"/>
        <c:noMultiLvlLbl val="0"/>
      </c:catAx>
      <c:valAx>
        <c:axId val="3058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49A-4AA1-9C2E-D72334A3AF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9A-4AA1-9C2E-D72334A3AF3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9A-4AA1-9C2E-D72334A3AF3F}"/>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0.36</c:v>
                </c:pt>
                <c:pt idx="2">
                  <c:v>#N/A</c:v>
                </c:pt>
                <c:pt idx="3">
                  <c:v>0.35</c:v>
                </c:pt>
                <c:pt idx="4">
                  <c:v>#N/A</c:v>
                </c:pt>
                <c:pt idx="5">
                  <c:v>0.3</c:v>
                </c:pt>
                <c:pt idx="6">
                  <c:v>#N/A</c:v>
                </c:pt>
                <c:pt idx="7">
                  <c:v>0.05</c:v>
                </c:pt>
                <c:pt idx="8">
                  <c:v>#N/A</c:v>
                </c:pt>
                <c:pt idx="9">
                  <c:v>0.05</c:v>
                </c:pt>
              </c:numCache>
            </c:numRef>
          </c:val>
          <c:extLst>
            <c:ext xmlns:c16="http://schemas.microsoft.com/office/drawing/2014/chart" uri="{C3380CC4-5D6E-409C-BE32-E72D297353CC}">
              <c16:uniqueId val="{00000003-D49A-4AA1-9C2E-D72334A3AF3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0.11</c:v>
                </c:pt>
                <c:pt idx="4">
                  <c:v>#N/A</c:v>
                </c:pt>
                <c:pt idx="5">
                  <c:v>0.13</c:v>
                </c:pt>
                <c:pt idx="6">
                  <c:v>#N/A</c:v>
                </c:pt>
                <c:pt idx="7">
                  <c:v>0.11</c:v>
                </c:pt>
                <c:pt idx="8">
                  <c:v>#N/A</c:v>
                </c:pt>
                <c:pt idx="9">
                  <c:v>0.09</c:v>
                </c:pt>
              </c:numCache>
            </c:numRef>
          </c:val>
          <c:extLst>
            <c:ext xmlns:c16="http://schemas.microsoft.com/office/drawing/2014/chart" uri="{C3380CC4-5D6E-409C-BE32-E72D297353CC}">
              <c16:uniqueId val="{00000004-D49A-4AA1-9C2E-D72334A3AF3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0.12</c:v>
                </c:pt>
                <c:pt idx="4">
                  <c:v>#N/A</c:v>
                </c:pt>
                <c:pt idx="5">
                  <c:v>0.18</c:v>
                </c:pt>
                <c:pt idx="6">
                  <c:v>#N/A</c:v>
                </c:pt>
                <c:pt idx="7">
                  <c:v>0.36</c:v>
                </c:pt>
                <c:pt idx="8">
                  <c:v>#N/A</c:v>
                </c:pt>
                <c:pt idx="9">
                  <c:v>0.33</c:v>
                </c:pt>
              </c:numCache>
            </c:numRef>
          </c:val>
          <c:extLst>
            <c:ext xmlns:c16="http://schemas.microsoft.com/office/drawing/2014/chart" uri="{C3380CC4-5D6E-409C-BE32-E72D297353CC}">
              <c16:uniqueId val="{00000005-D49A-4AA1-9C2E-D72334A3AF3F}"/>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0.54</c:v>
                </c:pt>
                <c:pt idx="4">
                  <c:v>#N/A</c:v>
                </c:pt>
                <c:pt idx="5">
                  <c:v>0.38</c:v>
                </c:pt>
                <c:pt idx="6">
                  <c:v>#N/A</c:v>
                </c:pt>
                <c:pt idx="7">
                  <c:v>0.62</c:v>
                </c:pt>
                <c:pt idx="8">
                  <c:v>#N/A</c:v>
                </c:pt>
                <c:pt idx="9">
                  <c:v>0.7</c:v>
                </c:pt>
              </c:numCache>
            </c:numRef>
          </c:val>
          <c:extLst>
            <c:ext xmlns:c16="http://schemas.microsoft.com/office/drawing/2014/chart" uri="{C3380CC4-5D6E-409C-BE32-E72D297353CC}">
              <c16:uniqueId val="{00000006-D49A-4AA1-9C2E-D72334A3AF3F}"/>
            </c:ext>
          </c:extLst>
        </c:ser>
        <c:ser>
          <c:idx val="7"/>
          <c:order val="7"/>
          <c:tx>
            <c:strRef>
              <c:f>データシート!$A$34</c:f>
              <c:strCache>
                <c:ptCount val="1"/>
                <c:pt idx="0">
                  <c:v>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0.18</c:v>
                </c:pt>
                <c:pt idx="2">
                  <c:v>#N/A</c:v>
                </c:pt>
                <c:pt idx="3">
                  <c:v>0.17</c:v>
                </c:pt>
                <c:pt idx="4">
                  <c:v>#N/A</c:v>
                </c:pt>
                <c:pt idx="5">
                  <c:v>0.21</c:v>
                </c:pt>
                <c:pt idx="6">
                  <c:v>#N/A</c:v>
                </c:pt>
                <c:pt idx="7">
                  <c:v>0.53</c:v>
                </c:pt>
                <c:pt idx="8">
                  <c:v>#N/A</c:v>
                </c:pt>
                <c:pt idx="9">
                  <c:v>0.8</c:v>
                </c:pt>
              </c:numCache>
            </c:numRef>
          </c:val>
          <c:extLst>
            <c:ext xmlns:c16="http://schemas.microsoft.com/office/drawing/2014/chart" uri="{C3380CC4-5D6E-409C-BE32-E72D297353CC}">
              <c16:uniqueId val="{00000007-D49A-4AA1-9C2E-D72334A3AF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0.84</c:v>
                </c:pt>
                <c:pt idx="2">
                  <c:v>#N/A</c:v>
                </c:pt>
                <c:pt idx="3">
                  <c:v>1.64</c:v>
                </c:pt>
                <c:pt idx="4">
                  <c:v>#N/A</c:v>
                </c:pt>
                <c:pt idx="5">
                  <c:v>0.41</c:v>
                </c:pt>
                <c:pt idx="6">
                  <c:v>#N/A</c:v>
                </c:pt>
                <c:pt idx="7">
                  <c:v>2.46</c:v>
                </c:pt>
                <c:pt idx="8">
                  <c:v>#N/A</c:v>
                </c:pt>
                <c:pt idx="9">
                  <c:v>1.42</c:v>
                </c:pt>
              </c:numCache>
            </c:numRef>
          </c:val>
          <c:extLst>
            <c:ext xmlns:c16="http://schemas.microsoft.com/office/drawing/2014/chart" uri="{C3380CC4-5D6E-409C-BE32-E72D297353CC}">
              <c16:uniqueId val="{00000008-D49A-4AA1-9C2E-D72334A3AF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14.67</c:v>
                </c:pt>
                <c:pt idx="2">
                  <c:v>#N/A</c:v>
                </c:pt>
                <c:pt idx="3">
                  <c:v>12.51</c:v>
                </c:pt>
                <c:pt idx="4">
                  <c:v>#N/A</c:v>
                </c:pt>
                <c:pt idx="5">
                  <c:v>11.63</c:v>
                </c:pt>
                <c:pt idx="6">
                  <c:v>#N/A</c:v>
                </c:pt>
                <c:pt idx="7">
                  <c:v>20.61</c:v>
                </c:pt>
                <c:pt idx="8">
                  <c:v>#N/A</c:v>
                </c:pt>
                <c:pt idx="9">
                  <c:v>23.59</c:v>
                </c:pt>
              </c:numCache>
            </c:numRef>
          </c:val>
          <c:extLst>
            <c:ext xmlns:c16="http://schemas.microsoft.com/office/drawing/2014/chart" uri="{C3380CC4-5D6E-409C-BE32-E72D297353CC}">
              <c16:uniqueId val="{00000009-D49A-4AA1-9C2E-D72334A3AF3F}"/>
            </c:ext>
          </c:extLst>
        </c:ser>
        <c:dLbls>
          <c:showLegendKey val="0"/>
          <c:showVal val="0"/>
          <c:showCatName val="0"/>
          <c:showSerName val="0"/>
          <c:showPercent val="0"/>
          <c:showBubbleSize val="0"/>
        </c:dLbls>
        <c:gapWidth val="150"/>
        <c:overlap val="100"/>
        <c:axId val="31297920"/>
        <c:axId val="31299456"/>
      </c:barChart>
      <c:catAx>
        <c:axId val="312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99456"/>
        <c:crosses val="autoZero"/>
        <c:auto val="1"/>
        <c:lblAlgn val="ctr"/>
        <c:lblOffset val="100"/>
        <c:tickLblSkip val="1"/>
        <c:tickMarkSkip val="1"/>
        <c:noMultiLvlLbl val="0"/>
      </c:catAx>
      <c:valAx>
        <c:axId val="3129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9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589</c:v>
                </c:pt>
                <c:pt idx="5">
                  <c:v>568</c:v>
                </c:pt>
                <c:pt idx="8">
                  <c:v>559</c:v>
                </c:pt>
                <c:pt idx="11">
                  <c:v>535</c:v>
                </c:pt>
                <c:pt idx="14">
                  <c:v>538</c:v>
                </c:pt>
              </c:numCache>
            </c:numRef>
          </c:val>
          <c:extLst>
            <c:ext xmlns:c16="http://schemas.microsoft.com/office/drawing/2014/chart" uri="{C3380CC4-5D6E-409C-BE32-E72D297353CC}">
              <c16:uniqueId val="{00000000-F1D3-4BBF-B3DF-3D8FA63144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D3-4BBF-B3DF-3D8FA63144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D3-4BBF-B3DF-3D8FA63144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F1D3-4BBF-B3DF-3D8FA63144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c:v>
                </c:pt>
                <c:pt idx="3">
                  <c:v>87</c:v>
                </c:pt>
                <c:pt idx="6">
                  <c:v>85</c:v>
                </c:pt>
                <c:pt idx="9">
                  <c:v>86</c:v>
                </c:pt>
                <c:pt idx="12">
                  <c:v>84</c:v>
                </c:pt>
              </c:numCache>
            </c:numRef>
          </c:val>
          <c:extLst>
            <c:ext xmlns:c16="http://schemas.microsoft.com/office/drawing/2014/chart" uri="{C3380CC4-5D6E-409C-BE32-E72D297353CC}">
              <c16:uniqueId val="{00000004-F1D3-4BBF-B3DF-3D8FA63144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D3-4BBF-B3DF-3D8FA63144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D3-4BBF-B3DF-3D8FA63144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540</c:v>
                </c:pt>
                <c:pt idx="3">
                  <c:v>507</c:v>
                </c:pt>
                <c:pt idx="6">
                  <c:v>473</c:v>
                </c:pt>
                <c:pt idx="9">
                  <c:v>444</c:v>
                </c:pt>
                <c:pt idx="12">
                  <c:v>445</c:v>
                </c:pt>
              </c:numCache>
            </c:numRef>
          </c:val>
          <c:extLst>
            <c:ext xmlns:c16="http://schemas.microsoft.com/office/drawing/2014/chart" uri="{C3380CC4-5D6E-409C-BE32-E72D297353CC}">
              <c16:uniqueId val="{00000007-F1D3-4BBF-B3DF-3D8FA6314423}"/>
            </c:ext>
          </c:extLst>
        </c:ser>
        <c:dLbls>
          <c:showLegendKey val="0"/>
          <c:showVal val="0"/>
          <c:showCatName val="0"/>
          <c:showSerName val="0"/>
          <c:showPercent val="0"/>
          <c:showBubbleSize val="0"/>
        </c:dLbls>
        <c:gapWidth val="100"/>
        <c:overlap val="100"/>
        <c:axId val="67140992"/>
        <c:axId val="6715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c:v>
                </c:pt>
                <c:pt idx="2">
                  <c:v>#N/A</c:v>
                </c:pt>
                <c:pt idx="3">
                  <c:v>#N/A</c:v>
                </c:pt>
                <c:pt idx="4">
                  <c:v>26</c:v>
                </c:pt>
                <c:pt idx="5">
                  <c:v>#N/A</c:v>
                </c:pt>
                <c:pt idx="6">
                  <c:v>#N/A</c:v>
                </c:pt>
                <c:pt idx="7">
                  <c:v>-1</c:v>
                </c:pt>
                <c:pt idx="8">
                  <c:v>#N/A</c:v>
                </c:pt>
                <c:pt idx="9">
                  <c:v>#N/A</c:v>
                </c:pt>
                <c:pt idx="10">
                  <c:v>-4</c:v>
                </c:pt>
                <c:pt idx="11">
                  <c:v>#N/A</c:v>
                </c:pt>
                <c:pt idx="12">
                  <c:v>#N/A</c:v>
                </c:pt>
                <c:pt idx="13">
                  <c:v>-9</c:v>
                </c:pt>
                <c:pt idx="14">
                  <c:v>#N/A</c:v>
                </c:pt>
              </c:numCache>
            </c:numRef>
          </c:val>
          <c:smooth val="0"/>
          <c:extLst>
            <c:ext xmlns:c16="http://schemas.microsoft.com/office/drawing/2014/chart" uri="{C3380CC4-5D6E-409C-BE32-E72D297353CC}">
              <c16:uniqueId val="{00000008-F1D3-4BBF-B3DF-3D8FA6314423}"/>
            </c:ext>
          </c:extLst>
        </c:ser>
        <c:dLbls>
          <c:showLegendKey val="0"/>
          <c:showVal val="0"/>
          <c:showCatName val="0"/>
          <c:showSerName val="0"/>
          <c:showPercent val="0"/>
          <c:showBubbleSize val="0"/>
        </c:dLbls>
        <c:marker val="1"/>
        <c:smooth val="0"/>
        <c:axId val="67140992"/>
        <c:axId val="67151360"/>
      </c:lineChart>
      <c:catAx>
        <c:axId val="671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151360"/>
        <c:crosses val="autoZero"/>
        <c:auto val="1"/>
        <c:lblAlgn val="ctr"/>
        <c:lblOffset val="100"/>
        <c:tickLblSkip val="1"/>
        <c:tickMarkSkip val="1"/>
        <c:noMultiLvlLbl val="0"/>
      </c:catAx>
      <c:valAx>
        <c:axId val="6715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3953</c:v>
                </c:pt>
                <c:pt idx="5">
                  <c:v>3934</c:v>
                </c:pt>
                <c:pt idx="8">
                  <c:v>4035</c:v>
                </c:pt>
                <c:pt idx="11">
                  <c:v>4167</c:v>
                </c:pt>
                <c:pt idx="14">
                  <c:v>4190</c:v>
                </c:pt>
              </c:numCache>
            </c:numRef>
          </c:val>
          <c:extLst>
            <c:ext xmlns:c16="http://schemas.microsoft.com/office/drawing/2014/chart" uri="{C3380CC4-5D6E-409C-BE32-E72D297353CC}">
              <c16:uniqueId val="{00000000-28D0-4CA4-A95B-8723F65B14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D0-4CA4-A95B-8723F65B14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6215</c:v>
                </c:pt>
                <c:pt idx="5">
                  <c:v>6657</c:v>
                </c:pt>
                <c:pt idx="8">
                  <c:v>7114</c:v>
                </c:pt>
                <c:pt idx="11">
                  <c:v>7221</c:v>
                </c:pt>
                <c:pt idx="14">
                  <c:v>7220</c:v>
                </c:pt>
              </c:numCache>
            </c:numRef>
          </c:val>
          <c:extLst>
            <c:ext xmlns:c16="http://schemas.microsoft.com/office/drawing/2014/chart" uri="{C3380CC4-5D6E-409C-BE32-E72D297353CC}">
              <c16:uniqueId val="{00000002-28D0-4CA4-A95B-8723F65B14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D0-4CA4-A95B-8723F65B14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D0-4CA4-A95B-8723F65B14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D0-4CA4-A95B-8723F65B14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456</c:v>
                </c:pt>
                <c:pt idx="3">
                  <c:v>431</c:v>
                </c:pt>
                <c:pt idx="6">
                  <c:v>414</c:v>
                </c:pt>
                <c:pt idx="9">
                  <c:v>414</c:v>
                </c:pt>
                <c:pt idx="12">
                  <c:v>407</c:v>
                </c:pt>
              </c:numCache>
            </c:numRef>
          </c:val>
          <c:extLst>
            <c:ext xmlns:c16="http://schemas.microsoft.com/office/drawing/2014/chart" uri="{C3380CC4-5D6E-409C-BE32-E72D297353CC}">
              <c16:uniqueId val="{00000006-28D0-4CA4-A95B-8723F65B14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c:v>
                </c:pt>
                <c:pt idx="3">
                  <c:v>18</c:v>
                </c:pt>
                <c:pt idx="6">
                  <c:v>20</c:v>
                </c:pt>
                <c:pt idx="9">
                  <c:v>20</c:v>
                </c:pt>
                <c:pt idx="12">
                  <c:v>19</c:v>
                </c:pt>
              </c:numCache>
            </c:numRef>
          </c:val>
          <c:extLst>
            <c:ext xmlns:c16="http://schemas.microsoft.com/office/drawing/2014/chart" uri="{C3380CC4-5D6E-409C-BE32-E72D297353CC}">
              <c16:uniqueId val="{00000007-28D0-4CA4-A95B-8723F65B14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649</c:v>
                </c:pt>
                <c:pt idx="3">
                  <c:v>634</c:v>
                </c:pt>
                <c:pt idx="6">
                  <c:v>601</c:v>
                </c:pt>
                <c:pt idx="9">
                  <c:v>545</c:v>
                </c:pt>
                <c:pt idx="12">
                  <c:v>477</c:v>
                </c:pt>
              </c:numCache>
            </c:numRef>
          </c:val>
          <c:extLst>
            <c:ext xmlns:c16="http://schemas.microsoft.com/office/drawing/2014/chart" uri="{C3380CC4-5D6E-409C-BE32-E72D297353CC}">
              <c16:uniqueId val="{00000008-28D0-4CA4-A95B-8723F65B14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D0-4CA4-A95B-8723F65B14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3320</c:v>
                </c:pt>
                <c:pt idx="3">
                  <c:v>3307</c:v>
                </c:pt>
                <c:pt idx="6">
                  <c:v>3496</c:v>
                </c:pt>
                <c:pt idx="9">
                  <c:v>3639</c:v>
                </c:pt>
                <c:pt idx="12">
                  <c:v>3842</c:v>
                </c:pt>
              </c:numCache>
            </c:numRef>
          </c:val>
          <c:extLst>
            <c:ext xmlns:c16="http://schemas.microsoft.com/office/drawing/2014/chart" uri="{C3380CC4-5D6E-409C-BE32-E72D297353CC}">
              <c16:uniqueId val="{0000000A-28D0-4CA4-A95B-8723F65B14C3}"/>
            </c:ext>
          </c:extLst>
        </c:ser>
        <c:dLbls>
          <c:showLegendKey val="0"/>
          <c:showVal val="0"/>
          <c:showCatName val="0"/>
          <c:showSerName val="0"/>
          <c:showPercent val="0"/>
          <c:showBubbleSize val="0"/>
        </c:dLbls>
        <c:gapWidth val="100"/>
        <c:overlap val="100"/>
        <c:axId val="116410624"/>
        <c:axId val="11642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D0-4CA4-A95B-8723F65B14C3}"/>
            </c:ext>
          </c:extLst>
        </c:ser>
        <c:dLbls>
          <c:showLegendKey val="0"/>
          <c:showVal val="0"/>
          <c:showCatName val="0"/>
          <c:showSerName val="0"/>
          <c:showPercent val="0"/>
          <c:showBubbleSize val="0"/>
        </c:dLbls>
        <c:marker val="1"/>
        <c:smooth val="0"/>
        <c:axId val="116410624"/>
        <c:axId val="116425088"/>
      </c:lineChart>
      <c:catAx>
        <c:axId val="1164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25088"/>
        <c:crosses val="autoZero"/>
        <c:auto val="1"/>
        <c:lblAlgn val="ctr"/>
        <c:lblOffset val="100"/>
        <c:tickLblSkip val="1"/>
        <c:tickMarkSkip val="1"/>
        <c:noMultiLvlLbl val="0"/>
      </c:catAx>
      <c:valAx>
        <c:axId val="11642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1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653</c:v>
                </c:pt>
                <c:pt idx="1">
                  <c:v>655</c:v>
                </c:pt>
                <c:pt idx="2">
                  <c:v>655</c:v>
                </c:pt>
              </c:numCache>
            </c:numRef>
          </c:val>
          <c:extLst>
            <c:ext xmlns:c16="http://schemas.microsoft.com/office/drawing/2014/chart" uri="{C3380CC4-5D6E-409C-BE32-E72D297353CC}">
              <c16:uniqueId val="{00000000-6848-4026-924D-2299DA5748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406</c:v>
                </c:pt>
                <c:pt idx="1">
                  <c:v>406</c:v>
                </c:pt>
                <c:pt idx="2">
                  <c:v>406</c:v>
                </c:pt>
              </c:numCache>
            </c:numRef>
          </c:val>
          <c:extLst>
            <c:ext xmlns:c16="http://schemas.microsoft.com/office/drawing/2014/chart" uri="{C3380CC4-5D6E-409C-BE32-E72D297353CC}">
              <c16:uniqueId val="{00000001-6848-4026-924D-2299DA5748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5775</c:v>
                </c:pt>
                <c:pt idx="1">
                  <c:v>5882</c:v>
                </c:pt>
                <c:pt idx="2">
                  <c:v>5887</c:v>
                </c:pt>
              </c:numCache>
            </c:numRef>
          </c:val>
          <c:extLst>
            <c:ext xmlns:c16="http://schemas.microsoft.com/office/drawing/2014/chart" uri="{C3380CC4-5D6E-409C-BE32-E72D297353CC}">
              <c16:uniqueId val="{00000002-6848-4026-924D-2299DA57481B}"/>
            </c:ext>
          </c:extLst>
        </c:ser>
        <c:dLbls>
          <c:showLegendKey val="0"/>
          <c:showVal val="0"/>
          <c:showCatName val="0"/>
          <c:showSerName val="0"/>
          <c:showPercent val="0"/>
          <c:showBubbleSize val="0"/>
        </c:dLbls>
        <c:gapWidth val="120"/>
        <c:overlap val="100"/>
        <c:axId val="18114048"/>
        <c:axId val="18115584"/>
      </c:barChart>
      <c:catAx>
        <c:axId val="181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15584"/>
        <c:crosses val="autoZero"/>
        <c:auto val="1"/>
        <c:lblAlgn val="ctr"/>
        <c:lblOffset val="100"/>
        <c:tickLblSkip val="1"/>
        <c:tickMarkSkip val="1"/>
        <c:noMultiLvlLbl val="0"/>
      </c:catAx>
      <c:valAx>
        <c:axId val="18115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1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{76ACEEF6-7498-4C0F-9FC0-51CFE5C8441E}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62-4EAB-8C86-814A9CC4B6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{A8380A38-C1F6-40CD-B627-C0631C67A8EF}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62-4EAB-8C86-814A9CC4B6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{4EA885C5-F217-4B4E-8FB2-909655F87862}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62-4EAB-8C86-814A9CC4B6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{336B3F16-4F88-45BA-BCEF-4703082FC2C6}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62-4EAB-8C86-814A9CC4B6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{16FEDE08-AA24-4216-8E5D-30CDDF839677}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62-4EAB-8C86-814A9CC4B6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{1968C628-7AED-44FA-A0AE-E0F99FBC79E8}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62-4EAB-8C86-814A9CC4B6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{EF4AE7F0-502F-456E-961A-D1626DC0FE82}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62-4EAB-8C86-814A9CC4B67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{A8479A2E-5AF2-4739-895A-C38049A8B434}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62-4EAB-8C86-814A9CC4B6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{278338A6-662C-4A75-B4D5-914E39DCE5AE}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62-4EAB-8C86-814A9CC4B6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54.6</c:v>
                </c:pt>
                <c:pt idx="32">
                  <c:v>55.3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62-4EAB-8C86-814A9CC4B6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{2031F85E-1835-48B0-A72D-FF523A27030E}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62-4EAB-8C86-814A9CC4B6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{BBA21C55-AF53-41BE-98BC-CAEE969B1415}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62-4EAB-8C86-814A9CC4B6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{80F1B2ED-4FCC-45D0-9F8A-4DA48D55FC78}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62-4EAB-8C86-814A9CC4B6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{0E6B5D7A-8558-490E-B0D9-714678F86216}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62-4EAB-8C86-814A9CC4B6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{5B3FE7BD-73ED-4DB4-B200-D9F77395ACDB}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62-4EAB-8C86-814A9CC4B6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{7CA6F60E-DF8F-4446-8C97-0D56D3DBF303}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62-4EAB-8C86-814A9CC4B67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{3DE60363-D7A2-4400-8B8B-9134709AF528}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62-4EAB-8C86-814A9CC4B67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{8EA6DFCC-EF09-4D62-BFCB-9B02B950FDAA}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62-4EAB-8C86-814A9CC4B67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{F877CAE6-C0C0-4039-B9B2-925AC27B49B2}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62-4EAB-8C86-814A9CC4B6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B62-4EAB-8C86-814A9CC4B67A}"/>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{8DD66890-9C9A-467F-8207-567A1855A221}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48E-4957-81BA-71D1F5BBAE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{70FCE49B-E63D-4F28-8E6E-F6E958F18F58}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8E-4957-81BA-71D1F5BBAE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{00F65A75-1D98-40AD-92B2-FBA1A1DBEF3A}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8E-4957-81BA-71D1F5BBAE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{ADF4603A-5D45-4B4F-B25D-7FCBBF4EDF47}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8E-4957-81BA-71D1F5BBAE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{2FEC4104-C8EC-4058-B6C2-3CE13CB52563}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8E-4957-81BA-71D1F5BBAEB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{1002460F-9938-40E7-9A44-3D5AE47F9F8C}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48E-4957-81BA-71D1F5BBAEB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{A5C44119-A76A-4F1E-BBF1-ABA0FC3D3397}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48E-4957-81BA-71D1F5BBAEB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{108A5395-A333-4E91-98F6-A0418377707F}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48E-4957-81BA-71D1F5BBAEB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{2CB4373B-4290-4AED-AF52-5806B8286601}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48E-4957-81BA-71D1F5BBAE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1.6</c:v>
                </c:pt>
                <c:pt idx="16">
                  <c:v>1</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8E-4957-81BA-71D1F5BBA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{68A67BF0-0DAB-4CBB-AEEA-C5C6CBEC0B51}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48E-4957-81BA-71D1F5BBAE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{0A4E6C62-A735-4B6F-945B-45F1971B5013}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8E-4957-81BA-71D1F5BBAE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{D03B53F0-6A1E-4B71-9151-247ADD2D7EDE}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8E-4957-81BA-71D1F5BBAE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{4104630C-56F8-4960-B8A4-2B0954BC6D24}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8E-4957-81BA-71D1F5BBAE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{F39A32BB-B325-411C-B95E-45F934217BFB}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8E-4957-81BA-71D1F5BBAEB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{BB6C6512-69A6-4D2D-9B6B-E24ACD9B4DD3}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48E-4957-81BA-71D1F5BBAEB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{CAA037B1-0BBD-445F-80A6-CBDAA210948D}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48E-4957-81BA-71D1F5BBAEB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{D28DE005-21C4-42F7-8DB1-C4F8D2B9EE3F}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48E-4957-81BA-71D1F5BBAEB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{2DB41613-D798-44F6-BFF0-44CC43C6A0AF}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48E-4957-81BA-71D1F5BBAE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8E-4957-81BA-71D1F5BBAEBD}"/>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元利償還金については、繰上償還や以前の借入利率の高い地方債の償還終了等により年々減少して</a:t>
          </a:r>
          <a:r>
            <a:rPr kumimoji="1" lang="ja-JP" altLang="en-US" sz="1300">
              <a:solidFill>
                <a:schemeClr val="dk1"/>
              </a:solidFill>
              <a:effectLst/>
              <a:latin typeface="+mn-lt"/>
              <a:ea typeface="+mn-ea"/>
              <a:cs typeface="+mn-cs"/>
            </a:rPr>
            <a:t>きたが、平成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年度において増加に転じた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これは、大型事業に充当するため借り入れた辺地対策事業債の元金償還額が増加（</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百万円）したことが、大きな要因である。</a:t>
          </a:r>
          <a:endParaRPr lang="ja-JP" altLang="ja-JP" sz="1300">
            <a:effectLst/>
          </a:endParaRPr>
        </a:p>
        <a:p>
          <a:r>
            <a:rPr kumimoji="1" lang="ja-JP" altLang="ja-JP" sz="1300">
              <a:solidFill>
                <a:schemeClr val="dk1"/>
              </a:solidFill>
              <a:effectLst/>
              <a:latin typeface="+mn-lt"/>
              <a:ea typeface="+mn-ea"/>
              <a:cs typeface="+mn-cs"/>
            </a:rPr>
            <a:t>実質公債費比率の分子の数値が小さいのは、交付税措置率の高い地方債を借入れしていることや、計画的な繰上償還の実施が影響している。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繰上償還や新たな起債発行額の抑制等により地方債の現在高は減少を続けてきたが、大型の公共事業の実施に伴う起債の発行により、平成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年度からは地方債の現在高が増加している。</a:t>
          </a:r>
          <a:endParaRPr lang="ja-JP" altLang="ja-JP" sz="1300">
            <a:effectLst/>
          </a:endParaRPr>
        </a:p>
        <a:p>
          <a:r>
            <a:rPr kumimoji="1" lang="ja-JP" altLang="ja-JP" sz="1300">
              <a:solidFill>
                <a:schemeClr val="dk1"/>
              </a:solidFill>
              <a:effectLst/>
              <a:latin typeface="+mn-lt"/>
              <a:ea typeface="+mn-ea"/>
              <a:cs typeface="+mn-cs"/>
            </a:rPr>
            <a:t>その一方で基金の新規積立により充当可能基金が増加し</a:t>
          </a:r>
          <a:r>
            <a:rPr kumimoji="1" lang="ja-JP" altLang="en-US" sz="1300">
              <a:solidFill>
                <a:schemeClr val="dk1"/>
              </a:solidFill>
              <a:effectLst/>
              <a:latin typeface="+mn-lt"/>
              <a:ea typeface="+mn-ea"/>
              <a:cs typeface="+mn-cs"/>
            </a:rPr>
            <a:t>てきた</a:t>
          </a:r>
          <a:r>
            <a:rPr kumimoji="1" lang="ja-JP" altLang="ja-JP" sz="1300">
              <a:solidFill>
                <a:schemeClr val="dk1"/>
              </a:solidFill>
              <a:effectLst/>
              <a:latin typeface="+mn-lt"/>
              <a:ea typeface="+mn-ea"/>
              <a:cs typeface="+mn-cs"/>
            </a:rPr>
            <a:t>ことや、交付税措置率の高い地方債を中心に起債発行しているため基準財政需要額算入見込額が増加し、結果的には将来負担比率の分子</a:t>
          </a:r>
          <a:r>
            <a:rPr kumimoji="1" lang="ja-JP" altLang="en-US" sz="1300">
              <a:solidFill>
                <a:schemeClr val="dk1"/>
              </a:solidFill>
              <a:effectLst/>
              <a:latin typeface="+mn-lt"/>
              <a:ea typeface="+mn-ea"/>
              <a:cs typeface="+mn-cs"/>
            </a:rPr>
            <a:t>は低い数値とな</a:t>
          </a:r>
          <a:r>
            <a:rPr kumimoji="1" lang="ja-JP" altLang="ja-JP" sz="1300">
              <a:solidFill>
                <a:schemeClr val="dk1"/>
              </a:solidFill>
              <a:effectLst/>
              <a:latin typeface="+mn-lt"/>
              <a:ea typeface="+mn-ea"/>
              <a:cs typeface="+mn-cs"/>
            </a:rPr>
            <a:t>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しかしながら、地方債の現在高の増加傾向は看過できない問題であるため、実施事業を選定し過度な地方債発行とならないよう注意する必要がある。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年度において、新規に地域防災情報等提供施設整備基金へ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百万円積立てしたほか、基金利子として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利息の再積立により微増していく予定だが、今後、単身者向け村営住宅の建設や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地域振興基金：魅力ある地域づくりに資するための地域振興事業に必要となる費用の財源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広域的行政施設整備基金：行政区を超えた広域的行政施設の老朽化や不足のための施設整備のための財源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社会教育施設基金：社会教育施設の整備のための財源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地域防災情報等提供施設整備基金：地域防災情報等提供施設の整備及び健全な運営に必要となる費用の財源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広域的行政施設整備基金：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社会教育施設基金：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地域防災情報等提供施設整備基金：施設加入金の新規積立（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年度において実施予定の単身者向け村営住宅建設工事のため、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その後は、小中学校統合に伴う学校教育施設整備や中部横断自動車道に係る接続道路及び周辺整備事業に充当する予定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地域防災情報等提供施設整備基金：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施設の新規加入金を毎年度新規積立する予定であるため、毎年度概ね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百万円づつ増加する見込み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年度ごとの事業量変動や、大規模災害の発生等の緊急を要する財政需要に対応するため、標準財政規模の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割を目途に積み立てることとしている。現在の残高（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千円）は標準財政規模（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2,389,716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％であるため、短期的には新規に積み立てる予定はなく、中長期的にも取り崩す予定はないため、減少は見込んでいない。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地方債の償還計画を踏まえ、短期的には新規に積み立てる予定はなく、また中長期的にも取り崩す予定はないため、減少は見込んでいない。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A4D900-D8B0-4D98-A169-46AA960F3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7ABBBD0-D4DE-4AFB-8551-23199E901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6B9E3BD-426B-4C9F-80CB-049073B4E26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7440420-B828-4322-B12A-E194A33D055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706FC22-1243-4685-80B3-D9C6221D9A1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343EA74-CC0A-42E6-8CD3-D420745BB21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9BBC3583-00D1-4A8C-870B-612C3F37BCC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A88A328-B0E3-46B3-A86F-3E0BF358268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66656770-658E-456C-BEB2-020901EFE22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14C125B-1922-441E-8132-4D29F85B389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B6AD6909-EA76-46D4-BEDA-C692EF8E0B7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F9E28D4-03D4-431C-A3C0-BB52FD2D5C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967DAF2-69EB-4EF7-A330-CC95DA80FC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1C34AA80-F97F-4DFF-812F-43BB0B84A83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048CAB1-7B2F-4C3A-A355-5C240C4B898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B1C77AF8-1A4F-4369-9E91-13BFC9BA4F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364CAE1-A5AB-4A8C-9A05-9D4E63E19BB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183937D-6AF0-4CA0-B59F-012CCFC0E80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79768DE-5AAD-463C-BA2A-1184FF4194E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25E4808-77EE-4A8A-9BA8-E9FAE8B175B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970B1B6-489E-4F2C-AAC7-969F7EB8049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A24201B-A6B3-4FAF-86B5-282B84D885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7A8B3F0F-CCA5-4333-BAE9-CACD3EAD30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753C8FA-4488-4E61-AB86-69D7D9EE01A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286B43D-EBFE-4D55-97FE-7FC5CCA76E3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4CBF2DC2-B9F5-486D-B6BF-02EB566FB02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B000C91-9996-43A3-92A7-17FC29D3CA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A20058B-8210-4FB3-B5B4-9CFE3B7E82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8351754-E6AC-41A7-B98F-0C6E6C6BFC8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5BCAA8F-5011-4305-8F8D-93693D9280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1ACD4F57-6382-40FE-81C2-81B8ED8CF1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0CBE7AE-A574-46A8-AE92-1FF2F0BFF14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4E15AC4-2BB6-45D7-883A-AED680D100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06DC1C5-08C8-40B3-A5FA-DD016F7DF05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D9BF0F7-7A58-478A-978C-2FA4FC10815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9C72986-0137-4126-870F-D338E7C4EEE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BA374C7-01CB-46D8-80B4-1CE51DAD7A7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940A36F7-AD01-4ED6-956C-A8A529585F3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8428391C-BC69-456E-ADB4-EF0DC6243FC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E3B081BA-690B-4780-B677-85E84F46132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F97B4E27-C773-4659-ABB9-2245A1F54AA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8D58DEB1-9F1E-4A4C-BE53-CABC09BC80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59D44911-3748-4E64-814A-28C51835FA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B87E7F1E-45D6-4A83-B2F3-6D72EAA71E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2AF390C-E652-4E8B-A19E-937203487F5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0FE6D75-8A74-4901-BD6B-CE4BE19D20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3E76EC44-BB2B-4CE1-882C-57865F25BF3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58EDB2A-38C1-459B-9265-82DBE6D5A49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7915F8B-6717-4879-AFC0-364B9B30DD7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42C331B-8C3C-4E59-A0F4-8C84EC0661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F3FA159-E668-4AB5-9FC7-1EAB4752AB9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F0FDC152-ECD3-4247-B308-F567034A32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537FBAC-78C1-47BF-90C3-24DF1051287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1E239D1-2802-43DD-9396-71582BE5C85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しかしながら、今後は南牧村公共施設等総合管理計画に沿って長寿命化を推進しつつ、老朽化した施設については個別計画を作成し、計画的な改修等を行う。</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40D93D41-502D-4ACD-95F7-8B014B0864E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246C0635-99A0-443C-90BE-259B55255A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90AED7D6-BC45-4AF3-A3A3-2346F498013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61B22FE9-A0BC-4655-8786-C8EC5970DFF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233D2F2A-F919-455A-9FF6-9AACCEA4851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F5C6FB7F-F86C-44EC-97A8-C6F023B88DB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27A911D7-6DE2-4A70-B70D-51E5149FA2A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8143AB65-4C00-41DD-99A1-9B8CD778988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CA6B9953-518F-4F9E-9BBA-8B1F61C4629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75ED192A-17E4-420F-BD9F-E9668CB2A4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A383CD20-9C60-48EA-8E2B-BC9C13673FA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5D1E6420-4AE8-4EC2-8C1F-230BA136EDE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8DDCFAF6-350A-40A5-AC2B-FDFD611EF31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E5794E33-F75B-4650-B281-1D1106B36FE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D006F0EE-C25B-4CCA-83A2-9F6281EDD63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659D6EB7-D0B7-4E9D-80DC-F2509442B66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F1FC0203-A02A-4608-AE97-F41DF2DF3951}"/>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6B81F314-794C-408B-B216-C95F29A6C811}"/>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9F5E68E7-F097-40A3-95BA-3CB891A9D4BA}"/>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23451B6A-0510-47CE-BEC6-45304E6226BB}"/>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4A9C8E63-40C2-414E-A196-749E2B59FD56}"/>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id="{987A6958-DBCC-4886-A604-2C34D8D4947C}"/>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B3ED5FAC-9C1B-4756-9CAB-268869C37722}"/>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7097592B-3479-47A6-8F56-E3A106FB2F79}"/>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7E3128E5-8AFC-4FCD-8226-7CC457C30C3B}"/>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0BA16F1-F16E-438F-AAA6-DAE09AC4CAA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FD8C87B-8AD9-4561-950C-45E7929684F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9FB0ED6-2BBB-4A21-A41E-4C371DE2C28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F85ABCE-3039-43E6-A027-1F1A1FEDB04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0F8F0DD-8022-4476-B01A-439DA19663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86" name="楕円 85">
          <a:extLst>
            <a:ext uri="{FF2B5EF4-FFF2-40B4-BE49-F238E27FC236}">
              <a16:creationId xmlns:a16="http://schemas.microsoft.com/office/drawing/2014/main" id="{ED88C944-17C4-42D1-90F8-F2051C48700A}"/>
            </a:ext>
          </a:extLst>
        </xdr:cNvPr>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25840</xdr:rowOff>
    </xdr:from>
    <xdr:ext cx="405111" cy="259045"/>
    <xdr:sp macro="" textlink="">
      <xdr:nvSpPr>
        <xdr:cNvPr id="87" name="有形固定資産減価償却率該当値テキスト">
          <a:extLst>
            <a:ext uri="{FF2B5EF4-FFF2-40B4-BE49-F238E27FC236}">
              <a16:creationId xmlns:a16="http://schemas.microsoft.com/office/drawing/2014/main" id="{6723D224-F8A8-4D7F-B6F6-4FB099B235C9}"/>
            </a:ext>
          </a:extLst>
        </xdr:cNvPr>
        <xdr:cNvSpPr txBox="1"/>
      </xdr:nvSpPr>
      <xdr:spPr>
        <a:xfrm>
          <a:off x="4813300" y="576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8" name="楕円 87">
          <a:extLst>
            <a:ext uri="{FF2B5EF4-FFF2-40B4-BE49-F238E27FC236}">
              <a16:creationId xmlns:a16="http://schemas.microsoft.com/office/drawing/2014/main" id="{F0539D2B-51E1-4A0C-A703-7FBA3864019F}"/>
            </a:ext>
          </a:extLst>
        </xdr:cNvPr>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123402</xdr:rowOff>
    </xdr:to>
    <xdr:cxnSp macro="">
      <xdr:nvCxnSpPr>
        <xdr:cNvPr id="89" name="直線コネクタ 88">
          <a:extLst>
            <a:ext uri="{FF2B5EF4-FFF2-40B4-BE49-F238E27FC236}">
              <a16:creationId xmlns:a16="http://schemas.microsoft.com/office/drawing/2014/main" id="{733D2687-1855-43F6-881C-B5F0BDFC4013}"/>
            </a:ext>
          </a:extLst>
        </xdr:cNvPr>
        <xdr:cNvCxnSpPr/>
      </xdr:nvCxnSpPr>
      <xdr:spPr>
        <a:xfrm flipV="1">
          <a:off x="4051300" y="584178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90" name="楕円 89">
          <a:extLst>
            <a:ext uri="{FF2B5EF4-FFF2-40B4-BE49-F238E27FC236}">
              <a16:creationId xmlns:a16="http://schemas.microsoft.com/office/drawing/2014/main" id="{FC40B5A4-DD10-41E6-8B7A-AF0A17ECDF5A}"/>
            </a:ext>
          </a:extLst>
        </xdr:cNvPr>
        <xdr:cNvSpPr/>
      </xdr:nvSpPr>
      <xdr:spPr>
        <a:xfrm>
          <a:off x="3238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30</xdr:row>
      <xdr:rowOff>38312</xdr:rowOff>
    </xdr:to>
    <xdr:cxnSp macro="">
      <xdr:nvCxnSpPr>
        <xdr:cNvPr id="91" name="直線コネクタ 90">
          <a:extLst>
            <a:ext uri="{FF2B5EF4-FFF2-40B4-BE49-F238E27FC236}">
              <a16:creationId xmlns:a16="http://schemas.microsoft.com/office/drawing/2014/main" id="{D1AE93EC-7D24-41E3-BC71-BE0E40D61664}"/>
            </a:ext>
          </a:extLst>
        </xdr:cNvPr>
        <xdr:cNvCxnSpPr/>
      </xdr:nvCxnSpPr>
      <xdr:spPr>
        <a:xfrm flipV="1">
          <a:off x="3289300" y="586697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a16="http://schemas.microsoft.com/office/drawing/2014/main" id="{5056A02E-1D37-4AF2-9055-92AB56203698}"/>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a16="http://schemas.microsoft.com/office/drawing/2014/main" id="{4BA44C72-D740-47C5-9C52-066E456DDB2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165329</xdr:rowOff>
    </xdr:from>
    <xdr:ext cx="405111" cy="259045"/>
    <xdr:sp macro="" textlink="">
      <xdr:nvSpPr>
        <xdr:cNvPr id="94" name="n_1mainValue有形固定資産減価償却率">
          <a:extLst>
            <a:ext uri="{FF2B5EF4-FFF2-40B4-BE49-F238E27FC236}">
              <a16:creationId xmlns:a16="http://schemas.microsoft.com/office/drawing/2014/main" id="{7C6028A6-AAA0-4D21-908D-E608609801D4}"/>
            </a:ext>
          </a:extLst>
        </xdr:cNvPr>
        <xdr:cNvSpPr txBox="1"/>
      </xdr:nvSpPr>
      <xdr:spPr>
        <a:xfrm>
          <a:off x="3836044"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80239</xdr:rowOff>
    </xdr:from>
    <xdr:ext cx="405111" cy="259045"/>
    <xdr:sp macro="" textlink="">
      <xdr:nvSpPr>
        <xdr:cNvPr id="95" name="n_2mainValue有形固定資産減価償却率">
          <a:extLst>
            <a:ext uri="{FF2B5EF4-FFF2-40B4-BE49-F238E27FC236}">
              <a16:creationId xmlns:a16="http://schemas.microsoft.com/office/drawing/2014/main" id="{8E701748-08C6-4F2E-B9BE-3E29BE93890E}"/>
            </a:ext>
          </a:extLst>
        </xdr:cNvPr>
        <xdr:cNvSpPr txBox="1"/>
      </xdr:nvSpPr>
      <xdr:spPr>
        <a:xfrm>
          <a:off x="3086744"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BD7AB447-A17C-4847-9A85-16D3A9E6FE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5B02A6F1-88DB-476F-818C-27EB92F12BD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D58BB3DE-9E34-4006-BD80-A626281CDA42}"/>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40A15041-65CF-4EB8-A31B-0920FED3C62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A59F1E26-126D-42C6-8BBB-17C282027B4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E57643DD-E589-4EB8-85B0-7E04E6E0BA5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D8EC24CB-4BCF-4976-B524-C6C0E42EA40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EB1B44DF-1480-432B-AF72-FAFAD4EA7EA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FC9061A-420D-49BC-8CFC-1E23BA9CFA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E665BC65-1862-4789-97FC-B9CD5F84AE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70B9683C-A028-49D8-A303-D6C856641C9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798D7244-B47D-44CB-965F-8C4AAB7790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A3BD2171-80A8-4CB4-8D1F-4FD90E5DB4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年度以降、毎年繰上償還を実施し地方債残高の減少に努めてきたことが考えられる。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償還可能年数については、長野県平均（</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年）を上限の目安と捉えており、引き続き長野県平均を上回らないよう、取り組んでいく。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F575521E-1694-432F-8106-3F1C0F9BC0F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A02ADF91-37A7-42C3-B6FE-F3BF3080F7D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48E0F15E-9849-4AF5-B38C-9D17927BD1A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63245824-CB92-425E-89B5-0AD67B080D0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831FC121-5A70-481E-B2DB-E148C32D6B1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C2570C9B-8D18-43B7-BDBA-D82A4688A08E}"/>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3A00193E-EB16-4EC0-B0AE-8051575EC75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1505EDB4-AB78-43A4-BC83-7639F320F3CE}"/>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663D4123-2379-4A51-B34C-1C0C5EB6EF9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45C960AA-DF0D-4556-BBA4-87FF56F24396}"/>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30FAC60A-20C7-4F97-8A21-E2C24DFB0D5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6AD6F853-134B-45D8-AFDF-FC4E7940FFD9}"/>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889097CD-1229-48F7-A22A-216AF7C4A4D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42D2908-1347-4C1F-95D6-7D0A137E2D17}"/>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B92337D-CD61-42DB-A7E8-550BD0E1DE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C2483ED9-EDD0-4DD4-A8E0-57F3B11AE9D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9D9653E3-6CE4-4FBB-A301-99A36C0093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2F6F5E73-E566-4A2B-9BEE-7091BE336DD9}"/>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D761E5AF-95AC-446E-81AF-2CD4E96E69E2}"/>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D93890FB-0812-43F3-9A31-FFB7AFAE2DD3}"/>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2F480BCF-488F-4A75-BED3-114ADC4A2A1F}"/>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D908EBC8-E259-4B3D-A594-CA381DDEE95B}"/>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F20A97AA-77BA-4A8A-9CDD-DF12B3FD32F4}"/>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5F13C71F-E9D5-432D-AC4C-7E0054599FAD}"/>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1C7C687-73CC-4527-8541-FEA0BA4A370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1EDB6D5-335B-4F3B-856D-480737510D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BF5E602-47C1-4383-9FFD-3FF18AB4A79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9167583-1398-441D-B833-C876CD5F618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178D60E-D38B-4F32-AA3C-F08DE39D020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6776B25F-1F58-4428-AD97-CD1087994C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203747DB-213D-45A3-A93B-7BA844C61F0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433CB809-16C9-489A-95B6-565A21F60E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32192BCF-FB65-4113-95E9-CA1C28D0BC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1E32C96B-39EE-417A-9DA9-C6A9257EABE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D490C912-59DB-46A3-8B97-9B14420644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737794-3F2D-469D-961E-66D8C09CA6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F409F3-A734-4F51-9DC6-AC7F24790A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8D0F21-52C2-48B4-9293-AB2C58B780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0EC853-FF8F-4728-88DF-6DD89CFE8A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619A242-24DF-4D9B-AF7E-D5349DFB71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FCD5E7-FDBB-4D46-86CA-C9C3373327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65DE3C-6870-44C9-A1E4-676A3DBF04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1A92FA-20E5-43CE-81AB-8781D7B887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2AE4D8-96F7-4D5A-9164-94BCE99CBB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D17283-89FA-48E3-B561-D45BC7D78A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CB6E74-5CB6-43A9-8456-136A9FC976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2019C9-787E-4588-8083-2D8FAC9D64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B21825-B4D3-4204-BAF7-ABD5C93A5C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5ACCBF-6D35-4323-8C7C-B477F064A7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C65609-881F-46E3-B821-701388C688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727E4F8-8951-4EA9-8558-7D86DF48BF1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E9E367-2E69-4A1A-9786-C365B715D3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E74A3C-CFBC-4C92-9FC7-DC3357956D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C0EE1F-8014-4B54-B6E2-66F2CBA053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2D6B7A-0284-45D4-88DE-7DD07636BC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E90323-7151-4B05-8912-BC2B56295A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95EEC2-BF37-460D-B758-0FE598ABE2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A7ABE4-3B07-4FBD-A0E1-A80A6EF99C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42D721-7089-45D8-A436-AAE6C5EEF8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B2445A-68A4-4B43-8837-590EFCAA3C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1866AE-3248-48C9-B067-0648FE94C3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E5AE6B-93FD-42A6-87E1-5A0785E646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9DD2E0-04D6-432C-B278-F4B1A48935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A189BFF-6AA3-47C5-A3A5-D717A53F32E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A02A56C-0380-4C52-9C0B-2707C654E7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7BDB92C-AED8-4CCF-BB87-9AE492354A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46307EE-DC60-485E-B010-A66E2B8286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1355884-16D4-45DE-8674-7665330686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C693703-43E0-46D2-A988-490082EE7C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9BFC599-DBC2-4BA1-BF82-F53C09844D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94421B9-82E4-42D3-8695-1C11D53594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5CE03F3-B4B8-4440-8599-8D31A88190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4508B2-ED29-49F2-B7D7-EB6B01D5EC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5B5AD0D-99FE-4906-B8B1-6A264C2B44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005CFB3-2E1E-4308-BE38-DF0F16C8BB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7782547-7C89-4762-824F-F6461A6E675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8E9A35D-B183-4692-A412-3656BCA6AE7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B72FECF-6959-4366-82AC-EEDFB5AA782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E69485D-284D-46BD-A436-EBA8292F784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7F482C7-CB54-422B-86DE-3A007AC9B6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C774531-9BA3-48A2-B882-C14D09E9B9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4FCA2EA-780F-4C98-8CB8-BB28521C4D8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E350377-2CF3-4387-BFA1-44940CE4969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04A0312-743B-4753-9793-80F8075EC1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BA7780D-9085-4BC9-859D-007FE0F743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A19C99B-486F-43F2-924E-0A95E6FE9A5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FBA2060-2B86-4005-A5F3-732880D031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3435EFA-D649-4A2F-8B4F-E14D8008BD7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A6CFED4-204F-4ECD-8B8B-9B7FB040BD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F50DB361-185E-419E-A02E-1B8AF9560C9E}"/>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1E263085-0F26-4D27-99C2-37FCE5AFA484}"/>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E05A8D2C-234D-4A59-9EB4-7A5D1A0DFBA6}"/>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47DAF8B3-EAEF-46E7-8451-C8A4EBCD8BAC}"/>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3840D4CA-5431-4DDC-8A4D-ECB00A805EE9}"/>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37A6CF53-AD56-488E-A9A4-74DD95E0DF53}"/>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B63BAEF7-2528-4738-959D-F27BF239300A}"/>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53ABC0E1-58F8-44A6-BCC3-8BE14F88EA4A}"/>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99B1B876-B4FC-4B55-840F-3CB7CA7231CD}"/>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0954AED-ECC2-49AF-BD8B-A1089E7DF1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1E580BD-75EE-4B97-A51C-ECD6763638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2D74792-B3D8-49A9-B2CB-ED8FA4A4FA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C32E750-8A9A-4E27-87C4-6878C46006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C01AD2-41B1-44A3-8883-FF21D2936D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0" name="楕円 69">
          <a:extLst>
            <a:ext uri="{FF2B5EF4-FFF2-40B4-BE49-F238E27FC236}">
              <a16:creationId xmlns:a16="http://schemas.microsoft.com/office/drawing/2014/main" id="{B2BC1573-0129-4FCB-9B4C-C1E17A4C77E8}"/>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1" name="【道路】&#10;有形固定資産減価償却率該当値テキスト">
          <a:extLst>
            <a:ext uri="{FF2B5EF4-FFF2-40B4-BE49-F238E27FC236}">
              <a16:creationId xmlns:a16="http://schemas.microsoft.com/office/drawing/2014/main" id="{615197EE-BD6A-490E-ABC5-B3AD297D96F6}"/>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2" name="楕円 71">
          <a:extLst>
            <a:ext uri="{FF2B5EF4-FFF2-40B4-BE49-F238E27FC236}">
              <a16:creationId xmlns:a16="http://schemas.microsoft.com/office/drawing/2014/main" id="{FF22A4B0-3305-4466-BAEC-20E6C403CA77}"/>
            </a:ext>
          </a:extLst>
        </xdr:cNvPr>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39</xdr:row>
      <xdr:rowOff>110490</xdr:rowOff>
    </xdr:to>
    <xdr:cxnSp macro="">
      <xdr:nvCxnSpPr>
        <xdr:cNvPr id="73" name="直線コネクタ 72">
          <a:extLst>
            <a:ext uri="{FF2B5EF4-FFF2-40B4-BE49-F238E27FC236}">
              <a16:creationId xmlns:a16="http://schemas.microsoft.com/office/drawing/2014/main" id="{6694611F-DF49-42B2-B69B-E01F94E73FB4}"/>
            </a:ext>
          </a:extLst>
        </xdr:cNvPr>
        <xdr:cNvCxnSpPr/>
      </xdr:nvCxnSpPr>
      <xdr:spPr>
        <a:xfrm>
          <a:off x="3797300" y="6793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65405</xdr:rowOff>
    </xdr:from>
    <xdr:to>
      <xdr:col>15</xdr:col>
      <xdr:colOff>101600</xdr:colOff>
      <xdr:row>39</xdr:row>
      <xdr:rowOff>167005</xdr:rowOff>
    </xdr:to>
    <xdr:sp macro="" textlink="">
      <xdr:nvSpPr>
        <xdr:cNvPr id="74" name="楕円 73">
          <a:extLst>
            <a:ext uri="{FF2B5EF4-FFF2-40B4-BE49-F238E27FC236}">
              <a16:creationId xmlns:a16="http://schemas.microsoft.com/office/drawing/2014/main" id="{68DA0B2A-CDF6-4FA5-A3C2-8F97FE0D8822}"/>
            </a:ext>
          </a:extLst>
        </xdr:cNvPr>
        <xdr:cNvSpPr/>
      </xdr:nvSpPr>
      <xdr:spPr>
        <a:xfrm>
          <a:off x="2857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39</xdr:row>
      <xdr:rowOff>116205</xdr:rowOff>
    </xdr:to>
    <xdr:cxnSp macro="">
      <xdr:nvCxnSpPr>
        <xdr:cNvPr id="75" name="直線コネクタ 74">
          <a:extLst>
            <a:ext uri="{FF2B5EF4-FFF2-40B4-BE49-F238E27FC236}">
              <a16:creationId xmlns:a16="http://schemas.microsoft.com/office/drawing/2014/main" id="{1B6F060F-86E3-4CF7-A349-BB2F7307AA64}"/>
            </a:ext>
          </a:extLst>
        </xdr:cNvPr>
        <xdr:cNvCxnSpPr/>
      </xdr:nvCxnSpPr>
      <xdr:spPr>
        <a:xfrm flipV="1">
          <a:off x="2908300" y="67932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191CB07D-4DBA-437D-BED0-503E8E3ECDF5}"/>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294D59C2-8632-4C0C-8D58-040CAB7A97B2}"/>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78" name="n_1mainValue【道路】&#10;有形固定資産減価償却率">
          <a:extLst>
            <a:ext uri="{FF2B5EF4-FFF2-40B4-BE49-F238E27FC236}">
              <a16:creationId xmlns:a16="http://schemas.microsoft.com/office/drawing/2014/main" id="{F2EDF5AE-8312-4B38-9111-D7F85E1E6429}"/>
            </a:ext>
          </a:extLst>
        </xdr:cNvPr>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158132</xdr:rowOff>
    </xdr:from>
    <xdr:ext cx="405111" cy="259045"/>
    <xdr:sp macro="" textlink="">
      <xdr:nvSpPr>
        <xdr:cNvPr id="79" name="n_2mainValue【道路】&#10;有形固定資産減価償却率">
          <a:extLst>
            <a:ext uri="{FF2B5EF4-FFF2-40B4-BE49-F238E27FC236}">
              <a16:creationId xmlns:a16="http://schemas.microsoft.com/office/drawing/2014/main" id="{380BA8B7-4A86-408B-90D7-2F1E86AE3B27}"/>
            </a:ext>
          </a:extLst>
        </xdr:cNvPr>
        <xdr:cNvSpPr txBox="1"/>
      </xdr:nvSpPr>
      <xdr:spPr>
        <a:xfrm>
          <a:off x="2705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B1781E8-02A8-4654-B4A4-C44C1513DC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7351E74F-955B-4E99-B537-1DF013A658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C1EF8109-F77A-4E1D-96DA-4286AF520E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02CF55B-8C89-476A-92D7-283BF5751CA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4C03C91-3D1E-435E-816D-CF1F9F2B93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2651BF60-3B6B-4B2D-973E-9B6D9AE4A5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E0CEF67-4A77-4EBE-858A-2C89D32A02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DDD4D3C-484A-4A4C-A22A-3CCEFB6265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EB2297F-D57D-4E9E-BFE5-4394FBAE61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2A0CD05-FFF5-4F12-B65C-9AE14D2CDD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428ED843-6164-489C-9465-40CD34CDECD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54768ABE-B787-4B65-A187-925F4E690FF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7ECBB62F-3C35-4E3E-98CA-4DD4BCA75B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9771A8F2-C1A7-4EEC-85ED-406C1759790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4293F0D9-0DEB-4FC7-A63F-54A5105CC2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BFED03F8-BB35-439D-9261-18D41AC52E0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ACB7BD57-EBF1-4D5A-87E8-48E9EF1527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DDBC1782-A91A-49F8-9AD4-82B7154F7CA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631A422C-88FA-402D-89DA-E3BD24C2C2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24DCC192-1985-4E94-9181-BFBA8A5287B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B5A6A3D-AF6E-4E01-B159-7BBFC718F4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C750ABEC-00FB-46CD-B0D9-3A062EA634F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8C3203C-4308-4D99-8ADE-459DDEA22C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EFE1849-A0A2-420F-B628-65C1A78B1B1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9584E9B0-4529-406C-B638-470DEEC88765}"/>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63AB3E46-20DE-46DE-A9D9-05752042B379}"/>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5FA82726-8F00-47F6-88F7-D1FD4DB3382B}"/>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361BCD70-6124-4627-A2E1-CB93B4E9F86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1F340764-D025-4277-9F83-BD46068B3BD7}"/>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B4307C09-9081-4A98-BC48-CC38BA82D84C}"/>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DCD37EF2-12A9-4B14-973F-A234997723DB}"/>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5790D2C1-D4AC-4A87-B08E-224581CAD253}"/>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6CEAEB2-3653-4AA6-AEA4-60C4155423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718A458-54A1-4F21-9979-C0357A6A5A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7D77BFD-0358-4050-A30F-3FB7BF4907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9117CD5-F501-4551-9B59-4354A18091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3CCE0D9-0A36-413C-880F-0419A61C0F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80247</xdr:rowOff>
    </xdr:from>
    <xdr:to>
      <xdr:col>55</xdr:col>
      <xdr:colOff>50800</xdr:colOff>
      <xdr:row>41</xdr:row>
      <xdr:rowOff>10397</xdr:rowOff>
    </xdr:to>
    <xdr:sp macro="" textlink="">
      <xdr:nvSpPr>
        <xdr:cNvPr id="117" name="楕円 116">
          <a:extLst>
            <a:ext uri="{FF2B5EF4-FFF2-40B4-BE49-F238E27FC236}">
              <a16:creationId xmlns:a16="http://schemas.microsoft.com/office/drawing/2014/main" id="{51D59641-CEE4-4E55-B7E4-DD1074F8A391}"/>
            </a:ext>
          </a:extLst>
        </xdr:cNvPr>
        <xdr:cNvSpPr/>
      </xdr:nvSpPr>
      <xdr:spPr>
        <a:xfrm>
          <a:off x="10426700" y="69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103124</xdr:rowOff>
    </xdr:from>
    <xdr:ext cx="599010" cy="259045"/>
    <xdr:sp macro="" textlink="">
      <xdr:nvSpPr>
        <xdr:cNvPr id="118" name="【道路】&#10;一人当たり延長該当値テキスト">
          <a:extLst>
            <a:ext uri="{FF2B5EF4-FFF2-40B4-BE49-F238E27FC236}">
              <a16:creationId xmlns:a16="http://schemas.microsoft.com/office/drawing/2014/main" id="{8A7ABC48-B506-43E6-AABF-4B5B39C8A036}"/>
            </a:ext>
          </a:extLst>
        </xdr:cNvPr>
        <xdr:cNvSpPr txBox="1"/>
      </xdr:nvSpPr>
      <xdr:spPr>
        <a:xfrm>
          <a:off x="10515600" y="678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82247</xdr:rowOff>
    </xdr:from>
    <xdr:to>
      <xdr:col>50</xdr:col>
      <xdr:colOff>165100</xdr:colOff>
      <xdr:row>41</xdr:row>
      <xdr:rowOff>12397</xdr:rowOff>
    </xdr:to>
    <xdr:sp macro="" textlink="">
      <xdr:nvSpPr>
        <xdr:cNvPr id="119" name="楕円 118">
          <a:extLst>
            <a:ext uri="{FF2B5EF4-FFF2-40B4-BE49-F238E27FC236}">
              <a16:creationId xmlns:a16="http://schemas.microsoft.com/office/drawing/2014/main" id="{ECF078ED-3548-4E22-8489-390E62CD5DB4}"/>
            </a:ext>
          </a:extLst>
        </xdr:cNvPr>
        <xdr:cNvSpPr/>
      </xdr:nvSpPr>
      <xdr:spPr>
        <a:xfrm>
          <a:off x="9588500" y="6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131047</xdr:rowOff>
    </xdr:from>
    <xdr:to>
      <xdr:col>55</xdr:col>
      <xdr:colOff>0</xdr:colOff>
      <xdr:row>40</xdr:row>
      <xdr:rowOff>133047</xdr:rowOff>
    </xdr:to>
    <xdr:cxnSp macro="">
      <xdr:nvCxnSpPr>
        <xdr:cNvPr id="120" name="直線コネクタ 119">
          <a:extLst>
            <a:ext uri="{FF2B5EF4-FFF2-40B4-BE49-F238E27FC236}">
              <a16:creationId xmlns:a16="http://schemas.microsoft.com/office/drawing/2014/main" id="{E5488D70-D705-4A2B-BFF0-C64D1D4FB217}"/>
            </a:ext>
          </a:extLst>
        </xdr:cNvPr>
        <xdr:cNvCxnSpPr/>
      </xdr:nvCxnSpPr>
      <xdr:spPr>
        <a:xfrm flipV="1">
          <a:off x="9639300" y="6989047"/>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81731</xdr:rowOff>
    </xdr:from>
    <xdr:to>
      <xdr:col>46</xdr:col>
      <xdr:colOff>38100</xdr:colOff>
      <xdr:row>41</xdr:row>
      <xdr:rowOff>11881</xdr:rowOff>
    </xdr:to>
    <xdr:sp macro="" textlink="">
      <xdr:nvSpPr>
        <xdr:cNvPr id="121" name="楕円 120">
          <a:extLst>
            <a:ext uri="{FF2B5EF4-FFF2-40B4-BE49-F238E27FC236}">
              <a16:creationId xmlns:a16="http://schemas.microsoft.com/office/drawing/2014/main" id="{7BB8C326-33B3-4AC3-8687-486FD56032F7}"/>
            </a:ext>
          </a:extLst>
        </xdr:cNvPr>
        <xdr:cNvSpPr/>
      </xdr:nvSpPr>
      <xdr:spPr>
        <a:xfrm>
          <a:off x="8699500" y="6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132531</xdr:rowOff>
    </xdr:from>
    <xdr:to>
      <xdr:col>50</xdr:col>
      <xdr:colOff>114300</xdr:colOff>
      <xdr:row>40</xdr:row>
      <xdr:rowOff>133047</xdr:rowOff>
    </xdr:to>
    <xdr:cxnSp macro="">
      <xdr:nvCxnSpPr>
        <xdr:cNvPr id="122" name="直線コネクタ 121">
          <a:extLst>
            <a:ext uri="{FF2B5EF4-FFF2-40B4-BE49-F238E27FC236}">
              <a16:creationId xmlns:a16="http://schemas.microsoft.com/office/drawing/2014/main" id="{E8E50F6C-4D18-4BFF-80C9-CB16AD3B8DD7}"/>
            </a:ext>
          </a:extLst>
        </xdr:cNvPr>
        <xdr:cNvCxnSpPr/>
      </xdr:nvCxnSpPr>
      <xdr:spPr>
        <a:xfrm>
          <a:off x="8750300" y="699053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8C59471F-6E30-4A3A-A5FE-01BAF79B79E9}"/>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66460004-6F52-4D76-BAD5-B4D914CA154E}"/>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28924</xdr:rowOff>
    </xdr:from>
    <xdr:ext cx="599010" cy="259045"/>
    <xdr:sp macro="" textlink="">
      <xdr:nvSpPr>
        <xdr:cNvPr id="125" name="n_1mainValue【道路】&#10;一人当たり延長">
          <a:extLst>
            <a:ext uri="{FF2B5EF4-FFF2-40B4-BE49-F238E27FC236}">
              <a16:creationId xmlns:a16="http://schemas.microsoft.com/office/drawing/2014/main" id="{EDBE6E3E-44FC-445F-8A05-0F74A5C848A3}"/>
            </a:ext>
          </a:extLst>
        </xdr:cNvPr>
        <xdr:cNvSpPr txBox="1"/>
      </xdr:nvSpPr>
      <xdr:spPr>
        <a:xfrm>
          <a:off x="9327094" y="67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28408</xdr:rowOff>
    </xdr:from>
    <xdr:ext cx="599010" cy="259045"/>
    <xdr:sp macro="" textlink="">
      <xdr:nvSpPr>
        <xdr:cNvPr id="126" name="n_2mainValue【道路】&#10;一人当たり延長">
          <a:extLst>
            <a:ext uri="{FF2B5EF4-FFF2-40B4-BE49-F238E27FC236}">
              <a16:creationId xmlns:a16="http://schemas.microsoft.com/office/drawing/2014/main" id="{E2A90A9F-690B-407E-83CC-EFDBEC681512}"/>
            </a:ext>
          </a:extLst>
        </xdr:cNvPr>
        <xdr:cNvSpPr txBox="1"/>
      </xdr:nvSpPr>
      <xdr:spPr>
        <a:xfrm>
          <a:off x="8450794" y="671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3A236867-5E1C-43C3-83CB-72E6240C6C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FBA2334D-A19B-45C0-ABCB-E7863373CA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5C669888-6321-4328-8CDE-F50360DBDE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2C2261F2-9A3A-4130-88AF-555FE923F0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28EED6E7-6903-4C59-88DC-AF1BBD508F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4CD0EBB8-B208-478C-8FCC-C1DD8B1832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C78D6575-6F36-4F4D-AD90-FC7526C724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9D0BEF05-23C2-4164-B3D9-8D69D06D87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1F011B87-1458-4B53-8735-9A5ED06E0C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E58F7FE5-74E5-42A0-8309-D192A55AD5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A2CE8449-C8F7-42D7-812E-9AAE6E31F9F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81B05081-AFA7-48C2-9208-7A4760E5BFC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800EEB1D-AD39-4B93-8296-53A9CB74796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3041F156-D53A-4411-87B4-1A2D45A4DF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1093A7E0-BB52-4265-9AAC-FFB2AA90FCE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C408F09C-F779-4C12-B99B-C7DBD6031D2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3ECE75FB-652B-4646-BB19-55D04F2D515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82E92BBC-2D83-449D-A398-480F890EA28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B8D68BB-A19C-4388-B7EC-7C01440F56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E51C67CC-9D69-4ED7-9699-68997A116F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C351187C-09B0-4C27-A431-FCD7D8AF32B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C42C80F4-5909-4CCC-BE98-E15F042A53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22D6F34C-5BC5-4FC1-BEF6-E8DD293F420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A1CB896E-4563-42B5-83EE-CCAB099D09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3566B653-D4CB-4A45-A61E-88FB43CEA7C8}"/>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D5FA5B19-7840-43B6-9AF8-7039ACFEEB05}"/>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2BDC8706-4CAE-4DD8-9C3E-AD4D4BF25EB5}"/>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7FF3B36D-3121-4B9F-A228-C3F80DE6C3D6}"/>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8BD21EA3-1E8C-453E-B3A7-3ADF61342531}"/>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40650F0B-B5D7-435E-A445-71196D4A2505}"/>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FFA9BCEA-BC63-4E2A-BA3E-1979AF646C1F}"/>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203A14C1-752D-4BB7-BBDB-7FCC57DFDA22}"/>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C9705EBB-3AC6-43D3-B64D-13800F452A9D}"/>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B9124178-5C28-4924-BC78-78EAF2218AD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8DAB0A6-FEA3-4B04-94D0-2C865D2DA6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14B97B5-7A54-4A36-ABBE-6B408215EC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1A20C13-FE1E-4FFC-9865-8CAAC35D62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99D7D00-F29E-4ADA-A846-4AFC084CDC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65" name="楕円 164">
          <a:extLst>
            <a:ext uri="{FF2B5EF4-FFF2-40B4-BE49-F238E27FC236}">
              <a16:creationId xmlns:a16="http://schemas.microsoft.com/office/drawing/2014/main" id="{6EDF142A-7BDA-4BC1-9F84-0A0DE508C09E}"/>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9397AFB1-EC66-4EBB-8DA9-F52DA80B9C10}"/>
            </a:ext>
          </a:extLst>
        </xdr:cNvPr>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67" name="楕円 166">
          <a:extLst>
            <a:ext uri="{FF2B5EF4-FFF2-40B4-BE49-F238E27FC236}">
              <a16:creationId xmlns:a16="http://schemas.microsoft.com/office/drawing/2014/main" id="{94F483B9-9FE8-46E0-92B9-836C44BB5B1B}"/>
            </a:ext>
          </a:extLst>
        </xdr:cNvPr>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140970</xdr:rowOff>
    </xdr:to>
    <xdr:cxnSp macro="">
      <xdr:nvCxnSpPr>
        <xdr:cNvPr id="168" name="直線コネクタ 167">
          <a:extLst>
            <a:ext uri="{FF2B5EF4-FFF2-40B4-BE49-F238E27FC236}">
              <a16:creationId xmlns:a16="http://schemas.microsoft.com/office/drawing/2014/main" id="{A54F6582-30FE-4289-B673-F0DB2E5EA2CB}"/>
            </a:ext>
          </a:extLst>
        </xdr:cNvPr>
        <xdr:cNvCxnSpPr/>
      </xdr:nvCxnSpPr>
      <xdr:spPr>
        <a:xfrm flipV="1">
          <a:off x="3797300" y="10393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122555</xdr:rowOff>
    </xdr:from>
    <xdr:to>
      <xdr:col>15</xdr:col>
      <xdr:colOff>101600</xdr:colOff>
      <xdr:row>61</xdr:row>
      <xdr:rowOff>52705</xdr:rowOff>
    </xdr:to>
    <xdr:sp macro="" textlink="">
      <xdr:nvSpPr>
        <xdr:cNvPr id="169" name="楕円 168">
          <a:extLst>
            <a:ext uri="{FF2B5EF4-FFF2-40B4-BE49-F238E27FC236}">
              <a16:creationId xmlns:a16="http://schemas.microsoft.com/office/drawing/2014/main" id="{461B6E08-DDC0-4BBA-BB19-5808B0D50EAB}"/>
            </a:ext>
          </a:extLst>
        </xdr:cNvPr>
        <xdr:cNvSpPr/>
      </xdr:nvSpPr>
      <xdr:spPr>
        <a:xfrm>
          <a:off x="2857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61</xdr:row>
      <xdr:rowOff>1905</xdr:rowOff>
    </xdr:to>
    <xdr:cxnSp macro="">
      <xdr:nvCxnSpPr>
        <xdr:cNvPr id="170" name="直線コネクタ 169">
          <a:extLst>
            <a:ext uri="{FF2B5EF4-FFF2-40B4-BE49-F238E27FC236}">
              <a16:creationId xmlns:a16="http://schemas.microsoft.com/office/drawing/2014/main" id="{B942BEFA-D71E-47D2-886C-9EB5F324B204}"/>
            </a:ext>
          </a:extLst>
        </xdr:cNvPr>
        <xdr:cNvCxnSpPr/>
      </xdr:nvCxnSpPr>
      <xdr:spPr>
        <a:xfrm flipV="1">
          <a:off x="2908300" y="1042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653A17F-101F-4388-B1F6-E9BD82DF0749}"/>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9D3FD84C-A6FE-4F48-B239-7C799F3A7F25}"/>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21185583-7636-4AF2-8D18-6D125E164063}"/>
            </a:ext>
          </a:extLst>
        </xdr:cNvPr>
        <xdr:cNvSpPr txBox="1"/>
      </xdr:nvSpPr>
      <xdr:spPr>
        <a:xfrm>
          <a:off x="3582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43832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A909A4B2-D1C8-49EB-882B-DAD6E2A25CB5}"/>
            </a:ext>
          </a:extLst>
        </xdr:cNvPr>
        <xdr:cNvSpPr txBox="1"/>
      </xdr:nvSpPr>
      <xdr:spPr>
        <a:xfrm>
          <a:off x="2705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8CE90B38-1B50-411D-8BD8-1437F8A656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B43B256-4FDC-4364-B982-5FF658CC16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C12ADE1F-65D4-4BAA-B5BB-B959D66A5F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6CC9CFB5-3CAA-435F-B11D-3EF742B801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B612E143-CD0A-4504-B649-B61EDE7080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BEC3CAF6-9401-4A09-A5D4-F2B2B3E696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26CB7852-2290-42BA-826F-5673E1114B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C6E84F37-643C-40CA-9749-FDD5D5A9C5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549DC8AC-8104-45C3-A0BA-9A2402EF80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8EF01DC1-FC8C-459B-90BF-6C82756405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F80BE9EF-4326-4CB5-B7AE-4561A161E6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B1E85D5-6B55-438A-A47F-918A3A1DF98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85F7DA6F-2EF9-4E58-873F-F308431532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28B4FC34-8CB6-4102-B636-C7585B95C17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900B12D4-FCA3-4286-BDD4-AA45E0C9C21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2E1685C1-037E-46FF-A8EC-590642A1DE8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125D732C-7EF1-4BC8-AC85-6064ED2EF4B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47533614-1D51-4F40-86D2-C3E03BF6C8A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F05D89EF-0DF3-4960-BDA9-5E5BEDA58F3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F93A03D8-3A7D-4796-A22B-2AD4505D271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F29C54DD-5526-424E-8BDF-F6F38AB7F8A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EB3170CF-2163-4243-A71C-9B5FAEF99D5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985580A4-7DB8-44CC-B4B5-B24F64796E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4D5943D6-B117-4086-80E6-4486E7C7AAC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A534E035-68FB-4097-9426-01CF44EDA9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75362C9A-C191-4990-855B-D189241A5C03}"/>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D19FBE77-C9F8-4F95-A89E-DE4AC3EFC9A4}"/>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D0F2B286-E1AD-46EF-AADE-5E498E917F2D}"/>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4D89029-EA51-4659-97C1-6372AD5B0D4F}"/>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D1A7E807-A572-43DC-95EC-695DFC896C86}"/>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18DFDF92-A548-4101-BF4C-97314743781E}"/>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8D97BB8-E771-45BC-B9E3-B674F3DF200C}"/>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BEBCF43D-1722-4882-8875-6F0393606B8B}"/>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40BABBA0-AFCA-4208-AFC1-7108A851F538}"/>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F2DE503-7D5D-49AB-B7D4-6C2D30F7B4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54487AC-7D47-42C3-B1A2-8847D6B1CF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505A825-3C7F-459F-BAE1-7B222E81390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9331586-D875-4AF4-A3CF-D102CF3F36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3BF58E8-9EF5-47DC-88EA-2209FC8817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133501</xdr:rowOff>
    </xdr:from>
    <xdr:to>
      <xdr:col>55</xdr:col>
      <xdr:colOff>50800</xdr:colOff>
      <xdr:row>56</xdr:row>
      <xdr:rowOff>63651</xdr:rowOff>
    </xdr:to>
    <xdr:sp macro="" textlink="">
      <xdr:nvSpPr>
        <xdr:cNvPr id="214" name="楕円 213">
          <a:extLst>
            <a:ext uri="{FF2B5EF4-FFF2-40B4-BE49-F238E27FC236}">
              <a16:creationId xmlns:a16="http://schemas.microsoft.com/office/drawing/2014/main" id="{4D6BB0A4-92ED-426B-84D3-2DF2A30BD8EC}"/>
            </a:ext>
          </a:extLst>
        </xdr:cNvPr>
        <xdr:cNvSpPr/>
      </xdr:nvSpPr>
      <xdr:spPr>
        <a:xfrm>
          <a:off x="10426700" y="95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86528</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C6813672-456D-49DE-9456-620A4151F35A}"/>
            </a:ext>
          </a:extLst>
        </xdr:cNvPr>
        <xdr:cNvSpPr txBox="1"/>
      </xdr:nvSpPr>
      <xdr:spPr>
        <a:xfrm>
          <a:off x="10515600" y="9516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145610</xdr:rowOff>
    </xdr:from>
    <xdr:to>
      <xdr:col>50</xdr:col>
      <xdr:colOff>165100</xdr:colOff>
      <xdr:row>56</xdr:row>
      <xdr:rowOff>75760</xdr:rowOff>
    </xdr:to>
    <xdr:sp macro="" textlink="">
      <xdr:nvSpPr>
        <xdr:cNvPr id="216" name="楕円 215">
          <a:extLst>
            <a:ext uri="{FF2B5EF4-FFF2-40B4-BE49-F238E27FC236}">
              <a16:creationId xmlns:a16="http://schemas.microsoft.com/office/drawing/2014/main" id="{D8291386-99F1-4735-AB3C-76FFEF436116}"/>
            </a:ext>
          </a:extLst>
        </xdr:cNvPr>
        <xdr:cNvSpPr/>
      </xdr:nvSpPr>
      <xdr:spPr>
        <a:xfrm>
          <a:off x="9588500" y="9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12851</xdr:rowOff>
    </xdr:from>
    <xdr:to>
      <xdr:col>55</xdr:col>
      <xdr:colOff>0</xdr:colOff>
      <xdr:row>56</xdr:row>
      <xdr:rowOff>24960</xdr:rowOff>
    </xdr:to>
    <xdr:cxnSp macro="">
      <xdr:nvCxnSpPr>
        <xdr:cNvPr id="217" name="直線コネクタ 216">
          <a:extLst>
            <a:ext uri="{FF2B5EF4-FFF2-40B4-BE49-F238E27FC236}">
              <a16:creationId xmlns:a16="http://schemas.microsoft.com/office/drawing/2014/main" id="{AD93C965-2DB5-461A-9DB6-E1F8C4E29C33}"/>
            </a:ext>
          </a:extLst>
        </xdr:cNvPr>
        <xdr:cNvCxnSpPr/>
      </xdr:nvCxnSpPr>
      <xdr:spPr>
        <a:xfrm flipV="1">
          <a:off x="9639300" y="9614051"/>
          <a:ext cx="8382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142833</xdr:rowOff>
    </xdr:from>
    <xdr:to>
      <xdr:col>46</xdr:col>
      <xdr:colOff>38100</xdr:colOff>
      <xdr:row>56</xdr:row>
      <xdr:rowOff>72983</xdr:rowOff>
    </xdr:to>
    <xdr:sp macro="" textlink="">
      <xdr:nvSpPr>
        <xdr:cNvPr id="218" name="楕円 217">
          <a:extLst>
            <a:ext uri="{FF2B5EF4-FFF2-40B4-BE49-F238E27FC236}">
              <a16:creationId xmlns:a16="http://schemas.microsoft.com/office/drawing/2014/main" id="{0255946D-584B-4CF5-BDF7-C46680E002F8}"/>
            </a:ext>
          </a:extLst>
        </xdr:cNvPr>
        <xdr:cNvSpPr/>
      </xdr:nvSpPr>
      <xdr:spPr>
        <a:xfrm>
          <a:off x="8699500" y="95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22183</xdr:rowOff>
    </xdr:from>
    <xdr:to>
      <xdr:col>50</xdr:col>
      <xdr:colOff>114300</xdr:colOff>
      <xdr:row>56</xdr:row>
      <xdr:rowOff>24960</xdr:rowOff>
    </xdr:to>
    <xdr:cxnSp macro="">
      <xdr:nvCxnSpPr>
        <xdr:cNvPr id="219" name="直線コネクタ 218">
          <a:extLst>
            <a:ext uri="{FF2B5EF4-FFF2-40B4-BE49-F238E27FC236}">
              <a16:creationId xmlns:a16="http://schemas.microsoft.com/office/drawing/2014/main" id="{10316F9A-E24A-4111-A733-3EDA24EDB190}"/>
            </a:ext>
          </a:extLst>
        </xdr:cNvPr>
        <xdr:cNvCxnSpPr/>
      </xdr:nvCxnSpPr>
      <xdr:spPr>
        <a:xfrm>
          <a:off x="8750300" y="9623383"/>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383B2FC6-5562-4162-AF70-DCB706B323B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BCBD739-9BF2-4529-974F-7C91C495927E}"/>
            </a:ext>
          </a:extLst>
        </xdr:cNvPr>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92287</xdr:rowOff>
    </xdr:from>
    <xdr:ext cx="690189" cy="259045"/>
    <xdr:sp macro="" textlink="">
      <xdr:nvSpPr>
        <xdr:cNvPr id="222" name="n_1mainValue【橋りょう・トンネル】&#10;一人当たり有形固定資産（償却資産）額">
          <a:extLst>
            <a:ext uri="{FF2B5EF4-FFF2-40B4-BE49-F238E27FC236}">
              <a16:creationId xmlns:a16="http://schemas.microsoft.com/office/drawing/2014/main" id="{05E5A6B3-80A3-4414-9C81-B24370972185}"/>
            </a:ext>
          </a:extLst>
        </xdr:cNvPr>
        <xdr:cNvSpPr txBox="1"/>
      </xdr:nvSpPr>
      <xdr:spPr>
        <a:xfrm>
          <a:off x="9281505" y="9350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89510</xdr:rowOff>
    </xdr:from>
    <xdr:ext cx="690189" cy="259045"/>
    <xdr:sp macro="" textlink="">
      <xdr:nvSpPr>
        <xdr:cNvPr id="223" name="n_2mainValue【橋りょう・トンネル】&#10;一人当たり有形固定資産（償却資産）額">
          <a:extLst>
            <a:ext uri="{FF2B5EF4-FFF2-40B4-BE49-F238E27FC236}">
              <a16:creationId xmlns:a16="http://schemas.microsoft.com/office/drawing/2014/main" id="{A8E1129C-509C-4BFF-8827-D668A61829F4}"/>
            </a:ext>
          </a:extLst>
        </xdr:cNvPr>
        <xdr:cNvSpPr txBox="1"/>
      </xdr:nvSpPr>
      <xdr:spPr>
        <a:xfrm>
          <a:off x="8405205" y="934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F4789FB5-4AB3-45BB-B591-4B1757DA9F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7819437E-4231-49AA-BB5B-1A39C28C9C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1EA948A9-649F-46AF-8FDB-548CD2AAED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451A1D27-0743-4021-B11B-7D9C417893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78849E49-80AF-416D-B1F7-C4AC4AA417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9BFF0C10-59C3-4BC6-B768-0CB625AA30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129968E6-18A8-46D0-8BA4-4FCCEDA058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552913A8-47A6-4DAE-8369-82252782FD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198E33F6-D8DC-4A9A-8A5D-77BE82B4329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684AF774-B145-4E65-BC81-675696BFB5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DCD0531-1103-4EF2-AADA-5004517CD2D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E24457E5-2251-4E74-A220-39FFFA41A5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75C98AE5-2DCB-4243-88BC-0D60E9F4F8D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CB111E9D-705A-42D2-886F-D8D653ADD38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672F66BB-D6F3-4D33-B7A5-D326E4CDF9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AB452898-8043-434F-892F-76B4ED3D87C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83927C55-5B30-4434-993E-162CA0B262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343EABAB-9EBD-4CAB-8C21-98CDC0AA9A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C6C3EF45-204E-48D1-8E41-CB800A2E49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FFA870CA-E2FC-4502-B508-137154E8E8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F91070D2-78F3-467B-B0E4-9BE58A72BAA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2D5EC2F1-CE14-4CC2-91D5-8473A77823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3453AA8A-B625-4E49-BFD5-BB261C7AAB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3B323F99-BB6C-4280-9C9A-52511ECEC2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42F7A724-0A95-4773-8EC5-0470553A73F1}"/>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5AEC6BDE-A6CB-47DC-8A2A-F0421D8B988F}"/>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E3648693-BCA9-441B-A63A-152EACA22C76}"/>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35490C35-730C-4D24-B2ED-4B11D750E5A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A4C2A53A-FD15-4FC4-BDE7-20DC9B47412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122E6E09-1005-4499-B6DD-B7937E6D8FE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46E03912-3576-4630-9908-B44E84ADA623}"/>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9B08FFB9-BDE2-4AA7-B7B0-AD16CDB2A86C}"/>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D530F70F-91AB-4C82-888B-490240E421D8}"/>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5F9975F-170C-46ED-BDBB-3065696591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E8030CD-6CD6-44EE-8DB7-7634B3761B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4751924-66E5-41D1-A377-B27518E01F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C222745-B80A-484B-B6B7-E9B79A05BF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66AC6EC-6BB0-4AB4-B352-D7D1D91D71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62" name="楕円 261">
          <a:extLst>
            <a:ext uri="{FF2B5EF4-FFF2-40B4-BE49-F238E27FC236}">
              <a16:creationId xmlns:a16="http://schemas.microsoft.com/office/drawing/2014/main" id="{87726526-3A72-4EDA-9FFD-3FCED9AC0DBB}"/>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D206A67C-CFE6-4080-89B5-634DC8989396}"/>
            </a:ext>
          </a:extLst>
        </xdr:cNvPr>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264" name="楕円 263">
          <a:extLst>
            <a:ext uri="{FF2B5EF4-FFF2-40B4-BE49-F238E27FC236}">
              <a16:creationId xmlns:a16="http://schemas.microsoft.com/office/drawing/2014/main" id="{931006C7-09F2-4FDA-9A42-6DD0DED718A0}"/>
            </a:ext>
          </a:extLst>
        </xdr:cNvPr>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60961</xdr:rowOff>
    </xdr:to>
    <xdr:cxnSp macro="">
      <xdr:nvCxnSpPr>
        <xdr:cNvPr id="265" name="直線コネクタ 264">
          <a:extLst>
            <a:ext uri="{FF2B5EF4-FFF2-40B4-BE49-F238E27FC236}">
              <a16:creationId xmlns:a16="http://schemas.microsoft.com/office/drawing/2014/main" id="{625EA6B1-E2E4-48B3-9FEF-6D45FEA0DE04}"/>
            </a:ext>
          </a:extLst>
        </xdr:cNvPr>
        <xdr:cNvCxnSpPr/>
      </xdr:nvCxnSpPr>
      <xdr:spPr>
        <a:xfrm>
          <a:off x="3797300" y="139179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6" name="楕円 265">
          <a:extLst>
            <a:ext uri="{FF2B5EF4-FFF2-40B4-BE49-F238E27FC236}">
              <a16:creationId xmlns:a16="http://schemas.microsoft.com/office/drawing/2014/main" id="{60388388-B923-4E93-BA95-8C456DFC32D1}"/>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30480</xdr:rowOff>
    </xdr:to>
    <xdr:cxnSp macro="">
      <xdr:nvCxnSpPr>
        <xdr:cNvPr id="267" name="直線コネクタ 266">
          <a:extLst>
            <a:ext uri="{FF2B5EF4-FFF2-40B4-BE49-F238E27FC236}">
              <a16:creationId xmlns:a16="http://schemas.microsoft.com/office/drawing/2014/main" id="{1F13F240-8904-4910-86EA-46390C038C6F}"/>
            </a:ext>
          </a:extLst>
        </xdr:cNvPr>
        <xdr:cNvCxnSpPr/>
      </xdr:nvCxnSpPr>
      <xdr:spPr>
        <a:xfrm>
          <a:off x="2908300" y="13868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34346E9F-4AAC-4DFC-A2AD-F9A80E760BB2}"/>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80C81D77-59A7-46F5-89AF-B2E98FE7A397}"/>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270" name="n_1mainValue【公営住宅】&#10;有形固定資産減価償却率">
          <a:extLst>
            <a:ext uri="{FF2B5EF4-FFF2-40B4-BE49-F238E27FC236}">
              <a16:creationId xmlns:a16="http://schemas.microsoft.com/office/drawing/2014/main" id="{4376008D-4640-47B2-9D96-4042CC8298EB}"/>
            </a:ext>
          </a:extLst>
        </xdr:cNvPr>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71" name="n_2mainValue【公営住宅】&#10;有形固定資産減価償却率">
          <a:extLst>
            <a:ext uri="{FF2B5EF4-FFF2-40B4-BE49-F238E27FC236}">
              <a16:creationId xmlns:a16="http://schemas.microsoft.com/office/drawing/2014/main" id="{7F45ACB8-DD95-48C4-87E3-9C32D07918DB}"/>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8EF09BF4-64D0-4A44-A621-881A89A13C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139B0479-97C9-4C52-8B51-F226610138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9620A9B9-5B14-4D60-873C-FDD6978A60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786B7049-853E-417F-A7FD-D4AC04C8E8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F0165142-43A1-4D7A-AEAD-0DBD7E7313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58B582B4-208E-4B9C-B894-90136D78AC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C2E477A5-9730-4C2E-B5A7-4D2049E799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9F0AA965-1487-42C1-9535-C85254558D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2AC0E238-75BC-4B62-925F-A0F9FD29F2C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7CE6EC8F-C043-430C-A9C7-29859ECC23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95777A38-6F53-4388-8319-E690E3203D6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133F957E-EC58-4FFE-BC1F-0DDDCB8634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2FE09307-4D5C-46B0-A9DE-37C3EC3B80F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2AA00A9-141A-410E-8174-B0F1134D9EE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B78E2770-3CC2-4E1B-BB42-94B78A9725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B33A6721-0700-417B-8308-85B52A535BB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91C71147-CFEC-454C-8350-57BF7A1FEB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F58E5717-D1D5-4222-8E62-151381B5862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BCD125A7-EF4B-439C-82BE-7D84414DD50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1D1005A5-A0E6-45D0-9053-EF0E16C81FB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A6452180-E586-44ED-8630-F677DA8605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5CB85BF-53BF-47BE-8A4A-243BBCCD56B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B3B600DA-E6CB-42FF-BFC2-7D5D4CB492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72AF168-2AB8-4A1A-9FEA-BCF71008B984}"/>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9CC9BC3-571B-4B22-A8F8-9B27F1E47259}"/>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FC88C4C5-DCA2-4D36-BBC9-36E3F297D5CD}"/>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D42C3FA8-EE78-4D1D-91B0-9BA0D13B32FD}"/>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7F36852-264F-468C-9319-6751604298B8}"/>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927961B3-629C-4588-A5DF-224BF01AB61F}"/>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7A57719F-3131-43E0-818D-147D3FF94D82}"/>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22933C3A-F610-4815-891C-6702E2F7A925}"/>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6FC06EA4-6DC2-4780-9F7B-098C73104478}"/>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F91A1A8-8BB1-4BEF-80D5-5CACD60B83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3F1AC7D-799D-47EB-BAC5-8877399C29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6CD854B-592D-43A1-9225-E64EB4363F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A0DCE93-FFE9-4862-BFC3-740C81DB54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787DE42-8B5C-4927-B963-E3396DBBEC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6922</xdr:rowOff>
    </xdr:from>
    <xdr:to>
      <xdr:col>55</xdr:col>
      <xdr:colOff>50800</xdr:colOff>
      <xdr:row>86</xdr:row>
      <xdr:rowOff>108522</xdr:rowOff>
    </xdr:to>
    <xdr:sp macro="" textlink="">
      <xdr:nvSpPr>
        <xdr:cNvPr id="309" name="楕円 308">
          <a:extLst>
            <a:ext uri="{FF2B5EF4-FFF2-40B4-BE49-F238E27FC236}">
              <a16:creationId xmlns:a16="http://schemas.microsoft.com/office/drawing/2014/main" id="{C7F2FD38-DC72-4FAA-BD67-7F56434BE118}"/>
            </a:ext>
          </a:extLst>
        </xdr:cNvPr>
        <xdr:cNvSpPr/>
      </xdr:nvSpPr>
      <xdr:spPr>
        <a:xfrm>
          <a:off x="104267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93299</xdr:rowOff>
    </xdr:from>
    <xdr:ext cx="469744" cy="259045"/>
    <xdr:sp macro="" textlink="">
      <xdr:nvSpPr>
        <xdr:cNvPr id="310" name="【公営住宅】&#10;一人当たり面積該当値テキスト">
          <a:extLst>
            <a:ext uri="{FF2B5EF4-FFF2-40B4-BE49-F238E27FC236}">
              <a16:creationId xmlns:a16="http://schemas.microsoft.com/office/drawing/2014/main" id="{CBEEC6A7-FFAE-4D30-9D1A-5A4F77BA446D}"/>
            </a:ext>
          </a:extLst>
        </xdr:cNvPr>
        <xdr:cNvSpPr txBox="1"/>
      </xdr:nvSpPr>
      <xdr:spPr>
        <a:xfrm>
          <a:off x="10515600" y="146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9513</xdr:rowOff>
    </xdr:from>
    <xdr:to>
      <xdr:col>50</xdr:col>
      <xdr:colOff>165100</xdr:colOff>
      <xdr:row>86</xdr:row>
      <xdr:rowOff>111113</xdr:rowOff>
    </xdr:to>
    <xdr:sp macro="" textlink="">
      <xdr:nvSpPr>
        <xdr:cNvPr id="311" name="楕円 310">
          <a:extLst>
            <a:ext uri="{FF2B5EF4-FFF2-40B4-BE49-F238E27FC236}">
              <a16:creationId xmlns:a16="http://schemas.microsoft.com/office/drawing/2014/main" id="{D5CF596E-D081-4A2B-8825-5945E2EC236A}"/>
            </a:ext>
          </a:extLst>
        </xdr:cNvPr>
        <xdr:cNvSpPr/>
      </xdr:nvSpPr>
      <xdr:spPr>
        <a:xfrm>
          <a:off x="9588500" y="147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57722</xdr:rowOff>
    </xdr:from>
    <xdr:to>
      <xdr:col>55</xdr:col>
      <xdr:colOff>0</xdr:colOff>
      <xdr:row>86</xdr:row>
      <xdr:rowOff>60313</xdr:rowOff>
    </xdr:to>
    <xdr:cxnSp macro="">
      <xdr:nvCxnSpPr>
        <xdr:cNvPr id="312" name="直線コネクタ 311">
          <a:extLst>
            <a:ext uri="{FF2B5EF4-FFF2-40B4-BE49-F238E27FC236}">
              <a16:creationId xmlns:a16="http://schemas.microsoft.com/office/drawing/2014/main" id="{5E24ECB1-75D5-41FD-9C8D-C639404D532B}"/>
            </a:ext>
          </a:extLst>
        </xdr:cNvPr>
        <xdr:cNvCxnSpPr/>
      </xdr:nvCxnSpPr>
      <xdr:spPr>
        <a:xfrm flipV="1">
          <a:off x="9639300" y="1480242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3874</xdr:rowOff>
    </xdr:from>
    <xdr:to>
      <xdr:col>46</xdr:col>
      <xdr:colOff>38100</xdr:colOff>
      <xdr:row>86</xdr:row>
      <xdr:rowOff>105474</xdr:rowOff>
    </xdr:to>
    <xdr:sp macro="" textlink="">
      <xdr:nvSpPr>
        <xdr:cNvPr id="313" name="楕円 312">
          <a:extLst>
            <a:ext uri="{FF2B5EF4-FFF2-40B4-BE49-F238E27FC236}">
              <a16:creationId xmlns:a16="http://schemas.microsoft.com/office/drawing/2014/main" id="{BE252D15-C48B-469F-B724-FE71F96B39ED}"/>
            </a:ext>
          </a:extLst>
        </xdr:cNvPr>
        <xdr:cNvSpPr/>
      </xdr:nvSpPr>
      <xdr:spPr>
        <a:xfrm>
          <a:off x="8699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54674</xdr:rowOff>
    </xdr:from>
    <xdr:to>
      <xdr:col>50</xdr:col>
      <xdr:colOff>114300</xdr:colOff>
      <xdr:row>86</xdr:row>
      <xdr:rowOff>60313</xdr:rowOff>
    </xdr:to>
    <xdr:cxnSp macro="">
      <xdr:nvCxnSpPr>
        <xdr:cNvPr id="314" name="直線コネクタ 313">
          <a:extLst>
            <a:ext uri="{FF2B5EF4-FFF2-40B4-BE49-F238E27FC236}">
              <a16:creationId xmlns:a16="http://schemas.microsoft.com/office/drawing/2014/main" id="{7107C0A3-002C-4A83-983A-D840846E00E8}"/>
            </a:ext>
          </a:extLst>
        </xdr:cNvPr>
        <xdr:cNvCxnSpPr/>
      </xdr:nvCxnSpPr>
      <xdr:spPr>
        <a:xfrm>
          <a:off x="8750300" y="1479937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24C49EA7-A114-463B-9268-8240B140292B}"/>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46E58D1A-7689-4A7D-A867-BA6758F7CB6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102240</xdr:rowOff>
    </xdr:from>
    <xdr:ext cx="469744" cy="259045"/>
    <xdr:sp macro="" textlink="">
      <xdr:nvSpPr>
        <xdr:cNvPr id="317" name="n_1mainValue【公営住宅】&#10;一人当たり面積">
          <a:extLst>
            <a:ext uri="{FF2B5EF4-FFF2-40B4-BE49-F238E27FC236}">
              <a16:creationId xmlns:a16="http://schemas.microsoft.com/office/drawing/2014/main" id="{7792DA57-EF69-45B2-9B7B-B8519B12C394}"/>
            </a:ext>
          </a:extLst>
        </xdr:cNvPr>
        <xdr:cNvSpPr txBox="1"/>
      </xdr:nvSpPr>
      <xdr:spPr>
        <a:xfrm>
          <a:off x="9391727" y="148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96601</xdr:rowOff>
    </xdr:from>
    <xdr:ext cx="469744" cy="259045"/>
    <xdr:sp macro="" textlink="">
      <xdr:nvSpPr>
        <xdr:cNvPr id="318" name="n_2mainValue【公営住宅】&#10;一人当たり面積">
          <a:extLst>
            <a:ext uri="{FF2B5EF4-FFF2-40B4-BE49-F238E27FC236}">
              <a16:creationId xmlns:a16="http://schemas.microsoft.com/office/drawing/2014/main" id="{74A0A4E3-5A27-49E0-9B25-EFFD0ECCEC3B}"/>
            </a:ext>
          </a:extLst>
        </xdr:cNvPr>
        <xdr:cNvSpPr txBox="1"/>
      </xdr:nvSpPr>
      <xdr:spPr>
        <a:xfrm>
          <a:off x="8515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95A62065-2B5D-490A-836B-B79ACFE1B3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1C3533D4-47FF-41EF-AD8F-E11E155959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7EC58499-4117-4687-9197-2A4C747E47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1A4B63F0-C3EF-40E6-BF5F-7CF626CD28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75986B1E-E4D9-4F7A-B2B1-1E619C3593B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88D1A5C5-8D1E-4178-876E-18342A76AD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3B0D5F12-20E4-429D-8A6C-53172B5500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5C06533-570F-47AA-99EB-50A0268D41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ECD6B46-9160-4DBA-B2B4-23FD5D149F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EEEAE254-44D9-48E9-8EB3-C1EA599C59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135277AB-1C56-4DC5-875E-0C3D1764EA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AB0E8592-E3FA-474F-96B2-05467B7ED1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66C4B64-EAE4-4AA4-8087-625EED4D2C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5F646D7D-637A-4C14-BC47-94DC96C9C5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ADE2BE57-9DF3-4859-AF05-D184DCD9F4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DC3F6BB2-09B8-4DEC-8C0D-6259BF0759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746885E1-F41C-48EE-A88D-4F5115C765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BB081E31-7AAD-4A5E-9813-9B0B21528A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43B3CB23-474F-4B22-848B-B73C3E7800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74F2B61A-B49A-4BB5-A258-EBFA69662F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C03B54B3-7147-48ED-9BC1-F1D5649967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55331FDC-D3F4-46F2-B2C6-8F5D9CD9A4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E086C9E8-DF84-4D27-A60D-61D7713151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71C269A5-DCBC-4804-A250-5A59EAC5D1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B75F8B11-4F89-4961-B827-F1E5B9623E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7C34FC46-08DA-4BBC-9FA1-334799E708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3605AD86-CAD7-45B1-9BD1-FD7F5951F1D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BAF3CE3-8F6F-46EB-9AF6-B7451B0938A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F4F71A21-1B3F-4CFD-9D30-0DC1E65B86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1BD733D6-807D-47A2-B255-59895518964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7601362C-280B-4184-A01F-C0A6CAD44D9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9319E1D3-9F0E-4256-8EF6-878BA34079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3913C2BF-820A-48C3-9B1A-4D6D239CF0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6DF85053-A58C-45AF-8363-DA67CB81BCA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2D7F619F-39C2-4D49-AB62-7D19C591CBC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C349530-EEC6-4CC0-B9BD-57056BA3C2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A9F82372-C029-42DD-A0AD-97499FDF64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1407B536-D50B-4169-9AE1-9C3D0321909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E3FB17B2-1AFC-4D71-B17E-2FD1FEFCFB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6D360791-836B-4DB0-906C-13C7E4DE692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97789267-5092-4682-AAC3-AF782A3679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8F23BAA9-591D-4307-969E-2C3D29856AC3}"/>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460B2951-4ABB-4793-B3A5-592FCD70493C}"/>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43E2CC27-9CEA-43E6-B8FB-ECB08F2D5DBE}"/>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C39A05D8-8095-4E6F-B03F-AA0905F0802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DAC08175-E2FC-4D9D-86B0-2065644BBA4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B152B5E3-AE3D-434E-B956-D5AE578C7DAC}"/>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41DA03E9-84C9-40C5-A8B0-3237218B9211}"/>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DA466180-FADA-4FF7-AF2C-8EB3E312D7B6}"/>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2AF8E6C8-0520-40B1-A654-35251E52487D}"/>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2C81DF7A-B71A-4904-951D-00F1416FDE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50E8F2A7-F1D8-4F46-8137-F383F5BF98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8240501-05C6-4D00-9A7F-21E1718785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25AE705D-83C9-4E17-ABDE-6CB21C2C83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F6CA9077-3D61-4159-92A9-0CCC745686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xdr:rowOff>
    </xdr:from>
    <xdr:to>
      <xdr:col>85</xdr:col>
      <xdr:colOff>177800</xdr:colOff>
      <xdr:row>34</xdr:row>
      <xdr:rowOff>115570</xdr:rowOff>
    </xdr:to>
    <xdr:sp macro="" textlink="">
      <xdr:nvSpPr>
        <xdr:cNvPr id="374" name="楕円 373">
          <a:extLst>
            <a:ext uri="{FF2B5EF4-FFF2-40B4-BE49-F238E27FC236}">
              <a16:creationId xmlns:a16="http://schemas.microsoft.com/office/drawing/2014/main" id="{12C8DD0E-BEEA-4B65-A0A5-CF387126EDCB}"/>
            </a:ext>
          </a:extLst>
        </xdr:cNvPr>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36847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55307A63-B7EB-422E-A70E-0E62CEF2D062}"/>
            </a:ext>
          </a:extLst>
        </xdr:cNvPr>
        <xdr:cNvSpPr txBox="1"/>
      </xdr:nvSpPr>
      <xdr:spPr>
        <a:xfrm>
          <a:off x="16357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376" name="楕円 375">
          <a:extLst>
            <a:ext uri="{FF2B5EF4-FFF2-40B4-BE49-F238E27FC236}">
              <a16:creationId xmlns:a16="http://schemas.microsoft.com/office/drawing/2014/main" id="{A6583AE4-6E72-4E27-B62E-1C21C534E5B7}"/>
            </a:ext>
          </a:extLst>
        </xdr:cNvPr>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34</xdr:row>
      <xdr:rowOff>139881</xdr:rowOff>
    </xdr:to>
    <xdr:cxnSp macro="">
      <xdr:nvCxnSpPr>
        <xdr:cNvPr id="377" name="直線コネクタ 376">
          <a:extLst>
            <a:ext uri="{FF2B5EF4-FFF2-40B4-BE49-F238E27FC236}">
              <a16:creationId xmlns:a16="http://schemas.microsoft.com/office/drawing/2014/main" id="{AC6BAABC-42F6-4D8B-B722-66DB8902E2BF}"/>
            </a:ext>
          </a:extLst>
        </xdr:cNvPr>
        <xdr:cNvCxnSpPr/>
      </xdr:nvCxnSpPr>
      <xdr:spPr>
        <a:xfrm flipV="1">
          <a:off x="15481300" y="589407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164193</xdr:rowOff>
    </xdr:from>
    <xdr:to>
      <xdr:col>76</xdr:col>
      <xdr:colOff>165100</xdr:colOff>
      <xdr:row>35</xdr:row>
      <xdr:rowOff>94343</xdr:rowOff>
    </xdr:to>
    <xdr:sp macro="" textlink="">
      <xdr:nvSpPr>
        <xdr:cNvPr id="378" name="楕円 377">
          <a:extLst>
            <a:ext uri="{FF2B5EF4-FFF2-40B4-BE49-F238E27FC236}">
              <a16:creationId xmlns:a16="http://schemas.microsoft.com/office/drawing/2014/main" id="{CA122929-D896-4386-8077-836D19DC71E0}"/>
            </a:ext>
          </a:extLst>
        </xdr:cNvPr>
        <xdr:cNvSpPr/>
      </xdr:nvSpPr>
      <xdr:spPr>
        <a:xfrm>
          <a:off x="14541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35</xdr:row>
      <xdr:rowOff>43543</xdr:rowOff>
    </xdr:to>
    <xdr:cxnSp macro="">
      <xdr:nvCxnSpPr>
        <xdr:cNvPr id="379" name="直線コネクタ 378">
          <a:extLst>
            <a:ext uri="{FF2B5EF4-FFF2-40B4-BE49-F238E27FC236}">
              <a16:creationId xmlns:a16="http://schemas.microsoft.com/office/drawing/2014/main" id="{B82B4C61-08E6-458A-A8E4-8383D0E7426F}"/>
            </a:ext>
          </a:extLst>
        </xdr:cNvPr>
        <xdr:cNvCxnSpPr/>
      </xdr:nvCxnSpPr>
      <xdr:spPr>
        <a:xfrm flipV="1">
          <a:off x="14592300" y="596918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1548DCF-452B-4A7E-955A-65838D7F808E}"/>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37011E2B-439E-45B6-BF1C-79147AC082BC}"/>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4CB87B5C-D303-4270-AC5B-A8CE6E4C5944}"/>
            </a:ext>
          </a:extLst>
        </xdr:cNvPr>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110870</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7F961A25-470E-4815-AD6F-6721B4D622E2}"/>
            </a:ext>
          </a:extLst>
        </xdr:cNvPr>
        <xdr:cNvSpPr txBox="1"/>
      </xdr:nvSpPr>
      <xdr:spPr>
        <a:xfrm>
          <a:off x="14389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AD0BC2E5-5935-4EC9-9EDC-77A8C9EF59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7F2F9130-B864-4676-8315-BD94A08FA6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72D88055-03BF-4E5A-A753-D47E0983B5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139565B0-FA71-40EB-810E-9CAEE033C1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92962454-F84C-4F32-9F01-B21274ABA6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5C3B0440-2495-4F4D-B1D5-D7E50D3337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D5342FF6-DDC2-4871-B3A9-EB38B34165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A78F7F3-DDF9-4B7A-9CB7-27C4DAF834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641B6901-15EC-409C-922F-B0B127F916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7A4895B8-4091-4FED-B518-030D9FA9DF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8932983C-F7E1-4240-B5E8-641C8870A39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2FCAACA8-0024-4D33-80FF-7E95772EBB2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527C62D1-988B-4DF0-B9D7-B7B192803F8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51C7B5E5-CA20-420F-8623-0AA96528C94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948F2AC9-7B9D-4AAA-B2E7-F31FD407CFC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B673EE1D-ACFE-4D73-B4E0-3A9CCB41226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AD3604A4-0C77-4A5A-8F50-1C646201197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41989568-A251-44BD-B8D9-CC15D586FA6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62C7411C-8D11-4A98-A409-C209F6EA9DD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C4B8ECEF-CCDD-4D9C-9D56-20C83CB5F17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372982C5-8BB7-40DB-960B-F2536721B2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C976AB6-59EF-4FC7-8605-B83AFBA592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2DAA0D55-6A64-4F6C-9518-9C653B719B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75659C1F-ABAC-4475-8938-B72B85C144F1}"/>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C4303B35-5C06-467C-BA75-5D136A803E52}"/>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BAC4ABF8-CD88-4943-864A-271CC332EB86}"/>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BA1FDD88-BDBD-4531-83F3-664CDC929AD9}"/>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4245F363-A2E8-4D46-99FD-FB63632BAC43}"/>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926A9CBC-6011-407C-A749-EF4F163C5C09}"/>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9EAB86CF-1E2C-455F-89CC-B613DFD5E399}"/>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3B707366-8121-4C42-AE42-9E9086595BCD}"/>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327A2BC6-B1A7-40B6-B4A3-3584B10344A4}"/>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3C6DC04-467B-46AA-849D-F8E921C21F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F211656-CC8B-4F0B-89E0-7F3EA36531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8F0732A-F257-4A3B-985F-799A5A4F81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6D159C9F-FE2C-479F-9F1A-29D4E3E4B3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D1DE15C1-502D-4E80-8E22-9A01F45AA7C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5080</xdr:rowOff>
    </xdr:from>
    <xdr:to>
      <xdr:col>116</xdr:col>
      <xdr:colOff>114300</xdr:colOff>
      <xdr:row>38</xdr:row>
      <xdr:rowOff>106680</xdr:rowOff>
    </xdr:to>
    <xdr:sp macro="" textlink="">
      <xdr:nvSpPr>
        <xdr:cNvPr id="421" name="楕円 420">
          <a:extLst>
            <a:ext uri="{FF2B5EF4-FFF2-40B4-BE49-F238E27FC236}">
              <a16:creationId xmlns:a16="http://schemas.microsoft.com/office/drawing/2014/main" id="{9CEA9FED-ADD7-4B72-90C4-35EF750980FE}"/>
            </a:ext>
          </a:extLst>
        </xdr:cNvPr>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27957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ED41615B-C947-413F-A580-CE49CAFC581E}"/>
            </a:ext>
          </a:extLst>
        </xdr:cNvPr>
        <xdr:cNvSpPr txBox="1"/>
      </xdr:nvSpPr>
      <xdr:spPr>
        <a:xfrm>
          <a:off x="22199600" y="63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423" name="楕円 422">
          <a:extLst>
            <a:ext uri="{FF2B5EF4-FFF2-40B4-BE49-F238E27FC236}">
              <a16:creationId xmlns:a16="http://schemas.microsoft.com/office/drawing/2014/main" id="{3799B8FF-2F01-4254-BD2F-326AF6B69C38}"/>
            </a:ext>
          </a:extLst>
        </xdr:cNvPr>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55880</xdr:rowOff>
    </xdr:from>
    <xdr:to>
      <xdr:col>116</xdr:col>
      <xdr:colOff>63500</xdr:colOff>
      <xdr:row>38</xdr:row>
      <xdr:rowOff>60960</xdr:rowOff>
    </xdr:to>
    <xdr:cxnSp macro="">
      <xdr:nvCxnSpPr>
        <xdr:cNvPr id="424" name="直線コネクタ 423">
          <a:extLst>
            <a:ext uri="{FF2B5EF4-FFF2-40B4-BE49-F238E27FC236}">
              <a16:creationId xmlns:a16="http://schemas.microsoft.com/office/drawing/2014/main" id="{6E814551-A017-43A1-916D-B67CF8F1E892}"/>
            </a:ext>
          </a:extLst>
        </xdr:cNvPr>
        <xdr:cNvCxnSpPr/>
      </xdr:nvCxnSpPr>
      <xdr:spPr>
        <a:xfrm flipV="1">
          <a:off x="21323300" y="657098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xdr:rowOff>
    </xdr:from>
    <xdr:to>
      <xdr:col>107</xdr:col>
      <xdr:colOff>101600</xdr:colOff>
      <xdr:row>38</xdr:row>
      <xdr:rowOff>110490</xdr:rowOff>
    </xdr:to>
    <xdr:sp macro="" textlink="">
      <xdr:nvSpPr>
        <xdr:cNvPr id="425" name="楕円 424">
          <a:extLst>
            <a:ext uri="{FF2B5EF4-FFF2-40B4-BE49-F238E27FC236}">
              <a16:creationId xmlns:a16="http://schemas.microsoft.com/office/drawing/2014/main" id="{DA572F49-039F-4D3D-AD89-5C1A2B3DEFDA}"/>
            </a:ext>
          </a:extLst>
        </xdr:cNvPr>
        <xdr:cNvSpPr/>
      </xdr:nvSpPr>
      <xdr:spPr>
        <a:xfrm>
          <a:off x="2038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59690</xdr:rowOff>
    </xdr:from>
    <xdr:to>
      <xdr:col>111</xdr:col>
      <xdr:colOff>177800</xdr:colOff>
      <xdr:row>38</xdr:row>
      <xdr:rowOff>60960</xdr:rowOff>
    </xdr:to>
    <xdr:cxnSp macro="">
      <xdr:nvCxnSpPr>
        <xdr:cNvPr id="426" name="直線コネクタ 425">
          <a:extLst>
            <a:ext uri="{FF2B5EF4-FFF2-40B4-BE49-F238E27FC236}">
              <a16:creationId xmlns:a16="http://schemas.microsoft.com/office/drawing/2014/main" id="{BA06B40F-9842-4756-978F-FF2E7D568847}"/>
            </a:ext>
          </a:extLst>
        </xdr:cNvPr>
        <xdr:cNvCxnSpPr/>
      </xdr:nvCxnSpPr>
      <xdr:spPr>
        <a:xfrm>
          <a:off x="20434300" y="65747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E0D01C2A-D9E7-4740-976E-0AD449EE8DA5}"/>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E0DECD05-474A-4466-A3FD-D1444884D394}"/>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613A255E-61C4-4839-B1C0-478C33E29011}"/>
            </a:ext>
          </a:extLst>
        </xdr:cNvPr>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127017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1EBC2C3F-7F98-4FE7-95A1-B194E2012503}"/>
            </a:ext>
          </a:extLst>
        </xdr:cNvPr>
        <xdr:cNvSpPr txBox="1"/>
      </xdr:nvSpPr>
      <xdr:spPr>
        <a:xfrm>
          <a:off x="20199427"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DC2B067C-7F2A-4CA0-8F22-1B071C8DC0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1908C9EE-B4DF-4807-8383-D1A1D878F3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48D3BE66-AD3A-43C9-852F-6FB1B2F0BF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EE84877F-0609-43BB-8605-A4D5166171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C4DFC715-AE22-4A8F-9455-F21ECBA76D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12BA4471-92C6-4BE7-997A-7B057D9FC4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10EA4C62-0DCA-4AD3-9F9B-38C634EF0E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5871F24B-5FAC-44C4-B35E-CA2501F010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6364AC29-901F-4CA2-A993-3C85E256C2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DF05E02B-5EBE-4CC2-9727-2A60A0D3C4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3330342C-18C9-466F-A991-E8238CE2C81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D293CBC2-47CE-4377-871D-65B3B3AFE8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C6B2D96D-EE1B-409A-A649-D094A7C8E00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675CC1-A57A-45D9-9FE0-AB2A1345CA2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7A171FC2-B7B1-4751-B609-D10056B1F7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8F9A0177-BD53-45A4-A7B9-18F5EEFDEB1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B671F09A-9E9C-4D23-8E30-86485BD6103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8B49199C-EA66-46E1-B082-92C8344AB17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20E85DBA-8755-4D96-8E18-8B1C9B1444B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8596E76B-F050-4509-8032-BBD2D22EF9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24212E10-DE43-440F-B21E-5206FB31BD8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3DFAFBC2-A4EB-4251-A846-CA414E7882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25426A16-F91B-4102-8D43-E9A1BA8F7AD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BB7DA4AB-7EEB-4A0D-A14A-01B9B4FE8F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F24E9983-E865-4D1E-B54A-45FBE937ECA8}"/>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334869E5-EFE2-4EB8-AD29-6C64567046CD}"/>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DB873A32-5F11-4942-9DA9-4A596C7CB0A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126300A3-19BB-42E9-976D-B65239482991}"/>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2D1E968C-E573-4959-8F50-D5EF70C1D9E9}"/>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E57553C0-F14D-4CF3-BB90-42BCB3744E73}"/>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F197CD6E-4B8F-4378-83EE-7078EF262114}"/>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C6278634-9319-405F-B812-17FEE9B3D156}"/>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42963D48-AA06-4DA5-80DD-EB3B96D3405B}"/>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EE40A0B1-33DF-456E-B553-60FB08D86A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EF40CFA8-497D-4DDF-832C-CCAA836AB0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D7B4DF0-A644-4795-A985-0129D9A5B9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DE8614B3-53C3-4AD4-94A7-00FCDC2E43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7C6532C1-6858-4B45-B9AD-1DC6F74EBD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469" name="楕円 468">
          <a:extLst>
            <a:ext uri="{FF2B5EF4-FFF2-40B4-BE49-F238E27FC236}">
              <a16:creationId xmlns:a16="http://schemas.microsoft.com/office/drawing/2014/main" id="{D19E765B-3968-439C-A8E8-3016B6B881D0}"/>
            </a:ext>
          </a:extLst>
        </xdr:cNvPr>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BD0AE017-8CA1-4030-B60F-0CBF644DD0B3}"/>
            </a:ext>
          </a:extLst>
        </xdr:cNvPr>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471" name="楕円 470">
          <a:extLst>
            <a:ext uri="{FF2B5EF4-FFF2-40B4-BE49-F238E27FC236}">
              <a16:creationId xmlns:a16="http://schemas.microsoft.com/office/drawing/2014/main" id="{84E68230-ECD0-47DF-AA01-ABC186BAFD1E}"/>
            </a:ext>
          </a:extLst>
        </xdr:cNvPr>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57150</xdr:rowOff>
    </xdr:to>
    <xdr:cxnSp macro="">
      <xdr:nvCxnSpPr>
        <xdr:cNvPr id="472" name="直線コネクタ 471">
          <a:extLst>
            <a:ext uri="{FF2B5EF4-FFF2-40B4-BE49-F238E27FC236}">
              <a16:creationId xmlns:a16="http://schemas.microsoft.com/office/drawing/2014/main" id="{68CD7CF0-DE78-48D1-80E6-CD03BCD3535F}"/>
            </a:ext>
          </a:extLst>
        </xdr:cNvPr>
        <xdr:cNvCxnSpPr/>
      </xdr:nvCxnSpPr>
      <xdr:spPr>
        <a:xfrm>
          <a:off x="15481300" y="99898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473" name="楕円 472">
          <a:extLst>
            <a:ext uri="{FF2B5EF4-FFF2-40B4-BE49-F238E27FC236}">
              <a16:creationId xmlns:a16="http://schemas.microsoft.com/office/drawing/2014/main" id="{C8325C94-CD03-4F6D-B4D7-7FA64AEC1295}"/>
            </a:ext>
          </a:extLst>
        </xdr:cNvPr>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93345</xdr:rowOff>
    </xdr:to>
    <xdr:cxnSp macro="">
      <xdr:nvCxnSpPr>
        <xdr:cNvPr id="474" name="直線コネクタ 473">
          <a:extLst>
            <a:ext uri="{FF2B5EF4-FFF2-40B4-BE49-F238E27FC236}">
              <a16:creationId xmlns:a16="http://schemas.microsoft.com/office/drawing/2014/main" id="{7FDF73E9-16C0-47CE-BD61-8D228F1FAF85}"/>
            </a:ext>
          </a:extLst>
        </xdr:cNvPr>
        <xdr:cNvCxnSpPr/>
      </xdr:nvCxnSpPr>
      <xdr:spPr>
        <a:xfrm flipV="1">
          <a:off x="14592300" y="99898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7D811199-0ABE-4D73-B028-D08B4F68E467}"/>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a16="http://schemas.microsoft.com/office/drawing/2014/main" id="{C5991A3F-0F50-4259-84BA-CBA73429CF99}"/>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477" name="n_1mainValue【学校施設】&#10;有形固定資産減価償却率">
          <a:extLst>
            <a:ext uri="{FF2B5EF4-FFF2-40B4-BE49-F238E27FC236}">
              <a16:creationId xmlns:a16="http://schemas.microsoft.com/office/drawing/2014/main" id="{575CB053-9ADC-4181-816A-67597C642033}"/>
            </a:ext>
          </a:extLst>
        </xdr:cNvPr>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478" name="n_2mainValue【学校施設】&#10;有形固定資産減価償却率">
          <a:extLst>
            <a:ext uri="{FF2B5EF4-FFF2-40B4-BE49-F238E27FC236}">
              <a16:creationId xmlns:a16="http://schemas.microsoft.com/office/drawing/2014/main" id="{440FCA7A-4FF4-4EBF-84B9-B8EAA19741D9}"/>
            </a:ext>
          </a:extLst>
        </xdr:cNvPr>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6686D54E-30CA-4D13-86E4-0DEC899BB4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1FED66D2-798B-4C44-83BC-8732739EA4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F950DCB8-AD8F-4B62-991C-E8D6C6F322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C2AD14BC-D237-4F1D-8ED6-9A020F4962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199DFE94-50B4-4507-B21B-9CF36FCB43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58922064-5133-4A62-84E7-30B261EAE7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E03001FF-2A9A-4AC8-90A6-05F390F58F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A695F828-F518-45A2-9400-147CCA2E7B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376EB245-C682-4FE9-ADA3-A6B7D39F47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E3FC33B2-3429-4D53-A6BB-57B70E61C3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FF7F88FC-5936-4B1C-8403-14C16AD737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3D223F82-4DAE-458C-A298-570F89C949F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8BF5FD92-4CEC-4725-966B-8A13322226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8E8CDDB8-584C-4E0B-91D9-99742A051F1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49DCA7A8-3E45-4CE5-8534-78555EDB5D8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E966C129-73AD-45C7-AAFA-81DAE6D1433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760607F6-9AC5-4FA1-96DE-03FF39DCFC9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1CC642FB-0FFD-4D09-92C6-40828646DAA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5A410C6C-6969-4D1F-91D1-3F5B2A132F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C0F578C1-2CDB-46F6-9261-73AD06F8EBE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F4FB8E39-F564-43B1-8AE0-321EC4E724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80EAB5A7-C519-4EAA-9910-58DC5812191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299183FF-2421-4D2E-9228-58B396BD99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767E2F75-6E03-43FC-B118-E0A9C59A5607}"/>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F5222BD-B6C3-4DE7-A8C3-5E2577174D47}"/>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C5B2376D-85F8-4A55-A0B5-FCDDCAED1121}"/>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DD8B3298-EB78-4494-8C80-B12DA76EA98A}"/>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8C4351C2-9F21-4E72-BAC7-CE791EE50504}"/>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123C0D97-FD09-48EE-AF28-969DB502ED6A}"/>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80BA4FA2-13A7-4FF8-97B2-6BBD43872BE6}"/>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A3E863FE-F247-43DA-A4A9-70BF5145C006}"/>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11CB8390-5896-4694-86C9-188958D31629}"/>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51C9C7-1D77-4150-911C-504BB863B5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696CFBB0-DAC2-4E75-93C3-E4031709F2A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8B5DEF1-3483-44B7-827D-EC801B28F4A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1C4DD933-78FA-4A85-84E1-B04691D658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C9372736-7F98-4EE6-9C9B-948C980DDA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148310</xdr:rowOff>
    </xdr:from>
    <xdr:to>
      <xdr:col>116</xdr:col>
      <xdr:colOff>114300</xdr:colOff>
      <xdr:row>63</xdr:row>
      <xdr:rowOff>78460</xdr:rowOff>
    </xdr:to>
    <xdr:sp macro="" textlink="">
      <xdr:nvSpPr>
        <xdr:cNvPr id="516" name="楕円 515">
          <a:extLst>
            <a:ext uri="{FF2B5EF4-FFF2-40B4-BE49-F238E27FC236}">
              <a16:creationId xmlns:a16="http://schemas.microsoft.com/office/drawing/2014/main" id="{E41BCB98-0B2B-4ED5-97D5-D0A6F2862E43}"/>
            </a:ext>
          </a:extLst>
        </xdr:cNvPr>
        <xdr:cNvSpPr/>
      </xdr:nvSpPr>
      <xdr:spPr>
        <a:xfrm>
          <a:off x="22110700" y="107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126737</xdr:rowOff>
    </xdr:from>
    <xdr:ext cx="469744" cy="259045"/>
    <xdr:sp macro="" textlink="">
      <xdr:nvSpPr>
        <xdr:cNvPr id="517" name="【学校施設】&#10;一人当たり面積該当値テキスト">
          <a:extLst>
            <a:ext uri="{FF2B5EF4-FFF2-40B4-BE49-F238E27FC236}">
              <a16:creationId xmlns:a16="http://schemas.microsoft.com/office/drawing/2014/main" id="{02B8128D-A3C9-4CAF-8D5E-89567E30DC15}"/>
            </a:ext>
          </a:extLst>
        </xdr:cNvPr>
        <xdr:cNvSpPr txBox="1"/>
      </xdr:nvSpPr>
      <xdr:spPr>
        <a:xfrm>
          <a:off x="22199600" y="107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150063</xdr:rowOff>
    </xdr:from>
    <xdr:to>
      <xdr:col>112</xdr:col>
      <xdr:colOff>38100</xdr:colOff>
      <xdr:row>63</xdr:row>
      <xdr:rowOff>80213</xdr:rowOff>
    </xdr:to>
    <xdr:sp macro="" textlink="">
      <xdr:nvSpPr>
        <xdr:cNvPr id="518" name="楕円 517">
          <a:extLst>
            <a:ext uri="{FF2B5EF4-FFF2-40B4-BE49-F238E27FC236}">
              <a16:creationId xmlns:a16="http://schemas.microsoft.com/office/drawing/2014/main" id="{91DA3E06-6ACB-400E-93CE-F545238FD1FF}"/>
            </a:ext>
          </a:extLst>
        </xdr:cNvPr>
        <xdr:cNvSpPr/>
      </xdr:nvSpPr>
      <xdr:spPr>
        <a:xfrm>
          <a:off x="21272500" y="107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27660</xdr:rowOff>
    </xdr:from>
    <xdr:to>
      <xdr:col>116</xdr:col>
      <xdr:colOff>63500</xdr:colOff>
      <xdr:row>63</xdr:row>
      <xdr:rowOff>29413</xdr:rowOff>
    </xdr:to>
    <xdr:cxnSp macro="">
      <xdr:nvCxnSpPr>
        <xdr:cNvPr id="519" name="直線コネクタ 518">
          <a:extLst>
            <a:ext uri="{FF2B5EF4-FFF2-40B4-BE49-F238E27FC236}">
              <a16:creationId xmlns:a16="http://schemas.microsoft.com/office/drawing/2014/main" id="{73882BDE-4EC1-4F1C-95D5-5E61AE69A5AA}"/>
            </a:ext>
          </a:extLst>
        </xdr:cNvPr>
        <xdr:cNvCxnSpPr/>
      </xdr:nvCxnSpPr>
      <xdr:spPr>
        <a:xfrm flipV="1">
          <a:off x="21323300" y="10829010"/>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149682</xdr:rowOff>
    </xdr:from>
    <xdr:to>
      <xdr:col>107</xdr:col>
      <xdr:colOff>101600</xdr:colOff>
      <xdr:row>63</xdr:row>
      <xdr:rowOff>79832</xdr:rowOff>
    </xdr:to>
    <xdr:sp macro="" textlink="">
      <xdr:nvSpPr>
        <xdr:cNvPr id="520" name="楕円 519">
          <a:extLst>
            <a:ext uri="{FF2B5EF4-FFF2-40B4-BE49-F238E27FC236}">
              <a16:creationId xmlns:a16="http://schemas.microsoft.com/office/drawing/2014/main" id="{FB24F2DF-5011-4AED-9C3A-7BAE3CAE87F0}"/>
            </a:ext>
          </a:extLst>
        </xdr:cNvPr>
        <xdr:cNvSpPr/>
      </xdr:nvSpPr>
      <xdr:spPr>
        <a:xfrm>
          <a:off x="20383500" y="107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29032</xdr:rowOff>
    </xdr:from>
    <xdr:to>
      <xdr:col>111</xdr:col>
      <xdr:colOff>177800</xdr:colOff>
      <xdr:row>63</xdr:row>
      <xdr:rowOff>29413</xdr:rowOff>
    </xdr:to>
    <xdr:cxnSp macro="">
      <xdr:nvCxnSpPr>
        <xdr:cNvPr id="521" name="直線コネクタ 520">
          <a:extLst>
            <a:ext uri="{FF2B5EF4-FFF2-40B4-BE49-F238E27FC236}">
              <a16:creationId xmlns:a16="http://schemas.microsoft.com/office/drawing/2014/main" id="{16450AEC-E778-47F9-BD24-E1C3436E86B2}"/>
            </a:ext>
          </a:extLst>
        </xdr:cNvPr>
        <xdr:cNvCxnSpPr/>
      </xdr:nvCxnSpPr>
      <xdr:spPr>
        <a:xfrm>
          <a:off x="20434300" y="108303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E6D9BB2F-9411-4A27-B81A-5E7BDDD09E9C}"/>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3D820772-5337-49C9-AC99-545717224C4D}"/>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71340</xdr:rowOff>
    </xdr:from>
    <xdr:ext cx="469744" cy="259045"/>
    <xdr:sp macro="" textlink="">
      <xdr:nvSpPr>
        <xdr:cNvPr id="524" name="n_1mainValue【学校施設】&#10;一人当たり面積">
          <a:extLst>
            <a:ext uri="{FF2B5EF4-FFF2-40B4-BE49-F238E27FC236}">
              <a16:creationId xmlns:a16="http://schemas.microsoft.com/office/drawing/2014/main" id="{07D097CB-7A00-4B1D-B29A-387F5C051BD6}"/>
            </a:ext>
          </a:extLst>
        </xdr:cNvPr>
        <xdr:cNvSpPr txBox="1"/>
      </xdr:nvSpPr>
      <xdr:spPr>
        <a:xfrm>
          <a:off x="21075727" y="108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70959</xdr:rowOff>
    </xdr:from>
    <xdr:ext cx="469744" cy="259045"/>
    <xdr:sp macro="" textlink="">
      <xdr:nvSpPr>
        <xdr:cNvPr id="525" name="n_2mainValue【学校施設】&#10;一人当たり面積">
          <a:extLst>
            <a:ext uri="{FF2B5EF4-FFF2-40B4-BE49-F238E27FC236}">
              <a16:creationId xmlns:a16="http://schemas.microsoft.com/office/drawing/2014/main" id="{A04C71D2-69E5-40BC-8173-F139E7FD2C43}"/>
            </a:ext>
          </a:extLst>
        </xdr:cNvPr>
        <xdr:cNvSpPr txBox="1"/>
      </xdr:nvSpPr>
      <xdr:spPr>
        <a:xfrm>
          <a:off x="20199427" y="1087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33456DAF-62EA-4510-91DB-DB70B034D6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6D489CCE-520C-4B27-ACA7-1E6EADC2B1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B9CE1456-9435-4A56-9B32-D01B9A6C68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BD939800-C0B8-450C-BC16-B3E8879D7D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1FF49E0B-218D-4AD9-B94A-02E38C7775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6761FD23-C5B5-4389-B4C3-106CB33519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6D53DE02-5342-4B41-8597-BD3F2464D6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C863CFD5-5ACC-4C27-A91C-957124CD9DD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ECA1C64-62B1-4554-85FA-20C26D0363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172048FB-F28F-4A2D-BFDF-FBE7EB3A5B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BF94F1DE-DD59-44A3-9C95-FC7C1467E4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811D0E5-6C8A-4274-A6AA-FBBEE5E864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82C2BDA9-BF3E-47CB-8BB7-80BC72D6BF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81ADBF64-7F31-4CF8-A113-C50E907003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88765136-2D49-48E6-8D0D-0EB749B5BC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2D234790-5CE9-4552-A9A4-1E560E3A3C4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280DEFB-8E18-4A2A-837B-AA4AB1E911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9492E381-275D-422E-8ED7-FEF01546AE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E8BAD889-14CC-4AAA-AE68-28E8D51E84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B30AEDCF-870E-4AD0-812A-B67B8A7924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D9A2D247-B75E-4D80-8BFA-CB7CB2EF73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EAD80497-1DB0-434F-9745-E85C8CAC96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5B2A9778-D376-423E-8E74-4B3D9B93B5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7433AF62-E2C8-4D36-B365-09B422DCFD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CFBC4C9A-253D-48A6-8C4C-FA66A2F165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8970768F-5AA4-4473-A215-C718E2057E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97F3C6E3-1EE3-4BA0-B469-25ADF7880EB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C480D4F5-6385-4EC6-A280-ACC45212BCC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06108BAE-E288-4A71-AF70-B18511E52B7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3E38935F-E40D-4E79-B793-D640599848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F71749A1-EC8B-4097-ABDC-2B6A8D1F35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8737DDFA-6C3F-4742-83A3-05F148A757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96D407EB-EB55-46B8-966B-042EA9D8952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93905136-0A06-42BC-AB69-5F5DA436F0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6F075EDC-2564-487C-A563-33BE86CDE83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C3B6E7B2-ED49-422D-9945-53DA4E71D7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B553654-8FA2-4434-B80A-024E44DEFB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6F39A012-F7B6-400C-93D8-A50BF6DCD1D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CA7DCDA-FAC7-4AF9-925A-70A6CA4689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7D81DED4-9AD8-4880-AE5F-0C1CCDE364D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7C15AE59-91BD-42A7-836C-2F5F80F1B8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9886479A-D03D-4E1E-8DAB-951986B74152}"/>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47598F73-8BB3-4067-849A-C0B15918F9B8}"/>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FDE9CB25-3348-4200-B397-3283425BBCAA}"/>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BF4AF96A-1037-49B7-9188-16D3F54F35B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71C0CDE3-8633-4978-8314-99F5848DC4D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398A6FB6-7DBD-4A24-9633-BE958941086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911992CB-BD45-4CDD-A2B9-EFBE22E9B8D8}"/>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65EB2EA7-7EE6-4627-A0DE-6663ACD6DA7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EC11F7FD-AE82-4A52-B948-E241C929542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2F94637-C2AD-488F-9A8C-8F160F7EC8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2B723A3C-068E-4E8B-A5B8-8112430F63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F232C60E-1F12-4A6E-A229-E9566DFC62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42C3F5A-469C-46CD-941D-2F64FEBCBA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DC6D27F-7406-46D4-BE74-D2394A3696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92348</xdr:rowOff>
    </xdr:from>
    <xdr:to>
      <xdr:col>85</xdr:col>
      <xdr:colOff>177800</xdr:colOff>
      <xdr:row>103</xdr:row>
      <xdr:rowOff>22498</xdr:rowOff>
    </xdr:to>
    <xdr:sp macro="" textlink="">
      <xdr:nvSpPr>
        <xdr:cNvPr id="581" name="楕円 580">
          <a:extLst>
            <a:ext uri="{FF2B5EF4-FFF2-40B4-BE49-F238E27FC236}">
              <a16:creationId xmlns:a16="http://schemas.microsoft.com/office/drawing/2014/main" id="{806F257F-1EF2-4221-AC33-833FDC43F9A7}"/>
            </a:ext>
          </a:extLst>
        </xdr:cNvPr>
        <xdr:cNvSpPr/>
      </xdr:nvSpPr>
      <xdr:spPr>
        <a:xfrm>
          <a:off x="16268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115225</xdr:rowOff>
    </xdr:from>
    <xdr:ext cx="405111" cy="259045"/>
    <xdr:sp macro="" textlink="">
      <xdr:nvSpPr>
        <xdr:cNvPr id="582" name="【公民館】&#10;有形固定資産減価償却率該当値テキスト">
          <a:extLst>
            <a:ext uri="{FF2B5EF4-FFF2-40B4-BE49-F238E27FC236}">
              <a16:creationId xmlns:a16="http://schemas.microsoft.com/office/drawing/2014/main" id="{0C8B3393-146E-4F98-B6E1-DC9902F34AFF}"/>
            </a:ext>
          </a:extLst>
        </xdr:cNvPr>
        <xdr:cNvSpPr txBox="1"/>
      </xdr:nvSpPr>
      <xdr:spPr>
        <a:xfrm>
          <a:off x="16357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583" name="楕円 582">
          <a:extLst>
            <a:ext uri="{FF2B5EF4-FFF2-40B4-BE49-F238E27FC236}">
              <a16:creationId xmlns:a16="http://schemas.microsoft.com/office/drawing/2014/main" id="{BD651A13-4A7B-443C-B9CF-FBD2044C7565}"/>
            </a:ext>
          </a:extLst>
        </xdr:cNvPr>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143148</xdr:rowOff>
    </xdr:to>
    <xdr:cxnSp macro="">
      <xdr:nvCxnSpPr>
        <xdr:cNvPr id="584" name="直線コネクタ 583">
          <a:extLst>
            <a:ext uri="{FF2B5EF4-FFF2-40B4-BE49-F238E27FC236}">
              <a16:creationId xmlns:a16="http://schemas.microsoft.com/office/drawing/2014/main" id="{BFFE221C-E776-4590-A000-FD637EF12D0C}"/>
            </a:ext>
          </a:extLst>
        </xdr:cNvPr>
        <xdr:cNvCxnSpPr/>
      </xdr:nvCxnSpPr>
      <xdr:spPr>
        <a:xfrm>
          <a:off x="15481300" y="1757226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170724</xdr:rowOff>
    </xdr:from>
    <xdr:to>
      <xdr:col>76</xdr:col>
      <xdr:colOff>165100</xdr:colOff>
      <xdr:row>101</xdr:row>
      <xdr:rowOff>100874</xdr:rowOff>
    </xdr:to>
    <xdr:sp macro="" textlink="">
      <xdr:nvSpPr>
        <xdr:cNvPr id="585" name="楕円 584">
          <a:extLst>
            <a:ext uri="{FF2B5EF4-FFF2-40B4-BE49-F238E27FC236}">
              <a16:creationId xmlns:a16="http://schemas.microsoft.com/office/drawing/2014/main" id="{0C27777B-425D-4842-A615-D98B7C898C10}"/>
            </a:ext>
          </a:extLst>
        </xdr:cNvPr>
        <xdr:cNvSpPr/>
      </xdr:nvSpPr>
      <xdr:spPr>
        <a:xfrm>
          <a:off x="14541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50074</xdr:rowOff>
    </xdr:from>
    <xdr:to>
      <xdr:col>81</xdr:col>
      <xdr:colOff>50800</xdr:colOff>
      <xdr:row>102</xdr:row>
      <xdr:rowOff>84364</xdr:rowOff>
    </xdr:to>
    <xdr:cxnSp macro="">
      <xdr:nvCxnSpPr>
        <xdr:cNvPr id="586" name="直線コネクタ 585">
          <a:extLst>
            <a:ext uri="{FF2B5EF4-FFF2-40B4-BE49-F238E27FC236}">
              <a16:creationId xmlns:a16="http://schemas.microsoft.com/office/drawing/2014/main" id="{491F3E97-2673-4776-A1F8-5D19899D008D}"/>
            </a:ext>
          </a:extLst>
        </xdr:cNvPr>
        <xdr:cNvCxnSpPr/>
      </xdr:nvCxnSpPr>
      <xdr:spPr>
        <a:xfrm>
          <a:off x="14592300" y="1736652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0A1E784E-D85F-425D-8EFC-E94807CCBECB}"/>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a:extLst>
            <a:ext uri="{FF2B5EF4-FFF2-40B4-BE49-F238E27FC236}">
              <a16:creationId xmlns:a16="http://schemas.microsoft.com/office/drawing/2014/main" id="{4170D4EE-113F-474B-B7A9-2484F5BAE9A9}"/>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151691</xdr:rowOff>
    </xdr:from>
    <xdr:ext cx="405111" cy="259045"/>
    <xdr:sp macro="" textlink="">
      <xdr:nvSpPr>
        <xdr:cNvPr id="589" name="n_1mainValue【公民館】&#10;有形固定資産減価償却率">
          <a:extLst>
            <a:ext uri="{FF2B5EF4-FFF2-40B4-BE49-F238E27FC236}">
              <a16:creationId xmlns:a16="http://schemas.microsoft.com/office/drawing/2014/main" id="{E1E2F441-8DB1-488B-A1AA-0B6D7314DB41}"/>
            </a:ext>
          </a:extLst>
        </xdr:cNvPr>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117401</xdr:rowOff>
    </xdr:from>
    <xdr:ext cx="405111" cy="259045"/>
    <xdr:sp macro="" textlink="">
      <xdr:nvSpPr>
        <xdr:cNvPr id="590" name="n_2mainValue【公民館】&#10;有形固定資産減価償却率">
          <a:extLst>
            <a:ext uri="{FF2B5EF4-FFF2-40B4-BE49-F238E27FC236}">
              <a16:creationId xmlns:a16="http://schemas.microsoft.com/office/drawing/2014/main" id="{CBB880FA-ADF4-4619-BFA1-D8FA0D95C92B}"/>
            </a:ext>
          </a:extLst>
        </xdr:cNvPr>
        <xdr:cNvSpPr txBox="1"/>
      </xdr:nvSpPr>
      <xdr:spPr>
        <a:xfrm>
          <a:off x="14389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7D179DDA-4F35-4174-9DDC-15B16F1BF5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744AFAC1-FA6A-4A05-8DA4-A51D033B07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9B5AEA66-4F69-4D25-94D4-3695557E47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6A16BE30-DB22-4B01-A87D-67DB4B97A2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9C74A0BB-9FFF-4157-8027-EC2F50BBC7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3A72D8B8-EBE1-423C-B2EC-039154871D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AB57FE7-DC39-411C-AB90-0245A298CA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7DA999A2-42A6-4BB7-8543-669FBBF0C6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77A32E0E-0F7C-408B-9DC7-C7C3CC72BB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41783547-A6A8-4D1D-9604-B76458E1B9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16CEFE28-78FA-47EC-BE32-ECFDBC646A9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E48C3443-331D-449A-B1C8-C63AACEA993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C17A6A3B-DD33-490C-ACF7-1FC17A41E0B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63BD7E11-D352-419C-A8DC-C3D2ABEF67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7621D2F2-88B0-4A10-A3CA-B657554CA44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65469E41-E393-47D4-BD4A-D1B8303952B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42DEC9F1-7BAD-478E-B8AF-2BB2625D413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DFFA740B-28F6-40B8-8849-3135AB9251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82041703-B657-4BE6-B416-35B789B9CE6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564318C7-4C95-488C-9C2D-42AF2C77F0F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542F4FC3-352A-4E62-A0E6-0D312E2805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A5DBEA-D57A-48A9-B907-67D35CFF8D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B3A7809D-1059-4E61-94F6-7B6AA3DF22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0E4CE76E-FC39-4D5B-868E-B8C1D7F8155E}"/>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F47BB2D8-1469-45ED-BF0A-2AD56AB47501}"/>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C168F660-9033-4B9F-AACD-B7F9F3CF54BA}"/>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054A0BCE-CA0D-459E-A14F-04FE99411901}"/>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C26AC91D-2EE4-4D76-94C5-B49B57F5C52A}"/>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a:extLst>
            <a:ext uri="{FF2B5EF4-FFF2-40B4-BE49-F238E27FC236}">
              <a16:creationId xmlns:a16="http://schemas.microsoft.com/office/drawing/2014/main" id="{9FFE829F-711D-4F65-857D-6A24A1BEC8B4}"/>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F2E4300B-AAFD-42D4-A5D1-C9D96E28F3C7}"/>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434F4180-816E-4A60-AF53-17C25DEFC275}"/>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a:extLst>
            <a:ext uri="{FF2B5EF4-FFF2-40B4-BE49-F238E27FC236}">
              <a16:creationId xmlns:a16="http://schemas.microsoft.com/office/drawing/2014/main" id="{E7900433-5AE4-49CB-B198-21DF4BC83E2C}"/>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9BB96307-B4F5-43C7-904C-191E41157A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B8B2D59-F55C-4E13-A96B-8C24F3EBE3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3C331D3-9747-4AA4-8B70-CEC529EAB0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D4042849-D394-45A1-83C9-60634BB8CB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BA892006-CC10-4ACC-835A-5F076529EE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28" name="楕円 627">
          <a:extLst>
            <a:ext uri="{FF2B5EF4-FFF2-40B4-BE49-F238E27FC236}">
              <a16:creationId xmlns:a16="http://schemas.microsoft.com/office/drawing/2014/main" id="{CD74BCF3-F397-41A7-BCEC-1FC4943614F9}"/>
            </a:ext>
          </a:extLst>
        </xdr:cNvPr>
        <xdr:cNvSpPr/>
      </xdr:nvSpPr>
      <xdr:spPr>
        <a:xfrm>
          <a:off x="22110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15891</xdr:rowOff>
    </xdr:from>
    <xdr:ext cx="469744" cy="259045"/>
    <xdr:sp macro="" textlink="">
      <xdr:nvSpPr>
        <xdr:cNvPr id="629" name="【公民館】&#10;一人当たり面積該当値テキスト">
          <a:extLst>
            <a:ext uri="{FF2B5EF4-FFF2-40B4-BE49-F238E27FC236}">
              <a16:creationId xmlns:a16="http://schemas.microsoft.com/office/drawing/2014/main" id="{082F63CE-7DA5-4F67-A748-B3FCB2F427F5}"/>
            </a:ext>
          </a:extLst>
        </xdr:cNvPr>
        <xdr:cNvSpPr txBox="1"/>
      </xdr:nvSpPr>
      <xdr:spPr>
        <a:xfrm>
          <a:off x="22199600" y="176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170942</xdr:rowOff>
    </xdr:from>
    <xdr:to>
      <xdr:col>112</xdr:col>
      <xdr:colOff>38100</xdr:colOff>
      <xdr:row>104</xdr:row>
      <xdr:rowOff>101092</xdr:rowOff>
    </xdr:to>
    <xdr:sp macro="" textlink="">
      <xdr:nvSpPr>
        <xdr:cNvPr id="630" name="楕円 629">
          <a:extLst>
            <a:ext uri="{FF2B5EF4-FFF2-40B4-BE49-F238E27FC236}">
              <a16:creationId xmlns:a16="http://schemas.microsoft.com/office/drawing/2014/main" id="{00703546-6EDC-411D-BC3E-DE180CF1ADEE}"/>
            </a:ext>
          </a:extLst>
        </xdr:cNvPr>
        <xdr:cNvSpPr/>
      </xdr:nvSpPr>
      <xdr:spPr>
        <a:xfrm>
          <a:off x="21272500" y="178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43814</xdr:rowOff>
    </xdr:from>
    <xdr:to>
      <xdr:col>116</xdr:col>
      <xdr:colOff>63500</xdr:colOff>
      <xdr:row>104</xdr:row>
      <xdr:rowOff>50292</xdr:rowOff>
    </xdr:to>
    <xdr:cxnSp macro="">
      <xdr:nvCxnSpPr>
        <xdr:cNvPr id="631" name="直線コネクタ 630">
          <a:extLst>
            <a:ext uri="{FF2B5EF4-FFF2-40B4-BE49-F238E27FC236}">
              <a16:creationId xmlns:a16="http://schemas.microsoft.com/office/drawing/2014/main" id="{521624AD-CF6A-4247-A28A-B7FEAADA7F6F}"/>
            </a:ext>
          </a:extLst>
        </xdr:cNvPr>
        <xdr:cNvCxnSpPr/>
      </xdr:nvCxnSpPr>
      <xdr:spPr>
        <a:xfrm flipV="1">
          <a:off x="21323300" y="17874614"/>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40260</xdr:rowOff>
    </xdr:from>
    <xdr:to>
      <xdr:col>107</xdr:col>
      <xdr:colOff>101600</xdr:colOff>
      <xdr:row>106</xdr:row>
      <xdr:rowOff>141860</xdr:rowOff>
    </xdr:to>
    <xdr:sp macro="" textlink="">
      <xdr:nvSpPr>
        <xdr:cNvPr id="632" name="楕円 631">
          <a:extLst>
            <a:ext uri="{FF2B5EF4-FFF2-40B4-BE49-F238E27FC236}">
              <a16:creationId xmlns:a16="http://schemas.microsoft.com/office/drawing/2014/main" id="{71224847-7628-4DEA-A622-D91117984EF2}"/>
            </a:ext>
          </a:extLst>
        </xdr:cNvPr>
        <xdr:cNvSpPr/>
      </xdr:nvSpPr>
      <xdr:spPr>
        <a:xfrm>
          <a:off x="20383500" y="182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50292</xdr:rowOff>
    </xdr:from>
    <xdr:to>
      <xdr:col>111</xdr:col>
      <xdr:colOff>177800</xdr:colOff>
      <xdr:row>106</xdr:row>
      <xdr:rowOff>91060</xdr:rowOff>
    </xdr:to>
    <xdr:cxnSp macro="">
      <xdr:nvCxnSpPr>
        <xdr:cNvPr id="633" name="直線コネクタ 632">
          <a:extLst>
            <a:ext uri="{FF2B5EF4-FFF2-40B4-BE49-F238E27FC236}">
              <a16:creationId xmlns:a16="http://schemas.microsoft.com/office/drawing/2014/main" id="{BCF82AA7-EBDF-422A-AC4F-27868927DFC9}"/>
            </a:ext>
          </a:extLst>
        </xdr:cNvPr>
        <xdr:cNvCxnSpPr/>
      </xdr:nvCxnSpPr>
      <xdr:spPr>
        <a:xfrm flipV="1">
          <a:off x="20434300" y="17881092"/>
          <a:ext cx="889000" cy="3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a:extLst>
            <a:ext uri="{FF2B5EF4-FFF2-40B4-BE49-F238E27FC236}">
              <a16:creationId xmlns:a16="http://schemas.microsoft.com/office/drawing/2014/main" id="{F7D371E0-45AA-4614-9192-DADF9808ED2B}"/>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a:extLst>
            <a:ext uri="{FF2B5EF4-FFF2-40B4-BE49-F238E27FC236}">
              <a16:creationId xmlns:a16="http://schemas.microsoft.com/office/drawing/2014/main" id="{F0A02274-7230-4E80-A238-EA1FE99F9270}"/>
            </a:ext>
          </a:extLst>
        </xdr:cNvPr>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117619</xdr:rowOff>
    </xdr:from>
    <xdr:ext cx="469744" cy="259045"/>
    <xdr:sp macro="" textlink="">
      <xdr:nvSpPr>
        <xdr:cNvPr id="636" name="n_1mainValue【公民館】&#10;一人当たり面積">
          <a:extLst>
            <a:ext uri="{FF2B5EF4-FFF2-40B4-BE49-F238E27FC236}">
              <a16:creationId xmlns:a16="http://schemas.microsoft.com/office/drawing/2014/main" id="{D8249CDC-CB07-4493-81E1-D967EF27A8AC}"/>
            </a:ext>
          </a:extLst>
        </xdr:cNvPr>
        <xdr:cNvSpPr txBox="1"/>
      </xdr:nvSpPr>
      <xdr:spPr>
        <a:xfrm>
          <a:off x="21075727" y="17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158387</xdr:rowOff>
    </xdr:from>
    <xdr:ext cx="469744" cy="259045"/>
    <xdr:sp macro="" textlink="">
      <xdr:nvSpPr>
        <xdr:cNvPr id="637" name="n_2mainValue【公民館】&#10;一人当たり面積">
          <a:extLst>
            <a:ext uri="{FF2B5EF4-FFF2-40B4-BE49-F238E27FC236}">
              <a16:creationId xmlns:a16="http://schemas.microsoft.com/office/drawing/2014/main" id="{AC430C3C-E311-4B37-8577-7EB985485437}"/>
            </a:ext>
          </a:extLst>
        </xdr:cNvPr>
        <xdr:cNvSpPr txBox="1"/>
      </xdr:nvSpPr>
      <xdr:spPr>
        <a:xfrm>
          <a:off x="20199427" y="1798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B2705AFF-EF04-4736-B531-22F6723420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E0317090-A9A6-409F-82A6-5DF5FF09EF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B5EBF2B1-052D-4060-A1BC-1166EE18F2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・道路・橋りょうトンネルの有形固定資産減価償却率は類似団体内平均値を下回っている。これは、当村は急峻な地形で道路延長等も長いが、計画的に道路改良事業等を行っていることが要因と考えられる。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・公営住宅の有形固定資産減価償却率は類似団体内平均値を上回っている。これは、建年の古い村営住宅が存在していることが要因と考えられ、今後計画的な施設の整備・改修が求められる。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・保育所の有形固定資産減価償却率は類似団体内平均値を上回っている。これは、村内に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か所の保育所があるがどちらも建年が古いことが要因と考えられ、今後計画的な施設の整備・改修が求められる。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・学校施設の有形固定資産減価償却率は類似団体内平均値を上回っている。これは村内に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か所の中学校・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か所の小学校があるが何れも建年が古いことが要因と考えられ、老朽化が懸念される。現在建てなおし等の議論が進行中である。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・公民館の有形固定資産減価償却率は類似団体内平均値を上回っている。これは、建年の古い公民館が複数存在していることが要因と考えられ、今後計画的な施設の整備・改修が求められる。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065266-87E6-4F76-801E-40866DA6AD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85E134-8335-41DB-8F15-836BD877C4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4BA28A-4ECA-4873-9042-FE353D645E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26CAD5-07CB-45F3-9A26-2EB8E9AC44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31D022-0369-4F91-813B-B2DC762BD4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6FC7BD-61DE-472A-8AFD-B5FDC58E4B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584D99-164F-45A1-87EE-8AFB1CB830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884412-AE14-4E85-9BF9-8121E7BE0A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E54533-07C1-4D5E-B366-4E8CA974DD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91A7C5-8375-480A-8C41-ED5659C2CB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E3E633-3BCD-4F79-8477-E67028B1A3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0CAF7D-65F0-41E2-9EB4-BBBF2ABF02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56C758-819D-4D32-B7E3-E378B71D8F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744BEE-0749-4A7B-8AB3-9F077CC311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35BC0B-28E7-4287-A360-E9FFE92FBB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47EF9C-EF43-4197-B491-EC0C2B7132D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7F6152-A432-44BD-A533-2F5B0078F3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7DC475-732E-462F-A2FB-97A2D95D52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3909C9-D94F-4D38-9288-3C5084A887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056360-755F-4F57-9011-15A130A49B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F9FDB8-F1E8-484E-85FC-C0D6417354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E074BD-C29E-49B2-869C-4D1B5FDBAB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707DC0-F081-44B8-88E1-DBC364BF1D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E52C3A-E3EF-4B88-A20B-22F4E125FF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0D0E68-AF6C-4207-A0CE-2D23B7A245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97F456-B842-4DDE-895F-B881862D50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F44764-3AE9-492B-9946-1365034CC8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A4166C-DF35-4D72-A9A0-7A6ECCFD0E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EE40BCC-576D-47F2-A25D-21EFF19A142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8554D9-0E8F-4DC7-98D9-46EE272411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20D02C-D3EB-4532-ACE8-2F6DE7A5AC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CC4AB81-F546-4196-BC16-F90967D119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5BF006F-1FC7-48FF-8487-8ACDAE07BF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95A580E-7640-4EE7-9FE6-F7D3E39E2F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618BC21-63B4-48B0-A141-2CD3953E7D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177ECE5-512D-4555-92CD-EBF996AA95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209EA41-9E22-485D-8289-A2EC8C026D5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7899376-A1E9-413A-B7CC-0C2A95BEA5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505041B-A886-46D4-8B99-2BB57E22F0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0B96355-2F93-4447-A964-9703AB8A14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13E35DB8-B0B8-49FD-96F1-AA449E1F695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CA63388D-320B-4A93-A11A-B412F621146B}"/>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D7C950C6-8BFB-48C6-8371-2555DCCDEAA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F78B091C-6EB9-4E32-B1B5-F12CE3CFE36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3CA133D2-DC08-4793-8525-75159862EAD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95E7DD8F-9C4D-411E-80C3-96F96904D8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585667CB-630E-4843-A317-22527285E93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4BDDD336-82DC-44F2-BED6-39A5EC8B08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88E8E3B-DC35-4747-93B2-3D41A5B737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7BD12DF2-9683-4888-BB59-B879C872177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9E30E80-8888-4E01-82C9-82C675C4BD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13151B46-A4DB-4EFA-83DC-88959161F28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AC77BD17-669D-49F0-B5B6-A2D73475D4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69A4E5FA-D53C-4F53-BD6A-E73B1BC4A097}"/>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9A6167E8-2696-4851-B1CB-C108C4D2AE39}"/>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D4ACB016-CE11-47C0-9864-7963AFF3B9A4}"/>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FB0064E5-D230-4E54-9444-EA9BD970DFD6}"/>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7A54AB88-F373-4CED-A39E-2415065A715C}"/>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5734D30C-7889-40D1-9DD4-F406C3076DF8}"/>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E971C17F-C1E3-4F0B-B0F6-C7AA12198F39}"/>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D17DF627-6935-4FFC-B455-6C2696FB9231}"/>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4EDA6B98-8229-4F2A-9D1D-699D56F4356D}"/>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E573DF1-9072-45A4-BE9D-2162E88609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7CCA39C-16B0-4494-92CA-DA52B7D053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F2513A5-E5C3-4546-8CC6-CF5C07DEA1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E3DC679-93F3-4821-A076-C936D2BDBD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E88301-9D3A-4B1F-9675-46A081CC00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125730</xdr:rowOff>
    </xdr:from>
    <xdr:to>
      <xdr:col>24</xdr:col>
      <xdr:colOff>114300</xdr:colOff>
      <xdr:row>38</xdr:row>
      <xdr:rowOff>55880</xdr:rowOff>
    </xdr:to>
    <xdr:sp macro="" textlink="">
      <xdr:nvSpPr>
        <xdr:cNvPr id="69" name="楕円 68">
          <a:extLst>
            <a:ext uri="{FF2B5EF4-FFF2-40B4-BE49-F238E27FC236}">
              <a16:creationId xmlns:a16="http://schemas.microsoft.com/office/drawing/2014/main" id="{0AF11107-55F9-40DF-9246-70BB0D590F56}"/>
            </a:ext>
          </a:extLst>
        </xdr:cNvPr>
        <xdr:cNvSpPr/>
      </xdr:nvSpPr>
      <xdr:spPr>
        <a:xfrm>
          <a:off x="45847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148607</xdr:rowOff>
    </xdr:from>
    <xdr:ext cx="405111" cy="259045"/>
    <xdr:sp macro="" textlink="">
      <xdr:nvSpPr>
        <xdr:cNvPr id="70" name="【図書館】&#10;有形固定資産減価償却率該当値テキスト">
          <a:extLst>
            <a:ext uri="{FF2B5EF4-FFF2-40B4-BE49-F238E27FC236}">
              <a16:creationId xmlns:a16="http://schemas.microsoft.com/office/drawing/2014/main" id="{3E265654-D57F-4958-AC99-935F2980FE74}"/>
            </a:ext>
          </a:extLst>
        </xdr:cNvPr>
        <xdr:cNvSpPr txBox="1"/>
      </xdr:nvSpPr>
      <xdr:spPr>
        <a:xfrm>
          <a:off x="46736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165100</xdr:rowOff>
    </xdr:from>
    <xdr:to>
      <xdr:col>20</xdr:col>
      <xdr:colOff>38100</xdr:colOff>
      <xdr:row>39</xdr:row>
      <xdr:rowOff>95250</xdr:rowOff>
    </xdr:to>
    <xdr:sp macro="" textlink="">
      <xdr:nvSpPr>
        <xdr:cNvPr id="71" name="楕円 70">
          <a:extLst>
            <a:ext uri="{FF2B5EF4-FFF2-40B4-BE49-F238E27FC236}">
              <a16:creationId xmlns:a16="http://schemas.microsoft.com/office/drawing/2014/main" id="{59D619BA-D86F-4940-9F59-8AD96EF456B4}"/>
            </a:ext>
          </a:extLst>
        </xdr:cNvPr>
        <xdr:cNvSpPr/>
      </xdr:nvSpPr>
      <xdr:spPr>
        <a:xfrm>
          <a:off x="3746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5080</xdr:rowOff>
    </xdr:from>
    <xdr:to>
      <xdr:col>24</xdr:col>
      <xdr:colOff>63500</xdr:colOff>
      <xdr:row>39</xdr:row>
      <xdr:rowOff>44450</xdr:rowOff>
    </xdr:to>
    <xdr:cxnSp macro="">
      <xdr:nvCxnSpPr>
        <xdr:cNvPr id="72" name="直線コネクタ 71">
          <a:extLst>
            <a:ext uri="{FF2B5EF4-FFF2-40B4-BE49-F238E27FC236}">
              <a16:creationId xmlns:a16="http://schemas.microsoft.com/office/drawing/2014/main" id="{7CB16C44-6CF8-4F9A-A5D0-06CEAB887244}"/>
            </a:ext>
          </a:extLst>
        </xdr:cNvPr>
        <xdr:cNvCxnSpPr/>
      </xdr:nvCxnSpPr>
      <xdr:spPr>
        <a:xfrm flipV="1">
          <a:off x="3797300" y="6520180"/>
          <a:ext cx="8382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3" name="n_1aveValue【図書館】&#10;有形固定資産減価償却率">
          <a:extLst>
            <a:ext uri="{FF2B5EF4-FFF2-40B4-BE49-F238E27FC236}">
              <a16:creationId xmlns:a16="http://schemas.microsoft.com/office/drawing/2014/main" id="{77B889E7-7A69-4B1E-B1AB-494E7D334509}"/>
            </a:ext>
          </a:extLst>
        </xdr:cNvPr>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a:extLst>
            <a:ext uri="{FF2B5EF4-FFF2-40B4-BE49-F238E27FC236}">
              <a16:creationId xmlns:a16="http://schemas.microsoft.com/office/drawing/2014/main" id="{DB6EB6FB-2088-4ABD-866A-1624F5A87ACA}"/>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86377</xdr:rowOff>
    </xdr:from>
    <xdr:ext cx="405111" cy="259045"/>
    <xdr:sp macro="" textlink="">
      <xdr:nvSpPr>
        <xdr:cNvPr id="75" name="n_1mainValue【図書館】&#10;有形固定資産減価償却率">
          <a:extLst>
            <a:ext uri="{FF2B5EF4-FFF2-40B4-BE49-F238E27FC236}">
              <a16:creationId xmlns:a16="http://schemas.microsoft.com/office/drawing/2014/main" id="{FCB16591-2BB2-4633-BD3E-DB9485F81BCF}"/>
            </a:ext>
          </a:extLst>
        </xdr:cNvPr>
        <xdr:cNvSpPr txBox="1"/>
      </xdr:nvSpPr>
      <xdr:spPr>
        <a:xfrm>
          <a:off x="3582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8240A362-2C82-4793-9B5F-011352EF23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3C2CBAF8-BDD8-46CD-B998-6BAEBFC261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A7C9E371-AD8C-498D-8B2D-64C5388C62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62DBF4BC-3BDA-49DB-B794-F2873B313B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746CBC75-D160-429C-B1A9-243012D4F1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717240CF-AECB-4A04-80A8-6B454AF8FE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89ED93C3-2181-44D3-9FDD-3D0F731186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4F5B881F-D90C-417C-A307-FA19674873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8EBB35BD-2615-47D5-8AAC-2077BC29377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CD96B6BC-5439-4603-B9E3-51326BED9F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a:extLst>
            <a:ext uri="{FF2B5EF4-FFF2-40B4-BE49-F238E27FC236}">
              <a16:creationId xmlns:a16="http://schemas.microsoft.com/office/drawing/2014/main" id="{01EF426D-027D-49C7-9AD4-10960528360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a:extLst>
            <a:ext uri="{FF2B5EF4-FFF2-40B4-BE49-F238E27FC236}">
              <a16:creationId xmlns:a16="http://schemas.microsoft.com/office/drawing/2014/main" id="{2A52AE8A-5AB6-48EB-A975-68012B9D548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a:extLst>
            <a:ext uri="{FF2B5EF4-FFF2-40B4-BE49-F238E27FC236}">
              <a16:creationId xmlns:a16="http://schemas.microsoft.com/office/drawing/2014/main" id="{E95DAFB6-C27E-4758-A234-9CC314D1439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a:extLst>
            <a:ext uri="{FF2B5EF4-FFF2-40B4-BE49-F238E27FC236}">
              <a16:creationId xmlns:a16="http://schemas.microsoft.com/office/drawing/2014/main" id="{F3676AA0-9857-4708-897D-97C04E25F43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a:extLst>
            <a:ext uri="{FF2B5EF4-FFF2-40B4-BE49-F238E27FC236}">
              <a16:creationId xmlns:a16="http://schemas.microsoft.com/office/drawing/2014/main" id="{AFCCE4D1-9F5B-44B6-AE56-3FE531C4D36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a:extLst>
            <a:ext uri="{FF2B5EF4-FFF2-40B4-BE49-F238E27FC236}">
              <a16:creationId xmlns:a16="http://schemas.microsoft.com/office/drawing/2014/main" id="{39C4236A-4531-4ECB-80DB-6D854E16A5D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a:extLst>
            <a:ext uri="{FF2B5EF4-FFF2-40B4-BE49-F238E27FC236}">
              <a16:creationId xmlns:a16="http://schemas.microsoft.com/office/drawing/2014/main" id="{6C201C2B-EBA2-4200-AF22-E9253E03D2A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a:extLst>
            <a:ext uri="{FF2B5EF4-FFF2-40B4-BE49-F238E27FC236}">
              <a16:creationId xmlns:a16="http://schemas.microsoft.com/office/drawing/2014/main" id="{40B9EA02-2782-4F7B-BFDF-9B90B9EC984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231FAC30-30CE-452D-89E8-7EFEC285B7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id="{FA18FC60-7E8E-45FB-8CC4-0F485FBF49E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id="{F825BFE9-598F-401E-9332-9DBA36C9CA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a:extLst>
            <a:ext uri="{FF2B5EF4-FFF2-40B4-BE49-F238E27FC236}">
              <a16:creationId xmlns:a16="http://schemas.microsoft.com/office/drawing/2014/main" id="{D9E169AF-FF1D-44AA-8B65-6565CD5E21EA}"/>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a:extLst>
            <a:ext uri="{FF2B5EF4-FFF2-40B4-BE49-F238E27FC236}">
              <a16:creationId xmlns:a16="http://schemas.microsoft.com/office/drawing/2014/main" id="{8AD4DD53-B1E3-47D9-A235-BA2E1C65EF7D}"/>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a:extLst>
            <a:ext uri="{FF2B5EF4-FFF2-40B4-BE49-F238E27FC236}">
              <a16:creationId xmlns:a16="http://schemas.microsoft.com/office/drawing/2014/main" id="{F8189E29-AF62-4639-B010-F5142BF815F5}"/>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a:extLst>
            <a:ext uri="{FF2B5EF4-FFF2-40B4-BE49-F238E27FC236}">
              <a16:creationId xmlns:a16="http://schemas.microsoft.com/office/drawing/2014/main" id="{C4C108B5-8E07-4AD1-B5FF-472D0C0AD202}"/>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a:extLst>
            <a:ext uri="{FF2B5EF4-FFF2-40B4-BE49-F238E27FC236}">
              <a16:creationId xmlns:a16="http://schemas.microsoft.com/office/drawing/2014/main" id="{DE1C6288-354C-41F8-B44F-906F07C1531F}"/>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2" name="【図書館】&#10;一人当たり面積平均値テキスト">
          <a:extLst>
            <a:ext uri="{FF2B5EF4-FFF2-40B4-BE49-F238E27FC236}">
              <a16:creationId xmlns:a16="http://schemas.microsoft.com/office/drawing/2014/main" id="{E5E2C7C0-697C-4FAF-A1F8-B61012D0756C}"/>
            </a:ext>
          </a:extLst>
        </xdr:cNvPr>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a:extLst>
            <a:ext uri="{FF2B5EF4-FFF2-40B4-BE49-F238E27FC236}">
              <a16:creationId xmlns:a16="http://schemas.microsoft.com/office/drawing/2014/main" id="{FF850D70-A4C9-4B14-9D2D-F0BF6CE03FB7}"/>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a:extLst>
            <a:ext uri="{FF2B5EF4-FFF2-40B4-BE49-F238E27FC236}">
              <a16:creationId xmlns:a16="http://schemas.microsoft.com/office/drawing/2014/main" id="{289D37E9-82A9-4ACD-979D-2B2341C0A852}"/>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5" name="フローチャート: 判断 104">
          <a:extLst>
            <a:ext uri="{FF2B5EF4-FFF2-40B4-BE49-F238E27FC236}">
              <a16:creationId xmlns:a16="http://schemas.microsoft.com/office/drawing/2014/main" id="{B9DA3D13-6E48-4FA2-9877-C8EBB4E442AF}"/>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6106DA28-C061-42F4-A195-74707B21DB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5E46AB34-31A7-45E9-95D6-BD972416AC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3AA9033D-9F41-4237-B388-0E93389B0B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833281A9-B58F-4B0C-9567-356A8671BA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09FE686-CEF2-4C36-960D-9875B3FBA6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57404</xdr:rowOff>
    </xdr:from>
    <xdr:to>
      <xdr:col>55</xdr:col>
      <xdr:colOff>50800</xdr:colOff>
      <xdr:row>39</xdr:row>
      <xdr:rowOff>159004</xdr:rowOff>
    </xdr:to>
    <xdr:sp macro="" textlink="">
      <xdr:nvSpPr>
        <xdr:cNvPr id="111" name="楕円 110">
          <a:extLst>
            <a:ext uri="{FF2B5EF4-FFF2-40B4-BE49-F238E27FC236}">
              <a16:creationId xmlns:a16="http://schemas.microsoft.com/office/drawing/2014/main" id="{157D65B3-3348-4847-9D6B-609B42583DDF}"/>
            </a:ext>
          </a:extLst>
        </xdr:cNvPr>
        <xdr:cNvSpPr/>
      </xdr:nvSpPr>
      <xdr:spPr>
        <a:xfrm>
          <a:off x="10426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35831</xdr:rowOff>
    </xdr:from>
    <xdr:ext cx="469744" cy="259045"/>
    <xdr:sp macro="" textlink="">
      <xdr:nvSpPr>
        <xdr:cNvPr id="112" name="【図書館】&#10;一人当たり面積該当値テキスト">
          <a:extLst>
            <a:ext uri="{FF2B5EF4-FFF2-40B4-BE49-F238E27FC236}">
              <a16:creationId xmlns:a16="http://schemas.microsoft.com/office/drawing/2014/main" id="{0C5C8D6E-6354-4E88-BABA-A461AB829383}"/>
            </a:ext>
          </a:extLst>
        </xdr:cNvPr>
        <xdr:cNvSpPr txBox="1"/>
      </xdr:nvSpPr>
      <xdr:spPr>
        <a:xfrm>
          <a:off x="10515600"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61976</xdr:rowOff>
    </xdr:from>
    <xdr:to>
      <xdr:col>50</xdr:col>
      <xdr:colOff>165100</xdr:colOff>
      <xdr:row>39</xdr:row>
      <xdr:rowOff>163576</xdr:rowOff>
    </xdr:to>
    <xdr:sp macro="" textlink="">
      <xdr:nvSpPr>
        <xdr:cNvPr id="113" name="楕円 112">
          <a:extLst>
            <a:ext uri="{FF2B5EF4-FFF2-40B4-BE49-F238E27FC236}">
              <a16:creationId xmlns:a16="http://schemas.microsoft.com/office/drawing/2014/main" id="{66CBF0A6-4C5F-4CC7-9FFC-DD5627813CAF}"/>
            </a:ext>
          </a:extLst>
        </xdr:cNvPr>
        <xdr:cNvSpPr/>
      </xdr:nvSpPr>
      <xdr:spPr>
        <a:xfrm>
          <a:off x="9588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108204</xdr:rowOff>
    </xdr:from>
    <xdr:to>
      <xdr:col>55</xdr:col>
      <xdr:colOff>0</xdr:colOff>
      <xdr:row>39</xdr:row>
      <xdr:rowOff>112776</xdr:rowOff>
    </xdr:to>
    <xdr:cxnSp macro="">
      <xdr:nvCxnSpPr>
        <xdr:cNvPr id="114" name="直線コネクタ 113">
          <a:extLst>
            <a:ext uri="{FF2B5EF4-FFF2-40B4-BE49-F238E27FC236}">
              <a16:creationId xmlns:a16="http://schemas.microsoft.com/office/drawing/2014/main" id="{5A16623D-0540-4EE5-9F86-7208C248D473}"/>
            </a:ext>
          </a:extLst>
        </xdr:cNvPr>
        <xdr:cNvCxnSpPr/>
      </xdr:nvCxnSpPr>
      <xdr:spPr>
        <a:xfrm flipV="1">
          <a:off x="9639300" y="67947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5" name="楕円 114">
          <a:extLst>
            <a:ext uri="{FF2B5EF4-FFF2-40B4-BE49-F238E27FC236}">
              <a16:creationId xmlns:a16="http://schemas.microsoft.com/office/drawing/2014/main" id="{F2DEC518-AFF3-464E-8810-259F7738AF13}"/>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112776</xdr:rowOff>
    </xdr:to>
    <xdr:cxnSp macro="">
      <xdr:nvCxnSpPr>
        <xdr:cNvPr id="116" name="直線コネクタ 115">
          <a:extLst>
            <a:ext uri="{FF2B5EF4-FFF2-40B4-BE49-F238E27FC236}">
              <a16:creationId xmlns:a16="http://schemas.microsoft.com/office/drawing/2014/main" id="{670B51AF-911C-4740-9CFA-30FCD0BB30DA}"/>
            </a:ext>
          </a:extLst>
        </xdr:cNvPr>
        <xdr:cNvCxnSpPr/>
      </xdr:nvCxnSpPr>
      <xdr:spPr>
        <a:xfrm>
          <a:off x="8750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17" name="n_1aveValue【図書館】&#10;一人当たり面積">
          <a:extLst>
            <a:ext uri="{FF2B5EF4-FFF2-40B4-BE49-F238E27FC236}">
              <a16:creationId xmlns:a16="http://schemas.microsoft.com/office/drawing/2014/main" id="{38E489AF-C76D-458D-972D-B83847C5E1C2}"/>
            </a:ext>
          </a:extLst>
        </xdr:cNvPr>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18" name="n_2aveValue【図書館】&#10;一人当たり面積">
          <a:extLst>
            <a:ext uri="{FF2B5EF4-FFF2-40B4-BE49-F238E27FC236}">
              <a16:creationId xmlns:a16="http://schemas.microsoft.com/office/drawing/2014/main" id="{2CC30E9F-B12A-4181-8E07-E7C550E0325C}"/>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154703</xdr:rowOff>
    </xdr:from>
    <xdr:ext cx="469744" cy="259045"/>
    <xdr:sp macro="" textlink="">
      <xdr:nvSpPr>
        <xdr:cNvPr id="119" name="n_1mainValue【図書館】&#10;一人当たり面積">
          <a:extLst>
            <a:ext uri="{FF2B5EF4-FFF2-40B4-BE49-F238E27FC236}">
              <a16:creationId xmlns:a16="http://schemas.microsoft.com/office/drawing/2014/main" id="{70CD2C50-996C-456C-9182-7FD3BA85F13A}"/>
            </a:ext>
          </a:extLst>
        </xdr:cNvPr>
        <xdr:cNvSpPr txBox="1"/>
      </xdr:nvSpPr>
      <xdr:spPr>
        <a:xfrm>
          <a:off x="93917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0" name="n_2mainValue【図書館】&#10;一人当たり面積">
          <a:extLst>
            <a:ext uri="{FF2B5EF4-FFF2-40B4-BE49-F238E27FC236}">
              <a16:creationId xmlns:a16="http://schemas.microsoft.com/office/drawing/2014/main" id="{95A47459-C0DE-4B98-987B-5CD3E324E425}"/>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4A3EBFD8-A1F1-455D-B17D-8AA4F1CB6D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8879F362-93F9-4D89-B0E3-D81B7BBA3C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23966EF1-5A85-4F86-974F-F3D59DA937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DD744FA3-EBF0-4CB3-A95A-E2501F02D8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AA5A903C-ECF7-4115-A2FC-36F5B30A6F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BBB6F511-9DEC-4AA7-8ADE-475F7AA06B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616FDF7E-3932-4C97-A4FE-A79702CB3C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905FC573-E8DC-4B62-9845-52D7AE8AE2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19F6A19B-0797-473B-92FA-E474A91A0A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91DB204B-130C-4424-B2AF-3DE7CB8BAC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4AAB17D8-14A3-4CEE-A350-BE5FF27076A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1DF43F5-B701-4AEE-ACF5-F132F6000B3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E7D6098B-80D9-4DBB-BD73-6BD195BEC69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A0B890F2-CCDB-4912-954B-0D439F7DF1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FED09742-8BD4-4B68-AEEB-F25EFC47563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69D0693F-E2CE-4EB2-BB18-2EAA2BA133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1AB74CFF-1D7B-4E06-A47B-025613604C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66DE8D0E-5882-4D9A-81F8-E3496F80D10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310CE454-A87C-4412-A41F-E667298DE1C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970B7E73-6CA0-4F59-B059-5A3DCC0E05D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2B71E20D-FB5D-4312-AA42-E19BBCDBD3B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5488585B-112C-4D10-95C9-BD18835A92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A70BBA3C-F922-4CB4-B8BF-2C9874562CD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F9925909-141E-48CE-9E1B-1D6A955A1E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5" name="直線コネクタ 144">
          <a:extLst>
            <a:ext uri="{FF2B5EF4-FFF2-40B4-BE49-F238E27FC236}">
              <a16:creationId xmlns:a16="http://schemas.microsoft.com/office/drawing/2014/main" id="{FC8FB7CD-E047-4FD0-BD6D-CB4D6E900C23}"/>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3414B302-F707-4F9C-B155-FDD704A06EC7}"/>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7" name="直線コネクタ 146">
          <a:extLst>
            <a:ext uri="{FF2B5EF4-FFF2-40B4-BE49-F238E27FC236}">
              <a16:creationId xmlns:a16="http://schemas.microsoft.com/office/drawing/2014/main" id="{6114AF60-1C97-49C0-8A3C-D69B97058A2F}"/>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id="{BB9EB6BD-3669-495F-87FF-83641DB9F88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a:extLst>
            <a:ext uri="{FF2B5EF4-FFF2-40B4-BE49-F238E27FC236}">
              <a16:creationId xmlns:a16="http://schemas.microsoft.com/office/drawing/2014/main" id="{AC5CF97A-D884-46B8-9CD0-D5496208775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DDC2D740-D24B-4DD2-AC01-1F04142A7825}"/>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1" name="フローチャート: 判断 150">
          <a:extLst>
            <a:ext uri="{FF2B5EF4-FFF2-40B4-BE49-F238E27FC236}">
              <a16:creationId xmlns:a16="http://schemas.microsoft.com/office/drawing/2014/main" id="{49E3E388-B37E-4A3F-9534-94C62C74E1F2}"/>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2" name="フローチャート: 判断 151">
          <a:extLst>
            <a:ext uri="{FF2B5EF4-FFF2-40B4-BE49-F238E27FC236}">
              <a16:creationId xmlns:a16="http://schemas.microsoft.com/office/drawing/2014/main" id="{49E868D9-8275-4021-902A-A2DC85A4B57B}"/>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3" name="フローチャート: 判断 152">
          <a:extLst>
            <a:ext uri="{FF2B5EF4-FFF2-40B4-BE49-F238E27FC236}">
              <a16:creationId xmlns:a16="http://schemas.microsoft.com/office/drawing/2014/main" id="{B4F16FC2-4B68-4DF3-9D40-2CDB37D67B93}"/>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7F35184-D156-43C6-960B-32C4CB2230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7B2C69F2-FD64-4266-B785-58715DB141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7A3A1AF9-94AE-4F5B-A70B-F8B171424B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490B6BD-EEA2-4B9F-B57C-856708D269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88ACD8F-F7D8-4CE4-88BD-F42F2EDE44E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59" name="楕円 158">
          <a:extLst>
            <a:ext uri="{FF2B5EF4-FFF2-40B4-BE49-F238E27FC236}">
              <a16:creationId xmlns:a16="http://schemas.microsoft.com/office/drawing/2014/main" id="{1BD4CBF8-79F2-4980-8919-2392038696C9}"/>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60" name="【体育館・プール】&#10;有形固定資産減価償却率該当値テキスト">
          <a:extLst>
            <a:ext uri="{FF2B5EF4-FFF2-40B4-BE49-F238E27FC236}">
              <a16:creationId xmlns:a16="http://schemas.microsoft.com/office/drawing/2014/main" id="{471E8E32-1992-4FD5-AEC8-E1B64B4E02E7}"/>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61" name="楕円 160">
          <a:extLst>
            <a:ext uri="{FF2B5EF4-FFF2-40B4-BE49-F238E27FC236}">
              <a16:creationId xmlns:a16="http://schemas.microsoft.com/office/drawing/2014/main" id="{812D9705-AA62-44B1-9FF4-344F5C41E495}"/>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57</xdr:row>
      <xdr:rowOff>148590</xdr:rowOff>
    </xdr:to>
    <xdr:cxnSp macro="">
      <xdr:nvCxnSpPr>
        <xdr:cNvPr id="162" name="直線コネクタ 161">
          <a:extLst>
            <a:ext uri="{FF2B5EF4-FFF2-40B4-BE49-F238E27FC236}">
              <a16:creationId xmlns:a16="http://schemas.microsoft.com/office/drawing/2014/main" id="{FC38C9C5-430E-4412-B9D4-60A23848E11A}"/>
            </a:ext>
          </a:extLst>
        </xdr:cNvPr>
        <xdr:cNvCxnSpPr/>
      </xdr:nvCxnSpPr>
      <xdr:spPr>
        <a:xfrm flipV="1">
          <a:off x="3797300" y="952500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63" name="楕円 162">
          <a:extLst>
            <a:ext uri="{FF2B5EF4-FFF2-40B4-BE49-F238E27FC236}">
              <a16:creationId xmlns:a16="http://schemas.microsoft.com/office/drawing/2014/main" id="{CCB348C8-6A9E-4553-B147-8E1D87BD5DE1}"/>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19050</xdr:rowOff>
    </xdr:to>
    <xdr:cxnSp macro="">
      <xdr:nvCxnSpPr>
        <xdr:cNvPr id="164" name="直線コネクタ 163">
          <a:extLst>
            <a:ext uri="{FF2B5EF4-FFF2-40B4-BE49-F238E27FC236}">
              <a16:creationId xmlns:a16="http://schemas.microsoft.com/office/drawing/2014/main" id="{FA993D46-C9C8-420E-928D-177691457228}"/>
            </a:ext>
          </a:extLst>
        </xdr:cNvPr>
        <xdr:cNvCxnSpPr/>
      </xdr:nvCxnSpPr>
      <xdr:spPr>
        <a:xfrm flipV="1">
          <a:off x="2908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5" name="n_1aveValue【体育館・プール】&#10;有形固定資産減価償却率">
          <a:extLst>
            <a:ext uri="{FF2B5EF4-FFF2-40B4-BE49-F238E27FC236}">
              <a16:creationId xmlns:a16="http://schemas.microsoft.com/office/drawing/2014/main" id="{9D38BFA1-18A2-451D-90F3-69C4E2109DCD}"/>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66" name="n_2aveValue【体育館・プール】&#10;有形固定資産減価償却率">
          <a:extLst>
            <a:ext uri="{FF2B5EF4-FFF2-40B4-BE49-F238E27FC236}">
              <a16:creationId xmlns:a16="http://schemas.microsoft.com/office/drawing/2014/main" id="{33AE6135-CAEF-4DAE-952B-06D92472C1D6}"/>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67" name="n_1mainValue【体育館・プール】&#10;有形固定資産減価償却率">
          <a:extLst>
            <a:ext uri="{FF2B5EF4-FFF2-40B4-BE49-F238E27FC236}">
              <a16:creationId xmlns:a16="http://schemas.microsoft.com/office/drawing/2014/main" id="{7E03C035-3499-4409-A910-54589A3ABFE5}"/>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68" name="n_2mainValue【体育館・プール】&#10;有形固定資産減価償却率">
          <a:extLst>
            <a:ext uri="{FF2B5EF4-FFF2-40B4-BE49-F238E27FC236}">
              <a16:creationId xmlns:a16="http://schemas.microsoft.com/office/drawing/2014/main" id="{81E96E01-84DF-4AFA-AEF9-12FF3D3B0487}"/>
            </a:ext>
          </a:extLst>
        </xdr:cNvPr>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82AA773D-1A40-4F0A-8982-7AF3A1F49F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05B57735-1CF7-4A4B-9959-0EF0A76FB7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184DDC03-AC40-42F3-8EB6-C3FB085E7A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5F6A474A-670B-4FF2-9021-49EF7E886C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B48EBC1A-5033-4D76-B1FB-8B3E67D01C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398CEA41-9F66-451F-8F06-A4562E2D76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BDEC3312-A5A5-4C94-8AF7-188835CC9B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875BB319-154D-4D46-80EE-626BD6CD1C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FE73496E-5B33-49E6-BD3B-4B7184DCF5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1BD3BBD4-ED95-47F0-8D6A-870DA6776F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a:extLst>
            <a:ext uri="{FF2B5EF4-FFF2-40B4-BE49-F238E27FC236}">
              <a16:creationId xmlns:a16="http://schemas.microsoft.com/office/drawing/2014/main" id="{6628DB08-19FE-4633-8C4E-08B428DE2E7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a:extLst>
            <a:ext uri="{FF2B5EF4-FFF2-40B4-BE49-F238E27FC236}">
              <a16:creationId xmlns:a16="http://schemas.microsoft.com/office/drawing/2014/main" id="{B4F423AB-E179-4061-A926-819F4FC2347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a:extLst>
            <a:ext uri="{FF2B5EF4-FFF2-40B4-BE49-F238E27FC236}">
              <a16:creationId xmlns:a16="http://schemas.microsoft.com/office/drawing/2014/main" id="{CEF9ED04-E58C-4729-A897-657AE4EB521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a:extLst>
            <a:ext uri="{FF2B5EF4-FFF2-40B4-BE49-F238E27FC236}">
              <a16:creationId xmlns:a16="http://schemas.microsoft.com/office/drawing/2014/main" id="{466A8100-0DD7-48D2-B221-97DC9DD1C2F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a:extLst>
            <a:ext uri="{FF2B5EF4-FFF2-40B4-BE49-F238E27FC236}">
              <a16:creationId xmlns:a16="http://schemas.microsoft.com/office/drawing/2014/main" id="{83B85F43-0E5E-4692-8874-F80D4CA5CEB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a:extLst>
            <a:ext uri="{FF2B5EF4-FFF2-40B4-BE49-F238E27FC236}">
              <a16:creationId xmlns:a16="http://schemas.microsoft.com/office/drawing/2014/main" id="{2B6DC5DA-C0CC-401E-A0F8-ACB79498020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a:extLst>
            <a:ext uri="{FF2B5EF4-FFF2-40B4-BE49-F238E27FC236}">
              <a16:creationId xmlns:a16="http://schemas.microsoft.com/office/drawing/2014/main" id="{4D75B0C5-DF9E-4016-AC33-A9D93AB1ACB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a:extLst>
            <a:ext uri="{FF2B5EF4-FFF2-40B4-BE49-F238E27FC236}">
              <a16:creationId xmlns:a16="http://schemas.microsoft.com/office/drawing/2014/main" id="{7AB26C25-AA1D-43B6-AD80-3DB04546189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a:extLst>
            <a:ext uri="{FF2B5EF4-FFF2-40B4-BE49-F238E27FC236}">
              <a16:creationId xmlns:a16="http://schemas.microsoft.com/office/drawing/2014/main" id="{3B1D0D7C-445F-41A6-89D3-EA64B2C9781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a:extLst>
            <a:ext uri="{FF2B5EF4-FFF2-40B4-BE49-F238E27FC236}">
              <a16:creationId xmlns:a16="http://schemas.microsoft.com/office/drawing/2014/main" id="{02F4BE97-CE6C-44B2-9CC1-D17AE706F3C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a:extLst>
            <a:ext uri="{FF2B5EF4-FFF2-40B4-BE49-F238E27FC236}">
              <a16:creationId xmlns:a16="http://schemas.microsoft.com/office/drawing/2014/main" id="{597C41F2-9199-4966-9C79-89D0CB13892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0" name="テキスト ボックス 189">
          <a:extLst>
            <a:ext uri="{FF2B5EF4-FFF2-40B4-BE49-F238E27FC236}">
              <a16:creationId xmlns:a16="http://schemas.microsoft.com/office/drawing/2014/main" id="{19B7CBC6-424A-411B-A54E-F274A0905D9E}"/>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8EFDA6C2-F0E1-4F35-9E4F-7BC803F49DD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2" name="テキスト ボックス 191">
          <a:extLst>
            <a:ext uri="{FF2B5EF4-FFF2-40B4-BE49-F238E27FC236}">
              <a16:creationId xmlns:a16="http://schemas.microsoft.com/office/drawing/2014/main" id="{8460F873-6DC3-4466-A2BF-646B2ABCBBE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06344310-A88B-4DBB-AC40-A4F478A7BE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4" name="直線コネクタ 193">
          <a:extLst>
            <a:ext uri="{FF2B5EF4-FFF2-40B4-BE49-F238E27FC236}">
              <a16:creationId xmlns:a16="http://schemas.microsoft.com/office/drawing/2014/main" id="{F64F8C16-96D6-430B-8589-50819998CC4F}"/>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5" name="【体育館・プール】&#10;一人当たり面積最小値テキスト">
          <a:extLst>
            <a:ext uri="{FF2B5EF4-FFF2-40B4-BE49-F238E27FC236}">
              <a16:creationId xmlns:a16="http://schemas.microsoft.com/office/drawing/2014/main" id="{2303F2F2-A13B-46A5-9A1F-9444183D670D}"/>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6" name="直線コネクタ 195">
          <a:extLst>
            <a:ext uri="{FF2B5EF4-FFF2-40B4-BE49-F238E27FC236}">
              <a16:creationId xmlns:a16="http://schemas.microsoft.com/office/drawing/2014/main" id="{EF1E92EF-D1C9-4536-BFA2-6BAA2CA9C0C4}"/>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7" name="【体育館・プール】&#10;一人当たり面積最大値テキスト">
          <a:extLst>
            <a:ext uri="{FF2B5EF4-FFF2-40B4-BE49-F238E27FC236}">
              <a16:creationId xmlns:a16="http://schemas.microsoft.com/office/drawing/2014/main" id="{E75F41D3-C6EA-4F84-ADAF-27C3301B9B87}"/>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8" name="直線コネクタ 197">
          <a:extLst>
            <a:ext uri="{FF2B5EF4-FFF2-40B4-BE49-F238E27FC236}">
              <a16:creationId xmlns:a16="http://schemas.microsoft.com/office/drawing/2014/main" id="{80ACA145-51A0-49B6-B5A2-48D45798A2DC}"/>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9" name="【体育館・プール】&#10;一人当たり面積平均値テキスト">
          <a:extLst>
            <a:ext uri="{FF2B5EF4-FFF2-40B4-BE49-F238E27FC236}">
              <a16:creationId xmlns:a16="http://schemas.microsoft.com/office/drawing/2014/main" id="{7AAC5CB3-DF1A-4AB1-8EA4-648DD4CE9477}"/>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0" name="フローチャート: 判断 199">
          <a:extLst>
            <a:ext uri="{FF2B5EF4-FFF2-40B4-BE49-F238E27FC236}">
              <a16:creationId xmlns:a16="http://schemas.microsoft.com/office/drawing/2014/main" id="{31380ACD-7FC1-4727-B751-5E26E173C426}"/>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1" name="フローチャート: 判断 200">
          <a:extLst>
            <a:ext uri="{FF2B5EF4-FFF2-40B4-BE49-F238E27FC236}">
              <a16:creationId xmlns:a16="http://schemas.microsoft.com/office/drawing/2014/main" id="{758982AE-FA61-49BA-9962-ABCC0243B815}"/>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2" name="フローチャート: 判断 201">
          <a:extLst>
            <a:ext uri="{FF2B5EF4-FFF2-40B4-BE49-F238E27FC236}">
              <a16:creationId xmlns:a16="http://schemas.microsoft.com/office/drawing/2014/main" id="{5CE28C86-A8DB-4D76-9EAA-39110ED6D606}"/>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68B6CAE0-092F-443D-B691-20865CF54D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CCB6B4B-B717-4862-9F25-07651DB07B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FA1BBA6-93E2-4D25-A2B2-10D7ACA1DD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344C93E-7081-4C20-959E-74C45E91AA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A4299C1-E894-4CD3-AB50-C13EA1ADDA0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133549</xdr:rowOff>
    </xdr:from>
    <xdr:to>
      <xdr:col>55</xdr:col>
      <xdr:colOff>50800</xdr:colOff>
      <xdr:row>64</xdr:row>
      <xdr:rowOff>63699</xdr:rowOff>
    </xdr:to>
    <xdr:sp macro="" textlink="">
      <xdr:nvSpPr>
        <xdr:cNvPr id="208" name="楕円 207">
          <a:extLst>
            <a:ext uri="{FF2B5EF4-FFF2-40B4-BE49-F238E27FC236}">
              <a16:creationId xmlns:a16="http://schemas.microsoft.com/office/drawing/2014/main" id="{B112DF8C-175F-4F19-AF9F-7DD8F6024AA9}"/>
            </a:ext>
          </a:extLst>
        </xdr:cNvPr>
        <xdr:cNvSpPr/>
      </xdr:nvSpPr>
      <xdr:spPr>
        <a:xfrm>
          <a:off x="10426700" y="109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63480</xdr:rowOff>
    </xdr:from>
    <xdr:ext cx="469744" cy="259045"/>
    <xdr:sp macro="" textlink="">
      <xdr:nvSpPr>
        <xdr:cNvPr id="209" name="【体育館・プール】&#10;一人当たり面積該当値テキスト">
          <a:extLst>
            <a:ext uri="{FF2B5EF4-FFF2-40B4-BE49-F238E27FC236}">
              <a16:creationId xmlns:a16="http://schemas.microsoft.com/office/drawing/2014/main" id="{800CB840-BB9B-4A47-8ABB-98EFF4964950}"/>
            </a:ext>
          </a:extLst>
        </xdr:cNvPr>
        <xdr:cNvSpPr txBox="1"/>
      </xdr:nvSpPr>
      <xdr:spPr>
        <a:xfrm>
          <a:off x="10515600" y="1086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134529</xdr:rowOff>
    </xdr:from>
    <xdr:to>
      <xdr:col>50</xdr:col>
      <xdr:colOff>165100</xdr:colOff>
      <xdr:row>64</xdr:row>
      <xdr:rowOff>64679</xdr:rowOff>
    </xdr:to>
    <xdr:sp macro="" textlink="">
      <xdr:nvSpPr>
        <xdr:cNvPr id="210" name="楕円 209">
          <a:extLst>
            <a:ext uri="{FF2B5EF4-FFF2-40B4-BE49-F238E27FC236}">
              <a16:creationId xmlns:a16="http://schemas.microsoft.com/office/drawing/2014/main" id="{BE465CA2-0DB9-4EFF-9A18-4B41F0141731}"/>
            </a:ext>
          </a:extLst>
        </xdr:cNvPr>
        <xdr:cNvSpPr/>
      </xdr:nvSpPr>
      <xdr:spPr>
        <a:xfrm>
          <a:off x="9588500" y="109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12899</xdr:rowOff>
    </xdr:from>
    <xdr:to>
      <xdr:col>55</xdr:col>
      <xdr:colOff>0</xdr:colOff>
      <xdr:row>64</xdr:row>
      <xdr:rowOff>13879</xdr:rowOff>
    </xdr:to>
    <xdr:cxnSp macro="">
      <xdr:nvCxnSpPr>
        <xdr:cNvPr id="211" name="直線コネクタ 210">
          <a:extLst>
            <a:ext uri="{FF2B5EF4-FFF2-40B4-BE49-F238E27FC236}">
              <a16:creationId xmlns:a16="http://schemas.microsoft.com/office/drawing/2014/main" id="{883EA538-CE7E-4304-8848-971651604C53}"/>
            </a:ext>
          </a:extLst>
        </xdr:cNvPr>
        <xdr:cNvCxnSpPr/>
      </xdr:nvCxnSpPr>
      <xdr:spPr>
        <a:xfrm flipV="1">
          <a:off x="9639300" y="1098569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134366</xdr:rowOff>
    </xdr:from>
    <xdr:to>
      <xdr:col>46</xdr:col>
      <xdr:colOff>38100</xdr:colOff>
      <xdr:row>64</xdr:row>
      <xdr:rowOff>64516</xdr:rowOff>
    </xdr:to>
    <xdr:sp macro="" textlink="">
      <xdr:nvSpPr>
        <xdr:cNvPr id="212" name="楕円 211">
          <a:extLst>
            <a:ext uri="{FF2B5EF4-FFF2-40B4-BE49-F238E27FC236}">
              <a16:creationId xmlns:a16="http://schemas.microsoft.com/office/drawing/2014/main" id="{C97E26F8-77C6-4309-9584-A05E43E09A13}"/>
            </a:ext>
          </a:extLst>
        </xdr:cNvPr>
        <xdr:cNvSpPr/>
      </xdr:nvSpPr>
      <xdr:spPr>
        <a:xfrm>
          <a:off x="8699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13716</xdr:rowOff>
    </xdr:from>
    <xdr:to>
      <xdr:col>50</xdr:col>
      <xdr:colOff>114300</xdr:colOff>
      <xdr:row>64</xdr:row>
      <xdr:rowOff>13879</xdr:rowOff>
    </xdr:to>
    <xdr:cxnSp macro="">
      <xdr:nvCxnSpPr>
        <xdr:cNvPr id="213" name="直線コネクタ 212">
          <a:extLst>
            <a:ext uri="{FF2B5EF4-FFF2-40B4-BE49-F238E27FC236}">
              <a16:creationId xmlns:a16="http://schemas.microsoft.com/office/drawing/2014/main" id="{1F6529AA-3C28-4D3B-99C6-9758A5B73F75}"/>
            </a:ext>
          </a:extLst>
        </xdr:cNvPr>
        <xdr:cNvCxnSpPr/>
      </xdr:nvCxnSpPr>
      <xdr:spPr>
        <a:xfrm>
          <a:off x="8750300" y="1098651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14" name="n_1aveValue【体育館・プール】&#10;一人当たり面積">
          <a:extLst>
            <a:ext uri="{FF2B5EF4-FFF2-40B4-BE49-F238E27FC236}">
              <a16:creationId xmlns:a16="http://schemas.microsoft.com/office/drawing/2014/main" id="{1C3F6AAD-D3A7-4919-B1C0-787C0EFFCB8F}"/>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15" name="n_2aveValue【体育館・プール】&#10;一人当たり面積">
          <a:extLst>
            <a:ext uri="{FF2B5EF4-FFF2-40B4-BE49-F238E27FC236}">
              <a16:creationId xmlns:a16="http://schemas.microsoft.com/office/drawing/2014/main" id="{64BF0B9B-318C-4EB5-BABA-4FAB2B22A5A3}"/>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55806</xdr:rowOff>
    </xdr:from>
    <xdr:ext cx="469744" cy="259045"/>
    <xdr:sp macro="" textlink="">
      <xdr:nvSpPr>
        <xdr:cNvPr id="216" name="n_1mainValue【体育館・プール】&#10;一人当たり面積">
          <a:extLst>
            <a:ext uri="{FF2B5EF4-FFF2-40B4-BE49-F238E27FC236}">
              <a16:creationId xmlns:a16="http://schemas.microsoft.com/office/drawing/2014/main" id="{26B977E9-9049-4222-AF27-9888A25BE62B}"/>
            </a:ext>
          </a:extLst>
        </xdr:cNvPr>
        <xdr:cNvSpPr txBox="1"/>
      </xdr:nvSpPr>
      <xdr:spPr>
        <a:xfrm>
          <a:off x="9391727" y="110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55643</xdr:rowOff>
    </xdr:from>
    <xdr:ext cx="469744" cy="259045"/>
    <xdr:sp macro="" textlink="">
      <xdr:nvSpPr>
        <xdr:cNvPr id="217" name="n_2mainValue【体育館・プール】&#10;一人当たり面積">
          <a:extLst>
            <a:ext uri="{FF2B5EF4-FFF2-40B4-BE49-F238E27FC236}">
              <a16:creationId xmlns:a16="http://schemas.microsoft.com/office/drawing/2014/main" id="{26756BD2-0447-4239-B2EF-B258FC8DB012}"/>
            </a:ext>
          </a:extLst>
        </xdr:cNvPr>
        <xdr:cNvSpPr txBox="1"/>
      </xdr:nvSpPr>
      <xdr:spPr>
        <a:xfrm>
          <a:off x="8515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E052D2CE-52F7-4164-AEE8-8FECFB057C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BA02B046-D3CB-44F0-B94E-86715B0BB26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3C66D4E9-A19B-422E-9B98-C7BB483892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A40203D0-1B2B-4B4C-917E-38F312E82C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3C2BD9AA-7951-4EAF-BE52-6E2242AFEC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7D026FA-7975-4583-B4C2-DE23ADC211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452A772F-FF4B-454A-97E9-8CE458724D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7A9748DC-7B14-44BD-A4D5-E3E3FE248F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625379A1-98AA-4209-B304-661F0FD8DF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522FBCD0-A4FB-4621-A96F-2E42DE0D98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a:extLst>
            <a:ext uri="{FF2B5EF4-FFF2-40B4-BE49-F238E27FC236}">
              <a16:creationId xmlns:a16="http://schemas.microsoft.com/office/drawing/2014/main" id="{F2C2F715-93E5-473A-83EB-ED05B2EEEC0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a:extLst>
            <a:ext uri="{FF2B5EF4-FFF2-40B4-BE49-F238E27FC236}">
              <a16:creationId xmlns:a16="http://schemas.microsoft.com/office/drawing/2014/main" id="{D1F2099D-9DCB-43DB-8B0D-D96A6EDA47E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a:extLst>
            <a:ext uri="{FF2B5EF4-FFF2-40B4-BE49-F238E27FC236}">
              <a16:creationId xmlns:a16="http://schemas.microsoft.com/office/drawing/2014/main" id="{C0400491-6648-4DEB-95CE-0785B346B74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a:extLst>
            <a:ext uri="{FF2B5EF4-FFF2-40B4-BE49-F238E27FC236}">
              <a16:creationId xmlns:a16="http://schemas.microsoft.com/office/drawing/2014/main" id="{5597A7AA-7B2E-47B3-B23C-E5BBBE838A3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a:extLst>
            <a:ext uri="{FF2B5EF4-FFF2-40B4-BE49-F238E27FC236}">
              <a16:creationId xmlns:a16="http://schemas.microsoft.com/office/drawing/2014/main" id="{D178E233-FE80-4F9C-BB7F-8D82EFEBFA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a:extLst>
            <a:ext uri="{FF2B5EF4-FFF2-40B4-BE49-F238E27FC236}">
              <a16:creationId xmlns:a16="http://schemas.microsoft.com/office/drawing/2014/main" id="{3438A299-10BC-4F01-8852-0AA8A1FF09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a:extLst>
            <a:ext uri="{FF2B5EF4-FFF2-40B4-BE49-F238E27FC236}">
              <a16:creationId xmlns:a16="http://schemas.microsoft.com/office/drawing/2014/main" id="{912D77D0-960F-4324-9747-7FD9E021A2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a:extLst>
            <a:ext uri="{FF2B5EF4-FFF2-40B4-BE49-F238E27FC236}">
              <a16:creationId xmlns:a16="http://schemas.microsoft.com/office/drawing/2014/main" id="{02BCE61A-9A46-4FCC-B0E6-3DF17CE1EE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a:extLst>
            <a:ext uri="{FF2B5EF4-FFF2-40B4-BE49-F238E27FC236}">
              <a16:creationId xmlns:a16="http://schemas.microsoft.com/office/drawing/2014/main" id="{036EC5C7-29DB-4CB4-8D18-55F27A45820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a:extLst>
            <a:ext uri="{FF2B5EF4-FFF2-40B4-BE49-F238E27FC236}">
              <a16:creationId xmlns:a16="http://schemas.microsoft.com/office/drawing/2014/main" id="{BD52B827-4084-4298-A0EE-8A4634A40E8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a:extLst>
            <a:ext uri="{FF2B5EF4-FFF2-40B4-BE49-F238E27FC236}">
              <a16:creationId xmlns:a16="http://schemas.microsoft.com/office/drawing/2014/main" id="{95FF97D8-BE51-4F9F-AA0A-847F448AE8F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4ECACA15-356F-4C82-8B3B-92717DA3699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ED0D89CC-1BE6-42D6-9119-ED9CF1D6B5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2C941001-8E6F-481D-88ED-24F4976627F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a:extLst>
            <a:ext uri="{FF2B5EF4-FFF2-40B4-BE49-F238E27FC236}">
              <a16:creationId xmlns:a16="http://schemas.microsoft.com/office/drawing/2014/main" id="{250E273D-DEA1-4074-B917-249022EB90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3" name="直線コネクタ 242">
          <a:extLst>
            <a:ext uri="{FF2B5EF4-FFF2-40B4-BE49-F238E27FC236}">
              <a16:creationId xmlns:a16="http://schemas.microsoft.com/office/drawing/2014/main" id="{6B15FAF9-053D-4A6A-AB7F-4B77EC283ABB}"/>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4" name="【福祉施設】&#10;有形固定資産減価償却率最小値テキスト">
          <a:extLst>
            <a:ext uri="{FF2B5EF4-FFF2-40B4-BE49-F238E27FC236}">
              <a16:creationId xmlns:a16="http://schemas.microsoft.com/office/drawing/2014/main" id="{7438699F-3F19-4DDB-899A-0C96B7F22BD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5" name="直線コネクタ 244">
          <a:extLst>
            <a:ext uri="{FF2B5EF4-FFF2-40B4-BE49-F238E27FC236}">
              <a16:creationId xmlns:a16="http://schemas.microsoft.com/office/drawing/2014/main" id="{7FC73996-2242-42FB-88D5-8F3DE8076965}"/>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福祉施設】&#10;有形固定資産減価償却率最大値テキスト">
          <a:extLst>
            <a:ext uri="{FF2B5EF4-FFF2-40B4-BE49-F238E27FC236}">
              <a16:creationId xmlns:a16="http://schemas.microsoft.com/office/drawing/2014/main" id="{A09AAA6B-7B2F-49C7-B742-A1AFA0CEDDA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a:extLst>
            <a:ext uri="{FF2B5EF4-FFF2-40B4-BE49-F238E27FC236}">
              <a16:creationId xmlns:a16="http://schemas.microsoft.com/office/drawing/2014/main" id="{D0027F67-F9F4-4BB9-883E-3B8D753DD932}"/>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48" name="【福祉施設】&#10;有形固定資産減価償却率平均値テキスト">
          <a:extLst>
            <a:ext uri="{FF2B5EF4-FFF2-40B4-BE49-F238E27FC236}">
              <a16:creationId xmlns:a16="http://schemas.microsoft.com/office/drawing/2014/main" id="{E9A106DB-0420-47D7-BACA-DB7722346687}"/>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9" name="フローチャート: 判断 248">
          <a:extLst>
            <a:ext uri="{FF2B5EF4-FFF2-40B4-BE49-F238E27FC236}">
              <a16:creationId xmlns:a16="http://schemas.microsoft.com/office/drawing/2014/main" id="{D4825B85-14F0-4392-8F53-5E3D1D65774A}"/>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0" name="フローチャート: 判断 249">
          <a:extLst>
            <a:ext uri="{FF2B5EF4-FFF2-40B4-BE49-F238E27FC236}">
              <a16:creationId xmlns:a16="http://schemas.microsoft.com/office/drawing/2014/main" id="{199025FA-4573-4788-A204-0AF2B168D22E}"/>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51" name="フローチャート: 判断 250">
          <a:extLst>
            <a:ext uri="{FF2B5EF4-FFF2-40B4-BE49-F238E27FC236}">
              <a16:creationId xmlns:a16="http://schemas.microsoft.com/office/drawing/2014/main" id="{DED4F0D4-CEEC-42BD-95E5-6138623A0382}"/>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072980C-1314-436C-9724-6994E5EC6B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34694F0-D3B7-4CB1-A260-AED460D61A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21DD939-EA56-4341-A3BF-99B4777BD0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58DCB95-DAC2-438D-B035-CF5CBA25DD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0DBD5E8-2D33-4D01-B8B6-3BEF32A9EA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11793</xdr:rowOff>
    </xdr:from>
    <xdr:to>
      <xdr:col>24</xdr:col>
      <xdr:colOff>114300</xdr:colOff>
      <xdr:row>82</xdr:row>
      <xdr:rowOff>113393</xdr:rowOff>
    </xdr:to>
    <xdr:sp macro="" textlink="">
      <xdr:nvSpPr>
        <xdr:cNvPr id="257" name="楕円 256">
          <a:extLst>
            <a:ext uri="{FF2B5EF4-FFF2-40B4-BE49-F238E27FC236}">
              <a16:creationId xmlns:a16="http://schemas.microsoft.com/office/drawing/2014/main" id="{F6C4888E-A4B5-4AA7-881D-E166562FBDF2}"/>
            </a:ext>
          </a:extLst>
        </xdr:cNvPr>
        <xdr:cNvSpPr/>
      </xdr:nvSpPr>
      <xdr:spPr>
        <a:xfrm>
          <a:off x="4584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34670</xdr:rowOff>
    </xdr:from>
    <xdr:ext cx="405111" cy="259045"/>
    <xdr:sp macro="" textlink="">
      <xdr:nvSpPr>
        <xdr:cNvPr id="258" name="【福祉施設】&#10;有形固定資産減価償却率該当値テキスト">
          <a:extLst>
            <a:ext uri="{FF2B5EF4-FFF2-40B4-BE49-F238E27FC236}">
              <a16:creationId xmlns:a16="http://schemas.microsoft.com/office/drawing/2014/main" id="{B750FD79-60FA-43AB-B392-7C8859A4E96A}"/>
            </a:ext>
          </a:extLst>
        </xdr:cNvPr>
        <xdr:cNvSpPr txBox="1"/>
      </xdr:nvSpPr>
      <xdr:spPr>
        <a:xfrm>
          <a:off x="467360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259" name="楕円 258">
          <a:extLst>
            <a:ext uri="{FF2B5EF4-FFF2-40B4-BE49-F238E27FC236}">
              <a16:creationId xmlns:a16="http://schemas.microsoft.com/office/drawing/2014/main" id="{3E808D26-AB2C-4C63-AF26-780E45A08A06}"/>
            </a:ext>
          </a:extLst>
        </xdr:cNvPr>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62593</xdr:rowOff>
    </xdr:from>
    <xdr:to>
      <xdr:col>24</xdr:col>
      <xdr:colOff>63500</xdr:colOff>
      <xdr:row>82</xdr:row>
      <xdr:rowOff>85452</xdr:rowOff>
    </xdr:to>
    <xdr:cxnSp macro="">
      <xdr:nvCxnSpPr>
        <xdr:cNvPr id="260" name="直線コネクタ 259">
          <a:extLst>
            <a:ext uri="{FF2B5EF4-FFF2-40B4-BE49-F238E27FC236}">
              <a16:creationId xmlns:a16="http://schemas.microsoft.com/office/drawing/2014/main" id="{BC4FA82D-B585-48E3-A118-73445F54CF06}"/>
            </a:ext>
          </a:extLst>
        </xdr:cNvPr>
        <xdr:cNvCxnSpPr/>
      </xdr:nvCxnSpPr>
      <xdr:spPr>
        <a:xfrm flipV="1">
          <a:off x="3797300" y="1412149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261" name="楕円 260">
          <a:extLst>
            <a:ext uri="{FF2B5EF4-FFF2-40B4-BE49-F238E27FC236}">
              <a16:creationId xmlns:a16="http://schemas.microsoft.com/office/drawing/2014/main" id="{0407DDBF-0A13-4282-BEA0-D7B245B70461}"/>
            </a:ext>
          </a:extLst>
        </xdr:cNvPr>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64226</xdr:rowOff>
    </xdr:from>
    <xdr:to>
      <xdr:col>19</xdr:col>
      <xdr:colOff>177800</xdr:colOff>
      <xdr:row>82</xdr:row>
      <xdr:rowOff>85452</xdr:rowOff>
    </xdr:to>
    <xdr:cxnSp macro="">
      <xdr:nvCxnSpPr>
        <xdr:cNvPr id="262" name="直線コネクタ 261">
          <a:extLst>
            <a:ext uri="{FF2B5EF4-FFF2-40B4-BE49-F238E27FC236}">
              <a16:creationId xmlns:a16="http://schemas.microsoft.com/office/drawing/2014/main" id="{6DDD23A0-8DEA-4A6C-A3F6-DED08C029C5F}"/>
            </a:ext>
          </a:extLst>
        </xdr:cNvPr>
        <xdr:cNvCxnSpPr/>
      </xdr:nvCxnSpPr>
      <xdr:spPr>
        <a:xfrm>
          <a:off x="2908300" y="141231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156771</xdr:rowOff>
    </xdr:from>
    <xdr:ext cx="405111" cy="259045"/>
    <xdr:sp macro="" textlink="">
      <xdr:nvSpPr>
        <xdr:cNvPr id="263" name="n_1aveValue【福祉施設】&#10;有形固定資産減価償却率">
          <a:extLst>
            <a:ext uri="{FF2B5EF4-FFF2-40B4-BE49-F238E27FC236}">
              <a16:creationId xmlns:a16="http://schemas.microsoft.com/office/drawing/2014/main" id="{F52ACB13-4260-4B83-A6B5-6B5CB0C7553B}"/>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264" name="n_2aveValue【福祉施設】&#10;有形固定資産減価償却率">
          <a:extLst>
            <a:ext uri="{FF2B5EF4-FFF2-40B4-BE49-F238E27FC236}">
              <a16:creationId xmlns:a16="http://schemas.microsoft.com/office/drawing/2014/main" id="{BA92605B-DEF4-4520-8680-D4A41819C665}"/>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265" name="n_1mainValue【福祉施設】&#10;有形固定資産減価償却率">
          <a:extLst>
            <a:ext uri="{FF2B5EF4-FFF2-40B4-BE49-F238E27FC236}">
              <a16:creationId xmlns:a16="http://schemas.microsoft.com/office/drawing/2014/main" id="{6D62CBFE-4AEC-4A9F-A68C-683AD6749ACE}"/>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66" name="n_2mainValue【福祉施設】&#10;有形固定資産減価償却率">
          <a:extLst>
            <a:ext uri="{FF2B5EF4-FFF2-40B4-BE49-F238E27FC236}">
              <a16:creationId xmlns:a16="http://schemas.microsoft.com/office/drawing/2014/main" id="{97F04127-683D-4DAF-B7DB-23A4116A9F4D}"/>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3B883427-7F71-419B-AECB-8202178AE0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59B5B99E-AF1C-4E7A-A891-CCD7E465C4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70A1B74A-ACF1-4160-9989-1AFAC6F716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B8C6BC1B-B4BB-4C43-BF48-4529B4B612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7463693E-2DBD-4550-BB40-FB738B5A53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843541C5-1D8B-40DD-9899-A93343533C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F2BF9207-8149-4146-959E-DFDD3CF01E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BBFE8D12-8862-48F1-B190-704F0FC1C2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75AEF62F-DA7F-46D4-8D93-846C8658C6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5083A2DD-B52F-45C1-91B3-C40E415F7D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5BB1E3E0-BFB9-47E5-A3CA-0D0CBC44897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5219467-71D5-45AC-9AAD-AB9DB7C778F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6C7F10D8-D2C0-42D1-98FB-72386D95C51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7492463F-A01D-4EB8-8946-81B4776F27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435DECE2-CF27-418C-A4D5-4517336769D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68712B42-C081-49D4-B2BF-0C360C5ABAD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E39CB03E-7965-4B6F-A3DB-401128552BC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F09D4EA2-2ABF-4FCA-949E-722DEA5C145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2851CEDD-88E6-4B9D-BF5B-229C66A6C8E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a:extLst>
            <a:ext uri="{FF2B5EF4-FFF2-40B4-BE49-F238E27FC236}">
              <a16:creationId xmlns:a16="http://schemas.microsoft.com/office/drawing/2014/main" id="{E5A65E33-EBA2-44FD-ADEA-FA631096E61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CD128619-6DCA-4506-A36B-DAD3AB6E2C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ABB397FA-C909-492A-AD2D-369C415CF7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B12F3583-A81E-45A2-942B-B9CB4E0C42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90" name="直線コネクタ 289">
          <a:extLst>
            <a:ext uri="{FF2B5EF4-FFF2-40B4-BE49-F238E27FC236}">
              <a16:creationId xmlns:a16="http://schemas.microsoft.com/office/drawing/2014/main" id="{BD25975B-9E8B-477B-8171-4B660FE2B3C9}"/>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91" name="【福祉施設】&#10;一人当たり面積最小値テキスト">
          <a:extLst>
            <a:ext uri="{FF2B5EF4-FFF2-40B4-BE49-F238E27FC236}">
              <a16:creationId xmlns:a16="http://schemas.microsoft.com/office/drawing/2014/main" id="{1C989559-0C71-4095-A795-0B192013434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92" name="直線コネクタ 291">
          <a:extLst>
            <a:ext uri="{FF2B5EF4-FFF2-40B4-BE49-F238E27FC236}">
              <a16:creationId xmlns:a16="http://schemas.microsoft.com/office/drawing/2014/main" id="{9D30C3B7-766C-4506-A2BB-A6F573F0DB86}"/>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3" name="【福祉施設】&#10;一人当たり面積最大値テキスト">
          <a:extLst>
            <a:ext uri="{FF2B5EF4-FFF2-40B4-BE49-F238E27FC236}">
              <a16:creationId xmlns:a16="http://schemas.microsoft.com/office/drawing/2014/main" id="{7AC79FAE-6129-4729-A12C-AE860DF71E9F}"/>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4" name="直線コネクタ 293">
          <a:extLst>
            <a:ext uri="{FF2B5EF4-FFF2-40B4-BE49-F238E27FC236}">
              <a16:creationId xmlns:a16="http://schemas.microsoft.com/office/drawing/2014/main" id="{8B700389-F916-406E-B508-B9DEF5D7DFAD}"/>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a:extLst>
            <a:ext uri="{FF2B5EF4-FFF2-40B4-BE49-F238E27FC236}">
              <a16:creationId xmlns:a16="http://schemas.microsoft.com/office/drawing/2014/main" id="{D799A2F1-176F-492A-B7AE-A50470B50FCF}"/>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a:extLst>
            <a:ext uri="{FF2B5EF4-FFF2-40B4-BE49-F238E27FC236}">
              <a16:creationId xmlns:a16="http://schemas.microsoft.com/office/drawing/2014/main" id="{FD9CF729-4ABA-40D1-814E-BF635B0F38D3}"/>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97" name="フローチャート: 判断 296">
          <a:extLst>
            <a:ext uri="{FF2B5EF4-FFF2-40B4-BE49-F238E27FC236}">
              <a16:creationId xmlns:a16="http://schemas.microsoft.com/office/drawing/2014/main" id="{BDB8C784-D2A2-492C-A4F2-B89C1911EF6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98" name="フローチャート: 判断 297">
          <a:extLst>
            <a:ext uri="{FF2B5EF4-FFF2-40B4-BE49-F238E27FC236}">
              <a16:creationId xmlns:a16="http://schemas.microsoft.com/office/drawing/2014/main" id="{FFDEB3EE-7F83-49B3-B785-8D41F7E63852}"/>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0FEC86B-4C21-4F35-867D-EBE5CA69C3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80D40EA-0EAF-4BC6-BD42-5243C8DB2D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4FF4C4-5ACE-4F9A-862C-C130A0DAFB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8091214-B479-4805-B7E4-59F2A92F41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00B885C-261C-4C99-8172-21FEEEBE28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10540</xdr:rowOff>
    </xdr:from>
    <xdr:to>
      <xdr:col>55</xdr:col>
      <xdr:colOff>50800</xdr:colOff>
      <xdr:row>84</xdr:row>
      <xdr:rowOff>112140</xdr:rowOff>
    </xdr:to>
    <xdr:sp macro="" textlink="">
      <xdr:nvSpPr>
        <xdr:cNvPr id="304" name="楕円 303">
          <a:extLst>
            <a:ext uri="{FF2B5EF4-FFF2-40B4-BE49-F238E27FC236}">
              <a16:creationId xmlns:a16="http://schemas.microsoft.com/office/drawing/2014/main" id="{68D58666-6E23-41A1-A297-D68EF37A1A88}"/>
            </a:ext>
          </a:extLst>
        </xdr:cNvPr>
        <xdr:cNvSpPr/>
      </xdr:nvSpPr>
      <xdr:spPr>
        <a:xfrm>
          <a:off x="104267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33417</xdr:rowOff>
    </xdr:from>
    <xdr:ext cx="469744" cy="259045"/>
    <xdr:sp macro="" textlink="">
      <xdr:nvSpPr>
        <xdr:cNvPr id="305" name="【福祉施設】&#10;一人当たり面積該当値テキスト">
          <a:extLst>
            <a:ext uri="{FF2B5EF4-FFF2-40B4-BE49-F238E27FC236}">
              <a16:creationId xmlns:a16="http://schemas.microsoft.com/office/drawing/2014/main" id="{FE8243B1-5566-4E53-AF29-CE2C7975C5C0}"/>
            </a:ext>
          </a:extLst>
        </xdr:cNvPr>
        <xdr:cNvSpPr txBox="1"/>
      </xdr:nvSpPr>
      <xdr:spPr>
        <a:xfrm>
          <a:off x="10515600" y="142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xdr:rowOff>
    </xdr:from>
    <xdr:to>
      <xdr:col>50</xdr:col>
      <xdr:colOff>165100</xdr:colOff>
      <xdr:row>84</xdr:row>
      <xdr:rowOff>115188</xdr:rowOff>
    </xdr:to>
    <xdr:sp macro="" textlink="">
      <xdr:nvSpPr>
        <xdr:cNvPr id="306" name="楕円 305">
          <a:extLst>
            <a:ext uri="{FF2B5EF4-FFF2-40B4-BE49-F238E27FC236}">
              <a16:creationId xmlns:a16="http://schemas.microsoft.com/office/drawing/2014/main" id="{3CDDC3F3-6D1A-46DD-B972-986983102231}"/>
            </a:ext>
          </a:extLst>
        </xdr:cNvPr>
        <xdr:cNvSpPr/>
      </xdr:nvSpPr>
      <xdr:spPr>
        <a:xfrm>
          <a:off x="9588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61340</xdr:rowOff>
    </xdr:from>
    <xdr:to>
      <xdr:col>55</xdr:col>
      <xdr:colOff>0</xdr:colOff>
      <xdr:row>84</xdr:row>
      <xdr:rowOff>64388</xdr:rowOff>
    </xdr:to>
    <xdr:cxnSp macro="">
      <xdr:nvCxnSpPr>
        <xdr:cNvPr id="307" name="直線コネクタ 306">
          <a:extLst>
            <a:ext uri="{FF2B5EF4-FFF2-40B4-BE49-F238E27FC236}">
              <a16:creationId xmlns:a16="http://schemas.microsoft.com/office/drawing/2014/main" id="{3FC1555A-F30D-4E6C-808D-3ABB801D8925}"/>
            </a:ext>
          </a:extLst>
        </xdr:cNvPr>
        <xdr:cNvCxnSpPr/>
      </xdr:nvCxnSpPr>
      <xdr:spPr>
        <a:xfrm flipV="1">
          <a:off x="9639300" y="144631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146558</xdr:rowOff>
    </xdr:from>
    <xdr:to>
      <xdr:col>46</xdr:col>
      <xdr:colOff>38100</xdr:colOff>
      <xdr:row>84</xdr:row>
      <xdr:rowOff>76708</xdr:rowOff>
    </xdr:to>
    <xdr:sp macro="" textlink="">
      <xdr:nvSpPr>
        <xdr:cNvPr id="308" name="楕円 307">
          <a:extLst>
            <a:ext uri="{FF2B5EF4-FFF2-40B4-BE49-F238E27FC236}">
              <a16:creationId xmlns:a16="http://schemas.microsoft.com/office/drawing/2014/main" id="{6A0A5F30-5421-4861-8D47-6B49D68E2FDB}"/>
            </a:ext>
          </a:extLst>
        </xdr:cNvPr>
        <xdr:cNvSpPr/>
      </xdr:nvSpPr>
      <xdr:spPr>
        <a:xfrm>
          <a:off x="86995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25908</xdr:rowOff>
    </xdr:from>
    <xdr:to>
      <xdr:col>50</xdr:col>
      <xdr:colOff>114300</xdr:colOff>
      <xdr:row>84</xdr:row>
      <xdr:rowOff>64388</xdr:rowOff>
    </xdr:to>
    <xdr:cxnSp macro="">
      <xdr:nvCxnSpPr>
        <xdr:cNvPr id="309" name="直線コネクタ 308">
          <a:extLst>
            <a:ext uri="{FF2B5EF4-FFF2-40B4-BE49-F238E27FC236}">
              <a16:creationId xmlns:a16="http://schemas.microsoft.com/office/drawing/2014/main" id="{597E53FD-A063-47DE-BA68-65FBFCCE0457}"/>
            </a:ext>
          </a:extLst>
        </xdr:cNvPr>
        <xdr:cNvCxnSpPr/>
      </xdr:nvCxnSpPr>
      <xdr:spPr>
        <a:xfrm>
          <a:off x="8750300" y="14427708"/>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2684</xdr:rowOff>
    </xdr:from>
    <xdr:ext cx="469744" cy="259045"/>
    <xdr:sp macro="" textlink="">
      <xdr:nvSpPr>
        <xdr:cNvPr id="310" name="n_1aveValue【福祉施設】&#10;一人当たり面積">
          <a:extLst>
            <a:ext uri="{FF2B5EF4-FFF2-40B4-BE49-F238E27FC236}">
              <a16:creationId xmlns:a16="http://schemas.microsoft.com/office/drawing/2014/main" id="{2F88859D-BB98-4F8F-8D84-CB4B7A6FE5E2}"/>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29354</xdr:rowOff>
    </xdr:from>
    <xdr:ext cx="469744" cy="259045"/>
    <xdr:sp macro="" textlink="">
      <xdr:nvSpPr>
        <xdr:cNvPr id="311" name="n_2aveValue【福祉施設】&#10;一人当たり面積">
          <a:extLst>
            <a:ext uri="{FF2B5EF4-FFF2-40B4-BE49-F238E27FC236}">
              <a16:creationId xmlns:a16="http://schemas.microsoft.com/office/drawing/2014/main" id="{CC32BD89-BE80-4EC3-BF9F-0E6E92D306FF}"/>
            </a:ext>
          </a:extLst>
        </xdr:cNvPr>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131715</xdr:rowOff>
    </xdr:from>
    <xdr:ext cx="469744" cy="259045"/>
    <xdr:sp macro="" textlink="">
      <xdr:nvSpPr>
        <xdr:cNvPr id="312" name="n_1mainValue【福祉施設】&#10;一人当たり面積">
          <a:extLst>
            <a:ext uri="{FF2B5EF4-FFF2-40B4-BE49-F238E27FC236}">
              <a16:creationId xmlns:a16="http://schemas.microsoft.com/office/drawing/2014/main" id="{891386C1-A13F-46F8-9AC9-945D940B5B61}"/>
            </a:ext>
          </a:extLst>
        </xdr:cNvPr>
        <xdr:cNvSpPr txBox="1"/>
      </xdr:nvSpPr>
      <xdr:spPr>
        <a:xfrm>
          <a:off x="93917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93235</xdr:rowOff>
    </xdr:from>
    <xdr:ext cx="469744" cy="259045"/>
    <xdr:sp macro="" textlink="">
      <xdr:nvSpPr>
        <xdr:cNvPr id="313" name="n_2mainValue【福祉施設】&#10;一人当たり面積">
          <a:extLst>
            <a:ext uri="{FF2B5EF4-FFF2-40B4-BE49-F238E27FC236}">
              <a16:creationId xmlns:a16="http://schemas.microsoft.com/office/drawing/2014/main" id="{A4E18211-D6E5-4B8C-AC9D-91B36F467428}"/>
            </a:ext>
          </a:extLst>
        </xdr:cNvPr>
        <xdr:cNvSpPr txBox="1"/>
      </xdr:nvSpPr>
      <xdr:spPr>
        <a:xfrm>
          <a:off x="8515427" y="141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C6BC64C2-B095-413A-9100-B713300383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3390CE5B-1EEC-4EF9-8761-1DC796EFA3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9DB6E9DD-59C1-46FE-AE14-C59A9AE242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807B2B01-BB3C-4BD8-8911-FC0174FFE6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9E13AE39-CC42-436C-96C4-43CA3BF3B5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8E2AFF7-B1F1-4CA1-B5A0-B43B3E421F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4D7058AA-9E48-477A-8E67-B905F11E6E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B3D11B71-49E0-4889-B4D2-65BA8D5ADD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DD6797F3-D4C8-4EC2-87C3-E90110F782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BB763D95-6E65-4625-BAC9-1A9ED4E019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C5CDA6A5-1DC1-4FA5-BBCB-19FCFB87CF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96F258F6-BB7A-406E-A33A-B13837C0B5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3D6FB392-8D7D-4F0F-9FDE-FEE24E60CF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63F35FA1-AF74-4A08-92D8-C31A61F080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3EC80400-30DB-4E47-86E0-B906325A7D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5E849BE7-699A-41AB-9AB2-6CF70CFFC0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BD826347-D58E-4A7C-BFD5-422AFFE1DD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A84BDC63-AF10-4931-8180-08AEC590EC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0A7D0010-592C-4A39-A5E7-5C1E55BC36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45AA17A1-717F-48CE-B9F8-E91416AA52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905ABB76-AF23-457D-A88C-69EFE2C783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93800B00-7C15-45D3-A497-7AFB7F37A1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868C9329-F305-47E2-91ED-7129936BC1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BD27C3F5-B5EF-4E12-B56F-BBFDBD558C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14BEDE7D-BC9D-414E-B876-A2E110671C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2FEC67C8-5D64-453F-A001-FDF310CCD1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a:extLst>
            <a:ext uri="{FF2B5EF4-FFF2-40B4-BE49-F238E27FC236}">
              <a16:creationId xmlns:a16="http://schemas.microsoft.com/office/drawing/2014/main" id="{B2B25435-FE6D-49F9-BB12-0A7CCC6702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id="{9A1475AC-ACCB-4090-9CC3-0AD6DFF0AA7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a:extLst>
            <a:ext uri="{FF2B5EF4-FFF2-40B4-BE49-F238E27FC236}">
              <a16:creationId xmlns:a16="http://schemas.microsoft.com/office/drawing/2014/main" id="{7C14F59E-6353-4B27-AD7F-1F2EB2F0353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id="{F25A64A2-E54A-4EE6-A29E-6FE7B700F9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id="{A9022191-613D-4ABA-8406-5AD278E121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id="{47211308-645A-48FF-85A9-21B6DC47D38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id="{1C46C6E1-FBC6-4684-872A-220D045DD8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id="{7AC65D43-2C6E-4491-A49F-1A536763147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id="{9A225363-6682-4FBD-92B2-C06262EC2C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id="{9DBF35FF-82C7-4998-9BE1-DEFCC37A522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a:extLst>
            <a:ext uri="{FF2B5EF4-FFF2-40B4-BE49-F238E27FC236}">
              <a16:creationId xmlns:a16="http://schemas.microsoft.com/office/drawing/2014/main" id="{246E4BD1-D795-487A-976D-A730AF87CD4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2839E9C0-7529-4CA2-9D41-AF0080E6AB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975A7B82-1EC4-4C65-B902-C0AC9F9F8F2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a:extLst>
            <a:ext uri="{FF2B5EF4-FFF2-40B4-BE49-F238E27FC236}">
              <a16:creationId xmlns:a16="http://schemas.microsoft.com/office/drawing/2014/main" id="{A6BC51D6-732D-4D2F-888B-D6A804ABF6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54" name="直線コネクタ 353">
          <a:extLst>
            <a:ext uri="{FF2B5EF4-FFF2-40B4-BE49-F238E27FC236}">
              <a16:creationId xmlns:a16="http://schemas.microsoft.com/office/drawing/2014/main" id="{A53805D6-AFC7-4BB5-80AA-0F6C04621969}"/>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55" name="【一般廃棄物処理施設】&#10;有形固定資産減価償却率最小値テキスト">
          <a:extLst>
            <a:ext uri="{FF2B5EF4-FFF2-40B4-BE49-F238E27FC236}">
              <a16:creationId xmlns:a16="http://schemas.microsoft.com/office/drawing/2014/main" id="{E088001B-950E-4BED-AFC0-72A7BEA7F8DB}"/>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56" name="直線コネクタ 355">
          <a:extLst>
            <a:ext uri="{FF2B5EF4-FFF2-40B4-BE49-F238E27FC236}">
              <a16:creationId xmlns:a16="http://schemas.microsoft.com/office/drawing/2014/main" id="{54662F92-8B16-4995-8AD7-A4D61E30FD5E}"/>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7" name="【一般廃棄物処理施設】&#10;有形固定資産減価償却率最大値テキスト">
          <a:extLst>
            <a:ext uri="{FF2B5EF4-FFF2-40B4-BE49-F238E27FC236}">
              <a16:creationId xmlns:a16="http://schemas.microsoft.com/office/drawing/2014/main" id="{1FA0549B-D35F-43F3-BC50-8CBAC8E245C2}"/>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8" name="直線コネクタ 357">
          <a:extLst>
            <a:ext uri="{FF2B5EF4-FFF2-40B4-BE49-F238E27FC236}">
              <a16:creationId xmlns:a16="http://schemas.microsoft.com/office/drawing/2014/main" id="{6EE7FD81-D893-4D3C-9798-6F9C58B5449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59" name="【一般廃棄物処理施設】&#10;有形固定資産減価償却率平均値テキスト">
          <a:extLst>
            <a:ext uri="{FF2B5EF4-FFF2-40B4-BE49-F238E27FC236}">
              <a16:creationId xmlns:a16="http://schemas.microsoft.com/office/drawing/2014/main" id="{B0E45020-A0C0-4196-B76E-13B4002E7A6A}"/>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60" name="フローチャート: 判断 359">
          <a:extLst>
            <a:ext uri="{FF2B5EF4-FFF2-40B4-BE49-F238E27FC236}">
              <a16:creationId xmlns:a16="http://schemas.microsoft.com/office/drawing/2014/main" id="{0BC08798-CB46-4201-91A0-2A6C4DF0F679}"/>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61" name="フローチャート: 判断 360">
          <a:extLst>
            <a:ext uri="{FF2B5EF4-FFF2-40B4-BE49-F238E27FC236}">
              <a16:creationId xmlns:a16="http://schemas.microsoft.com/office/drawing/2014/main" id="{23B446F4-A223-4A6C-90F8-C294D3F72CD6}"/>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362" name="フローチャート: 判断 361">
          <a:extLst>
            <a:ext uri="{FF2B5EF4-FFF2-40B4-BE49-F238E27FC236}">
              <a16:creationId xmlns:a16="http://schemas.microsoft.com/office/drawing/2014/main" id="{D9F3001B-0D98-4B94-AE60-F7A66A7358A3}"/>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C97AD1EF-7314-441B-A906-ED935E0DF6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8821D56E-C471-4983-951F-FEC74CFB76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73844DE0-BB44-48B6-B999-1D404A60BA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52F06024-00AB-435F-A9D0-5C60C336F9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69D661D5-0618-48AB-B6B0-A88719EF75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68" name="楕円 367">
          <a:extLst>
            <a:ext uri="{FF2B5EF4-FFF2-40B4-BE49-F238E27FC236}">
              <a16:creationId xmlns:a16="http://schemas.microsoft.com/office/drawing/2014/main" id="{3F538A5F-9311-43C1-A9CF-B16DE761D5D7}"/>
            </a:ext>
          </a:extLst>
        </xdr:cNvPr>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8272</xdr:rowOff>
    </xdr:from>
    <xdr:ext cx="405111" cy="259045"/>
    <xdr:sp macro="" textlink="">
      <xdr:nvSpPr>
        <xdr:cNvPr id="369" name="【一般廃棄物処理施設】&#10;有形固定資産減価償却率該当値テキスト">
          <a:extLst>
            <a:ext uri="{FF2B5EF4-FFF2-40B4-BE49-F238E27FC236}">
              <a16:creationId xmlns:a16="http://schemas.microsoft.com/office/drawing/2014/main" id="{5D6C934C-CEC0-4A18-B29F-D42582E9940D}"/>
            </a:ext>
          </a:extLst>
        </xdr:cNvPr>
        <xdr:cNvSpPr txBox="1"/>
      </xdr:nvSpPr>
      <xdr:spPr>
        <a:xfrm>
          <a:off x="16357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370" name="楕円 369">
          <a:extLst>
            <a:ext uri="{FF2B5EF4-FFF2-40B4-BE49-F238E27FC236}">
              <a16:creationId xmlns:a16="http://schemas.microsoft.com/office/drawing/2014/main" id="{4F6FFFE5-1799-4CC6-AD7A-EE2B59CA0276}"/>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99060</xdr:rowOff>
    </xdr:to>
    <xdr:cxnSp macro="">
      <xdr:nvCxnSpPr>
        <xdr:cNvPr id="371" name="直線コネクタ 370">
          <a:extLst>
            <a:ext uri="{FF2B5EF4-FFF2-40B4-BE49-F238E27FC236}">
              <a16:creationId xmlns:a16="http://schemas.microsoft.com/office/drawing/2014/main" id="{D0C1949F-19E2-4536-9B8B-CA4504E4C1B7}"/>
            </a:ext>
          </a:extLst>
        </xdr:cNvPr>
        <xdr:cNvCxnSpPr/>
      </xdr:nvCxnSpPr>
      <xdr:spPr>
        <a:xfrm flipV="1">
          <a:off x="15481300" y="65512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63517</xdr:rowOff>
    </xdr:from>
    <xdr:ext cx="405111" cy="259045"/>
    <xdr:sp macro="" textlink="">
      <xdr:nvSpPr>
        <xdr:cNvPr id="372" name="n_1aveValue【一般廃棄物処理施設】&#10;有形固定資産減価償却率">
          <a:extLst>
            <a:ext uri="{FF2B5EF4-FFF2-40B4-BE49-F238E27FC236}">
              <a16:creationId xmlns:a16="http://schemas.microsoft.com/office/drawing/2014/main" id="{6A20FA99-41EC-4642-A964-7858E33D7CE3}"/>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373" name="n_2aveValue【一般廃棄物処理施設】&#10;有形固定資産減価償却率">
          <a:extLst>
            <a:ext uri="{FF2B5EF4-FFF2-40B4-BE49-F238E27FC236}">
              <a16:creationId xmlns:a16="http://schemas.microsoft.com/office/drawing/2014/main" id="{FD9E8A2F-1D38-4E5D-B211-E16F5C04F9F9}"/>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374" name="n_1mainValue【一般廃棄物処理施設】&#10;有形固定資産減価償却率">
          <a:extLst>
            <a:ext uri="{FF2B5EF4-FFF2-40B4-BE49-F238E27FC236}">
              <a16:creationId xmlns:a16="http://schemas.microsoft.com/office/drawing/2014/main" id="{BDD227D7-969A-4C96-BE40-0821CDD25C13}"/>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E0306F75-1212-42C0-A605-624B8C453B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81859C38-CF74-492C-B7AA-F1993C4AC9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6200BD20-CBD1-4F15-BEFC-CAF25263ED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4C0F6D7C-D5A6-4935-9507-27462FEBE6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AC7B1EB8-A16E-4330-A0E8-6F26695EC9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9648F75A-6BE3-49BE-9B13-7C7AC1D522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604C7AD9-D642-4E5E-A226-057CED8E1C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59BC531D-11C7-419E-A54B-FC0080A8BD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AFE70416-F739-4DBE-B8E0-BE3293BE58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FAE7829A-58B5-41ED-A7B5-7A4B5EE75F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a:extLst>
            <a:ext uri="{FF2B5EF4-FFF2-40B4-BE49-F238E27FC236}">
              <a16:creationId xmlns:a16="http://schemas.microsoft.com/office/drawing/2014/main" id="{8E3C3445-59D0-41FF-AE83-0F16E67601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6" name="テキスト ボックス 385">
          <a:extLst>
            <a:ext uri="{FF2B5EF4-FFF2-40B4-BE49-F238E27FC236}">
              <a16:creationId xmlns:a16="http://schemas.microsoft.com/office/drawing/2014/main" id="{4EE74F20-546A-41A9-8142-EB4ABBA069F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a:extLst>
            <a:ext uri="{FF2B5EF4-FFF2-40B4-BE49-F238E27FC236}">
              <a16:creationId xmlns:a16="http://schemas.microsoft.com/office/drawing/2014/main" id="{EA5790AB-2A52-46A7-AAAD-FF7C74BF0F6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8" name="テキスト ボックス 387">
          <a:extLst>
            <a:ext uri="{FF2B5EF4-FFF2-40B4-BE49-F238E27FC236}">
              <a16:creationId xmlns:a16="http://schemas.microsoft.com/office/drawing/2014/main" id="{E944EB43-63C2-445C-B743-A5BC5F563E2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a:extLst>
            <a:ext uri="{FF2B5EF4-FFF2-40B4-BE49-F238E27FC236}">
              <a16:creationId xmlns:a16="http://schemas.microsoft.com/office/drawing/2014/main" id="{1950769D-9321-4A58-939C-9476023A392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0" name="テキスト ボックス 389">
          <a:extLst>
            <a:ext uri="{FF2B5EF4-FFF2-40B4-BE49-F238E27FC236}">
              <a16:creationId xmlns:a16="http://schemas.microsoft.com/office/drawing/2014/main" id="{C5C42B21-6AF4-4ACC-9508-42809BA8941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a:extLst>
            <a:ext uri="{FF2B5EF4-FFF2-40B4-BE49-F238E27FC236}">
              <a16:creationId xmlns:a16="http://schemas.microsoft.com/office/drawing/2014/main" id="{5EB47B54-100F-4C0E-BB13-AC66DBD4F2D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2" name="テキスト ボックス 391">
          <a:extLst>
            <a:ext uri="{FF2B5EF4-FFF2-40B4-BE49-F238E27FC236}">
              <a16:creationId xmlns:a16="http://schemas.microsoft.com/office/drawing/2014/main" id="{EAA0B9C6-451F-44E3-BE5E-452A05F608C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a:extLst>
            <a:ext uri="{FF2B5EF4-FFF2-40B4-BE49-F238E27FC236}">
              <a16:creationId xmlns:a16="http://schemas.microsoft.com/office/drawing/2014/main" id="{74E67135-D871-4424-B0C0-672A5E66BEE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4" name="テキスト ボックス 393">
          <a:extLst>
            <a:ext uri="{FF2B5EF4-FFF2-40B4-BE49-F238E27FC236}">
              <a16:creationId xmlns:a16="http://schemas.microsoft.com/office/drawing/2014/main" id="{73A745EF-8290-4EC2-9A5C-C0C924DEE34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a:extLst>
            <a:ext uri="{FF2B5EF4-FFF2-40B4-BE49-F238E27FC236}">
              <a16:creationId xmlns:a16="http://schemas.microsoft.com/office/drawing/2014/main" id="{182260B1-0474-4A30-A990-4047E332FF4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6" name="テキスト ボックス 395">
          <a:extLst>
            <a:ext uri="{FF2B5EF4-FFF2-40B4-BE49-F238E27FC236}">
              <a16:creationId xmlns:a16="http://schemas.microsoft.com/office/drawing/2014/main" id="{FB861A51-5525-4446-951B-B89AD8A123D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a:extLst>
            <a:ext uri="{FF2B5EF4-FFF2-40B4-BE49-F238E27FC236}">
              <a16:creationId xmlns:a16="http://schemas.microsoft.com/office/drawing/2014/main" id="{ECBE781F-C3F4-4DCC-8407-62B5A8FDD5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98" name="直線コネクタ 397">
          <a:extLst>
            <a:ext uri="{FF2B5EF4-FFF2-40B4-BE49-F238E27FC236}">
              <a16:creationId xmlns:a16="http://schemas.microsoft.com/office/drawing/2014/main" id="{109D6AE5-E26F-49E5-B5A2-15A5E2034ACE}"/>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99" name="【一般廃棄物処理施設】&#10;一人当たり有形固定資産（償却資産）額最小値テキスト">
          <a:extLst>
            <a:ext uri="{FF2B5EF4-FFF2-40B4-BE49-F238E27FC236}">
              <a16:creationId xmlns:a16="http://schemas.microsoft.com/office/drawing/2014/main" id="{AD0B0B6C-EB83-4A63-BA90-9D2946D9FB03}"/>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00" name="直線コネクタ 399">
          <a:extLst>
            <a:ext uri="{FF2B5EF4-FFF2-40B4-BE49-F238E27FC236}">
              <a16:creationId xmlns:a16="http://schemas.microsoft.com/office/drawing/2014/main" id="{D8FC264E-5EBF-4A10-BDB4-DCE55BEC046F}"/>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01" name="【一般廃棄物処理施設】&#10;一人当たり有形固定資産（償却資産）額最大値テキスト">
          <a:extLst>
            <a:ext uri="{FF2B5EF4-FFF2-40B4-BE49-F238E27FC236}">
              <a16:creationId xmlns:a16="http://schemas.microsoft.com/office/drawing/2014/main" id="{B895339F-0901-4BE5-A7C1-61DA86675E2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02" name="直線コネクタ 401">
          <a:extLst>
            <a:ext uri="{FF2B5EF4-FFF2-40B4-BE49-F238E27FC236}">
              <a16:creationId xmlns:a16="http://schemas.microsoft.com/office/drawing/2014/main" id="{BEBF8A50-98CF-4CA0-85EC-9BB9100304CE}"/>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403" name="【一般廃棄物処理施設】&#10;一人当たり有形固定資産（償却資産）額平均値テキスト">
          <a:extLst>
            <a:ext uri="{FF2B5EF4-FFF2-40B4-BE49-F238E27FC236}">
              <a16:creationId xmlns:a16="http://schemas.microsoft.com/office/drawing/2014/main" id="{1C122A42-FF57-4B38-B925-A65FC484CAC8}"/>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04" name="フローチャート: 判断 403">
          <a:extLst>
            <a:ext uri="{FF2B5EF4-FFF2-40B4-BE49-F238E27FC236}">
              <a16:creationId xmlns:a16="http://schemas.microsoft.com/office/drawing/2014/main" id="{6FF70D5F-85CE-4357-8A7C-6270B7E62928}"/>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05" name="フローチャート: 判断 404">
          <a:extLst>
            <a:ext uri="{FF2B5EF4-FFF2-40B4-BE49-F238E27FC236}">
              <a16:creationId xmlns:a16="http://schemas.microsoft.com/office/drawing/2014/main" id="{5C9E6387-0939-4167-B47F-AFC26FF1D493}"/>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406" name="フローチャート: 判断 405">
          <a:extLst>
            <a:ext uri="{FF2B5EF4-FFF2-40B4-BE49-F238E27FC236}">
              <a16:creationId xmlns:a16="http://schemas.microsoft.com/office/drawing/2014/main" id="{C8958722-8D94-439C-B347-F5E7550D8F97}"/>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1F58845C-B7D3-46B5-A612-C7FDBF9A01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F36EE045-C231-48C7-9BC4-3C5929D4D8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F531F82-C639-44DF-BABC-D50532FD5B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B0037F97-C324-49C1-89AF-68F633A2FC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0F2E267-8CBD-42E1-90D5-CE7E6D1C47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157573</xdr:rowOff>
    </xdr:from>
    <xdr:to>
      <xdr:col>116</xdr:col>
      <xdr:colOff>114300</xdr:colOff>
      <xdr:row>42</xdr:row>
      <xdr:rowOff>87723</xdr:rowOff>
    </xdr:to>
    <xdr:sp macro="" textlink="">
      <xdr:nvSpPr>
        <xdr:cNvPr id="412" name="楕円 411">
          <a:extLst>
            <a:ext uri="{FF2B5EF4-FFF2-40B4-BE49-F238E27FC236}">
              <a16:creationId xmlns:a16="http://schemas.microsoft.com/office/drawing/2014/main" id="{A9469488-EDAA-4AE0-B7BB-8E5EAA0E95AC}"/>
            </a:ext>
          </a:extLst>
        </xdr:cNvPr>
        <xdr:cNvSpPr/>
      </xdr:nvSpPr>
      <xdr:spPr>
        <a:xfrm>
          <a:off x="22110700" y="71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72500</xdr:rowOff>
    </xdr:from>
    <xdr:ext cx="378565" cy="259045"/>
    <xdr:sp macro="" textlink="">
      <xdr:nvSpPr>
        <xdr:cNvPr id="413" name="【一般廃棄物処理施設】&#10;一人当たり有形固定資産（償却資産）額該当値テキスト">
          <a:extLst>
            <a:ext uri="{FF2B5EF4-FFF2-40B4-BE49-F238E27FC236}">
              <a16:creationId xmlns:a16="http://schemas.microsoft.com/office/drawing/2014/main" id="{3E873319-E7E1-4A9F-B6FD-ED62C25E293B}"/>
            </a:ext>
          </a:extLst>
        </xdr:cNvPr>
        <xdr:cNvSpPr txBox="1"/>
      </xdr:nvSpPr>
      <xdr:spPr>
        <a:xfrm>
          <a:off x="22199600" y="710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157582</xdr:rowOff>
    </xdr:from>
    <xdr:to>
      <xdr:col>112</xdr:col>
      <xdr:colOff>38100</xdr:colOff>
      <xdr:row>42</xdr:row>
      <xdr:rowOff>87732</xdr:rowOff>
    </xdr:to>
    <xdr:sp macro="" textlink="">
      <xdr:nvSpPr>
        <xdr:cNvPr id="414" name="楕円 413">
          <a:extLst>
            <a:ext uri="{FF2B5EF4-FFF2-40B4-BE49-F238E27FC236}">
              <a16:creationId xmlns:a16="http://schemas.microsoft.com/office/drawing/2014/main" id="{EF3242DE-634D-4B57-92EE-AF2CC2ED2919}"/>
            </a:ext>
          </a:extLst>
        </xdr:cNvPr>
        <xdr:cNvSpPr/>
      </xdr:nvSpPr>
      <xdr:spPr>
        <a:xfrm>
          <a:off x="21272500" y="71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36923</xdr:rowOff>
    </xdr:from>
    <xdr:to>
      <xdr:col>116</xdr:col>
      <xdr:colOff>63500</xdr:colOff>
      <xdr:row>42</xdr:row>
      <xdr:rowOff>36932</xdr:rowOff>
    </xdr:to>
    <xdr:cxnSp macro="">
      <xdr:nvCxnSpPr>
        <xdr:cNvPr id="415" name="直線コネクタ 414">
          <a:extLst>
            <a:ext uri="{FF2B5EF4-FFF2-40B4-BE49-F238E27FC236}">
              <a16:creationId xmlns:a16="http://schemas.microsoft.com/office/drawing/2014/main" id="{186173B8-9AAA-4C4F-8009-CC554B3E97D2}"/>
            </a:ext>
          </a:extLst>
        </xdr:cNvPr>
        <xdr:cNvCxnSpPr/>
      </xdr:nvCxnSpPr>
      <xdr:spPr>
        <a:xfrm flipV="1">
          <a:off x="21323300" y="7237823"/>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16" name="n_1aveValue【一般廃棄物処理施設】&#10;一人当たり有形固定資産（償却資産）額">
          <a:extLst>
            <a:ext uri="{FF2B5EF4-FFF2-40B4-BE49-F238E27FC236}">
              <a16:creationId xmlns:a16="http://schemas.microsoft.com/office/drawing/2014/main" id="{EE852585-91C0-459E-880B-958900221292}"/>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417" name="n_2aveValue【一般廃棄物処理施設】&#10;一人当たり有形固定資産（償却資産）額">
          <a:extLst>
            <a:ext uri="{FF2B5EF4-FFF2-40B4-BE49-F238E27FC236}">
              <a16:creationId xmlns:a16="http://schemas.microsoft.com/office/drawing/2014/main" id="{F66EBF62-158C-42E5-B5B4-B7A3A0597EA2}"/>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78859</xdr:rowOff>
    </xdr:from>
    <xdr:ext cx="378565" cy="259045"/>
    <xdr:sp macro="" textlink="">
      <xdr:nvSpPr>
        <xdr:cNvPr id="418" name="n_1mainValue【一般廃棄物処理施設】&#10;一人当たり有形固定資産（償却資産）額">
          <a:extLst>
            <a:ext uri="{FF2B5EF4-FFF2-40B4-BE49-F238E27FC236}">
              <a16:creationId xmlns:a16="http://schemas.microsoft.com/office/drawing/2014/main" id="{02D2A3A1-7A52-41A7-B057-1F5DCCE4D24F}"/>
            </a:ext>
          </a:extLst>
        </xdr:cNvPr>
        <xdr:cNvSpPr txBox="1"/>
      </xdr:nvSpPr>
      <xdr:spPr>
        <a:xfrm>
          <a:off x="21121317" y="7279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3C381148-CA9B-4D9C-81EA-77A39F246E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0D458BA5-297D-4C56-A1C6-EFD21C876F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0B212F3F-B8DE-4112-B3FB-73412694AF1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23151E45-91DD-44B3-81D6-DA50FC31F2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417C1149-F513-4DB9-9758-CA3616A4B4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C9045D93-0693-426F-B0D3-A1475AC128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379A8930-1F4D-484A-AAB1-2B96509DDA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D8A82A71-74E4-4443-AD9A-22DC049DC0A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id="{E968F71D-324D-41BE-86D5-7EAB18A47C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id="{14766799-5419-4ADC-9179-DBC63E39B3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id="{874FA47D-0572-4B90-8AE1-4BFA3257DC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id="{A437DC4C-534D-4BDD-AD22-666B89EEB8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id="{A4E61256-FA14-40A1-AFAD-25D97BFB26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id="{30C94AFF-9D35-4FD4-8DBA-AD0D0C70DE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id="{ECD93FEC-3E12-44BE-9832-75074A6C6E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id="{CE5342F8-C9F2-4E68-B4CF-384983B84BD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a:extLst>
            <a:ext uri="{FF2B5EF4-FFF2-40B4-BE49-F238E27FC236}">
              <a16:creationId xmlns:a16="http://schemas.microsoft.com/office/drawing/2014/main" id="{C137FB79-EDB7-4FF6-A6DE-A5F4FBD9F5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a:extLst>
            <a:ext uri="{FF2B5EF4-FFF2-40B4-BE49-F238E27FC236}">
              <a16:creationId xmlns:a16="http://schemas.microsoft.com/office/drawing/2014/main" id="{B7C08972-C7CD-439B-8767-3966D8D4A2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a:extLst>
            <a:ext uri="{FF2B5EF4-FFF2-40B4-BE49-F238E27FC236}">
              <a16:creationId xmlns:a16="http://schemas.microsoft.com/office/drawing/2014/main" id="{945377FE-9ED1-46C4-B32C-F6DA0DF460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a:extLst>
            <a:ext uri="{FF2B5EF4-FFF2-40B4-BE49-F238E27FC236}">
              <a16:creationId xmlns:a16="http://schemas.microsoft.com/office/drawing/2014/main" id="{D9BCCF2E-392C-476D-BDF0-56BF3D9277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a:extLst>
            <a:ext uri="{FF2B5EF4-FFF2-40B4-BE49-F238E27FC236}">
              <a16:creationId xmlns:a16="http://schemas.microsoft.com/office/drawing/2014/main" id="{C2C8D274-3AFD-4784-99F8-15BCFDBC48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a:extLst>
            <a:ext uri="{FF2B5EF4-FFF2-40B4-BE49-F238E27FC236}">
              <a16:creationId xmlns:a16="http://schemas.microsoft.com/office/drawing/2014/main" id="{A888E84B-46FC-42BD-A2F5-24092D0D4B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a:extLst>
            <a:ext uri="{FF2B5EF4-FFF2-40B4-BE49-F238E27FC236}">
              <a16:creationId xmlns:a16="http://schemas.microsoft.com/office/drawing/2014/main" id="{AACB18C2-EFF4-4F23-8DE1-95832AB6B1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a:extLst>
            <a:ext uri="{FF2B5EF4-FFF2-40B4-BE49-F238E27FC236}">
              <a16:creationId xmlns:a16="http://schemas.microsoft.com/office/drawing/2014/main" id="{6A1A4F71-B9DA-4336-B1C8-6A60F13EA2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a:extLst>
            <a:ext uri="{FF2B5EF4-FFF2-40B4-BE49-F238E27FC236}">
              <a16:creationId xmlns:a16="http://schemas.microsoft.com/office/drawing/2014/main" id="{7CE65EF1-B985-457C-9A00-215DF7BDDA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a:extLst>
            <a:ext uri="{FF2B5EF4-FFF2-40B4-BE49-F238E27FC236}">
              <a16:creationId xmlns:a16="http://schemas.microsoft.com/office/drawing/2014/main" id="{FD036598-A3E5-4CA8-952D-1BB58DAF60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a:extLst>
            <a:ext uri="{FF2B5EF4-FFF2-40B4-BE49-F238E27FC236}">
              <a16:creationId xmlns:a16="http://schemas.microsoft.com/office/drawing/2014/main" id="{1A8B8B2F-20F3-44BD-A7F4-91F27B066AF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a:extLst>
            <a:ext uri="{FF2B5EF4-FFF2-40B4-BE49-F238E27FC236}">
              <a16:creationId xmlns:a16="http://schemas.microsoft.com/office/drawing/2014/main" id="{EB994D50-BFDB-4D06-9271-C9E5E38576C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a:extLst>
            <a:ext uri="{FF2B5EF4-FFF2-40B4-BE49-F238E27FC236}">
              <a16:creationId xmlns:a16="http://schemas.microsoft.com/office/drawing/2014/main" id="{B58FDADC-6922-40A8-B80C-FE570D6A237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a:extLst>
            <a:ext uri="{FF2B5EF4-FFF2-40B4-BE49-F238E27FC236}">
              <a16:creationId xmlns:a16="http://schemas.microsoft.com/office/drawing/2014/main" id="{56F00765-A745-4EFA-993D-73E1332AEB5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a:extLst>
            <a:ext uri="{FF2B5EF4-FFF2-40B4-BE49-F238E27FC236}">
              <a16:creationId xmlns:a16="http://schemas.microsoft.com/office/drawing/2014/main" id="{A44E4D98-39FD-4620-824D-0A462C19F68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a:extLst>
            <a:ext uri="{FF2B5EF4-FFF2-40B4-BE49-F238E27FC236}">
              <a16:creationId xmlns:a16="http://schemas.microsoft.com/office/drawing/2014/main" id="{3F97320E-8552-4CD6-9E62-34F99A82D04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a:extLst>
            <a:ext uri="{FF2B5EF4-FFF2-40B4-BE49-F238E27FC236}">
              <a16:creationId xmlns:a16="http://schemas.microsoft.com/office/drawing/2014/main" id="{635BB7C3-E839-490E-B7B2-C53A400BE68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a:extLst>
            <a:ext uri="{FF2B5EF4-FFF2-40B4-BE49-F238E27FC236}">
              <a16:creationId xmlns:a16="http://schemas.microsoft.com/office/drawing/2014/main" id="{37CB6A20-2155-4E78-9B5E-DB9CD17F10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a:extLst>
            <a:ext uri="{FF2B5EF4-FFF2-40B4-BE49-F238E27FC236}">
              <a16:creationId xmlns:a16="http://schemas.microsoft.com/office/drawing/2014/main" id="{BA12961A-EC9F-4D1A-908B-361B91E8FA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a:extLst>
            <a:ext uri="{FF2B5EF4-FFF2-40B4-BE49-F238E27FC236}">
              <a16:creationId xmlns:a16="http://schemas.microsoft.com/office/drawing/2014/main" id="{D08EECC2-4F14-46C4-8CE9-7E4D74594B7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a:extLst>
            <a:ext uri="{FF2B5EF4-FFF2-40B4-BE49-F238E27FC236}">
              <a16:creationId xmlns:a16="http://schemas.microsoft.com/office/drawing/2014/main" id="{335AD55E-ACCC-4C3C-A6D3-D69AE12DFA4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a:extLst>
            <a:ext uri="{FF2B5EF4-FFF2-40B4-BE49-F238E27FC236}">
              <a16:creationId xmlns:a16="http://schemas.microsoft.com/office/drawing/2014/main" id="{F78B85AD-D440-4069-B62A-C82231FC671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a:extLst>
            <a:ext uri="{FF2B5EF4-FFF2-40B4-BE49-F238E27FC236}">
              <a16:creationId xmlns:a16="http://schemas.microsoft.com/office/drawing/2014/main" id="{0CFC04A4-D29F-4BD2-A3D8-DB2F867CA0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F7DCC716-3481-47F6-AFB6-1914E2E9933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a:extLst>
            <a:ext uri="{FF2B5EF4-FFF2-40B4-BE49-F238E27FC236}">
              <a16:creationId xmlns:a16="http://schemas.microsoft.com/office/drawing/2014/main" id="{27277D9C-29D3-4E01-B77C-651FC52F20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60" name="直線コネクタ 459">
          <a:extLst>
            <a:ext uri="{FF2B5EF4-FFF2-40B4-BE49-F238E27FC236}">
              <a16:creationId xmlns:a16="http://schemas.microsoft.com/office/drawing/2014/main" id="{184776DF-62B9-49A3-8615-0C33D05474D3}"/>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61" name="【消防施設】&#10;有形固定資産減価償却率最小値テキスト">
          <a:extLst>
            <a:ext uri="{FF2B5EF4-FFF2-40B4-BE49-F238E27FC236}">
              <a16:creationId xmlns:a16="http://schemas.microsoft.com/office/drawing/2014/main" id="{6ADAC24B-B4CF-4FF5-953A-BAC2141241F3}"/>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62" name="直線コネクタ 461">
          <a:extLst>
            <a:ext uri="{FF2B5EF4-FFF2-40B4-BE49-F238E27FC236}">
              <a16:creationId xmlns:a16="http://schemas.microsoft.com/office/drawing/2014/main" id="{589F0503-CA03-425F-8973-EBAE8EA01FB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3" name="【消防施設】&#10;有形固定資産減価償却率最大値テキスト">
          <a:extLst>
            <a:ext uri="{FF2B5EF4-FFF2-40B4-BE49-F238E27FC236}">
              <a16:creationId xmlns:a16="http://schemas.microsoft.com/office/drawing/2014/main" id="{5D9AFB3C-F410-4F9B-BA42-3A25A006698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4" name="直線コネクタ 463">
          <a:extLst>
            <a:ext uri="{FF2B5EF4-FFF2-40B4-BE49-F238E27FC236}">
              <a16:creationId xmlns:a16="http://schemas.microsoft.com/office/drawing/2014/main" id="{EACA542E-C489-44F8-A9DE-67E2CF4DE6B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65" name="【消防施設】&#10;有形固定資産減価償却率平均値テキスト">
          <a:extLst>
            <a:ext uri="{FF2B5EF4-FFF2-40B4-BE49-F238E27FC236}">
              <a16:creationId xmlns:a16="http://schemas.microsoft.com/office/drawing/2014/main" id="{2A9FE2E2-63EC-4D4D-A5D7-BC436958A21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66" name="フローチャート: 判断 465">
          <a:extLst>
            <a:ext uri="{FF2B5EF4-FFF2-40B4-BE49-F238E27FC236}">
              <a16:creationId xmlns:a16="http://schemas.microsoft.com/office/drawing/2014/main" id="{62F35942-3088-4389-AF52-D7AABBB2020B}"/>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67" name="フローチャート: 判断 466">
          <a:extLst>
            <a:ext uri="{FF2B5EF4-FFF2-40B4-BE49-F238E27FC236}">
              <a16:creationId xmlns:a16="http://schemas.microsoft.com/office/drawing/2014/main" id="{FB434285-E552-42D4-B510-E39D5C4B74D2}"/>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468" name="フローチャート: 判断 467">
          <a:extLst>
            <a:ext uri="{FF2B5EF4-FFF2-40B4-BE49-F238E27FC236}">
              <a16:creationId xmlns:a16="http://schemas.microsoft.com/office/drawing/2014/main" id="{D6B6F8C0-644E-4583-89CE-017C6369F899}"/>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91EBB5EB-8793-4F2F-8AEE-241DF4A139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D7E18C3B-0A25-48A9-B1A7-177CC2594B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AE68F7E2-BE91-4D5B-A3C1-5F506AB54C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A1F3654F-4582-427B-83B1-AFD4123C7B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80164E3E-B302-4022-B426-44A7D4AC31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474" name="楕円 473">
          <a:extLst>
            <a:ext uri="{FF2B5EF4-FFF2-40B4-BE49-F238E27FC236}">
              <a16:creationId xmlns:a16="http://schemas.microsoft.com/office/drawing/2014/main" id="{D0DBF550-16D7-43C2-92F6-7763F7BF99AE}"/>
            </a:ext>
          </a:extLst>
        </xdr:cNvPr>
        <xdr:cNvSpPr/>
      </xdr:nvSpPr>
      <xdr:spPr>
        <a:xfrm>
          <a:off x="16268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119215</xdr:rowOff>
    </xdr:from>
    <xdr:ext cx="405111" cy="259045"/>
    <xdr:sp macro="" textlink="">
      <xdr:nvSpPr>
        <xdr:cNvPr id="475" name="【消防施設】&#10;有形固定資産減価償却率該当値テキスト">
          <a:extLst>
            <a:ext uri="{FF2B5EF4-FFF2-40B4-BE49-F238E27FC236}">
              <a16:creationId xmlns:a16="http://schemas.microsoft.com/office/drawing/2014/main" id="{283DA240-2FD1-4041-B620-86C2260926DA}"/>
            </a:ext>
          </a:extLst>
        </xdr:cNvPr>
        <xdr:cNvSpPr txBox="1"/>
      </xdr:nvSpPr>
      <xdr:spPr>
        <a:xfrm>
          <a:off x="16357600"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476" name="楕円 475">
          <a:extLst>
            <a:ext uri="{FF2B5EF4-FFF2-40B4-BE49-F238E27FC236}">
              <a16:creationId xmlns:a16="http://schemas.microsoft.com/office/drawing/2014/main" id="{CD90CF37-ECE7-4C73-A19D-7D78D822AA62}"/>
            </a:ext>
          </a:extLst>
        </xdr:cNvPr>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20138</xdr:rowOff>
    </xdr:from>
    <xdr:to>
      <xdr:col>85</xdr:col>
      <xdr:colOff>127000</xdr:colOff>
      <xdr:row>82</xdr:row>
      <xdr:rowOff>64226</xdr:rowOff>
    </xdr:to>
    <xdr:cxnSp macro="">
      <xdr:nvCxnSpPr>
        <xdr:cNvPr id="477" name="直線コネクタ 476">
          <a:extLst>
            <a:ext uri="{FF2B5EF4-FFF2-40B4-BE49-F238E27FC236}">
              <a16:creationId xmlns:a16="http://schemas.microsoft.com/office/drawing/2014/main" id="{428EC235-255F-42C0-BDD3-E47C926471AD}"/>
            </a:ext>
          </a:extLst>
        </xdr:cNvPr>
        <xdr:cNvCxnSpPr/>
      </xdr:nvCxnSpPr>
      <xdr:spPr>
        <a:xfrm flipV="1">
          <a:off x="15481300" y="140790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478" name="n_1aveValue【消防施設】&#10;有形固定資産減価償却率">
          <a:extLst>
            <a:ext uri="{FF2B5EF4-FFF2-40B4-BE49-F238E27FC236}">
              <a16:creationId xmlns:a16="http://schemas.microsoft.com/office/drawing/2014/main" id="{69D0CFFA-CA2F-4047-99FD-01A647A7FBAA}"/>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79" name="n_2aveValue【消防施設】&#10;有形固定資産減価償却率">
          <a:extLst>
            <a:ext uri="{FF2B5EF4-FFF2-40B4-BE49-F238E27FC236}">
              <a16:creationId xmlns:a16="http://schemas.microsoft.com/office/drawing/2014/main" id="{20E08F6C-6F6B-48CC-8444-2478396D7ADA}"/>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106153</xdr:rowOff>
    </xdr:from>
    <xdr:ext cx="405111" cy="259045"/>
    <xdr:sp macro="" textlink="">
      <xdr:nvSpPr>
        <xdr:cNvPr id="480" name="n_1mainValue【消防施設】&#10;有形固定資産減価償却率">
          <a:extLst>
            <a:ext uri="{FF2B5EF4-FFF2-40B4-BE49-F238E27FC236}">
              <a16:creationId xmlns:a16="http://schemas.microsoft.com/office/drawing/2014/main" id="{6F391DDE-E617-4A4D-A440-B6C72C0F30D3}"/>
            </a:ext>
          </a:extLst>
        </xdr:cNvPr>
        <xdr:cNvSpPr txBox="1"/>
      </xdr:nvSpPr>
      <xdr:spPr>
        <a:xfrm>
          <a:off x="15266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C742E08D-FC6A-4E89-AC71-F6D1F0109A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3E508AD3-DA92-4FA3-AE7A-EAB46CF963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2B5882D5-29BF-4B55-A2B2-8877F6BEF5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0A8138D0-8743-4B46-8AB8-DF1E310700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FDC3F948-B24A-4382-B4F4-DC12FF9CDF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2692C11F-D259-4A33-9F5F-62A202685B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E0E5A647-497D-4D88-BCF7-DCCB8AC02B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7ABF2E97-0F06-4F54-9582-B59E2663D1B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0C5555D1-2378-4BB5-B187-B40EB4EF31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5D6485AD-19B0-4A9A-A7D2-7F7458E0313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a:extLst>
            <a:ext uri="{FF2B5EF4-FFF2-40B4-BE49-F238E27FC236}">
              <a16:creationId xmlns:a16="http://schemas.microsoft.com/office/drawing/2014/main" id="{B89B5F95-2F03-488A-B2C9-E59D9983428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a:extLst>
            <a:ext uri="{FF2B5EF4-FFF2-40B4-BE49-F238E27FC236}">
              <a16:creationId xmlns:a16="http://schemas.microsoft.com/office/drawing/2014/main" id="{4DB8471E-6EEA-4BE7-8FD5-8A1E48C2399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a:extLst>
            <a:ext uri="{FF2B5EF4-FFF2-40B4-BE49-F238E27FC236}">
              <a16:creationId xmlns:a16="http://schemas.microsoft.com/office/drawing/2014/main" id="{422E5EA5-C241-4CAC-8CA5-A5C2310B59D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a:extLst>
            <a:ext uri="{FF2B5EF4-FFF2-40B4-BE49-F238E27FC236}">
              <a16:creationId xmlns:a16="http://schemas.microsoft.com/office/drawing/2014/main" id="{FAC52C9C-9A06-42E9-9A17-1F42D5AD0F6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a:extLst>
            <a:ext uri="{FF2B5EF4-FFF2-40B4-BE49-F238E27FC236}">
              <a16:creationId xmlns:a16="http://schemas.microsoft.com/office/drawing/2014/main" id="{AADB45D1-7908-465A-B976-E5F8A9516B3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a:extLst>
            <a:ext uri="{FF2B5EF4-FFF2-40B4-BE49-F238E27FC236}">
              <a16:creationId xmlns:a16="http://schemas.microsoft.com/office/drawing/2014/main" id="{D3596817-9148-4281-A80E-EAE8FA0272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a:extLst>
            <a:ext uri="{FF2B5EF4-FFF2-40B4-BE49-F238E27FC236}">
              <a16:creationId xmlns:a16="http://schemas.microsoft.com/office/drawing/2014/main" id="{35F20FA5-E1A4-4E3A-993D-63E7D758878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a:extLst>
            <a:ext uri="{FF2B5EF4-FFF2-40B4-BE49-F238E27FC236}">
              <a16:creationId xmlns:a16="http://schemas.microsoft.com/office/drawing/2014/main" id="{7B2BBC26-F413-44B9-ABA9-2D44A66B5F6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a:extLst>
            <a:ext uri="{FF2B5EF4-FFF2-40B4-BE49-F238E27FC236}">
              <a16:creationId xmlns:a16="http://schemas.microsoft.com/office/drawing/2014/main" id="{8B21A400-62DF-465D-8302-BBFBAD8A463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FB19219D-47A8-47C4-9970-9EC1A11A52B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2E62BE49-5436-4F20-B007-4863D6AB41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7733E4F6-B370-4C53-8361-95E988DCD6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55C4ACCD-3255-4DF8-9974-733799D54A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04" name="直線コネクタ 503">
          <a:extLst>
            <a:ext uri="{FF2B5EF4-FFF2-40B4-BE49-F238E27FC236}">
              <a16:creationId xmlns:a16="http://schemas.microsoft.com/office/drawing/2014/main" id="{6DDEDAC2-EDA0-4E0D-9736-652BD41BF3CE}"/>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05" name="【消防施設】&#10;一人当たり面積最小値テキスト">
          <a:extLst>
            <a:ext uri="{FF2B5EF4-FFF2-40B4-BE49-F238E27FC236}">
              <a16:creationId xmlns:a16="http://schemas.microsoft.com/office/drawing/2014/main" id="{A7AA1BFE-925D-41EC-A063-31770EE28A2F}"/>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06" name="直線コネクタ 505">
          <a:extLst>
            <a:ext uri="{FF2B5EF4-FFF2-40B4-BE49-F238E27FC236}">
              <a16:creationId xmlns:a16="http://schemas.microsoft.com/office/drawing/2014/main" id="{0BF206EC-B2CB-433F-857C-BB98B3DD0066}"/>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07" name="【消防施設】&#10;一人当たり面積最大値テキスト">
          <a:extLst>
            <a:ext uri="{FF2B5EF4-FFF2-40B4-BE49-F238E27FC236}">
              <a16:creationId xmlns:a16="http://schemas.microsoft.com/office/drawing/2014/main" id="{8C8AA12C-B84A-4E17-9BD8-642F632CDFA2}"/>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08" name="直線コネクタ 507">
          <a:extLst>
            <a:ext uri="{FF2B5EF4-FFF2-40B4-BE49-F238E27FC236}">
              <a16:creationId xmlns:a16="http://schemas.microsoft.com/office/drawing/2014/main" id="{FD6BE194-6510-46EF-9F5A-978302707FC9}"/>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09" name="【消防施設】&#10;一人当たり面積平均値テキスト">
          <a:extLst>
            <a:ext uri="{FF2B5EF4-FFF2-40B4-BE49-F238E27FC236}">
              <a16:creationId xmlns:a16="http://schemas.microsoft.com/office/drawing/2014/main" id="{49FDE3AB-B573-4556-89C7-C8E60BA98F3C}"/>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10" name="フローチャート: 判断 509">
          <a:extLst>
            <a:ext uri="{FF2B5EF4-FFF2-40B4-BE49-F238E27FC236}">
              <a16:creationId xmlns:a16="http://schemas.microsoft.com/office/drawing/2014/main" id="{A38ECD26-5683-4827-B0DF-BED09F118DD6}"/>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11" name="フローチャート: 判断 510">
          <a:extLst>
            <a:ext uri="{FF2B5EF4-FFF2-40B4-BE49-F238E27FC236}">
              <a16:creationId xmlns:a16="http://schemas.microsoft.com/office/drawing/2014/main" id="{48FD4316-CF4E-410C-B834-F592CE296585}"/>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12" name="フローチャート: 判断 511">
          <a:extLst>
            <a:ext uri="{FF2B5EF4-FFF2-40B4-BE49-F238E27FC236}">
              <a16:creationId xmlns:a16="http://schemas.microsoft.com/office/drawing/2014/main" id="{645E760F-576A-4554-BF18-715B61910332}"/>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B5AC1B05-AA86-418B-BA03-8213C6EEFC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1DE5639C-6210-456F-91B7-69A2138B5B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A987ECCF-0BD9-4A4F-85E4-46C61B5CFD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2B32804F-A707-459F-B634-E49E659456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33E75FF2-F348-4067-A544-E7C07317A5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103505</xdr:rowOff>
    </xdr:from>
    <xdr:to>
      <xdr:col>116</xdr:col>
      <xdr:colOff>114300</xdr:colOff>
      <xdr:row>86</xdr:row>
      <xdr:rowOff>33655</xdr:rowOff>
    </xdr:to>
    <xdr:sp macro="" textlink="">
      <xdr:nvSpPr>
        <xdr:cNvPr id="518" name="楕円 517">
          <a:extLst>
            <a:ext uri="{FF2B5EF4-FFF2-40B4-BE49-F238E27FC236}">
              <a16:creationId xmlns:a16="http://schemas.microsoft.com/office/drawing/2014/main" id="{EE9E1236-3129-45C1-98C0-B3FD1100A69E}"/>
            </a:ext>
          </a:extLst>
        </xdr:cNvPr>
        <xdr:cNvSpPr/>
      </xdr:nvSpPr>
      <xdr:spPr>
        <a:xfrm>
          <a:off x="22110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519" name="【消防施設】&#10;一人当たり面積該当値テキスト">
          <a:extLst>
            <a:ext uri="{FF2B5EF4-FFF2-40B4-BE49-F238E27FC236}">
              <a16:creationId xmlns:a16="http://schemas.microsoft.com/office/drawing/2014/main" id="{61470D26-3F6A-43DA-BAE5-20DAB60C9C00}"/>
            </a:ext>
          </a:extLst>
        </xdr:cNvPr>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104648</xdr:rowOff>
    </xdr:from>
    <xdr:to>
      <xdr:col>112</xdr:col>
      <xdr:colOff>38100</xdr:colOff>
      <xdr:row>86</xdr:row>
      <xdr:rowOff>34798</xdr:rowOff>
    </xdr:to>
    <xdr:sp macro="" textlink="">
      <xdr:nvSpPr>
        <xdr:cNvPr id="520" name="楕円 519">
          <a:extLst>
            <a:ext uri="{FF2B5EF4-FFF2-40B4-BE49-F238E27FC236}">
              <a16:creationId xmlns:a16="http://schemas.microsoft.com/office/drawing/2014/main" id="{B99F7A59-CD62-4CC4-A52D-754FA4C8BBF9}"/>
            </a:ext>
          </a:extLst>
        </xdr:cNvPr>
        <xdr:cNvSpPr/>
      </xdr:nvSpPr>
      <xdr:spPr>
        <a:xfrm>
          <a:off x="21272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154305</xdr:rowOff>
    </xdr:from>
    <xdr:to>
      <xdr:col>116</xdr:col>
      <xdr:colOff>63500</xdr:colOff>
      <xdr:row>85</xdr:row>
      <xdr:rowOff>155448</xdr:rowOff>
    </xdr:to>
    <xdr:cxnSp macro="">
      <xdr:nvCxnSpPr>
        <xdr:cNvPr id="521" name="直線コネクタ 520">
          <a:extLst>
            <a:ext uri="{FF2B5EF4-FFF2-40B4-BE49-F238E27FC236}">
              <a16:creationId xmlns:a16="http://schemas.microsoft.com/office/drawing/2014/main" id="{4A4036D3-14FF-4EFB-8336-83A47F7ADF78}"/>
            </a:ext>
          </a:extLst>
        </xdr:cNvPr>
        <xdr:cNvCxnSpPr/>
      </xdr:nvCxnSpPr>
      <xdr:spPr>
        <a:xfrm flipV="1">
          <a:off x="21323300" y="1472755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522" name="n_1aveValue【消防施設】&#10;一人当たり面積">
          <a:extLst>
            <a:ext uri="{FF2B5EF4-FFF2-40B4-BE49-F238E27FC236}">
              <a16:creationId xmlns:a16="http://schemas.microsoft.com/office/drawing/2014/main" id="{8AFDE190-2DD6-4E42-B5B5-7213FDA25BEA}"/>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523" name="n_2aveValue【消防施設】&#10;一人当たり面積">
          <a:extLst>
            <a:ext uri="{FF2B5EF4-FFF2-40B4-BE49-F238E27FC236}">
              <a16:creationId xmlns:a16="http://schemas.microsoft.com/office/drawing/2014/main" id="{E850A5C4-FEFE-4B45-A24A-B999033AB9A9}"/>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25925</xdr:rowOff>
    </xdr:from>
    <xdr:ext cx="469744" cy="259045"/>
    <xdr:sp macro="" textlink="">
      <xdr:nvSpPr>
        <xdr:cNvPr id="524" name="n_1mainValue【消防施設】&#10;一人当たり面積">
          <a:extLst>
            <a:ext uri="{FF2B5EF4-FFF2-40B4-BE49-F238E27FC236}">
              <a16:creationId xmlns:a16="http://schemas.microsoft.com/office/drawing/2014/main" id="{FDE8005E-E241-4214-BAFD-84761C582D86}"/>
            </a:ext>
          </a:extLst>
        </xdr:cNvPr>
        <xdr:cNvSpPr txBox="1"/>
      </xdr:nvSpPr>
      <xdr:spPr>
        <a:xfrm>
          <a:off x="210757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a:extLst>
            <a:ext uri="{FF2B5EF4-FFF2-40B4-BE49-F238E27FC236}">
              <a16:creationId xmlns:a16="http://schemas.microsoft.com/office/drawing/2014/main" id="{9CF8980C-C9E1-4A18-8198-AEA2600846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a:extLst>
            <a:ext uri="{FF2B5EF4-FFF2-40B4-BE49-F238E27FC236}">
              <a16:creationId xmlns:a16="http://schemas.microsoft.com/office/drawing/2014/main" id="{16CB013E-3756-4E09-B478-2A28119579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a:extLst>
            <a:ext uri="{FF2B5EF4-FFF2-40B4-BE49-F238E27FC236}">
              <a16:creationId xmlns:a16="http://schemas.microsoft.com/office/drawing/2014/main" id="{1FBDA26D-6BB4-46B3-A077-8995754A57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a:extLst>
            <a:ext uri="{FF2B5EF4-FFF2-40B4-BE49-F238E27FC236}">
              <a16:creationId xmlns:a16="http://schemas.microsoft.com/office/drawing/2014/main" id="{D3E79776-F2A9-4414-8884-FAE90BDBF6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a:extLst>
            <a:ext uri="{FF2B5EF4-FFF2-40B4-BE49-F238E27FC236}">
              <a16:creationId xmlns:a16="http://schemas.microsoft.com/office/drawing/2014/main" id="{00698B1E-3681-4C84-8FE6-49E45F433E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a:extLst>
            <a:ext uri="{FF2B5EF4-FFF2-40B4-BE49-F238E27FC236}">
              <a16:creationId xmlns:a16="http://schemas.microsoft.com/office/drawing/2014/main" id="{40A0C61A-052A-4981-B644-B0F3018D51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a:extLst>
            <a:ext uri="{FF2B5EF4-FFF2-40B4-BE49-F238E27FC236}">
              <a16:creationId xmlns:a16="http://schemas.microsoft.com/office/drawing/2014/main" id="{6645099F-187C-4576-8A64-FBAF153DC1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a:extLst>
            <a:ext uri="{FF2B5EF4-FFF2-40B4-BE49-F238E27FC236}">
              <a16:creationId xmlns:a16="http://schemas.microsoft.com/office/drawing/2014/main" id="{30A01200-B8AC-4153-B41D-8871E445D0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8A895C03-4D4E-4D9B-B893-ADBD6B2EE6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a:extLst>
            <a:ext uri="{FF2B5EF4-FFF2-40B4-BE49-F238E27FC236}">
              <a16:creationId xmlns:a16="http://schemas.microsoft.com/office/drawing/2014/main" id="{B0511544-E15C-4505-A4FE-895EA88196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a:extLst>
            <a:ext uri="{FF2B5EF4-FFF2-40B4-BE49-F238E27FC236}">
              <a16:creationId xmlns:a16="http://schemas.microsoft.com/office/drawing/2014/main" id="{794CF36D-5A16-4C9B-8627-CFB240DF5A8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6" name="テキスト ボックス 535">
          <a:extLst>
            <a:ext uri="{FF2B5EF4-FFF2-40B4-BE49-F238E27FC236}">
              <a16:creationId xmlns:a16="http://schemas.microsoft.com/office/drawing/2014/main" id="{63F8775A-1A55-4BD3-BB0A-7FAB3551C43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a:extLst>
            <a:ext uri="{FF2B5EF4-FFF2-40B4-BE49-F238E27FC236}">
              <a16:creationId xmlns:a16="http://schemas.microsoft.com/office/drawing/2014/main" id="{212EC2EC-7C19-4A1D-8F61-E3EE2388536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AA8B8BC8-2671-443C-979D-BBA87C15BF6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a:extLst>
            <a:ext uri="{FF2B5EF4-FFF2-40B4-BE49-F238E27FC236}">
              <a16:creationId xmlns:a16="http://schemas.microsoft.com/office/drawing/2014/main" id="{6E91A1F2-CD2D-4BD8-A1C3-3AC37A4FF2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A196B5D7-328D-4E11-86D2-904FADC0E15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a:extLst>
            <a:ext uri="{FF2B5EF4-FFF2-40B4-BE49-F238E27FC236}">
              <a16:creationId xmlns:a16="http://schemas.microsoft.com/office/drawing/2014/main" id="{F71D867E-DADB-4AE9-8A4A-AC351505AA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9F8A21F8-3015-460F-ABB0-92F4B1D097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a:extLst>
            <a:ext uri="{FF2B5EF4-FFF2-40B4-BE49-F238E27FC236}">
              <a16:creationId xmlns:a16="http://schemas.microsoft.com/office/drawing/2014/main" id="{44B26B83-AA77-4BC6-904F-0B143AE0A6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820B6977-5044-494A-A45C-9A5EA35D0F5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a:extLst>
            <a:ext uri="{FF2B5EF4-FFF2-40B4-BE49-F238E27FC236}">
              <a16:creationId xmlns:a16="http://schemas.microsoft.com/office/drawing/2014/main" id="{A28EF80A-8955-49EE-BCEE-EE575B47CB9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6" name="テキスト ボックス 545">
          <a:extLst>
            <a:ext uri="{FF2B5EF4-FFF2-40B4-BE49-F238E27FC236}">
              <a16:creationId xmlns:a16="http://schemas.microsoft.com/office/drawing/2014/main" id="{C8E3B87E-94DF-4BF8-911D-612823A5A17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a:extLst>
            <a:ext uri="{FF2B5EF4-FFF2-40B4-BE49-F238E27FC236}">
              <a16:creationId xmlns:a16="http://schemas.microsoft.com/office/drawing/2014/main" id="{3ADA1CEB-0313-4A5B-8CE5-3F7C64A5A4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CAA4A28E-CBF7-4D36-BF23-652FEB77B37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a:extLst>
            <a:ext uri="{FF2B5EF4-FFF2-40B4-BE49-F238E27FC236}">
              <a16:creationId xmlns:a16="http://schemas.microsoft.com/office/drawing/2014/main" id="{105F1BE5-F371-453D-95D9-D615FAABBC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50" name="直線コネクタ 549">
          <a:extLst>
            <a:ext uri="{FF2B5EF4-FFF2-40B4-BE49-F238E27FC236}">
              <a16:creationId xmlns:a16="http://schemas.microsoft.com/office/drawing/2014/main" id="{60245D2C-ADD8-4D3B-96F2-0FCCE6E39332}"/>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51" name="【庁舎】&#10;有形固定資産減価償却率最小値テキスト">
          <a:extLst>
            <a:ext uri="{FF2B5EF4-FFF2-40B4-BE49-F238E27FC236}">
              <a16:creationId xmlns:a16="http://schemas.microsoft.com/office/drawing/2014/main" id="{971BB6A4-839A-4508-AA32-729DE5B07438}"/>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52" name="直線コネクタ 551">
          <a:extLst>
            <a:ext uri="{FF2B5EF4-FFF2-40B4-BE49-F238E27FC236}">
              <a16:creationId xmlns:a16="http://schemas.microsoft.com/office/drawing/2014/main" id="{3EE9B60C-05F1-4516-BD47-9411C0E5EBC4}"/>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3" name="【庁舎】&#10;有形固定資産減価償却率最大値テキスト">
          <a:extLst>
            <a:ext uri="{FF2B5EF4-FFF2-40B4-BE49-F238E27FC236}">
              <a16:creationId xmlns:a16="http://schemas.microsoft.com/office/drawing/2014/main" id="{E0DE24BD-B011-46D9-8FCB-5C7A8F1B760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4" name="直線コネクタ 553">
          <a:extLst>
            <a:ext uri="{FF2B5EF4-FFF2-40B4-BE49-F238E27FC236}">
              <a16:creationId xmlns:a16="http://schemas.microsoft.com/office/drawing/2014/main" id="{596A0C18-A15F-4370-99BF-AD286568FC1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55" name="【庁舎】&#10;有形固定資産減価償却率平均値テキスト">
          <a:extLst>
            <a:ext uri="{FF2B5EF4-FFF2-40B4-BE49-F238E27FC236}">
              <a16:creationId xmlns:a16="http://schemas.microsoft.com/office/drawing/2014/main" id="{B8C49068-06E9-449D-A707-2B234FC7565E}"/>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56" name="フローチャート: 判断 555">
          <a:extLst>
            <a:ext uri="{FF2B5EF4-FFF2-40B4-BE49-F238E27FC236}">
              <a16:creationId xmlns:a16="http://schemas.microsoft.com/office/drawing/2014/main" id="{7F385AD8-A0BD-4A5A-8644-D9CA741CA2D5}"/>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57" name="フローチャート: 判断 556">
          <a:extLst>
            <a:ext uri="{FF2B5EF4-FFF2-40B4-BE49-F238E27FC236}">
              <a16:creationId xmlns:a16="http://schemas.microsoft.com/office/drawing/2014/main" id="{4ADA4E71-A910-422F-926D-5188AED77E71}"/>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58" name="フローチャート: 判断 557">
          <a:extLst>
            <a:ext uri="{FF2B5EF4-FFF2-40B4-BE49-F238E27FC236}">
              <a16:creationId xmlns:a16="http://schemas.microsoft.com/office/drawing/2014/main" id="{8D2C14D4-3BC9-4360-9AF0-7B7B4110A92D}"/>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C45D3917-5E10-4C00-B22A-59737B2E45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32DAFFDB-F3FA-4FE5-A881-85FF6138D2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7FA57536-6F51-45BF-805E-6E0CC70E75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E675D717-2F58-41C9-8EB5-261D9D91AC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F2DE93D2-BA9D-45B0-B7FE-E98D0AAA15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564" name="楕円 563">
          <a:extLst>
            <a:ext uri="{FF2B5EF4-FFF2-40B4-BE49-F238E27FC236}">
              <a16:creationId xmlns:a16="http://schemas.microsoft.com/office/drawing/2014/main" id="{033970D4-7C46-4AC6-88B7-9EE3702D3A6B}"/>
            </a:ext>
          </a:extLst>
        </xdr:cNvPr>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565" name="【庁舎】&#10;有形固定資産減価償却率該当値テキスト">
          <a:extLst>
            <a:ext uri="{FF2B5EF4-FFF2-40B4-BE49-F238E27FC236}">
              <a16:creationId xmlns:a16="http://schemas.microsoft.com/office/drawing/2014/main" id="{E99E9B8D-A5B3-4BC2-9D9D-9FBB6FCF97BB}"/>
            </a:ext>
          </a:extLst>
        </xdr:cNvPr>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566" name="楕円 565">
          <a:extLst>
            <a:ext uri="{FF2B5EF4-FFF2-40B4-BE49-F238E27FC236}">
              <a16:creationId xmlns:a16="http://schemas.microsoft.com/office/drawing/2014/main" id="{58E0AC80-3C80-44C0-9BFD-F82E6C287BBB}"/>
            </a:ext>
          </a:extLst>
        </xdr:cNvPr>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143148</xdr:rowOff>
    </xdr:to>
    <xdr:cxnSp macro="">
      <xdr:nvCxnSpPr>
        <xdr:cNvPr id="567" name="直線コネクタ 566">
          <a:extLst>
            <a:ext uri="{FF2B5EF4-FFF2-40B4-BE49-F238E27FC236}">
              <a16:creationId xmlns:a16="http://schemas.microsoft.com/office/drawing/2014/main" id="{217F56F6-FBDB-435B-A480-5ED6F96B2CF3}"/>
            </a:ext>
          </a:extLst>
        </xdr:cNvPr>
        <xdr:cNvCxnSpPr/>
      </xdr:nvCxnSpPr>
      <xdr:spPr>
        <a:xfrm flipV="1">
          <a:off x="15481300" y="1759512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68" name="楕円 567">
          <a:extLst>
            <a:ext uri="{FF2B5EF4-FFF2-40B4-BE49-F238E27FC236}">
              <a16:creationId xmlns:a16="http://schemas.microsoft.com/office/drawing/2014/main" id="{9530E9E4-55F7-4A4C-BD2F-85B2AA6E9D6D}"/>
            </a:ext>
          </a:extLst>
        </xdr:cNvPr>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103</xdr:row>
      <xdr:rowOff>84364</xdr:rowOff>
    </xdr:to>
    <xdr:cxnSp macro="">
      <xdr:nvCxnSpPr>
        <xdr:cNvPr id="569" name="直線コネクタ 568">
          <a:extLst>
            <a:ext uri="{FF2B5EF4-FFF2-40B4-BE49-F238E27FC236}">
              <a16:creationId xmlns:a16="http://schemas.microsoft.com/office/drawing/2014/main" id="{D4812EEF-F450-4649-B8FA-3C87CF8C86CE}"/>
            </a:ext>
          </a:extLst>
        </xdr:cNvPr>
        <xdr:cNvCxnSpPr/>
      </xdr:nvCxnSpPr>
      <xdr:spPr>
        <a:xfrm flipV="1">
          <a:off x="14592300" y="17631048"/>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570" name="n_1aveValue【庁舎】&#10;有形固定資産減価償却率">
          <a:extLst>
            <a:ext uri="{FF2B5EF4-FFF2-40B4-BE49-F238E27FC236}">
              <a16:creationId xmlns:a16="http://schemas.microsoft.com/office/drawing/2014/main" id="{4EC08FED-C947-4961-821F-93F4D33C37BB}"/>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571" name="n_2aveValue【庁舎】&#10;有形固定資産減価償却率">
          <a:extLst>
            <a:ext uri="{FF2B5EF4-FFF2-40B4-BE49-F238E27FC236}">
              <a16:creationId xmlns:a16="http://schemas.microsoft.com/office/drawing/2014/main" id="{A95BABD5-8157-4248-AB64-60B1DED6EBA9}"/>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39025</xdr:rowOff>
    </xdr:from>
    <xdr:ext cx="405111" cy="259045"/>
    <xdr:sp macro="" textlink="">
      <xdr:nvSpPr>
        <xdr:cNvPr id="572" name="n_1mainValue【庁舎】&#10;有形固定資産減価償却率">
          <a:extLst>
            <a:ext uri="{FF2B5EF4-FFF2-40B4-BE49-F238E27FC236}">
              <a16:creationId xmlns:a16="http://schemas.microsoft.com/office/drawing/2014/main" id="{A07FCC7E-B4DC-41C3-A63D-5BFCACF3DB3D}"/>
            </a:ext>
          </a:extLst>
        </xdr:cNvPr>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73" name="n_2mainValue【庁舎】&#10;有形固定資産減価償却率">
          <a:extLst>
            <a:ext uri="{FF2B5EF4-FFF2-40B4-BE49-F238E27FC236}">
              <a16:creationId xmlns:a16="http://schemas.microsoft.com/office/drawing/2014/main" id="{F48279B8-9C7E-4C47-8401-023CC4BB2869}"/>
            </a:ext>
          </a:extLst>
        </xdr:cNvPr>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a:extLst>
            <a:ext uri="{FF2B5EF4-FFF2-40B4-BE49-F238E27FC236}">
              <a16:creationId xmlns:a16="http://schemas.microsoft.com/office/drawing/2014/main" id="{428A8A96-C565-4B64-8A83-DF3388FB92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a:extLst>
            <a:ext uri="{FF2B5EF4-FFF2-40B4-BE49-F238E27FC236}">
              <a16:creationId xmlns:a16="http://schemas.microsoft.com/office/drawing/2014/main" id="{D19491E0-4744-40A0-A352-2728B35126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a:extLst>
            <a:ext uri="{FF2B5EF4-FFF2-40B4-BE49-F238E27FC236}">
              <a16:creationId xmlns:a16="http://schemas.microsoft.com/office/drawing/2014/main" id="{BBE4CB32-107A-426A-9D27-606AAF7EAA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a:extLst>
            <a:ext uri="{FF2B5EF4-FFF2-40B4-BE49-F238E27FC236}">
              <a16:creationId xmlns:a16="http://schemas.microsoft.com/office/drawing/2014/main" id="{E6460B6E-DDFD-4FFE-8C0C-DDD042EDD3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a:extLst>
            <a:ext uri="{FF2B5EF4-FFF2-40B4-BE49-F238E27FC236}">
              <a16:creationId xmlns:a16="http://schemas.microsoft.com/office/drawing/2014/main" id="{41EF22E3-EB17-475A-8856-F97E45B4BF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a:extLst>
            <a:ext uri="{FF2B5EF4-FFF2-40B4-BE49-F238E27FC236}">
              <a16:creationId xmlns:a16="http://schemas.microsoft.com/office/drawing/2014/main" id="{05234220-438E-4AA9-96FF-91214870D5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a:extLst>
            <a:ext uri="{FF2B5EF4-FFF2-40B4-BE49-F238E27FC236}">
              <a16:creationId xmlns:a16="http://schemas.microsoft.com/office/drawing/2014/main" id="{37118F70-BEC2-4B5A-9D11-B7D468A5D4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a:extLst>
            <a:ext uri="{FF2B5EF4-FFF2-40B4-BE49-F238E27FC236}">
              <a16:creationId xmlns:a16="http://schemas.microsoft.com/office/drawing/2014/main" id="{EA221DE2-BA71-4AFC-B8B7-4D390E38BF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a:extLst>
            <a:ext uri="{FF2B5EF4-FFF2-40B4-BE49-F238E27FC236}">
              <a16:creationId xmlns:a16="http://schemas.microsoft.com/office/drawing/2014/main" id="{EAE72AE4-89D5-482E-A45B-405B9758CB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a:extLst>
            <a:ext uri="{FF2B5EF4-FFF2-40B4-BE49-F238E27FC236}">
              <a16:creationId xmlns:a16="http://schemas.microsoft.com/office/drawing/2014/main" id="{6EC53CD5-A993-49D8-8EFB-12078F1C09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4" name="直線コネクタ 583">
          <a:extLst>
            <a:ext uri="{FF2B5EF4-FFF2-40B4-BE49-F238E27FC236}">
              <a16:creationId xmlns:a16="http://schemas.microsoft.com/office/drawing/2014/main" id="{74FF413A-CB49-48D9-9277-B383F7D8E62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5" name="テキスト ボックス 584">
          <a:extLst>
            <a:ext uri="{FF2B5EF4-FFF2-40B4-BE49-F238E27FC236}">
              <a16:creationId xmlns:a16="http://schemas.microsoft.com/office/drawing/2014/main" id="{C7255DAB-5E1A-4CEE-8798-2A2ABAFB40E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6" name="直線コネクタ 585">
          <a:extLst>
            <a:ext uri="{FF2B5EF4-FFF2-40B4-BE49-F238E27FC236}">
              <a16:creationId xmlns:a16="http://schemas.microsoft.com/office/drawing/2014/main" id="{DCDF7C4C-DC25-4DDE-9932-3140724939B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7" name="テキスト ボックス 586">
          <a:extLst>
            <a:ext uri="{FF2B5EF4-FFF2-40B4-BE49-F238E27FC236}">
              <a16:creationId xmlns:a16="http://schemas.microsoft.com/office/drawing/2014/main" id="{73A71AEB-4C67-49CE-A825-73054A52FC4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8" name="直線コネクタ 587">
          <a:extLst>
            <a:ext uri="{FF2B5EF4-FFF2-40B4-BE49-F238E27FC236}">
              <a16:creationId xmlns:a16="http://schemas.microsoft.com/office/drawing/2014/main" id="{14463BC4-5569-447B-86D4-9C5D1A8380E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9" name="テキスト ボックス 588">
          <a:extLst>
            <a:ext uri="{FF2B5EF4-FFF2-40B4-BE49-F238E27FC236}">
              <a16:creationId xmlns:a16="http://schemas.microsoft.com/office/drawing/2014/main" id="{D4CE363A-1922-41F8-BAAD-D75A2AEEBF5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0" name="直線コネクタ 589">
          <a:extLst>
            <a:ext uri="{FF2B5EF4-FFF2-40B4-BE49-F238E27FC236}">
              <a16:creationId xmlns:a16="http://schemas.microsoft.com/office/drawing/2014/main" id="{BCA65C7F-C875-4DCB-B128-2ED4849C8D3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1" name="テキスト ボックス 590">
          <a:extLst>
            <a:ext uri="{FF2B5EF4-FFF2-40B4-BE49-F238E27FC236}">
              <a16:creationId xmlns:a16="http://schemas.microsoft.com/office/drawing/2014/main" id="{0492C522-ED2B-4255-ABCE-1872DA2E439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a:extLst>
            <a:ext uri="{FF2B5EF4-FFF2-40B4-BE49-F238E27FC236}">
              <a16:creationId xmlns:a16="http://schemas.microsoft.com/office/drawing/2014/main" id="{1553BC27-73BD-4449-80E9-F1B8663A54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id="{133519D0-BD28-46F9-AACB-EA490BA070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a:extLst>
            <a:ext uri="{FF2B5EF4-FFF2-40B4-BE49-F238E27FC236}">
              <a16:creationId xmlns:a16="http://schemas.microsoft.com/office/drawing/2014/main" id="{12019A2E-9A40-4774-BADB-7FEA36B2FE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95" name="直線コネクタ 594">
          <a:extLst>
            <a:ext uri="{FF2B5EF4-FFF2-40B4-BE49-F238E27FC236}">
              <a16:creationId xmlns:a16="http://schemas.microsoft.com/office/drawing/2014/main" id="{D09DA99A-ABAC-49ED-A858-D1A61EB2DD1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96" name="【庁舎】&#10;一人当たり面積最小値テキスト">
          <a:extLst>
            <a:ext uri="{FF2B5EF4-FFF2-40B4-BE49-F238E27FC236}">
              <a16:creationId xmlns:a16="http://schemas.microsoft.com/office/drawing/2014/main" id="{3B75D4A8-15E7-4D62-BA95-F1C827315453}"/>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97" name="直線コネクタ 596">
          <a:extLst>
            <a:ext uri="{FF2B5EF4-FFF2-40B4-BE49-F238E27FC236}">
              <a16:creationId xmlns:a16="http://schemas.microsoft.com/office/drawing/2014/main" id="{D69FD731-FC3E-4373-BCB6-F117E504AECC}"/>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98" name="【庁舎】&#10;一人当たり面積最大値テキスト">
          <a:extLst>
            <a:ext uri="{FF2B5EF4-FFF2-40B4-BE49-F238E27FC236}">
              <a16:creationId xmlns:a16="http://schemas.microsoft.com/office/drawing/2014/main" id="{121622E9-126E-4E6E-AC41-98D8B7859792}"/>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99" name="直線コネクタ 598">
          <a:extLst>
            <a:ext uri="{FF2B5EF4-FFF2-40B4-BE49-F238E27FC236}">
              <a16:creationId xmlns:a16="http://schemas.microsoft.com/office/drawing/2014/main" id="{1B734FF5-BC2C-409D-A259-9AAE251C80CE}"/>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00" name="【庁舎】&#10;一人当たり面積平均値テキスト">
          <a:extLst>
            <a:ext uri="{FF2B5EF4-FFF2-40B4-BE49-F238E27FC236}">
              <a16:creationId xmlns:a16="http://schemas.microsoft.com/office/drawing/2014/main" id="{8ABBD1AD-7B07-407B-89EF-56C9E375CAFC}"/>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01" name="フローチャート: 判断 600">
          <a:extLst>
            <a:ext uri="{FF2B5EF4-FFF2-40B4-BE49-F238E27FC236}">
              <a16:creationId xmlns:a16="http://schemas.microsoft.com/office/drawing/2014/main" id="{5B535F6C-5400-43D2-BF9A-00425F1CE793}"/>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02" name="フローチャート: 判断 601">
          <a:extLst>
            <a:ext uri="{FF2B5EF4-FFF2-40B4-BE49-F238E27FC236}">
              <a16:creationId xmlns:a16="http://schemas.microsoft.com/office/drawing/2014/main" id="{7C46E7D2-A045-45A3-84A0-221CE1C920F7}"/>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03" name="フローチャート: 判断 602">
          <a:extLst>
            <a:ext uri="{FF2B5EF4-FFF2-40B4-BE49-F238E27FC236}">
              <a16:creationId xmlns:a16="http://schemas.microsoft.com/office/drawing/2014/main" id="{A8AF7296-BF0F-4684-9317-E54006B5DF35}"/>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DCE0997-D0A5-44B2-9334-BF3C9F325C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1F8D1728-B0B4-467A-B2DC-C0B5C93799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5EA33EBE-B8CF-4789-A365-5362D3C868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AC5A004D-49F5-4A6E-81CD-1750779661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780C3105-DCD6-4554-A6E0-ED6B66B688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xdr:rowOff>
    </xdr:from>
    <xdr:to>
      <xdr:col>116</xdr:col>
      <xdr:colOff>114300</xdr:colOff>
      <xdr:row>107</xdr:row>
      <xdr:rowOff>109626</xdr:rowOff>
    </xdr:to>
    <xdr:sp macro="" textlink="">
      <xdr:nvSpPr>
        <xdr:cNvPr id="609" name="楕円 608">
          <a:extLst>
            <a:ext uri="{FF2B5EF4-FFF2-40B4-BE49-F238E27FC236}">
              <a16:creationId xmlns:a16="http://schemas.microsoft.com/office/drawing/2014/main" id="{D4CD6EF8-3E1D-4EBA-8E64-3394AE757675}"/>
            </a:ext>
          </a:extLst>
        </xdr:cNvPr>
        <xdr:cNvSpPr/>
      </xdr:nvSpPr>
      <xdr:spPr>
        <a:xfrm>
          <a:off x="221107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610" name="【庁舎】&#10;一人当たり面積該当値テキスト">
          <a:extLst>
            <a:ext uri="{FF2B5EF4-FFF2-40B4-BE49-F238E27FC236}">
              <a16:creationId xmlns:a16="http://schemas.microsoft.com/office/drawing/2014/main" id="{1B5ADAE4-13C1-4546-95A5-2FC15E84E872}"/>
            </a:ext>
          </a:extLst>
        </xdr:cNvPr>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12370</xdr:rowOff>
    </xdr:from>
    <xdr:to>
      <xdr:col>112</xdr:col>
      <xdr:colOff>38100</xdr:colOff>
      <xdr:row>107</xdr:row>
      <xdr:rowOff>113970</xdr:rowOff>
    </xdr:to>
    <xdr:sp macro="" textlink="">
      <xdr:nvSpPr>
        <xdr:cNvPr id="611" name="楕円 610">
          <a:extLst>
            <a:ext uri="{FF2B5EF4-FFF2-40B4-BE49-F238E27FC236}">
              <a16:creationId xmlns:a16="http://schemas.microsoft.com/office/drawing/2014/main" id="{09B63806-7CC2-4D65-A911-BEE9630C161F}"/>
            </a:ext>
          </a:extLst>
        </xdr:cNvPr>
        <xdr:cNvSpPr/>
      </xdr:nvSpPr>
      <xdr:spPr>
        <a:xfrm>
          <a:off x="21272500" y="183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58826</xdr:rowOff>
    </xdr:from>
    <xdr:to>
      <xdr:col>116</xdr:col>
      <xdr:colOff>63500</xdr:colOff>
      <xdr:row>107</xdr:row>
      <xdr:rowOff>63170</xdr:rowOff>
    </xdr:to>
    <xdr:cxnSp macro="">
      <xdr:nvCxnSpPr>
        <xdr:cNvPr id="612" name="直線コネクタ 611">
          <a:extLst>
            <a:ext uri="{FF2B5EF4-FFF2-40B4-BE49-F238E27FC236}">
              <a16:creationId xmlns:a16="http://schemas.microsoft.com/office/drawing/2014/main" id="{E044E21A-A4CC-4943-8578-6B628088F446}"/>
            </a:ext>
          </a:extLst>
        </xdr:cNvPr>
        <xdr:cNvCxnSpPr/>
      </xdr:nvCxnSpPr>
      <xdr:spPr>
        <a:xfrm flipV="1">
          <a:off x="21323300" y="1840397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xdr:rowOff>
    </xdr:from>
    <xdr:to>
      <xdr:col>107</xdr:col>
      <xdr:colOff>101600</xdr:colOff>
      <xdr:row>107</xdr:row>
      <xdr:rowOff>113512</xdr:rowOff>
    </xdr:to>
    <xdr:sp macro="" textlink="">
      <xdr:nvSpPr>
        <xdr:cNvPr id="613" name="楕円 612">
          <a:extLst>
            <a:ext uri="{FF2B5EF4-FFF2-40B4-BE49-F238E27FC236}">
              <a16:creationId xmlns:a16="http://schemas.microsoft.com/office/drawing/2014/main" id="{1F20A132-DCB1-49C5-88BA-9B08899D57AA}"/>
            </a:ext>
          </a:extLst>
        </xdr:cNvPr>
        <xdr:cNvSpPr/>
      </xdr:nvSpPr>
      <xdr:spPr>
        <a:xfrm>
          <a:off x="20383500" y="183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62712</xdr:rowOff>
    </xdr:from>
    <xdr:to>
      <xdr:col>111</xdr:col>
      <xdr:colOff>177800</xdr:colOff>
      <xdr:row>107</xdr:row>
      <xdr:rowOff>63170</xdr:rowOff>
    </xdr:to>
    <xdr:cxnSp macro="">
      <xdr:nvCxnSpPr>
        <xdr:cNvPr id="614" name="直線コネクタ 613">
          <a:extLst>
            <a:ext uri="{FF2B5EF4-FFF2-40B4-BE49-F238E27FC236}">
              <a16:creationId xmlns:a16="http://schemas.microsoft.com/office/drawing/2014/main" id="{A3FF39DB-03FA-472D-A738-6F6CE6864568}"/>
            </a:ext>
          </a:extLst>
        </xdr:cNvPr>
        <xdr:cNvCxnSpPr/>
      </xdr:nvCxnSpPr>
      <xdr:spPr>
        <a:xfrm>
          <a:off x="20434300" y="1840786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615" name="n_1aveValue【庁舎】&#10;一人当たり面積">
          <a:extLst>
            <a:ext uri="{FF2B5EF4-FFF2-40B4-BE49-F238E27FC236}">
              <a16:creationId xmlns:a16="http://schemas.microsoft.com/office/drawing/2014/main" id="{CD0EFF4A-7688-47E6-9F6D-63C6BE524EE7}"/>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616" name="n_2aveValue【庁舎】&#10;一人当たり面積">
          <a:extLst>
            <a:ext uri="{FF2B5EF4-FFF2-40B4-BE49-F238E27FC236}">
              <a16:creationId xmlns:a16="http://schemas.microsoft.com/office/drawing/2014/main" id="{4A90A4F4-A17A-448C-8E1C-3C302CAF198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105097</xdr:rowOff>
    </xdr:from>
    <xdr:ext cx="469744" cy="259045"/>
    <xdr:sp macro="" textlink="">
      <xdr:nvSpPr>
        <xdr:cNvPr id="617" name="n_1mainValue【庁舎】&#10;一人当たり面積">
          <a:extLst>
            <a:ext uri="{FF2B5EF4-FFF2-40B4-BE49-F238E27FC236}">
              <a16:creationId xmlns:a16="http://schemas.microsoft.com/office/drawing/2014/main" id="{11945ECD-B651-44F1-8775-D038BCDEE285}"/>
            </a:ext>
          </a:extLst>
        </xdr:cNvPr>
        <xdr:cNvSpPr txBox="1"/>
      </xdr:nvSpPr>
      <xdr:spPr>
        <a:xfrm>
          <a:off x="21075727" y="184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104639</xdr:rowOff>
    </xdr:from>
    <xdr:ext cx="469744" cy="259045"/>
    <xdr:sp macro="" textlink="">
      <xdr:nvSpPr>
        <xdr:cNvPr id="618" name="n_2mainValue【庁舎】&#10;一人当たり面積">
          <a:extLst>
            <a:ext uri="{FF2B5EF4-FFF2-40B4-BE49-F238E27FC236}">
              <a16:creationId xmlns:a16="http://schemas.microsoft.com/office/drawing/2014/main" id="{EA134F96-8AC8-4566-A159-BD1C3EED8F16}"/>
            </a:ext>
          </a:extLst>
        </xdr:cNvPr>
        <xdr:cNvSpPr txBox="1"/>
      </xdr:nvSpPr>
      <xdr:spPr>
        <a:xfrm>
          <a:off x="20199427" y="184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a:extLst>
            <a:ext uri="{FF2B5EF4-FFF2-40B4-BE49-F238E27FC236}">
              <a16:creationId xmlns:a16="http://schemas.microsoft.com/office/drawing/2014/main" id="{900A3D43-A143-43D7-83BC-5A1E2D93D3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a:extLst>
            <a:ext uri="{FF2B5EF4-FFF2-40B4-BE49-F238E27FC236}">
              <a16:creationId xmlns:a16="http://schemas.microsoft.com/office/drawing/2014/main" id="{C88CFD21-A05C-4CAC-8C66-E898A27775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a:extLst>
            <a:ext uri="{FF2B5EF4-FFF2-40B4-BE49-F238E27FC236}">
              <a16:creationId xmlns:a16="http://schemas.microsoft.com/office/drawing/2014/main" id="{0FB47ECA-87FD-4AB2-8772-C22ED0889D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体育館の有形固定資産減価償却率は類似団体内平均値を上回っている。これは施設の耐震化は終了しているものの老朽化が顕著であることが要因であり、今後計画的な施設の整備・改修が求められる。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の有形固定資産減価償却率は類似団体内平均値を上回っている。老朽化が進んでいるような状況ではないが、計画に沿って計画的な管理を行う。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・消防施設の有形固定資産減価償却率は類似団体内平均値を下回っている。これは、老朽化した施設の計画的な整備・更新による影響であり、今後も計画的な管理を行う。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・庁舎の有形固定資産減価償却率は類似団体内平均値を上回っている。役場庁舎の耐震化は終了しているが、建設時より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年以上経過していることが上回る結果となっている。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類似団体内においては、比較的良好な数値を維持している。しかしながら、これ以上数値の低下を招かぬよう、住民サービスを維持しつつ事務事業の効率化を図り、併せて財政規模の適正化に努める。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48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28363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28363</xdr:rowOff>
    </xdr:from>
    <xdr:to>
      <xdr:col>15</xdr:col>
      <xdr:colOff>82550</xdr:colOff>
      <xdr:row>44</xdr:row>
      <xdr:rowOff>28363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28363</xdr:rowOff>
    </xdr:from>
    <xdr:to>
      <xdr:col>11</xdr:col>
      <xdr:colOff>31750</xdr:colOff>
      <xdr:row>44</xdr:row>
      <xdr:rowOff>28363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81297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149013</xdr:rowOff>
    </xdr:from>
    <xdr:to>
      <xdr:col>15</xdr:col>
      <xdr:colOff>133350</xdr:colOff>
      <xdr:row>44</xdr:row>
      <xdr:rowOff>79163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89340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149013</xdr:rowOff>
    </xdr:from>
    <xdr:to>
      <xdr:col>11</xdr:col>
      <xdr:colOff>82550</xdr:colOff>
      <xdr:row>44</xdr:row>
      <xdr:rowOff>79163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89340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89340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南牧村第一次行財政改革プランの実行により、歳出の効率化と適正化を進めてきた結果として平成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％台の水準を維持してい</a:t>
          </a:r>
          <a:r>
            <a:rPr kumimoji="1" lang="ja-JP" altLang="en-US" sz="1300">
              <a:solidFill>
                <a:schemeClr val="dk1"/>
              </a:solidFill>
              <a:effectLst/>
              <a:latin typeface="+mn-lt"/>
              <a:ea typeface="+mn-ea"/>
              <a:cs typeface="+mn-cs"/>
            </a:rPr>
            <a:t>たが、平成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％台に低下した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これは、財務書類作成や資産台帳作成に伴う業務委託料の増加等の経常経費の増加や、村税や地方交付税の歳入減少が大きな要因である。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は今まで以上に</a:t>
          </a:r>
          <a:r>
            <a:rPr kumimoji="1" lang="ja-JP" altLang="ja-JP" sz="1300">
              <a:solidFill>
                <a:schemeClr val="dk1"/>
              </a:solidFill>
              <a:effectLst/>
              <a:latin typeface="+mn-lt"/>
              <a:ea typeface="+mn-ea"/>
              <a:cs typeface="+mn-cs"/>
            </a:rPr>
            <a:t>経常経費の上昇を抑制</a:t>
          </a:r>
          <a:r>
            <a:rPr kumimoji="1" lang="ja-JP" altLang="en-US" sz="1300">
              <a:solidFill>
                <a:schemeClr val="dk1"/>
              </a:solidFill>
              <a:effectLst/>
              <a:latin typeface="+mn-lt"/>
              <a:ea typeface="+mn-ea"/>
              <a:cs typeface="+mn-cs"/>
            </a:rPr>
            <a:t>するようにし</a:t>
          </a:r>
          <a:r>
            <a:rPr kumimoji="1" lang="ja-JP" altLang="ja-JP" sz="1300">
              <a:solidFill>
                <a:schemeClr val="dk1"/>
              </a:solidFill>
              <a:effectLst/>
              <a:latin typeface="+mn-lt"/>
              <a:ea typeface="+mn-ea"/>
              <a:cs typeface="+mn-cs"/>
            </a:rPr>
            <a:t>、現行水準を維持するよう努める。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102144</xdr:rowOff>
    </xdr:from>
    <xdr:to>
      <xdr:col>23</xdr:col>
      <xdr:colOff>133350</xdr:colOff>
      <xdr:row>62</xdr:row>
      <xdr:rowOff>106499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60594"/>
          <a:ext cx="8382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102144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8479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74567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8479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74567</xdr:rowOff>
    </xdr:from>
    <xdr:to>
      <xdr:col>11</xdr:col>
      <xdr:colOff>31750</xdr:colOff>
      <xdr:row>61</xdr:row>
      <xdr:rowOff>81462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330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55699</xdr:rowOff>
    </xdr:from>
    <xdr:to>
      <xdr:col>23</xdr:col>
      <xdr:colOff>184150</xdr:colOff>
      <xdr:row>62</xdr:row>
      <xdr:rowOff>157299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72226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51344</xdr:rowOff>
    </xdr:from>
    <xdr:to>
      <xdr:col>19</xdr:col>
      <xdr:colOff>184150</xdr:colOff>
      <xdr:row>61</xdr:row>
      <xdr:rowOff>152944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163121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23767</xdr:rowOff>
    </xdr:from>
    <xdr:to>
      <xdr:col>11</xdr:col>
      <xdr:colOff>82550</xdr:colOff>
      <xdr:row>61</xdr:row>
      <xdr:rowOff>125367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135544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30662</xdr:rowOff>
    </xdr:from>
    <xdr:to>
      <xdr:col>7</xdr:col>
      <xdr:colOff>31750</xdr:colOff>
      <xdr:row>61</xdr:row>
      <xdr:rowOff>132262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142439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類似団体内において比較的低い数値となっている。その内容を分析すると、人件費においては類似団体平均</a:t>
          </a:r>
          <a:r>
            <a:rPr kumimoji="1" lang="en-US" altLang="ja-JP" sz="1300">
              <a:solidFill>
                <a:schemeClr val="dk1"/>
              </a:solidFill>
              <a:effectLst/>
              <a:latin typeface="+mn-lt"/>
              <a:ea typeface="+mn-ea"/>
              <a:cs typeface="+mn-cs"/>
            </a:rPr>
            <a:t>189,734</a:t>
          </a:r>
          <a:r>
            <a:rPr kumimoji="1" lang="ja-JP" altLang="ja-JP" sz="1300">
              <a:solidFill>
                <a:schemeClr val="dk1"/>
              </a:solidFill>
              <a:effectLst/>
              <a:latin typeface="+mn-lt"/>
              <a:ea typeface="+mn-ea"/>
              <a:cs typeface="+mn-cs"/>
            </a:rPr>
            <a:t>円に対し</a:t>
          </a:r>
          <a:r>
            <a:rPr kumimoji="1" lang="en-US" altLang="ja-JP" sz="1300">
              <a:solidFill>
                <a:schemeClr val="dk1"/>
              </a:solidFill>
              <a:effectLst/>
              <a:latin typeface="+mn-lt"/>
              <a:ea typeface="+mn-ea"/>
              <a:cs typeface="+mn-cs"/>
            </a:rPr>
            <a:t>130,231</a:t>
          </a:r>
          <a:r>
            <a:rPr kumimoji="1" lang="ja-JP" altLang="ja-JP" sz="1300">
              <a:solidFill>
                <a:schemeClr val="dk1"/>
              </a:solidFill>
              <a:effectLst/>
              <a:latin typeface="+mn-lt"/>
              <a:ea typeface="+mn-ea"/>
              <a:cs typeface="+mn-cs"/>
            </a:rPr>
            <a:t>円と</a:t>
          </a:r>
          <a:r>
            <a:rPr kumimoji="1" lang="en-US" altLang="ja-JP" sz="1300">
              <a:solidFill>
                <a:schemeClr val="dk1"/>
              </a:solidFill>
              <a:effectLst/>
              <a:latin typeface="+mn-lt"/>
              <a:ea typeface="+mn-ea"/>
              <a:cs typeface="+mn-cs"/>
            </a:rPr>
            <a:t>31.4</a:t>
          </a:r>
          <a:r>
            <a:rPr kumimoji="1" lang="ja-JP" altLang="ja-JP" sz="1300">
              <a:solidFill>
                <a:schemeClr val="dk1"/>
              </a:solidFill>
              <a:effectLst/>
              <a:latin typeface="+mn-lt"/>
              <a:ea typeface="+mn-ea"/>
              <a:cs typeface="+mn-cs"/>
            </a:rPr>
            <a:t>％も下回っていることから、物件費が類似団体を上回っていることが予想され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68571</xdr:rowOff>
    </xdr:from>
    <xdr:to>
      <xdr:col>23</xdr:col>
      <xdr:colOff>133350</xdr:colOff>
      <xdr:row>82</xdr:row>
      <xdr:rowOff>93540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7471"/>
          <a:ext cx="8382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57548</xdr:rowOff>
    </xdr:from>
    <xdr:to>
      <xdr:col>19</xdr:col>
      <xdr:colOff>133350</xdr:colOff>
      <xdr:row>82</xdr:row>
      <xdr:rowOff>68571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1644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39171</xdr:rowOff>
    </xdr:from>
    <xdr:to>
      <xdr:col>15</xdr:col>
      <xdr:colOff>82550</xdr:colOff>
      <xdr:row>82</xdr:row>
      <xdr:rowOff>57548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80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16979</xdr:rowOff>
    </xdr:from>
    <xdr:to>
      <xdr:col>11</xdr:col>
      <xdr:colOff>31750</xdr:colOff>
      <xdr:row>82</xdr:row>
      <xdr:rowOff>39171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5879"/>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42740</xdr:rowOff>
    </xdr:from>
    <xdr:to>
      <xdr:col>23</xdr:col>
      <xdr:colOff>184150</xdr:colOff>
      <xdr:row>82</xdr:row>
      <xdr:rowOff>144340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59267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17771</xdr:rowOff>
    </xdr:from>
    <xdr:to>
      <xdr:col>19</xdr:col>
      <xdr:colOff>184150</xdr:colOff>
      <xdr:row>82</xdr:row>
      <xdr:rowOff>119371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129548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6748</xdr:rowOff>
    </xdr:from>
    <xdr:to>
      <xdr:col>15</xdr:col>
      <xdr:colOff>133350</xdr:colOff>
      <xdr:row>82</xdr:row>
      <xdr:rowOff>108348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3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159821</xdr:rowOff>
    </xdr:from>
    <xdr:to>
      <xdr:col>11</xdr:col>
      <xdr:colOff>82550</xdr:colOff>
      <xdr:row>82</xdr:row>
      <xdr:rowOff>89971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100148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137629</xdr:rowOff>
    </xdr:from>
    <xdr:to>
      <xdr:col>7</xdr:col>
      <xdr:colOff>31750</xdr:colOff>
      <xdr:row>82</xdr:row>
      <xdr:rowOff>67779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77956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年度までは類似団体平均を下回っていたが、平成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年度から類似団体平均を上回った状態が続いている。平成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年度において少しではあるが類似団体平均との差が縮まり、平成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年度もその水準を維持している。職員数が少ないため変動が大きい指標ではあるが、適正な定員管理と併せ類似団体平均の水準をこれ以上上回ることのないよう努める。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135255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910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135255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971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a:t>
          </a:r>
          <a:r>
            <a:rPr kumimoji="1" lang="en-US" altLang="ja-JP" sz="1300">
              <a:solidFill>
                <a:schemeClr val="dk1"/>
              </a:solidFill>
              <a:effectLst/>
              <a:latin typeface="+mn-lt"/>
              <a:ea typeface="+mn-ea"/>
              <a:cs typeface="+mn-cs"/>
            </a:rPr>
            <a:t>5.89</a:t>
          </a:r>
          <a:r>
            <a:rPr kumimoji="1" lang="ja-JP" altLang="ja-JP" sz="1300">
              <a:solidFill>
                <a:schemeClr val="dk1"/>
              </a:solidFill>
              <a:effectLst/>
              <a:latin typeface="+mn-lt"/>
              <a:ea typeface="+mn-ea"/>
              <a:cs typeface="+mn-cs"/>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161252</xdr:rowOff>
    </xdr:from>
    <xdr:to>
      <xdr:col>81</xdr:col>
      <xdr:colOff>44450</xdr:colOff>
      <xdr:row>60</xdr:row>
      <xdr:rowOff>164388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48252"/>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154495</xdr:rowOff>
    </xdr:from>
    <xdr:to>
      <xdr:col>77</xdr:col>
      <xdr:colOff>44450</xdr:colOff>
      <xdr:row>60</xdr:row>
      <xdr:rowOff>161252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4149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152565</xdr:rowOff>
    </xdr:from>
    <xdr:to>
      <xdr:col>72</xdr:col>
      <xdr:colOff>203200</xdr:colOff>
      <xdr:row>60</xdr:row>
      <xdr:rowOff>154495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3956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146291</xdr:rowOff>
    </xdr:from>
    <xdr:to>
      <xdr:col>68</xdr:col>
      <xdr:colOff>152400</xdr:colOff>
      <xdr:row>60</xdr:row>
      <xdr:rowOff>152565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3329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113588</xdr:rowOff>
    </xdr:from>
    <xdr:to>
      <xdr:col>81</xdr:col>
      <xdr:colOff>95250</xdr:colOff>
      <xdr:row>61</xdr:row>
      <xdr:rowOff>43738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130115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110452</xdr:rowOff>
    </xdr:from>
    <xdr:to>
      <xdr:col>77</xdr:col>
      <xdr:colOff>95250</xdr:colOff>
      <xdr:row>61</xdr:row>
      <xdr:rowOff>40602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50779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6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103695</xdr:rowOff>
    </xdr:from>
    <xdr:to>
      <xdr:col>73</xdr:col>
      <xdr:colOff>44450</xdr:colOff>
      <xdr:row>61</xdr:row>
      <xdr:rowOff>33845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44022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101765</xdr:rowOff>
    </xdr:from>
    <xdr:to>
      <xdr:col>68</xdr:col>
      <xdr:colOff>203200</xdr:colOff>
      <xdr:row>61</xdr:row>
      <xdr:rowOff>31915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42092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95491</xdr:rowOff>
    </xdr:from>
    <xdr:to>
      <xdr:col>64</xdr:col>
      <xdr:colOff>152400</xdr:colOff>
      <xdr:row>61</xdr:row>
      <xdr:rowOff>25641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35818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類似団体平均と比較して良好な水準を維持している。単年度数値の推移をみると、</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0.0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と年々向上している。しかしながら、地方債を有効活用しながら近年投資を行っているため、このまま数値が向上し続けるとは考えづらく、今後は若干の数値悪化を想定している。単年度或いは短期間に大規模な投資が集中しないよう、また前述の将来負担の状況でも述べた基金の有効活用と併せ、計画的な行財政運営を行い現行水準を堅持する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91863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5667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148167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069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24977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632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97367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7115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将来負担比率については「数値なし」となっているが、これは将来負担額を充当可能財源等が大きく上回っているためであり、実際の数値を表せば「△</a:t>
          </a:r>
          <a:r>
            <a:rPr kumimoji="1" lang="en-US" altLang="ja-JP" sz="1300">
              <a:solidFill>
                <a:schemeClr val="dk1"/>
              </a:solidFill>
              <a:effectLst/>
              <a:latin typeface="+mn-lt"/>
              <a:ea typeface="+mn-ea"/>
              <a:cs typeface="+mn-cs"/>
            </a:rPr>
            <a:t>359.6</a:t>
          </a:r>
          <a:r>
            <a:rPr kumimoji="1" lang="ja-JP" altLang="ja-JP" sz="1300">
              <a:solidFill>
                <a:schemeClr val="dk1"/>
              </a:solidFill>
              <a:effectLst/>
              <a:latin typeface="+mn-lt"/>
              <a:ea typeface="+mn-ea"/>
              <a:cs typeface="+mn-cs"/>
            </a:rPr>
            <a:t>」となる。今後充当可能財源等の約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割を占める充当可能基金</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億円の有効活用を図りつつ、将来負担比率を正数に転じさせないよう、中長期的な視点に基づいた財政運営を行っていく。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類似団体内順位が第</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位と、大変低く抑えられている。この要因として、人口</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人当たり職員数が類似団体平均に比べ</a:t>
          </a:r>
          <a:r>
            <a:rPr kumimoji="1" lang="en-US" altLang="ja-JP" sz="1300">
              <a:solidFill>
                <a:schemeClr val="dk1"/>
              </a:solidFill>
              <a:effectLst/>
              <a:latin typeface="+mn-lt"/>
              <a:ea typeface="+mn-ea"/>
              <a:cs typeface="+mn-cs"/>
            </a:rPr>
            <a:t>27.2</a:t>
          </a:r>
          <a:r>
            <a:rPr kumimoji="1" lang="ja-JP" altLang="ja-JP" sz="1300">
              <a:solidFill>
                <a:schemeClr val="dk1"/>
              </a:solidFill>
              <a:effectLst/>
              <a:latin typeface="+mn-lt"/>
              <a:ea typeface="+mn-ea"/>
              <a:cs typeface="+mn-cs"/>
            </a:rPr>
            <a:t>％少ないことが挙げられる。また、事業費支弁人件費を除いた人件費全体を人口一人当たりでみると、類似団体平均と比較して</a:t>
          </a:r>
          <a:r>
            <a:rPr kumimoji="1" lang="en-US" altLang="ja-JP" sz="1300">
              <a:solidFill>
                <a:schemeClr val="dk1"/>
              </a:solidFill>
              <a:effectLst/>
              <a:latin typeface="+mn-lt"/>
              <a:ea typeface="+mn-ea"/>
              <a:cs typeface="+mn-cs"/>
            </a:rPr>
            <a:t>31.4</a:t>
          </a:r>
          <a:r>
            <a:rPr kumimoji="1" lang="ja-JP" altLang="ja-JP" sz="1300">
              <a:solidFill>
                <a:schemeClr val="dk1"/>
              </a:solidFill>
              <a:effectLst/>
              <a:latin typeface="+mn-lt"/>
              <a:ea typeface="+mn-ea"/>
              <a:cs typeface="+mn-cs"/>
            </a:rPr>
            <a:t>％下回っている。逆に、事業費支弁人件費だけをみると類似団体平均を</a:t>
          </a:r>
          <a:r>
            <a:rPr kumimoji="1" lang="en-US" altLang="ja-JP" sz="1300">
              <a:solidFill>
                <a:schemeClr val="dk1"/>
              </a:solidFill>
              <a:effectLst/>
              <a:latin typeface="+mn-lt"/>
              <a:ea typeface="+mn-ea"/>
              <a:cs typeface="+mn-cs"/>
            </a:rPr>
            <a:t>80.6</a:t>
          </a:r>
          <a:r>
            <a:rPr kumimoji="1" lang="ja-JP" altLang="ja-JP" sz="1300">
              <a:solidFill>
                <a:schemeClr val="dk1"/>
              </a:solidFill>
              <a:effectLst/>
              <a:latin typeface="+mn-lt"/>
              <a:ea typeface="+mn-ea"/>
              <a:cs typeface="+mn-cs"/>
            </a:rPr>
            <a:t>％も上回っているが、人件費関係全体では</a:t>
          </a:r>
          <a:r>
            <a:rPr kumimoji="1" lang="en-US" altLang="ja-JP" sz="1300">
              <a:solidFill>
                <a:schemeClr val="dk1"/>
              </a:solidFill>
              <a:effectLst/>
              <a:latin typeface="+mn-lt"/>
              <a:ea typeface="+mn-ea"/>
              <a:cs typeface="+mn-cs"/>
            </a:rPr>
            <a:t>27.4</a:t>
          </a:r>
          <a:r>
            <a:rPr kumimoji="1" lang="ja-JP" altLang="ja-JP" sz="1300">
              <a:solidFill>
                <a:schemeClr val="dk1"/>
              </a:solidFill>
              <a:effectLst/>
              <a:latin typeface="+mn-lt"/>
              <a:ea typeface="+mn-ea"/>
              <a:cs typeface="+mn-cs"/>
            </a:rPr>
            <a:t>％抑制されており、今後も現行水準を維持していく。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34</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060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44704</xdr:rowOff>
    </xdr:from>
    <xdr:to>
      <xdr:col>19</xdr:col>
      <xdr:colOff>187325</xdr:colOff>
      <xdr:row>34</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44704</xdr:rowOff>
    </xdr:from>
    <xdr:to>
      <xdr:col>15</xdr:col>
      <xdr:colOff>98425</xdr:colOff>
      <xdr:row>34</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74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62992</xdr:rowOff>
    </xdr:from>
    <xdr:to>
      <xdr:col>11</xdr:col>
      <xdr:colOff>9525</xdr:colOff>
      <xdr:row>34</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165354</xdr:rowOff>
    </xdr:from>
    <xdr:to>
      <xdr:col>15</xdr:col>
      <xdr:colOff>149225</xdr:colOff>
      <xdr:row>34</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xdr:rowOff>
    </xdr:from>
    <xdr:to>
      <xdr:col>6</xdr:col>
      <xdr:colOff>171450</xdr:colOff>
      <xdr:row>34</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今後、使用料等の適正化推進等により、物件費全体の抑制を図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43724</xdr:rowOff>
    </xdr:from>
    <xdr:to>
      <xdr:col>82</xdr:col>
      <xdr:colOff>107950</xdr:colOff>
      <xdr:row>17</xdr:row>
      <xdr:rowOff>122101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83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71483</xdr:rowOff>
    </xdr:from>
    <xdr:to>
      <xdr:col>78</xdr:col>
      <xdr:colOff>69850</xdr:colOff>
      <xdr:row>17</xdr:row>
      <xdr:rowOff>43724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46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16</xdr:row>
      <xdr:rowOff>117203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46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117203</xdr:rowOff>
    </xdr:from>
    <xdr:to>
      <xdr:col>69</xdr:col>
      <xdr:colOff>92075</xdr:colOff>
      <xdr:row>16</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0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43378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164374</xdr:rowOff>
    </xdr:from>
    <xdr:to>
      <xdr:col>78</xdr:col>
      <xdr:colOff>120650</xdr:colOff>
      <xdr:row>17</xdr:row>
      <xdr:rowOff>94524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79301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20683</xdr:rowOff>
    </xdr:from>
    <xdr:to>
      <xdr:col>74</xdr:col>
      <xdr:colOff>31750</xdr:colOff>
      <xdr:row>16</xdr:row>
      <xdr:rowOff>122283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107060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66403</xdr:rowOff>
    </xdr:from>
    <xdr:to>
      <xdr:col>69</xdr:col>
      <xdr:colOff>142875</xdr:colOff>
      <xdr:row>16</xdr:row>
      <xdr:rowOff>168003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152780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類似団体平均と比較して低い水準に抑えられている。これは、福祉事務所を単独で所有しておらず、生活保護費について所管していないことも要因の一つである。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8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が、今後は国民健康保険事業会計や介護保険事業会計において赤字補てん的な繰出金の増加が予想されるため、保険税（料）の適正化を図ることなどにより、現行水準を維持するよう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147574</xdr:rowOff>
    </xdr:from>
    <xdr:to>
      <xdr:col>82</xdr:col>
      <xdr:colOff>107950</xdr:colOff>
      <xdr:row>55</xdr:row>
      <xdr:rowOff>152146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77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147574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08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78994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8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78994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96774</xdr:rowOff>
    </xdr:from>
    <xdr:to>
      <xdr:col>78</xdr:col>
      <xdr:colOff>120650</xdr:colOff>
      <xdr:row>56</xdr:row>
      <xdr:rowOff>26924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37101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28194</xdr:rowOff>
    </xdr:from>
    <xdr:to>
      <xdr:col>69</xdr:col>
      <xdr:colOff>142875</xdr:colOff>
      <xdr:row>55</xdr:row>
      <xdr:rowOff>129794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139971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これは各種団体への補助金支出の見直しを実施した成果である。今後も適正な補助金支出に努め、安易な補助金支出や新規補助金の創設を行わない方針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3556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163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とともに類似団体平均を下回っている費目である。これは、数年多額な費用を要する大型事業が続いているためである。主な借入地方債区分は辺地対策事業債となっている。実質公債費比率の構成要素中、公債費充当一般財源に対して基準財政需要額算入額が</a:t>
          </a:r>
          <a:r>
            <a:rPr kumimoji="1" lang="en-US" altLang="ja-JP" sz="1300">
              <a:solidFill>
                <a:schemeClr val="dk1"/>
              </a:solidFill>
              <a:effectLst/>
              <a:latin typeface="+mn-lt"/>
              <a:ea typeface="+mn-ea"/>
              <a:cs typeface="+mn-cs"/>
            </a:rPr>
            <a:t>101.3</a:t>
          </a:r>
          <a:r>
            <a:rPr kumimoji="1" lang="ja-JP" altLang="ja-JP" sz="1300">
              <a:solidFill>
                <a:schemeClr val="dk1"/>
              </a:solidFill>
              <a:effectLst/>
              <a:latin typeface="+mn-lt"/>
              <a:ea typeface="+mn-ea"/>
              <a:cs typeface="+mn-cs"/>
            </a:rPr>
            <a:t>％となっていることから、交付税措置率の高い地方債を発行していること等が分かり、比率の高さほどの懸念材料ではないと考えるが、積極的な繰上償還の実施により後年に亘る公債費負担対策を実施し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914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76</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77</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111761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75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類似団体平均と比較して低い水準に抑えられているのは、人件費の比率が低く抑えられていることが主な要因である。今後は、比率の高い物件費の抑制を図りながら、現行水準を維持するよう努める。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73116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91440"/>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102507</xdr:rowOff>
    </xdr:from>
    <xdr:to>
      <xdr:col>78</xdr:col>
      <xdr:colOff>69850</xdr:colOff>
      <xdr:row>74</xdr:row>
      <xdr:rowOff>104140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618357"/>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102507</xdr:rowOff>
    </xdr:from>
    <xdr:to>
      <xdr:col>73</xdr:col>
      <xdr:colOff>180975</xdr:colOff>
      <xdr:row>74</xdr:row>
      <xdr:rowOff>6169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6183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151493</xdr:rowOff>
    </xdr:from>
    <xdr:to>
      <xdr:col>69</xdr:col>
      <xdr:colOff>92075</xdr:colOff>
      <xdr:row>74</xdr:row>
      <xdr:rowOff>6169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667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22316</xdr:rowOff>
    </xdr:from>
    <xdr:to>
      <xdr:col>82</xdr:col>
      <xdr:colOff>158750</xdr:colOff>
      <xdr:row>75</xdr:row>
      <xdr:rowOff>123916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38843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51707</xdr:rowOff>
    </xdr:from>
    <xdr:to>
      <xdr:col>74</xdr:col>
      <xdr:colOff>31750</xdr:colOff>
      <xdr:row>73</xdr:row>
      <xdr:rowOff>153307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163484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126819</xdr:rowOff>
    </xdr:from>
    <xdr:to>
      <xdr:col>69</xdr:col>
      <xdr:colOff>142875</xdr:colOff>
      <xdr:row>74</xdr:row>
      <xdr:rowOff>56969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67146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100693</xdr:rowOff>
    </xdr:from>
    <xdr:to>
      <xdr:col>65</xdr:col>
      <xdr:colOff>53975</xdr:colOff>
      <xdr:row>74</xdr:row>
      <xdr:rowOff>30843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41020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89513</xdr:rowOff>
    </xdr:from>
    <xdr:to>
      <xdr:col>29</xdr:col>
      <xdr:colOff>127000</xdr:colOff>
      <xdr:row>18</xdr:row>
      <xdr:rowOff>104658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23238"/>
          <a:ext cx="6477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104658</xdr:rowOff>
    </xdr:from>
    <xdr:to>
      <xdr:col>26</xdr:col>
      <xdr:colOff>50800</xdr:colOff>
      <xdr:row>18</xdr:row>
      <xdr:rowOff>104967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8383"/>
          <a:ext cx="698500" cy="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103576</xdr:rowOff>
    </xdr:from>
    <xdr:to>
      <xdr:col>22</xdr:col>
      <xdr:colOff>114300</xdr:colOff>
      <xdr:row>18</xdr:row>
      <xdr:rowOff>104967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7301"/>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103576</xdr:rowOff>
    </xdr:from>
    <xdr:to>
      <xdr:col>18</xdr:col>
      <xdr:colOff>177800</xdr:colOff>
      <xdr:row>18</xdr:row>
      <xdr:rowOff>118641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7301"/>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38713</xdr:rowOff>
    </xdr:from>
    <xdr:to>
      <xdr:col>29</xdr:col>
      <xdr:colOff>177800</xdr:colOff>
      <xdr:row>18</xdr:row>
      <xdr:rowOff>140313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10790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53858</xdr:rowOff>
    </xdr:from>
    <xdr:to>
      <xdr:col>26</xdr:col>
      <xdr:colOff>101600</xdr:colOff>
      <xdr:row>18</xdr:row>
      <xdr:rowOff>155458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140235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54167</xdr:rowOff>
    </xdr:from>
    <xdr:to>
      <xdr:col>22</xdr:col>
      <xdr:colOff>165100</xdr:colOff>
      <xdr:row>18</xdr:row>
      <xdr:rowOff>155767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140544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52776</xdr:rowOff>
    </xdr:from>
    <xdr:to>
      <xdr:col>19</xdr:col>
      <xdr:colOff>38100</xdr:colOff>
      <xdr:row>18</xdr:row>
      <xdr:rowOff>154376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139153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67841</xdr:rowOff>
    </xdr:from>
    <xdr:to>
      <xdr:col>15</xdr:col>
      <xdr:colOff>101600</xdr:colOff>
      <xdr:row>18</xdr:row>
      <xdr:rowOff>169441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154218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75460</xdr:rowOff>
    </xdr:from>
    <xdr:to>
      <xdr:col>29</xdr:col>
      <xdr:colOff>127000</xdr:colOff>
      <xdr:row>36</xdr:row>
      <xdr:rowOff>80123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28710"/>
          <a:ext cx="647700" cy="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70362</xdr:rowOff>
    </xdr:from>
    <xdr:to>
      <xdr:col>26</xdr:col>
      <xdr:colOff>50800</xdr:colOff>
      <xdr:row>36</xdr:row>
      <xdr:rowOff>75460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23612"/>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33430</xdr:rowOff>
    </xdr:from>
    <xdr:to>
      <xdr:col>22</xdr:col>
      <xdr:colOff>114300</xdr:colOff>
      <xdr:row>36</xdr:row>
      <xdr:rowOff>70362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86680"/>
          <a:ext cx="698500" cy="36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20665</xdr:rowOff>
    </xdr:from>
    <xdr:to>
      <xdr:col>18</xdr:col>
      <xdr:colOff>177800</xdr:colOff>
      <xdr:row>36</xdr:row>
      <xdr:rowOff>33430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73915"/>
          <a:ext cx="698500" cy="1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29323</xdr:rowOff>
    </xdr:from>
    <xdr:to>
      <xdr:col>29</xdr:col>
      <xdr:colOff>177800</xdr:colOff>
      <xdr:row>36</xdr:row>
      <xdr:rowOff>130923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8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5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24660</xdr:rowOff>
    </xdr:from>
    <xdr:to>
      <xdr:col>26</xdr:col>
      <xdr:colOff>101600</xdr:colOff>
      <xdr:row>36</xdr:row>
      <xdr:rowOff>126260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7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111037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6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19562</xdr:rowOff>
    </xdr:from>
    <xdr:to>
      <xdr:col>22</xdr:col>
      <xdr:colOff>165100</xdr:colOff>
      <xdr:row>36</xdr:row>
      <xdr:rowOff>121162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105939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5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325530</xdr:rowOff>
    </xdr:from>
    <xdr:to>
      <xdr:col>19</xdr:col>
      <xdr:colOff>38100</xdr:colOff>
      <xdr:row>36</xdr:row>
      <xdr:rowOff>84230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69007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312765</xdr:rowOff>
    </xdr:from>
    <xdr:to>
      <xdr:col>15</xdr:col>
      <xdr:colOff>101600</xdr:colOff>
      <xdr:row>36</xdr:row>
      <xdr:rowOff>71465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56242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13442</xdr:rowOff>
    </xdr:from>
    <xdr:to>
      <xdr:col>24</xdr:col>
      <xdr:colOff>63500</xdr:colOff>
      <xdr:row>37</xdr:row>
      <xdr:rowOff>28326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57092"/>
          <a:ext cx="8382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26550</xdr:rowOff>
    </xdr:from>
    <xdr:to>
      <xdr:col>19</xdr:col>
      <xdr:colOff>177800</xdr:colOff>
      <xdr:row>37</xdr:row>
      <xdr:rowOff>28326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7020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20590</xdr:rowOff>
    </xdr:from>
    <xdr:to>
      <xdr:col>15</xdr:col>
      <xdr:colOff>50800</xdr:colOff>
      <xdr:row>37</xdr:row>
      <xdr:rowOff>26550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64240"/>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20590</xdr:rowOff>
    </xdr:from>
    <xdr:to>
      <xdr:col>10</xdr:col>
      <xdr:colOff>114300</xdr:colOff>
      <xdr:row>37</xdr:row>
      <xdr:rowOff>32583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4240"/>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134092</xdr:rowOff>
    </xdr:from>
    <xdr:to>
      <xdr:col>24</xdr:col>
      <xdr:colOff>114300</xdr:colOff>
      <xdr:row>37</xdr:row>
      <xdr:rowOff>64242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49019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2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148976</xdr:rowOff>
    </xdr:from>
    <xdr:to>
      <xdr:col>20</xdr:col>
      <xdr:colOff>38100</xdr:colOff>
      <xdr:row>37</xdr:row>
      <xdr:rowOff>79126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70253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1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147200</xdr:rowOff>
    </xdr:from>
    <xdr:to>
      <xdr:col>15</xdr:col>
      <xdr:colOff>101600</xdr:colOff>
      <xdr:row>37</xdr:row>
      <xdr:rowOff>77350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68477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1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141240</xdr:rowOff>
    </xdr:from>
    <xdr:to>
      <xdr:col>10</xdr:col>
      <xdr:colOff>165100</xdr:colOff>
      <xdr:row>37</xdr:row>
      <xdr:rowOff>71390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62517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153233</xdr:rowOff>
    </xdr:from>
    <xdr:to>
      <xdr:col>6</xdr:col>
      <xdr:colOff>38100</xdr:colOff>
      <xdr:row>37</xdr:row>
      <xdr:rowOff>83383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74510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1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89236</xdr:rowOff>
    </xdr:from>
    <xdr:to>
      <xdr:col>24</xdr:col>
      <xdr:colOff>63500</xdr:colOff>
      <xdr:row>57</xdr:row>
      <xdr:rowOff>113734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1886"/>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113734</xdr:rowOff>
    </xdr:from>
    <xdr:to>
      <xdr:col>19</xdr:col>
      <xdr:colOff>177800</xdr:colOff>
      <xdr:row>57</xdr:row>
      <xdr:rowOff>123323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86384"/>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123323</xdr:rowOff>
    </xdr:from>
    <xdr:to>
      <xdr:col>15</xdr:col>
      <xdr:colOff>50800</xdr:colOff>
      <xdr:row>57</xdr:row>
      <xdr:rowOff>149100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5973"/>
          <a:ext cx="889000" cy="2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149100</xdr:rowOff>
    </xdr:from>
    <xdr:to>
      <xdr:col>10</xdr:col>
      <xdr:colOff>114300</xdr:colOff>
      <xdr:row>58</xdr:row>
      <xdr:rowOff>210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1750"/>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38436</xdr:rowOff>
    </xdr:from>
    <xdr:to>
      <xdr:col>24</xdr:col>
      <xdr:colOff>114300</xdr:colOff>
      <xdr:row>57</xdr:row>
      <xdr:rowOff>140036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61313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62934</xdr:rowOff>
    </xdr:from>
    <xdr:to>
      <xdr:col>20</xdr:col>
      <xdr:colOff>38100</xdr:colOff>
      <xdr:row>57</xdr:row>
      <xdr:rowOff>164534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155661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72523</xdr:rowOff>
    </xdr:from>
    <xdr:to>
      <xdr:col>15</xdr:col>
      <xdr:colOff>101600</xdr:colOff>
      <xdr:row>58</xdr:row>
      <xdr:rowOff>2673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19200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98300</xdr:rowOff>
    </xdr:from>
    <xdr:to>
      <xdr:col>10</xdr:col>
      <xdr:colOff>165100</xdr:colOff>
      <xdr:row>58</xdr:row>
      <xdr:rowOff>28450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19577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120860</xdr:rowOff>
    </xdr:from>
    <xdr:to>
      <xdr:col>6</xdr:col>
      <xdr:colOff>38100</xdr:colOff>
      <xdr:row>58</xdr:row>
      <xdr:rowOff>51010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42137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120132</xdr:rowOff>
    </xdr:from>
    <xdr:to>
      <xdr:col>24</xdr:col>
      <xdr:colOff>63500</xdr:colOff>
      <xdr:row>77</xdr:row>
      <xdr:rowOff>122109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21782"/>
          <a:ext cx="8382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122109</xdr:rowOff>
    </xdr:from>
    <xdr:to>
      <xdr:col>19</xdr:col>
      <xdr:colOff>177800</xdr:colOff>
      <xdr:row>77</xdr:row>
      <xdr:rowOff>148020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23759"/>
          <a:ext cx="889000" cy="2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148020</xdr:rowOff>
    </xdr:from>
    <xdr:to>
      <xdr:col>15</xdr:col>
      <xdr:colOff>50800</xdr:colOff>
      <xdr:row>77</xdr:row>
      <xdr:rowOff>161463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49670"/>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160320</xdr:rowOff>
    </xdr:from>
    <xdr:to>
      <xdr:col>10</xdr:col>
      <xdr:colOff>114300</xdr:colOff>
      <xdr:row>77</xdr:row>
      <xdr:rowOff>161463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619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69332</xdr:rowOff>
    </xdr:from>
    <xdr:to>
      <xdr:col>24</xdr:col>
      <xdr:colOff>114300</xdr:colOff>
      <xdr:row>77</xdr:row>
      <xdr:rowOff>170932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155709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71309</xdr:rowOff>
    </xdr:from>
    <xdr:to>
      <xdr:col>20</xdr:col>
      <xdr:colOff>38100</xdr:colOff>
      <xdr:row>78</xdr:row>
      <xdr:rowOff>1459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164036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97220</xdr:rowOff>
    </xdr:from>
    <xdr:to>
      <xdr:col>15</xdr:col>
      <xdr:colOff>101600</xdr:colOff>
      <xdr:row>78</xdr:row>
      <xdr:rowOff>27370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18497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110663</xdr:rowOff>
    </xdr:from>
    <xdr:to>
      <xdr:col>10</xdr:col>
      <xdr:colOff>165100</xdr:colOff>
      <xdr:row>78</xdr:row>
      <xdr:rowOff>40813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31940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0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109520</xdr:rowOff>
    </xdr:from>
    <xdr:to>
      <xdr:col>6</xdr:col>
      <xdr:colOff>38100</xdr:colOff>
      <xdr:row>78</xdr:row>
      <xdr:rowOff>39670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30797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63300</xdr:rowOff>
    </xdr:from>
    <xdr:to>
      <xdr:col>24</xdr:col>
      <xdr:colOff>63500</xdr:colOff>
      <xdr:row>97</xdr:row>
      <xdr:rowOff>66911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93950"/>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63300</xdr:rowOff>
    </xdr:from>
    <xdr:to>
      <xdr:col>19</xdr:col>
      <xdr:colOff>177800</xdr:colOff>
      <xdr:row>97</xdr:row>
      <xdr:rowOff>70349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93950"/>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60185</xdr:rowOff>
    </xdr:from>
    <xdr:to>
      <xdr:col>15</xdr:col>
      <xdr:colOff>50800</xdr:colOff>
      <xdr:row>97</xdr:row>
      <xdr:rowOff>70349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90835"/>
          <a:ext cx="8890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60185</xdr:rowOff>
    </xdr:from>
    <xdr:to>
      <xdr:col>10</xdr:col>
      <xdr:colOff>114300</xdr:colOff>
      <xdr:row>97</xdr:row>
      <xdr:rowOff>104800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90835"/>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16111</xdr:rowOff>
    </xdr:from>
    <xdr:to>
      <xdr:col>24</xdr:col>
      <xdr:colOff>114300</xdr:colOff>
      <xdr:row>97</xdr:row>
      <xdr:rowOff>117711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165988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12500</xdr:rowOff>
    </xdr:from>
    <xdr:to>
      <xdr:col>20</xdr:col>
      <xdr:colOff>38100</xdr:colOff>
      <xdr:row>97</xdr:row>
      <xdr:rowOff>114100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105227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19549</xdr:rowOff>
    </xdr:from>
    <xdr:to>
      <xdr:col>15</xdr:col>
      <xdr:colOff>101600</xdr:colOff>
      <xdr:row>97</xdr:row>
      <xdr:rowOff>121149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112276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9385</xdr:rowOff>
    </xdr:from>
    <xdr:to>
      <xdr:col>10</xdr:col>
      <xdr:colOff>165100</xdr:colOff>
      <xdr:row>97</xdr:row>
      <xdr:rowOff>110985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102112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54000</xdr:rowOff>
    </xdr:from>
    <xdr:to>
      <xdr:col>6</xdr:col>
      <xdr:colOff>38100</xdr:colOff>
      <xdr:row>97</xdr:row>
      <xdr:rowOff>155600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146727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7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129339</xdr:rowOff>
    </xdr:from>
    <xdr:to>
      <xdr:col>55</xdr:col>
      <xdr:colOff>0</xdr:colOff>
      <xdr:row>38</xdr:row>
      <xdr:rowOff>135244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44439"/>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105168</xdr:rowOff>
    </xdr:from>
    <xdr:to>
      <xdr:col>50</xdr:col>
      <xdr:colOff>114300</xdr:colOff>
      <xdr:row>38</xdr:row>
      <xdr:rowOff>135244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0268"/>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1284</xdr:rowOff>
    </xdr:from>
    <xdr:to>
      <xdr:col>45</xdr:col>
      <xdr:colOff>177800</xdr:colOff>
      <xdr:row>38</xdr:row>
      <xdr:rowOff>105168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16384"/>
          <a:ext cx="889000" cy="1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xdr:rowOff>
    </xdr:from>
    <xdr:to>
      <xdr:col>41</xdr:col>
      <xdr:colOff>50800</xdr:colOff>
      <xdr:row>38</xdr:row>
      <xdr:rowOff>134838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6384"/>
          <a:ext cx="889000" cy="1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78539</xdr:rowOff>
    </xdr:from>
    <xdr:to>
      <xdr:col>55</xdr:col>
      <xdr:colOff>50800</xdr:colOff>
      <xdr:row>39</xdr:row>
      <xdr:rowOff>8689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164916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84444</xdr:rowOff>
    </xdr:from>
    <xdr:to>
      <xdr:col>50</xdr:col>
      <xdr:colOff>165100</xdr:colOff>
      <xdr:row>39</xdr:row>
      <xdr:rowOff>14594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5721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54368</xdr:rowOff>
    </xdr:from>
    <xdr:to>
      <xdr:col>46</xdr:col>
      <xdr:colOff>38100</xdr:colOff>
      <xdr:row>38</xdr:row>
      <xdr:rowOff>155968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147095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121934</xdr:rowOff>
    </xdr:from>
    <xdr:to>
      <xdr:col>41</xdr:col>
      <xdr:colOff>101600</xdr:colOff>
      <xdr:row>38</xdr:row>
      <xdr:rowOff>52084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43211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84038</xdr:rowOff>
    </xdr:from>
    <xdr:to>
      <xdr:col>36</xdr:col>
      <xdr:colOff>165100</xdr:colOff>
      <xdr:row>39</xdr:row>
      <xdr:rowOff>14188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5315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134235</xdr:rowOff>
    </xdr:from>
    <xdr:to>
      <xdr:col>55</xdr:col>
      <xdr:colOff>0</xdr:colOff>
      <xdr:row>57</xdr:row>
      <xdr:rowOff>135756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06885"/>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134235</xdr:rowOff>
    </xdr:from>
    <xdr:to>
      <xdr:col>50</xdr:col>
      <xdr:colOff>114300</xdr:colOff>
      <xdr:row>57</xdr:row>
      <xdr:rowOff>140336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06885"/>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140336</xdr:rowOff>
    </xdr:from>
    <xdr:to>
      <xdr:col>45</xdr:col>
      <xdr:colOff>177800</xdr:colOff>
      <xdr:row>58</xdr:row>
      <xdr:rowOff>6888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12986"/>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135985</xdr:rowOff>
    </xdr:from>
    <xdr:to>
      <xdr:col>41</xdr:col>
      <xdr:colOff>50800</xdr:colOff>
      <xdr:row>58</xdr:row>
      <xdr:rowOff>6888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08635"/>
          <a:ext cx="889000" cy="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84956</xdr:rowOff>
    </xdr:from>
    <xdr:to>
      <xdr:col>55</xdr:col>
      <xdr:colOff>50800</xdr:colOff>
      <xdr:row>58</xdr:row>
      <xdr:rowOff>15106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107833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0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83435</xdr:rowOff>
    </xdr:from>
    <xdr:to>
      <xdr:col>50</xdr:col>
      <xdr:colOff>165100</xdr:colOff>
      <xdr:row>58</xdr:row>
      <xdr:rowOff>13585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30112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3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89536</xdr:rowOff>
    </xdr:from>
    <xdr:to>
      <xdr:col>46</xdr:col>
      <xdr:colOff>38100</xdr:colOff>
      <xdr:row>58</xdr:row>
      <xdr:rowOff>19686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36213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3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127538</xdr:rowOff>
    </xdr:from>
    <xdr:to>
      <xdr:col>41</xdr:col>
      <xdr:colOff>101600</xdr:colOff>
      <xdr:row>58</xdr:row>
      <xdr:rowOff>57688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48815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31862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3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13057</xdr:rowOff>
    </xdr:from>
    <xdr:to>
      <xdr:col>55</xdr:col>
      <xdr:colOff>0</xdr:colOff>
      <xdr:row>79</xdr:row>
      <xdr:rowOff>23899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57607"/>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107741</xdr:rowOff>
    </xdr:from>
    <xdr:to>
      <xdr:col>50</xdr:col>
      <xdr:colOff>114300</xdr:colOff>
      <xdr:row>79</xdr:row>
      <xdr:rowOff>23899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37941"/>
          <a:ext cx="889000" cy="4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107741</xdr:rowOff>
    </xdr:from>
    <xdr:to>
      <xdr:col>45</xdr:col>
      <xdr:colOff>177800</xdr:colOff>
      <xdr:row>77</xdr:row>
      <xdr:rowOff>67875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37941"/>
          <a:ext cx="889000" cy="1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133707</xdr:rowOff>
    </xdr:from>
    <xdr:to>
      <xdr:col>55</xdr:col>
      <xdr:colOff>50800</xdr:colOff>
      <xdr:row>79</xdr:row>
      <xdr:rowOff>63857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144549</xdr:rowOff>
    </xdr:from>
    <xdr:to>
      <xdr:col>50</xdr:col>
      <xdr:colOff>165100</xdr:colOff>
      <xdr:row>79</xdr:row>
      <xdr:rowOff>74699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65826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56941</xdr:rowOff>
    </xdr:from>
    <xdr:to>
      <xdr:col>46</xdr:col>
      <xdr:colOff>38100</xdr:colOff>
      <xdr:row>76</xdr:row>
      <xdr:rowOff>158541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0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3617</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86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17075</xdr:rowOff>
    </xdr:from>
    <xdr:to>
      <xdr:col>41</xdr:col>
      <xdr:colOff>101600</xdr:colOff>
      <xdr:row>77</xdr:row>
      <xdr:rowOff>118675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135202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99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25482</xdr:rowOff>
    </xdr:from>
    <xdr:to>
      <xdr:col>55</xdr:col>
      <xdr:colOff>0</xdr:colOff>
      <xdr:row>97</xdr:row>
      <xdr:rowOff>28318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56132"/>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25482</xdr:rowOff>
    </xdr:from>
    <xdr:to>
      <xdr:col>50</xdr:col>
      <xdr:colOff>114300</xdr:colOff>
      <xdr:row>98</xdr:row>
      <xdr:rowOff>25133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56132"/>
          <a:ext cx="889000" cy="17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25133</xdr:rowOff>
    </xdr:from>
    <xdr:to>
      <xdr:col>45</xdr:col>
      <xdr:colOff>177800</xdr:colOff>
      <xdr:row>98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272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148968</xdr:rowOff>
    </xdr:from>
    <xdr:to>
      <xdr:col>55</xdr:col>
      <xdr:colOff>50800</xdr:colOff>
      <xdr:row>97</xdr:row>
      <xdr:rowOff>79118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146132</xdr:rowOff>
    </xdr:from>
    <xdr:to>
      <xdr:col>50</xdr:col>
      <xdr:colOff>165100</xdr:colOff>
      <xdr:row>97</xdr:row>
      <xdr:rowOff>76282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92809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8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145783</xdr:rowOff>
    </xdr:from>
    <xdr:to>
      <xdr:col>46</xdr:col>
      <xdr:colOff>38100</xdr:colOff>
      <xdr:row>98</xdr:row>
      <xdr:rowOff>75933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98</xdr:row>
      <xdr:rowOff>67060</xdr:rowOff>
    </xdr:from>
    <xdr:ext cx="378565"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61017" y="16869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146050</xdr:rowOff>
    </xdr:from>
    <xdr:to>
      <xdr:col>41</xdr:col>
      <xdr:colOff>101600</xdr:colOff>
      <xdr:row>98</xdr:row>
      <xdr:rowOff>76200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98</xdr:row>
      <xdr:rowOff>67327</xdr:rowOff>
    </xdr:from>
    <xdr:ext cx="24929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736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22283</xdr:rowOff>
    </xdr:from>
    <xdr:to>
      <xdr:col>85</xdr:col>
      <xdr:colOff>127000</xdr:colOff>
      <xdr:row>39</xdr:row>
      <xdr:rowOff>42842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08833"/>
          <a:ext cx="8382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42842</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9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142933</xdr:rowOff>
    </xdr:from>
    <xdr:to>
      <xdr:col>85</xdr:col>
      <xdr:colOff>177800</xdr:colOff>
      <xdr:row>39</xdr:row>
      <xdr:rowOff>73083</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163492</xdr:rowOff>
    </xdr:from>
    <xdr:to>
      <xdr:col>81</xdr:col>
      <xdr:colOff>101600</xdr:colOff>
      <xdr:row>39</xdr:row>
      <xdr:rowOff>93642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84769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7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39447</xdr:rowOff>
    </xdr:from>
    <xdr:to>
      <xdr:col>85</xdr:col>
      <xdr:colOff>127000</xdr:colOff>
      <xdr:row>77</xdr:row>
      <xdr:rowOff>43548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41097"/>
          <a:ext cx="8382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20320</xdr:rowOff>
    </xdr:from>
    <xdr:to>
      <xdr:col>81</xdr:col>
      <xdr:colOff>50800</xdr:colOff>
      <xdr:row>77</xdr:row>
      <xdr:rowOff>43548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2197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171266</xdr:rowOff>
    </xdr:from>
    <xdr:to>
      <xdr:col>76</xdr:col>
      <xdr:colOff>114300</xdr:colOff>
      <xdr:row>77</xdr:row>
      <xdr:rowOff>20320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01466"/>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136891</xdr:rowOff>
    </xdr:from>
    <xdr:to>
      <xdr:col>71</xdr:col>
      <xdr:colOff>177800</xdr:colOff>
      <xdr:row>76</xdr:row>
      <xdr:rowOff>171266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67091"/>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160097</xdr:rowOff>
    </xdr:from>
    <xdr:to>
      <xdr:col>85</xdr:col>
      <xdr:colOff>177800</xdr:colOff>
      <xdr:row>77</xdr:row>
      <xdr:rowOff>90247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11524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164198</xdr:rowOff>
    </xdr:from>
    <xdr:to>
      <xdr:col>81</xdr:col>
      <xdr:colOff>101600</xdr:colOff>
      <xdr:row>77</xdr:row>
      <xdr:rowOff>94348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110874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6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140970</xdr:rowOff>
    </xdr:from>
    <xdr:to>
      <xdr:col>76</xdr:col>
      <xdr:colOff>165100</xdr:colOff>
      <xdr:row>77</xdr:row>
      <xdr:rowOff>71120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87647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120466</xdr:rowOff>
    </xdr:from>
    <xdr:to>
      <xdr:col>72</xdr:col>
      <xdr:colOff>38100</xdr:colOff>
      <xdr:row>77</xdr:row>
      <xdr:rowOff>50616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67143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2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86091</xdr:rowOff>
    </xdr:from>
    <xdr:to>
      <xdr:col>67</xdr:col>
      <xdr:colOff>101600</xdr:colOff>
      <xdr:row>77</xdr:row>
      <xdr:rowOff>16241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32767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9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108503</xdr:rowOff>
    </xdr:from>
    <xdr:to>
      <xdr:col>85</xdr:col>
      <xdr:colOff>127000</xdr:colOff>
      <xdr:row>98</xdr:row>
      <xdr:rowOff>138040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910603"/>
          <a:ext cx="838200" cy="2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171190</xdr:rowOff>
    </xdr:from>
    <xdr:to>
      <xdr:col>81</xdr:col>
      <xdr:colOff>50800</xdr:colOff>
      <xdr:row>98</xdr:row>
      <xdr:rowOff>108503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01840"/>
          <a:ext cx="889000" cy="10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171190</xdr:rowOff>
    </xdr:from>
    <xdr:to>
      <xdr:col>76</xdr:col>
      <xdr:colOff>114300</xdr:colOff>
      <xdr:row>98</xdr:row>
      <xdr:rowOff>14936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01840"/>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14936</xdr:rowOff>
    </xdr:from>
    <xdr:to>
      <xdr:col>71</xdr:col>
      <xdr:colOff>177800</xdr:colOff>
      <xdr:row>98</xdr:row>
      <xdr:rowOff>39241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17036"/>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87240</xdr:rowOff>
    </xdr:from>
    <xdr:to>
      <xdr:col>85</xdr:col>
      <xdr:colOff>177800</xdr:colOff>
      <xdr:row>99</xdr:row>
      <xdr:rowOff>17390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2167</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0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57703</xdr:rowOff>
    </xdr:from>
    <xdr:to>
      <xdr:col>81</xdr:col>
      <xdr:colOff>101600</xdr:colOff>
      <xdr:row>98</xdr:row>
      <xdr:rowOff>159303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120390</xdr:rowOff>
    </xdr:from>
    <xdr:to>
      <xdr:col>76</xdr:col>
      <xdr:colOff>165100</xdr:colOff>
      <xdr:row>98</xdr:row>
      <xdr:rowOff>50540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67067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2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135586</xdr:rowOff>
    </xdr:from>
    <xdr:to>
      <xdr:col>72</xdr:col>
      <xdr:colOff>38100</xdr:colOff>
      <xdr:row>98</xdr:row>
      <xdr:rowOff>65736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82263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4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159891</xdr:rowOff>
    </xdr:from>
    <xdr:to>
      <xdr:col>67</xdr:col>
      <xdr:colOff>101600</xdr:colOff>
      <xdr:row>98</xdr:row>
      <xdr:rowOff>90041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106568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65607</xdr:rowOff>
    </xdr:from>
    <xdr:to>
      <xdr:col>116</xdr:col>
      <xdr:colOff>63500</xdr:colOff>
      <xdr:row>77</xdr:row>
      <xdr:rowOff>82539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67257"/>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82539</xdr:rowOff>
    </xdr:from>
    <xdr:to>
      <xdr:col>111</xdr:col>
      <xdr:colOff>177800</xdr:colOff>
      <xdr:row>77</xdr:row>
      <xdr:rowOff>92977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84189"/>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89362</xdr:rowOff>
    </xdr:from>
    <xdr:to>
      <xdr:col>107</xdr:col>
      <xdr:colOff>50800</xdr:colOff>
      <xdr:row>77</xdr:row>
      <xdr:rowOff>92977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291012"/>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83460</xdr:rowOff>
    </xdr:from>
    <xdr:to>
      <xdr:col>102</xdr:col>
      <xdr:colOff>114300</xdr:colOff>
      <xdr:row>77</xdr:row>
      <xdr:rowOff>89362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285110"/>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14807</xdr:rowOff>
    </xdr:from>
    <xdr:to>
      <xdr:col>116</xdr:col>
      <xdr:colOff>114300</xdr:colOff>
      <xdr:row>77</xdr:row>
      <xdr:rowOff>116407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164684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31739</xdr:rowOff>
    </xdr:from>
    <xdr:to>
      <xdr:col>112</xdr:col>
      <xdr:colOff>38100</xdr:colOff>
      <xdr:row>77</xdr:row>
      <xdr:rowOff>133339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124466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42177</xdr:rowOff>
    </xdr:from>
    <xdr:to>
      <xdr:col>107</xdr:col>
      <xdr:colOff>101600</xdr:colOff>
      <xdr:row>77</xdr:row>
      <xdr:rowOff>143777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134904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38562</xdr:rowOff>
    </xdr:from>
    <xdr:to>
      <xdr:col>102</xdr:col>
      <xdr:colOff>165100</xdr:colOff>
      <xdr:row>77</xdr:row>
      <xdr:rowOff>140162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131289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32660</xdr:rowOff>
    </xdr:from>
    <xdr:to>
      <xdr:col>98</xdr:col>
      <xdr:colOff>38100</xdr:colOff>
      <xdr:row>77</xdr:row>
      <xdr:rowOff>134260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125387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1,148</a:t>
          </a:r>
          <a:r>
            <a:rPr kumimoji="1" lang="ja-JP" altLang="ja-JP" sz="1300">
              <a:solidFill>
                <a:schemeClr val="dk1"/>
              </a:solidFill>
              <a:effectLst/>
              <a:latin typeface="+mn-lt"/>
              <a:ea typeface="+mn-ea"/>
              <a:cs typeface="+mn-cs"/>
            </a:rPr>
            <a:t>千円となっている。構成項目のうち、普通建設事業費は住民一人当たり</a:t>
          </a:r>
          <a:r>
            <a:rPr kumimoji="1" lang="en-US" altLang="ja-JP" sz="1300">
              <a:solidFill>
                <a:schemeClr val="dk1"/>
              </a:solidFill>
              <a:effectLst/>
              <a:latin typeface="+mn-lt"/>
              <a:ea typeface="+mn-ea"/>
              <a:cs typeface="+mn-cs"/>
            </a:rPr>
            <a:t>383,627</a:t>
          </a:r>
          <a:r>
            <a:rPr kumimoji="1" lang="ja-JP" altLang="ja-JP" sz="1300">
              <a:solidFill>
                <a:schemeClr val="dk1"/>
              </a:solidFill>
              <a:effectLst/>
              <a:latin typeface="+mn-lt"/>
              <a:ea typeface="+mn-ea"/>
              <a:cs typeface="+mn-cs"/>
            </a:rPr>
            <a:t>円となっており、類似団体平均と比較して</a:t>
          </a:r>
          <a:r>
            <a:rPr kumimoji="1" lang="en-US" altLang="ja-JP" sz="1300">
              <a:solidFill>
                <a:schemeClr val="dk1"/>
              </a:solidFill>
              <a:effectLst/>
              <a:latin typeface="+mn-lt"/>
              <a:ea typeface="+mn-ea"/>
              <a:cs typeface="+mn-cs"/>
            </a:rPr>
            <a:t>92,454</a:t>
          </a:r>
          <a:r>
            <a:rPr kumimoji="1" lang="ja-JP" altLang="ja-JP" sz="1300">
              <a:solidFill>
                <a:schemeClr val="dk1"/>
              </a:solidFill>
              <a:effectLst/>
              <a:latin typeface="+mn-lt"/>
              <a:ea typeface="+mn-ea"/>
              <a:cs typeface="+mn-cs"/>
            </a:rPr>
            <a:t>円高い状況となっている。これは、近年の道路関連事業や施設建設事業の増加によるものである。このため、今後は公共施設等総合管理計画に基づき、事業の取捨選択を徹底していくことで、過大な事業費とならないよう注意する。公債費についても類似団体平均を上回っているが、これは交付税措置率の高い地方債の発行を行っており、公債費充当一般財源に対して基準財政需要額算入額が上回っていることなどから、コストの高さほどの懸念材料ではないと考えるが、公債費負担対策については逐一実施することとする。一方、積立金については住民一人当たり</a:t>
          </a:r>
          <a:r>
            <a:rPr kumimoji="1" lang="en-US" altLang="ja-JP" sz="1300">
              <a:solidFill>
                <a:schemeClr val="dk1"/>
              </a:solidFill>
              <a:effectLst/>
              <a:latin typeface="+mn-lt"/>
              <a:ea typeface="+mn-ea"/>
              <a:cs typeface="+mn-cs"/>
            </a:rPr>
            <a:t>1,815</a:t>
          </a:r>
          <a:r>
            <a:rPr kumimoji="1" lang="ja-JP" altLang="ja-JP" sz="1300">
              <a:solidFill>
                <a:schemeClr val="dk1"/>
              </a:solidFill>
              <a:effectLst/>
              <a:latin typeface="+mn-lt"/>
              <a:ea typeface="+mn-ea"/>
              <a:cs typeface="+mn-cs"/>
            </a:rPr>
            <a:t>円と類似団体を</a:t>
          </a:r>
          <a:r>
            <a:rPr kumimoji="1" lang="en-US" altLang="ja-JP" sz="1300">
              <a:solidFill>
                <a:schemeClr val="dk1"/>
              </a:solidFill>
              <a:effectLst/>
              <a:latin typeface="+mn-lt"/>
              <a:ea typeface="+mn-ea"/>
              <a:cs typeface="+mn-cs"/>
            </a:rPr>
            <a:t>79,463</a:t>
          </a:r>
          <a:r>
            <a:rPr kumimoji="1" lang="ja-JP" altLang="ja-JP" sz="1300">
              <a:solidFill>
                <a:schemeClr val="dk1"/>
              </a:solidFill>
              <a:effectLst/>
              <a:latin typeface="+mn-lt"/>
              <a:ea typeface="+mn-ea"/>
              <a:cs typeface="+mn-cs"/>
            </a:rPr>
            <a:t>円下回った。これは基金への新規積立額が前年度に比して</a:t>
          </a:r>
          <a:r>
            <a:rPr kumimoji="1" lang="en-US" altLang="ja-JP" sz="1300">
              <a:solidFill>
                <a:schemeClr val="dk1"/>
              </a:solidFill>
              <a:effectLst/>
              <a:latin typeface="+mn-lt"/>
              <a:ea typeface="+mn-ea"/>
              <a:cs typeface="+mn-cs"/>
            </a:rPr>
            <a:t>100,406</a:t>
          </a:r>
          <a:r>
            <a:rPr kumimoji="1" lang="ja-JP" altLang="ja-JP" sz="1300">
              <a:solidFill>
                <a:schemeClr val="dk1"/>
              </a:solidFill>
              <a:effectLst/>
              <a:latin typeface="+mn-lt"/>
              <a:ea typeface="+mn-ea"/>
              <a:cs typeface="+mn-cs"/>
            </a:rPr>
            <a:t>千円も減少したことが要因である。積立金については、不必要な積立てを行うことは避ける等、今後とも適正な運用を図ることとする。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3,172
3,007
133.09
4,287,646
3,641,077
580,914
2,389,716
3,842,304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5569</xdr:rowOff>
    </xdr:from>
    <xdr:to>
      <xdr:col>24</xdr:col>
      <xdr:colOff>63500</xdr:colOff>
      <xdr:row>38</xdr:row>
      <xdr:rowOff>21742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20669"/>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14713</xdr:rowOff>
    </xdr:from>
    <xdr:to>
      <xdr:col>19</xdr:col>
      <xdr:colOff>177800</xdr:colOff>
      <xdr:row>38</xdr:row>
      <xdr:rowOff>21742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29813"/>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14713</xdr:rowOff>
    </xdr:from>
    <xdr:to>
      <xdr:col>15</xdr:col>
      <xdr:colOff>50800</xdr:colOff>
      <xdr:row>38</xdr:row>
      <xdr:rowOff>36506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29813"/>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36506</xdr:rowOff>
    </xdr:from>
    <xdr:to>
      <xdr:col>10</xdr:col>
      <xdr:colOff>114300</xdr:colOff>
      <xdr:row>38</xdr:row>
      <xdr:rowOff>43497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51606"/>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126219</xdr:rowOff>
    </xdr:from>
    <xdr:to>
      <xdr:col>24</xdr:col>
      <xdr:colOff>114300</xdr:colOff>
      <xdr:row>38</xdr:row>
      <xdr:rowOff>56369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41146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142392</xdr:rowOff>
    </xdr:from>
    <xdr:to>
      <xdr:col>20</xdr:col>
      <xdr:colOff>38100</xdr:colOff>
      <xdr:row>38</xdr:row>
      <xdr:rowOff>72543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63669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135363</xdr:rowOff>
    </xdr:from>
    <xdr:to>
      <xdr:col>15</xdr:col>
      <xdr:colOff>101600</xdr:colOff>
      <xdr:row>38</xdr:row>
      <xdr:rowOff>65513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56640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157156</xdr:rowOff>
    </xdr:from>
    <xdr:to>
      <xdr:col>10</xdr:col>
      <xdr:colOff>165100</xdr:colOff>
      <xdr:row>38</xdr:row>
      <xdr:rowOff>87306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78433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9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164147</xdr:rowOff>
    </xdr:from>
    <xdr:to>
      <xdr:col>6</xdr:col>
      <xdr:colOff>38100</xdr:colOff>
      <xdr:row>38</xdr:row>
      <xdr:rowOff>94297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85424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79439</xdr:rowOff>
    </xdr:from>
    <xdr:to>
      <xdr:col>24</xdr:col>
      <xdr:colOff>63500</xdr:colOff>
      <xdr:row>58</xdr:row>
      <xdr:rowOff>80233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3539"/>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79439</xdr:rowOff>
    </xdr:from>
    <xdr:to>
      <xdr:col>19</xdr:col>
      <xdr:colOff>177800</xdr:colOff>
      <xdr:row>58</xdr:row>
      <xdr:rowOff>92101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3539"/>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50822</xdr:rowOff>
    </xdr:from>
    <xdr:to>
      <xdr:col>15</xdr:col>
      <xdr:colOff>50800</xdr:colOff>
      <xdr:row>58</xdr:row>
      <xdr:rowOff>92101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4922"/>
          <a:ext cx="8890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50822</xdr:rowOff>
    </xdr:from>
    <xdr:to>
      <xdr:col>10</xdr:col>
      <xdr:colOff>114300</xdr:colOff>
      <xdr:row>58</xdr:row>
      <xdr:rowOff>64468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4922"/>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29433</xdr:rowOff>
    </xdr:from>
    <xdr:to>
      <xdr:col>24</xdr:col>
      <xdr:colOff>114300</xdr:colOff>
      <xdr:row>58</xdr:row>
      <xdr:rowOff>131033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115810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28639</xdr:rowOff>
    </xdr:from>
    <xdr:to>
      <xdr:col>20</xdr:col>
      <xdr:colOff>38100</xdr:colOff>
      <xdr:row>58</xdr:row>
      <xdr:rowOff>130239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121366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41301</xdr:rowOff>
    </xdr:from>
    <xdr:to>
      <xdr:col>15</xdr:col>
      <xdr:colOff>101600</xdr:colOff>
      <xdr:row>58</xdr:row>
      <xdr:rowOff>142901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134028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xdr:rowOff>
    </xdr:from>
    <xdr:to>
      <xdr:col>10</xdr:col>
      <xdr:colOff>165100</xdr:colOff>
      <xdr:row>58</xdr:row>
      <xdr:rowOff>101622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92749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13668</xdr:rowOff>
    </xdr:from>
    <xdr:to>
      <xdr:col>6</xdr:col>
      <xdr:colOff>38100</xdr:colOff>
      <xdr:row>58</xdr:row>
      <xdr:rowOff>115268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106395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166315</xdr:rowOff>
    </xdr:from>
    <xdr:to>
      <xdr:col>24</xdr:col>
      <xdr:colOff>63500</xdr:colOff>
      <xdr:row>76</xdr:row>
      <xdr:rowOff>109351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25065"/>
          <a:ext cx="838200" cy="1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109351</xdr:rowOff>
    </xdr:from>
    <xdr:to>
      <xdr:col>19</xdr:col>
      <xdr:colOff>177800</xdr:colOff>
      <xdr:row>76</xdr:row>
      <xdr:rowOff>109762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13955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12500</xdr:rowOff>
    </xdr:from>
    <xdr:to>
      <xdr:col>15</xdr:col>
      <xdr:colOff>50800</xdr:colOff>
      <xdr:row>76</xdr:row>
      <xdr:rowOff>109762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042700"/>
          <a:ext cx="889000" cy="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16160</xdr:rowOff>
    </xdr:from>
    <xdr:to>
      <xdr:col>10</xdr:col>
      <xdr:colOff>114300</xdr:colOff>
      <xdr:row>76</xdr:row>
      <xdr:rowOff>12500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2874910"/>
          <a:ext cx="889000" cy="1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115516</xdr:rowOff>
    </xdr:from>
    <xdr:to>
      <xdr:col>24</xdr:col>
      <xdr:colOff>114300</xdr:colOff>
      <xdr:row>76</xdr:row>
      <xdr:rowOff>45665</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74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93943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58551</xdr:rowOff>
    </xdr:from>
    <xdr:to>
      <xdr:col>20</xdr:col>
      <xdr:colOff>38100</xdr:colOff>
      <xdr:row>76</xdr:row>
      <xdr:rowOff>160151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151278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8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58962</xdr:rowOff>
    </xdr:from>
    <xdr:to>
      <xdr:col>15</xdr:col>
      <xdr:colOff>101600</xdr:colOff>
      <xdr:row>76</xdr:row>
      <xdr:rowOff>160562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151689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133150</xdr:rowOff>
    </xdr:from>
    <xdr:to>
      <xdr:col>10</xdr:col>
      <xdr:colOff>165100</xdr:colOff>
      <xdr:row>76</xdr:row>
      <xdr:rowOff>63300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54427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0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136810</xdr:rowOff>
    </xdr:from>
    <xdr:to>
      <xdr:col>6</xdr:col>
      <xdr:colOff>38100</xdr:colOff>
      <xdr:row>75</xdr:row>
      <xdr:rowOff>66960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8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83487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59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67337</xdr:rowOff>
    </xdr:from>
    <xdr:to>
      <xdr:col>24</xdr:col>
      <xdr:colOff>63500</xdr:colOff>
      <xdr:row>97</xdr:row>
      <xdr:rowOff>96090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97987"/>
          <a:ext cx="8382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67337</xdr:rowOff>
    </xdr:from>
    <xdr:to>
      <xdr:col>19</xdr:col>
      <xdr:colOff>177800</xdr:colOff>
      <xdr:row>97</xdr:row>
      <xdr:rowOff>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9798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68503</xdr:rowOff>
    </xdr:from>
    <xdr:to>
      <xdr:col>15</xdr:col>
      <xdr:colOff>50800</xdr:colOff>
      <xdr:row>97</xdr:row>
      <xdr:rowOff>116742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99153"/>
          <a:ext cx="8890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101890</xdr:rowOff>
    </xdr:from>
    <xdr:to>
      <xdr:col>10</xdr:col>
      <xdr:colOff>114300</xdr:colOff>
      <xdr:row>97</xdr:row>
      <xdr:rowOff>116742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32540"/>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45290</xdr:rowOff>
    </xdr:from>
    <xdr:to>
      <xdr:col>24</xdr:col>
      <xdr:colOff>114300</xdr:colOff>
      <xdr:row>97</xdr:row>
      <xdr:rowOff>146890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23717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16537</xdr:rowOff>
    </xdr:from>
    <xdr:to>
      <xdr:col>20</xdr:col>
      <xdr:colOff>38100</xdr:colOff>
      <xdr:row>97</xdr:row>
      <xdr:rowOff>118137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109264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17703</xdr:rowOff>
    </xdr:from>
    <xdr:to>
      <xdr:col>15</xdr:col>
      <xdr:colOff>101600</xdr:colOff>
      <xdr:row>97</xdr:row>
      <xdr:rowOff>119303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110430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65942</xdr:rowOff>
    </xdr:from>
    <xdr:to>
      <xdr:col>10</xdr:col>
      <xdr:colOff>165100</xdr:colOff>
      <xdr:row>97</xdr:row>
      <xdr:rowOff>167542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158669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51090</xdr:rowOff>
    </xdr:from>
    <xdr:to>
      <xdr:col>6</xdr:col>
      <xdr:colOff>38100</xdr:colOff>
      <xdr:row>97</xdr:row>
      <xdr:rowOff>152690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143817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94024</xdr:rowOff>
    </xdr:from>
    <xdr:to>
      <xdr:col>55</xdr:col>
      <xdr:colOff>0</xdr:colOff>
      <xdr:row>58</xdr:row>
      <xdr:rowOff>95203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8124"/>
          <a:ext cx="8382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29270</xdr:rowOff>
    </xdr:from>
    <xdr:to>
      <xdr:col>50</xdr:col>
      <xdr:colOff>114300</xdr:colOff>
      <xdr:row>58</xdr:row>
      <xdr:rowOff>95203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73370"/>
          <a:ext cx="8890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21589</xdr:rowOff>
    </xdr:from>
    <xdr:to>
      <xdr:col>45</xdr:col>
      <xdr:colOff>177800</xdr:colOff>
      <xdr:row>58</xdr:row>
      <xdr:rowOff>29270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6568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21589</xdr:rowOff>
    </xdr:from>
    <xdr:to>
      <xdr:col>41</xdr:col>
      <xdr:colOff>50800</xdr:colOff>
      <xdr:row>58</xdr:row>
      <xdr:rowOff>97096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65689"/>
          <a:ext cx="889000" cy="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43224</xdr:rowOff>
    </xdr:from>
    <xdr:to>
      <xdr:col>55</xdr:col>
      <xdr:colOff>50800</xdr:colOff>
      <xdr:row>58</xdr:row>
      <xdr:rowOff>144824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44403</xdr:rowOff>
    </xdr:from>
    <xdr:to>
      <xdr:col>50</xdr:col>
      <xdr:colOff>165100</xdr:colOff>
      <xdr:row>58</xdr:row>
      <xdr:rowOff>146003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137130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149920</xdr:rowOff>
    </xdr:from>
    <xdr:to>
      <xdr:col>46</xdr:col>
      <xdr:colOff>38100</xdr:colOff>
      <xdr:row>58</xdr:row>
      <xdr:rowOff>80070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96597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142239</xdr:rowOff>
    </xdr:from>
    <xdr:to>
      <xdr:col>41</xdr:col>
      <xdr:colOff>101600</xdr:colOff>
      <xdr:row>58</xdr:row>
      <xdr:rowOff>72389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88916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9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46296</xdr:rowOff>
    </xdr:from>
    <xdr:to>
      <xdr:col>36</xdr:col>
      <xdr:colOff>165100</xdr:colOff>
      <xdr:row>58</xdr:row>
      <xdr:rowOff>147896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4155</xdr:rowOff>
    </xdr:from>
    <xdr:to>
      <xdr:col>55</xdr:col>
      <xdr:colOff>0</xdr:colOff>
      <xdr:row>79</xdr:row>
      <xdr:rowOff>12223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48705"/>
          <a:ext cx="8382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10706</xdr:rowOff>
    </xdr:from>
    <xdr:to>
      <xdr:col>50</xdr:col>
      <xdr:colOff>114300</xdr:colOff>
      <xdr:row>79</xdr:row>
      <xdr:rowOff>12223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55256"/>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10706</xdr:rowOff>
    </xdr:from>
    <xdr:to>
      <xdr:col>45</xdr:col>
      <xdr:colOff>177800</xdr:colOff>
      <xdr:row>79</xdr:row>
      <xdr:rowOff>13691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55256"/>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11359</xdr:rowOff>
    </xdr:from>
    <xdr:to>
      <xdr:col>41</xdr:col>
      <xdr:colOff>50800</xdr:colOff>
      <xdr:row>79</xdr:row>
      <xdr:rowOff>13691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5590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124805</xdr:rowOff>
    </xdr:from>
    <xdr:to>
      <xdr:col>55</xdr:col>
      <xdr:colOff>50800</xdr:colOff>
      <xdr:row>79</xdr:row>
      <xdr:rowOff>54955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132873</xdr:rowOff>
    </xdr:from>
    <xdr:to>
      <xdr:col>50</xdr:col>
      <xdr:colOff>165100</xdr:colOff>
      <xdr:row>79</xdr:row>
      <xdr:rowOff>63023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54150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131356</xdr:rowOff>
    </xdr:from>
    <xdr:to>
      <xdr:col>46</xdr:col>
      <xdr:colOff>38100</xdr:colOff>
      <xdr:row>79</xdr:row>
      <xdr:rowOff>61506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134341</xdr:rowOff>
    </xdr:from>
    <xdr:to>
      <xdr:col>41</xdr:col>
      <xdr:colOff>101600</xdr:colOff>
      <xdr:row>79</xdr:row>
      <xdr:rowOff>64491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55618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0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132009</xdr:rowOff>
    </xdr:from>
    <xdr:to>
      <xdr:col>36</xdr:col>
      <xdr:colOff>165100</xdr:colOff>
      <xdr:row>79</xdr:row>
      <xdr:rowOff>62159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53286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35482</xdr:rowOff>
    </xdr:from>
    <xdr:to>
      <xdr:col>55</xdr:col>
      <xdr:colOff>0</xdr:colOff>
      <xdr:row>97</xdr:row>
      <xdr:rowOff>45707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66132"/>
          <a:ext cx="83820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35482</xdr:rowOff>
    </xdr:from>
    <xdr:to>
      <xdr:col>50</xdr:col>
      <xdr:colOff>114300</xdr:colOff>
      <xdr:row>97</xdr:row>
      <xdr:rowOff>90567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666132"/>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90567</xdr:rowOff>
    </xdr:from>
    <xdr:to>
      <xdr:col>45</xdr:col>
      <xdr:colOff>177800</xdr:colOff>
      <xdr:row>97</xdr:row>
      <xdr:rowOff>162602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21217"/>
          <a:ext cx="889000" cy="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113165</xdr:rowOff>
    </xdr:from>
    <xdr:to>
      <xdr:col>41</xdr:col>
      <xdr:colOff>50800</xdr:colOff>
      <xdr:row>97</xdr:row>
      <xdr:rowOff>162602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43815"/>
          <a:ext cx="889000" cy="4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166357</xdr:rowOff>
    </xdr:from>
    <xdr:to>
      <xdr:col>55</xdr:col>
      <xdr:colOff>50800</xdr:colOff>
      <xdr:row>97</xdr:row>
      <xdr:rowOff>96507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17784</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7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156132</xdr:rowOff>
    </xdr:from>
    <xdr:to>
      <xdr:col>50</xdr:col>
      <xdr:colOff>165100</xdr:colOff>
      <xdr:row>97</xdr:row>
      <xdr:rowOff>86282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102809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39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39767</xdr:rowOff>
    </xdr:from>
    <xdr:to>
      <xdr:col>46</xdr:col>
      <xdr:colOff>38100</xdr:colOff>
      <xdr:row>97</xdr:row>
      <xdr:rowOff>141367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157894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111802</xdr:rowOff>
    </xdr:from>
    <xdr:to>
      <xdr:col>41</xdr:col>
      <xdr:colOff>101600</xdr:colOff>
      <xdr:row>98</xdr:row>
      <xdr:rowOff>41952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58479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1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62365</xdr:rowOff>
    </xdr:from>
    <xdr:to>
      <xdr:col>36</xdr:col>
      <xdr:colOff>165100</xdr:colOff>
      <xdr:row>97</xdr:row>
      <xdr:rowOff>163965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10000</xdr:rowOff>
    </xdr:from>
    <xdr:to>
      <xdr:col>85</xdr:col>
      <xdr:colOff>127000</xdr:colOff>
      <xdr:row>37</xdr:row>
      <xdr:rowOff>82489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53650"/>
          <a:ext cx="838200" cy="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10000</xdr:rowOff>
    </xdr:from>
    <xdr:to>
      <xdr:col>81</xdr:col>
      <xdr:colOff>50800</xdr:colOff>
      <xdr:row>37</xdr:row>
      <xdr:rowOff>122395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3536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109891</xdr:rowOff>
    </xdr:from>
    <xdr:to>
      <xdr:col>76</xdr:col>
      <xdr:colOff>114300</xdr:colOff>
      <xdr:row>37</xdr:row>
      <xdr:rowOff>122395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45354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81940</xdr:rowOff>
    </xdr:from>
    <xdr:to>
      <xdr:col>71</xdr:col>
      <xdr:colOff>177800</xdr:colOff>
      <xdr:row>37</xdr:row>
      <xdr:rowOff>109891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25590"/>
          <a:ext cx="889000" cy="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31689</xdr:rowOff>
    </xdr:from>
    <xdr:to>
      <xdr:col>85</xdr:col>
      <xdr:colOff>177800</xdr:colOff>
      <xdr:row>37</xdr:row>
      <xdr:rowOff>133289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10116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130650</xdr:rowOff>
    </xdr:from>
    <xdr:to>
      <xdr:col>81</xdr:col>
      <xdr:colOff>101600</xdr:colOff>
      <xdr:row>37</xdr:row>
      <xdr:rowOff>60800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51927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71595</xdr:rowOff>
    </xdr:from>
    <xdr:to>
      <xdr:col>76</xdr:col>
      <xdr:colOff>165100</xdr:colOff>
      <xdr:row>38</xdr:row>
      <xdr:rowOff>1745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164322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59091</xdr:rowOff>
    </xdr:from>
    <xdr:to>
      <xdr:col>72</xdr:col>
      <xdr:colOff>38100</xdr:colOff>
      <xdr:row>37</xdr:row>
      <xdr:rowOff>160691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151817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31140</xdr:rowOff>
    </xdr:from>
    <xdr:to>
      <xdr:col>67</xdr:col>
      <xdr:colOff>101600</xdr:colOff>
      <xdr:row>37</xdr:row>
      <xdr:rowOff>132740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123867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4409</xdr:rowOff>
    </xdr:from>
    <xdr:to>
      <xdr:col>85</xdr:col>
      <xdr:colOff>127000</xdr:colOff>
      <xdr:row>58</xdr:row>
      <xdr:rowOff>68893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48509"/>
          <a:ext cx="838200" cy="6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44972</xdr:rowOff>
    </xdr:from>
    <xdr:to>
      <xdr:col>81</xdr:col>
      <xdr:colOff>50800</xdr:colOff>
      <xdr:row>58</xdr:row>
      <xdr:rowOff>4409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817622"/>
          <a:ext cx="889000" cy="1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44972</xdr:rowOff>
    </xdr:from>
    <xdr:to>
      <xdr:col>76</xdr:col>
      <xdr:colOff>114300</xdr:colOff>
      <xdr:row>58</xdr:row>
      <xdr:rowOff>76884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817622"/>
          <a:ext cx="8890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36157</xdr:rowOff>
    </xdr:from>
    <xdr:to>
      <xdr:col>71</xdr:col>
      <xdr:colOff>177800</xdr:colOff>
      <xdr:row>58</xdr:row>
      <xdr:rowOff>76884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80257"/>
          <a:ext cx="889000" cy="4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18093</xdr:rowOff>
    </xdr:from>
    <xdr:to>
      <xdr:col>85</xdr:col>
      <xdr:colOff>177800</xdr:colOff>
      <xdr:row>58</xdr:row>
      <xdr:rowOff>119693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104470</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125059</xdr:rowOff>
    </xdr:from>
    <xdr:to>
      <xdr:col>81</xdr:col>
      <xdr:colOff>101600</xdr:colOff>
      <xdr:row>58</xdr:row>
      <xdr:rowOff>55209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46336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9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165622</xdr:rowOff>
    </xdr:from>
    <xdr:to>
      <xdr:col>76</xdr:col>
      <xdr:colOff>165100</xdr:colOff>
      <xdr:row>57</xdr:row>
      <xdr:rowOff>95772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112299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4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26084</xdr:rowOff>
    </xdr:from>
    <xdr:to>
      <xdr:col>72</xdr:col>
      <xdr:colOff>38100</xdr:colOff>
      <xdr:row>58</xdr:row>
      <xdr:rowOff>127684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118811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156807</xdr:rowOff>
    </xdr:from>
    <xdr:to>
      <xdr:col>67</xdr:col>
      <xdr:colOff>101600</xdr:colOff>
      <xdr:row>58</xdr:row>
      <xdr:rowOff>86957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78084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22284</xdr:rowOff>
    </xdr:from>
    <xdr:to>
      <xdr:col>85</xdr:col>
      <xdr:colOff>127000</xdr:colOff>
      <xdr:row>79</xdr:row>
      <xdr:rowOff>42842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66834"/>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42842</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7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142934</xdr:rowOff>
    </xdr:from>
    <xdr:to>
      <xdr:col>85</xdr:col>
      <xdr:colOff>177800</xdr:colOff>
      <xdr:row>79</xdr:row>
      <xdr:rowOff>73084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78960</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163492</xdr:rowOff>
    </xdr:from>
    <xdr:to>
      <xdr:col>81</xdr:col>
      <xdr:colOff>101600</xdr:colOff>
      <xdr:row>79</xdr:row>
      <xdr:rowOff>93642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84769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2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39447</xdr:rowOff>
    </xdr:from>
    <xdr:to>
      <xdr:col>85</xdr:col>
      <xdr:colOff>127000</xdr:colOff>
      <xdr:row>97</xdr:row>
      <xdr:rowOff>43548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70097"/>
          <a:ext cx="8382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20320</xdr:rowOff>
    </xdr:from>
    <xdr:to>
      <xdr:col>81</xdr:col>
      <xdr:colOff>50800</xdr:colOff>
      <xdr:row>97</xdr:row>
      <xdr:rowOff>43548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5097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171266</xdr:rowOff>
    </xdr:from>
    <xdr:to>
      <xdr:col>76</xdr:col>
      <xdr:colOff>114300</xdr:colOff>
      <xdr:row>97</xdr:row>
      <xdr:rowOff>20320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30466"/>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136891</xdr:rowOff>
    </xdr:from>
    <xdr:to>
      <xdr:col>71</xdr:col>
      <xdr:colOff>177800</xdr:colOff>
      <xdr:row>96</xdr:row>
      <xdr:rowOff>171266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96091"/>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160097</xdr:rowOff>
    </xdr:from>
    <xdr:to>
      <xdr:col>85</xdr:col>
      <xdr:colOff>177800</xdr:colOff>
      <xdr:row>97</xdr:row>
      <xdr:rowOff>90247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11524</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164198</xdr:rowOff>
    </xdr:from>
    <xdr:to>
      <xdr:col>81</xdr:col>
      <xdr:colOff>101600</xdr:colOff>
      <xdr:row>97</xdr:row>
      <xdr:rowOff>94348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110875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39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140970</xdr:rowOff>
    </xdr:from>
    <xdr:to>
      <xdr:col>76</xdr:col>
      <xdr:colOff>165100</xdr:colOff>
      <xdr:row>97</xdr:row>
      <xdr:rowOff>71120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87647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7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120466</xdr:rowOff>
    </xdr:from>
    <xdr:to>
      <xdr:col>72</xdr:col>
      <xdr:colOff>38100</xdr:colOff>
      <xdr:row>97</xdr:row>
      <xdr:rowOff>50616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67143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86091</xdr:rowOff>
    </xdr:from>
    <xdr:to>
      <xdr:col>67</xdr:col>
      <xdr:colOff>101600</xdr:colOff>
      <xdr:row>97</xdr:row>
      <xdr:rowOff>16241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32768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土木費の住民一人当たりコストは類似団体平均と比較して</a:t>
          </a:r>
          <a:r>
            <a:rPr kumimoji="1" lang="en-US" altLang="ja-JP" sz="1300">
              <a:solidFill>
                <a:schemeClr val="dk1"/>
              </a:solidFill>
              <a:effectLst/>
              <a:latin typeface="+mn-lt"/>
              <a:ea typeface="+mn-ea"/>
              <a:cs typeface="+mn-cs"/>
            </a:rPr>
            <a:t>138,790</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91.6</a:t>
          </a:r>
          <a:r>
            <a:rPr kumimoji="1" lang="ja-JP" altLang="ja-JP" sz="1300">
              <a:solidFill>
                <a:schemeClr val="dk1"/>
              </a:solidFill>
              <a:effectLst/>
              <a:latin typeface="+mn-lt"/>
              <a:ea typeface="+mn-ea"/>
              <a:cs typeface="+mn-cs"/>
            </a:rPr>
            <a:t>％）高い状況となっている。これは、当村が観光地であることや辺地対策として、国庫補助事業や交付税措置率の高い地方債を活用しながら道路建設事業を計画的且つ積極的に進めているからである。</a:t>
          </a:r>
          <a:endParaRPr lang="ja-JP" altLang="ja-JP" sz="1300">
            <a:effectLst/>
          </a:endParaRPr>
        </a:p>
        <a:p>
          <a:r>
            <a:rPr kumimoji="1" lang="ja-JP" altLang="ja-JP" sz="1300">
              <a:solidFill>
                <a:schemeClr val="dk1"/>
              </a:solidFill>
              <a:effectLst/>
              <a:latin typeface="+mn-lt"/>
              <a:ea typeface="+mn-ea"/>
              <a:cs typeface="+mn-cs"/>
            </a:rPr>
            <a:t>一方で当村の主産業である農畜産業関連経費の農林水産業費</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年度において実施した農畜産物直売所建設事業費の皆減（△</a:t>
          </a:r>
          <a:r>
            <a:rPr kumimoji="1" lang="en-US" altLang="ja-JP" sz="1300">
              <a:solidFill>
                <a:schemeClr val="dk1"/>
              </a:solidFill>
              <a:effectLst/>
              <a:latin typeface="+mn-lt"/>
              <a:ea typeface="+mn-ea"/>
              <a:cs typeface="+mn-cs"/>
            </a:rPr>
            <a:t>156,645</a:t>
          </a:r>
          <a:r>
            <a:rPr kumimoji="1" lang="ja-JP" altLang="ja-JP" sz="1300">
              <a:solidFill>
                <a:schemeClr val="dk1"/>
              </a:solidFill>
              <a:effectLst/>
              <a:latin typeface="+mn-lt"/>
              <a:ea typeface="+mn-ea"/>
              <a:cs typeface="+mn-cs"/>
            </a:rPr>
            <a:t>千円）や県営畑地帯総合整備事業負担金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a:t>
          </a:r>
          <a:r>
            <a:rPr kumimoji="1" lang="en-US" altLang="ja-JP" sz="1300">
              <a:solidFill>
                <a:schemeClr val="dk1"/>
              </a:solidFill>
              <a:effectLst/>
              <a:latin typeface="+mn-lt"/>
              <a:ea typeface="+mn-ea"/>
              <a:cs typeface="+mn-cs"/>
            </a:rPr>
            <a:t>35,182</a:t>
          </a:r>
          <a:r>
            <a:rPr kumimoji="1" lang="ja-JP" altLang="ja-JP" sz="1300">
              <a:solidFill>
                <a:schemeClr val="dk1"/>
              </a:solidFill>
              <a:effectLst/>
              <a:latin typeface="+mn-lt"/>
              <a:ea typeface="+mn-ea"/>
              <a:cs typeface="+mn-cs"/>
            </a:rPr>
            <a:t>千円）したこ</a:t>
          </a:r>
          <a:r>
            <a:rPr kumimoji="1" lang="ja-JP" altLang="en-US" sz="1300">
              <a:solidFill>
                <a:schemeClr val="dk1"/>
              </a:solidFill>
              <a:effectLst/>
              <a:latin typeface="+mn-lt"/>
              <a:ea typeface="+mn-ea"/>
              <a:cs typeface="+mn-cs"/>
            </a:rPr>
            <a:t>とに伴い、数年類似団体平均よりも低い状況であるが、今後第</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期の県営畑地帯総合整備事業の開始や農業基盤整備や耕作条件改善事業といった国庫補助金を活用した事業を予定しているため、増加が予想される。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商工費のコストが増加（一人当たり</a:t>
          </a:r>
          <a:r>
            <a:rPr kumimoji="1" lang="en-US" altLang="ja-JP" sz="1300">
              <a:solidFill>
                <a:schemeClr val="dk1"/>
              </a:solidFill>
              <a:effectLst/>
              <a:latin typeface="+mn-lt"/>
              <a:ea typeface="+mn-ea"/>
              <a:cs typeface="+mn-cs"/>
            </a:rPr>
            <a:t>+4,235</a:t>
          </a:r>
          <a:r>
            <a:rPr kumimoji="1" lang="ja-JP" altLang="en-US" sz="1300">
              <a:solidFill>
                <a:schemeClr val="dk1"/>
              </a:solidFill>
              <a:effectLst/>
              <a:latin typeface="+mn-lt"/>
              <a:ea typeface="+mn-ea"/>
              <a:cs typeface="+mn-cs"/>
            </a:rPr>
            <a:t>円）したのは、臨時的に太鼓祭りを開催（</a:t>
          </a:r>
          <a:r>
            <a:rPr kumimoji="1" lang="en-US" altLang="ja-JP" sz="1300">
              <a:solidFill>
                <a:schemeClr val="dk1"/>
              </a:solidFill>
              <a:effectLst/>
              <a:latin typeface="+mn-lt"/>
              <a:ea typeface="+mn-ea"/>
              <a:cs typeface="+mn-cs"/>
            </a:rPr>
            <a:t>+8,499</a:t>
          </a:r>
          <a:r>
            <a:rPr kumimoji="1" lang="ja-JP" altLang="en-US" sz="1300">
              <a:solidFill>
                <a:schemeClr val="dk1"/>
              </a:solidFill>
              <a:effectLst/>
              <a:latin typeface="+mn-lt"/>
              <a:ea typeface="+mn-ea"/>
              <a:cs typeface="+mn-cs"/>
            </a:rPr>
            <a:t>千円）したことや、村内で開催されるシクロクロス国際大会に補助金を支出（</a:t>
          </a:r>
          <a:r>
            <a:rPr kumimoji="1" lang="en-US" altLang="ja-JP" sz="1300">
              <a:solidFill>
                <a:schemeClr val="dk1"/>
              </a:solidFill>
              <a:effectLst/>
              <a:latin typeface="+mn-lt"/>
              <a:ea typeface="+mn-ea"/>
              <a:cs typeface="+mn-cs"/>
            </a:rPr>
            <a:t>+2,000</a:t>
          </a:r>
          <a:r>
            <a:rPr kumimoji="1" lang="ja-JP" altLang="en-US" sz="1300">
              <a:solidFill>
                <a:schemeClr val="dk1"/>
              </a:solidFill>
              <a:effectLst/>
              <a:latin typeface="+mn-lt"/>
              <a:ea typeface="+mn-ea"/>
              <a:cs typeface="+mn-cs"/>
            </a:rPr>
            <a:t>千円）したことによるものである。</a:t>
          </a:r>
          <a:endParaRPr lang="ja-JP" altLang="ja-JP" sz="1300">
            <a:effectLst/>
          </a:endParaRPr>
        </a:p>
        <a:p>
          <a:r>
            <a:rPr kumimoji="1" lang="ja-JP" altLang="ja-JP" sz="1300">
              <a:solidFill>
                <a:schemeClr val="dk1"/>
              </a:solidFill>
              <a:effectLst/>
              <a:latin typeface="+mn-lt"/>
              <a:ea typeface="+mn-ea"/>
              <a:cs typeface="+mn-cs"/>
            </a:rPr>
            <a:t>また、教育費についてコストが急激に減少（一人当たり△</a:t>
          </a:r>
          <a:r>
            <a:rPr kumimoji="1" lang="en-US" altLang="ja-JP" sz="1300">
              <a:solidFill>
                <a:schemeClr val="dk1"/>
              </a:solidFill>
              <a:effectLst/>
              <a:latin typeface="+mn-lt"/>
              <a:ea typeface="+mn-ea"/>
              <a:cs typeface="+mn-cs"/>
            </a:rPr>
            <a:t>33,850</a:t>
          </a:r>
          <a:r>
            <a:rPr kumimoji="1" lang="ja-JP" altLang="ja-JP" sz="1300">
              <a:solidFill>
                <a:schemeClr val="dk1"/>
              </a:solidFill>
              <a:effectLst/>
              <a:latin typeface="+mn-lt"/>
              <a:ea typeface="+mn-ea"/>
              <a:cs typeface="+mn-cs"/>
            </a:rPr>
            <a:t>円）したのは、社会福祉施設整備基金への新規積立が減少（△</a:t>
          </a:r>
          <a:r>
            <a:rPr kumimoji="1" lang="en-US" altLang="ja-JP" sz="1300">
              <a:solidFill>
                <a:schemeClr val="dk1"/>
              </a:solidFill>
              <a:effectLst/>
              <a:latin typeface="+mn-lt"/>
              <a:ea typeface="+mn-ea"/>
              <a:cs typeface="+mn-cs"/>
            </a:rPr>
            <a:t>100,000</a:t>
          </a:r>
          <a:r>
            <a:rPr kumimoji="1" lang="ja-JP" altLang="ja-JP" sz="1300">
              <a:solidFill>
                <a:schemeClr val="dk1"/>
              </a:solidFill>
              <a:effectLst/>
              <a:latin typeface="+mn-lt"/>
              <a:ea typeface="+mn-ea"/>
              <a:cs typeface="+mn-cs"/>
            </a:rPr>
            <a:t>千円）したことによるものである。</a:t>
          </a:r>
          <a:endParaRPr lang="ja-JP" altLang="ja-JP" sz="1300">
            <a:effectLst/>
          </a:endParaRPr>
        </a:p>
        <a:p>
          <a:r>
            <a:rPr kumimoji="1" lang="ja-JP" altLang="ja-JP" sz="1300">
              <a:solidFill>
                <a:schemeClr val="dk1"/>
              </a:solidFill>
              <a:effectLst/>
              <a:latin typeface="+mn-lt"/>
              <a:ea typeface="+mn-ea"/>
              <a:cs typeface="+mn-cs"/>
            </a:rPr>
            <a:t>消防費のコストが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（一人当たり</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9,513</a:t>
          </a:r>
          <a:r>
            <a:rPr kumimoji="1" lang="ja-JP" altLang="ja-JP" sz="1300">
              <a:solidFill>
                <a:schemeClr val="dk1"/>
              </a:solidFill>
              <a:effectLst/>
              <a:latin typeface="+mn-lt"/>
              <a:ea typeface="+mn-ea"/>
              <a:cs typeface="+mn-cs"/>
            </a:rPr>
            <a:t>円）したのは、消防詰所建設（更新）事業</a:t>
          </a:r>
          <a:r>
            <a:rPr kumimoji="1" lang="ja-JP" altLang="en-US" sz="1300">
              <a:solidFill>
                <a:schemeClr val="dk1"/>
              </a:solidFill>
              <a:effectLst/>
              <a:latin typeface="+mn-lt"/>
              <a:ea typeface="+mn-ea"/>
              <a:cs typeface="+mn-cs"/>
            </a:rPr>
            <a:t>費が皆減（△</a:t>
          </a:r>
          <a:r>
            <a:rPr kumimoji="1" lang="en-US" altLang="ja-JP" sz="1300">
              <a:solidFill>
                <a:schemeClr val="dk1"/>
              </a:solidFill>
              <a:effectLst/>
              <a:latin typeface="+mn-lt"/>
              <a:ea typeface="+mn-ea"/>
              <a:cs typeface="+mn-cs"/>
            </a:rPr>
            <a:t>46,179</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したことによるものである。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250,000</a:t>
          </a:r>
          <a:r>
            <a:rPr kumimoji="1" lang="ja-JP" altLang="ja-JP" sz="1300">
              <a:solidFill>
                <a:schemeClr val="dk1"/>
              </a:solidFill>
              <a:effectLst/>
              <a:latin typeface="+mn-lt"/>
              <a:ea typeface="+mn-ea"/>
              <a:cs typeface="+mn-cs"/>
            </a:rPr>
            <a:t>千円新規積立したので、財政調整基金の残高が増加した。実質収支額においては赤字がないため、全てプラスの比較的安定した数値となっているが、実質単年度収支については、単年度収支額や繰上償還金の有無等により、比率の増減が大きく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年度まで、全ての会計において赤字額は発生していない。</a:t>
          </a:r>
          <a:endParaRPr lang="ja-JP" altLang="ja-JP" sz="1300">
            <a:effectLst/>
          </a:endParaRPr>
        </a:p>
        <a:p>
          <a:r>
            <a:rPr kumimoji="1" lang="ja-JP" altLang="ja-JP" sz="1300">
              <a:solidFill>
                <a:schemeClr val="dk1"/>
              </a:solidFill>
              <a:effectLst/>
              <a:latin typeface="+mn-lt"/>
              <a:ea typeface="+mn-ea"/>
              <a:cs typeface="+mn-cs"/>
            </a:rPr>
            <a:t>今後とも赤字額が発生しないよう健全な財政運営に努める。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4287646</v>
      </c>
      <c r="BO4" s="410"/>
      <c r="BP4" s="410"/>
      <c r="BQ4" s="410"/>
      <c r="BR4" s="410"/>
      <c r="BS4" s="410"/>
      <c r="BT4" s="410"/>
      <c r="BU4" s="411"/>
      <c r="BV4" s="409">
        <v>4217595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24.3</v>
      </c>
      <c r="CU4" s="416"/>
      <c r="CV4" s="416"/>
      <c r="CW4" s="416"/>
      <c r="CX4" s="416"/>
      <c r="CY4" s="416"/>
      <c r="CZ4" s="416"/>
      <c r="DA4" s="417"/>
      <c r="DB4" s="415">
        <v>21.2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3641077</v>
      </c>
      <c r="BO5" s="447"/>
      <c r="BP5" s="447"/>
      <c r="BQ5" s="447"/>
      <c r="BR5" s="447"/>
      <c r="BS5" s="447"/>
      <c r="BT5" s="447"/>
      <c r="BU5" s="448"/>
      <c r="BV5" s="446">
        <v>3666247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73.3</v>
      </c>
      <c r="CU5" s="444"/>
      <c r="CV5" s="444"/>
      <c r="CW5" s="444"/>
      <c r="CX5" s="444"/>
      <c r="CY5" s="444"/>
      <c r="CZ5" s="444"/>
      <c r="DA5" s="445"/>
      <c r="DB5" s="443">
        <v>68.2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646569</v>
      </c>
      <c r="BO6" s="447"/>
      <c r="BP6" s="447"/>
      <c r="BQ6" s="447"/>
      <c r="BR6" s="447"/>
      <c r="BS6" s="447"/>
      <c r="BT6" s="447"/>
      <c r="BU6" s="448"/>
      <c r="BV6" s="446">
        <v>551348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76.599999999999994</v>
      </c>
      <c r="CU6" s="484"/>
      <c r="CV6" s="484"/>
      <c r="CW6" s="484"/>
      <c r="CX6" s="484"/>
      <c r="CY6" s="484"/>
      <c r="CZ6" s="484"/>
      <c r="DA6" s="485"/>
      <c r="DB6" s="483">
        <v>71.099999999999994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65655</v>
      </c>
      <c r="BO7" s="447"/>
      <c r="BP7" s="447"/>
      <c r="BQ7" s="447"/>
      <c r="BR7" s="447"/>
      <c r="BS7" s="447"/>
      <c r="BT7" s="447"/>
      <c r="BU7" s="448"/>
      <c r="BV7" s="446">
        <v>33301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2389716</v>
      </c>
      <c r="CU7" s="447"/>
      <c r="CV7" s="447"/>
      <c r="CW7" s="447"/>
      <c r="CX7" s="447"/>
      <c r="CY7" s="447"/>
      <c r="CZ7" s="447"/>
      <c r="DA7" s="448"/>
      <c r="DB7" s="446">
        <v>2438263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580914</v>
      </c>
      <c r="BO8" s="447"/>
      <c r="BP8" s="447"/>
      <c r="BQ8" s="447"/>
      <c r="BR8" s="447"/>
      <c r="BS8" s="447"/>
      <c r="BT8" s="447"/>
      <c r="BU8" s="448"/>
      <c r="BV8" s="446">
        <v>518047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3408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62867</v>
      </c>
      <c r="BO9" s="447"/>
      <c r="BP9" s="447"/>
      <c r="BQ9" s="447"/>
      <c r="BR9" s="447"/>
      <c r="BS9" s="447"/>
      <c r="BT9" s="447"/>
      <c r="BU9" s="448"/>
      <c r="BV9" s="446">
        <v>212943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18.899999999999999</v>
      </c>
      <c r="CU9" s="444"/>
      <c r="CV9" s="444"/>
      <c r="CW9" s="444"/>
      <c r="CX9" s="444"/>
      <c r="CY9" s="444"/>
      <c r="CZ9" s="444"/>
      <c r="DA9" s="445"/>
      <c r="DB9" s="443">
        <v>19.3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3528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103</v>
      </c>
      <c r="AV10" s="479"/>
      <c r="AW10" s="479"/>
      <c r="AX10" s="479"/>
      <c r="AY10" s="480" t="s">
        <v>115</v>
      </c>
      <c r="AZ10" s="481"/>
      <c r="BA10" s="481"/>
      <c r="BB10" s="481"/>
      <c r="BC10" s="481"/>
      <c r="BD10" s="481"/>
      <c r="BE10" s="481"/>
      <c r="BF10" s="481"/>
      <c r="BG10" s="481"/>
      <c r="BH10" s="481"/>
      <c r="BI10" s="481"/>
      <c r="BJ10" s="481"/>
      <c r="BK10" s="481"/>
      <c r="BL10" s="481"/>
      <c r="BM10" s="482"/>
      <c r="BN10" s="446">
        <v>455</v>
      </c>
      <c r="BO10" s="447"/>
      <c r="BP10" s="447"/>
      <c r="BQ10" s="447"/>
      <c r="BR10" s="447"/>
      <c r="BS10" s="447"/>
      <c r="BT10" s="447"/>
      <c r="BU10" s="448"/>
      <c r="BV10" s="446">
        <v>1275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134020</v>
      </c>
      <c r="BO11" s="447"/>
      <c r="BP11" s="447"/>
      <c r="BQ11" s="447"/>
      <c r="BR11" s="447"/>
      <c r="BS11" s="447"/>
      <c r="BT11" s="447"/>
      <c r="BU11" s="448"/>
      <c r="BV11" s="446">
        <v>132700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3172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103</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3007</v>
      </c>
      <c r="S13" s="528"/>
      <c r="T13" s="528"/>
      <c r="U13" s="528"/>
      <c r="V13" s="529"/>
      <c r="W13" s="462" t="s">
        <v>132</v>
      </c>
      <c r="X13" s="463"/>
      <c r="Y13" s="463"/>
      <c r="Z13" s="463"/>
      <c r="AA13" s="463"/>
      <c r="AB13" s="453"/>
      <c r="AC13" s="497">
        <v>1330</v>
      </c>
      <c r="AD13" s="498"/>
      <c r="AE13" s="498"/>
      <c r="AF13" s="498"/>
      <c r="AG13" s="537"/>
      <c r="AH13" s="497">
        <v>1339</v>
      </c>
      <c r="AI13" s="498"/>
      <c r="AJ13" s="498"/>
      <c r="AK13" s="498"/>
      <c r="AL13" s="499"/>
      <c r="AM13" s="475" t="s">
        <v>133</v>
      </c>
      <c r="AN13" s="476"/>
      <c r="AO13" s="476"/>
      <c r="AP13" s="476"/>
      <c r="AQ13" s="476"/>
      <c r="AR13" s="476"/>
      <c r="AS13" s="476"/>
      <c r="AT13" s="477"/>
      <c r="AU13" s="478" t="s">
        <v>110</v>
      </c>
      <c r="AV13" s="479"/>
      <c r="AW13" s="479"/>
      <c r="AX13" s="479"/>
      <c r="AY13" s="480" t="s">
        <v>134</v>
      </c>
      <c r="AZ13" s="481"/>
      <c r="BA13" s="481"/>
      <c r="BB13" s="481"/>
      <c r="BC13" s="481"/>
      <c r="BD13" s="481"/>
      <c r="BE13" s="481"/>
      <c r="BF13" s="481"/>
      <c r="BG13" s="481"/>
      <c r="BH13" s="481"/>
      <c r="BI13" s="481"/>
      <c r="BJ13" s="481"/>
      <c r="BK13" s="481"/>
      <c r="BL13" s="481"/>
      <c r="BM13" s="482"/>
      <c r="BN13" s="446">
        <v>197342</v>
      </c>
      <c r="BO13" s="447"/>
      <c r="BP13" s="447"/>
      <c r="BQ13" s="447"/>
      <c r="BR13" s="447"/>
      <c r="BS13" s="447"/>
      <c r="BT13" s="447"/>
      <c r="BU13" s="448"/>
      <c r="BV13" s="446">
        <v>346918</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-0.2</v>
      </c>
      <c r="CU13" s="444"/>
      <c r="CV13" s="444"/>
      <c r="CW13" s="444"/>
      <c r="CX13" s="444"/>
      <c r="CY13" s="444"/>
      <c r="CZ13" s="444"/>
      <c r="DA13" s="445"/>
      <c r="DB13" s="443">
        <v>0.3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3198</v>
      </c>
      <c r="S14" s="528"/>
      <c r="T14" s="528"/>
      <c r="U14" s="528"/>
      <c r="V14" s="529"/>
      <c r="W14" s="436"/>
      <c r="X14" s="437"/>
      <c r="Y14" s="437"/>
      <c r="Z14" s="437"/>
      <c r="AA14" s="437"/>
      <c r="AB14" s="426"/>
      <c r="AC14" s="530">
        <v>60.7</v>
      </c>
      <c r="AD14" s="531"/>
      <c r="AE14" s="531"/>
      <c r="AF14" s="531"/>
      <c r="AG14" s="532"/>
      <c r="AH14" s="530">
        <v>61.4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3046</v>
      </c>
      <c r="S15" s="528"/>
      <c r="T15" s="528"/>
      <c r="U15" s="528"/>
      <c r="V15" s="529"/>
      <c r="W15" s="462" t="s">
        <v>139</v>
      </c>
      <c r="X15" s="463"/>
      <c r="Y15" s="463"/>
      <c r="Z15" s="463"/>
      <c r="AA15" s="463"/>
      <c r="AB15" s="453"/>
      <c r="AC15" s="497">
        <v>105</v>
      </c>
      <c r="AD15" s="498"/>
      <c r="AE15" s="498"/>
      <c r="AF15" s="498"/>
      <c r="AG15" s="537"/>
      <c r="AH15" s="497">
        <v>113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675940</v>
      </c>
      <c r="BO15" s="410"/>
      <c r="BP15" s="410"/>
      <c r="BQ15" s="410"/>
      <c r="BR15" s="410"/>
      <c r="BS15" s="410"/>
      <c r="BT15" s="410"/>
      <c r="BU15" s="411"/>
      <c r="BV15" s="409">
        <v>650796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4.8</v>
      </c>
      <c r="AD16" s="531"/>
      <c r="AE16" s="531"/>
      <c r="AF16" s="531"/>
      <c r="AG16" s="532"/>
      <c r="AH16" s="530">
        <v>5.2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2104502</v>
      </c>
      <c r="BO16" s="447"/>
      <c r="BP16" s="447"/>
      <c r="BQ16" s="447"/>
      <c r="BR16" s="447"/>
      <c r="BS16" s="447"/>
      <c r="BT16" s="447"/>
      <c r="BU16" s="448"/>
      <c r="BV16" s="446">
        <v>2155564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757</v>
      </c>
      <c r="AD17" s="498"/>
      <c r="AE17" s="498"/>
      <c r="AF17" s="498"/>
      <c r="AG17" s="537"/>
      <c r="AH17" s="497">
        <v>729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862350</v>
      </c>
      <c r="BO17" s="447"/>
      <c r="BP17" s="447"/>
      <c r="BQ17" s="447"/>
      <c r="BR17" s="447"/>
      <c r="BS17" s="447"/>
      <c r="BT17" s="447"/>
      <c r="BU17" s="448"/>
      <c r="BV17" s="446">
        <v>833827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133.09</v>
      </c>
      <c r="M18" s="559"/>
      <c r="N18" s="559"/>
      <c r="O18" s="559"/>
      <c r="P18" s="559"/>
      <c r="Q18" s="559"/>
      <c r="R18" s="560"/>
      <c r="S18" s="560"/>
      <c r="T18" s="560"/>
      <c r="U18" s="560"/>
      <c r="V18" s="561"/>
      <c r="W18" s="464"/>
      <c r="X18" s="465"/>
      <c r="Y18" s="465"/>
      <c r="Z18" s="465"/>
      <c r="AA18" s="465"/>
      <c r="AB18" s="456"/>
      <c r="AC18" s="562">
        <v>34.5</v>
      </c>
      <c r="AD18" s="563"/>
      <c r="AE18" s="563"/>
      <c r="AF18" s="563"/>
      <c r="AG18" s="564"/>
      <c r="AH18" s="562">
        <v>33.4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1745396</v>
      </c>
      <c r="BO18" s="447"/>
      <c r="BP18" s="447"/>
      <c r="BQ18" s="447"/>
      <c r="BR18" s="447"/>
      <c r="BS18" s="447"/>
      <c r="BT18" s="447"/>
      <c r="BU18" s="448"/>
      <c r="BV18" s="446">
        <v>1690224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26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3057678</v>
      </c>
      <c r="BO19" s="447"/>
      <c r="BP19" s="447"/>
      <c r="BQ19" s="447"/>
      <c r="BR19" s="447"/>
      <c r="BS19" s="447"/>
      <c r="BT19" s="447"/>
      <c r="BU19" s="448"/>
      <c r="BV19" s="446">
        <v>2990058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1036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3842304</v>
      </c>
      <c r="BO23" s="447"/>
      <c r="BP23" s="447"/>
      <c r="BQ23" s="447"/>
      <c r="BR23" s="447"/>
      <c r="BS23" s="447"/>
      <c r="BT23" s="447"/>
      <c r="BU23" s="448"/>
      <c r="BV23" s="446">
        <v>3638793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6710</v>
      </c>
      <c r="R24" s="498"/>
      <c r="S24" s="498"/>
      <c r="T24" s="498"/>
      <c r="U24" s="498"/>
      <c r="V24" s="537"/>
      <c r="W24" s="596"/>
      <c r="X24" s="584"/>
      <c r="Y24" s="585"/>
      <c r="Z24" s="496" t="s">
        <v>163</v>
      </c>
      <c r="AA24" s="476"/>
      <c r="AB24" s="476"/>
      <c r="AC24" s="476"/>
      <c r="AD24" s="476"/>
      <c r="AE24" s="476"/>
      <c r="AF24" s="476"/>
      <c r="AG24" s="477"/>
      <c r="AH24" s="497">
        <v>50</v>
      </c>
      <c r="AI24" s="498"/>
      <c r="AJ24" s="498"/>
      <c r="AK24" s="498"/>
      <c r="AL24" s="537"/>
      <c r="AM24" s="497">
        <v>147300</v>
      </c>
      <c r="AN24" s="498"/>
      <c r="AO24" s="498"/>
      <c r="AP24" s="498"/>
      <c r="AQ24" s="498"/>
      <c r="AR24" s="537"/>
      <c r="AS24" s="497">
        <v>2946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3178208</v>
      </c>
      <c r="BO24" s="447"/>
      <c r="BP24" s="447"/>
      <c r="BQ24" s="447"/>
      <c r="BR24" s="447"/>
      <c r="BS24" s="447"/>
      <c r="BT24" s="447"/>
      <c r="BU24" s="448"/>
      <c r="BV24" s="446">
        <v>2956533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5530</v>
      </c>
      <c r="R25" s="498"/>
      <c r="S25" s="498"/>
      <c r="T25" s="498"/>
      <c r="U25" s="498"/>
      <c r="V25" s="537"/>
      <c r="W25" s="596"/>
      <c r="X25" s="584"/>
      <c r="Y25" s="585"/>
      <c r="Z25" s="496" t="s">
        <v>166</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t="s">
        <v>123</v>
      </c>
      <c r="BO25" s="410"/>
      <c r="BP25" s="410"/>
      <c r="BQ25" s="410"/>
      <c r="BR25" s="410"/>
      <c r="BS25" s="410"/>
      <c r="BT25" s="410"/>
      <c r="BU25" s="411"/>
      <c r="BV25" s="409" t="s">
        <v>122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5210</v>
      </c>
      <c r="R26" s="498"/>
      <c r="S26" s="498"/>
      <c r="T26" s="498"/>
      <c r="U26" s="498"/>
      <c r="V26" s="537"/>
      <c r="W26" s="596"/>
      <c r="X26" s="584"/>
      <c r="Y26" s="585"/>
      <c r="Z26" s="496" t="s">
        <v>169</v>
      </c>
      <c r="AA26" s="606"/>
      <c r="AB26" s="606"/>
      <c r="AC26" s="606"/>
      <c r="AD26" s="606"/>
      <c r="AE26" s="606"/>
      <c r="AF26" s="606"/>
      <c r="AG26" s="607"/>
      <c r="AH26" s="497" t="s">
        <v>123</v>
      </c>
      <c r="AI26" s="498"/>
      <c r="AJ26" s="498"/>
      <c r="AK26" s="498"/>
      <c r="AL26" s="537"/>
      <c r="AM26" s="497" t="s">
        <v>123</v>
      </c>
      <c r="AN26" s="498"/>
      <c r="AO26" s="498"/>
      <c r="AP26" s="498"/>
      <c r="AQ26" s="498"/>
      <c r="AR26" s="537"/>
      <c r="AS26" s="497" t="s">
        <v>170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2490</v>
      </c>
      <c r="R27" s="498"/>
      <c r="S27" s="498"/>
      <c r="T27" s="498"/>
      <c r="U27" s="498"/>
      <c r="V27" s="537"/>
      <c r="W27" s="596"/>
      <c r="X27" s="584"/>
      <c r="Y27" s="585"/>
      <c r="Z27" s="496" t="s">
        <v>173</v>
      </c>
      <c r="AA27" s="476"/>
      <c r="AB27" s="476"/>
      <c r="AC27" s="476"/>
      <c r="AD27" s="476"/>
      <c r="AE27" s="476"/>
      <c r="AF27" s="476"/>
      <c r="AG27" s="477"/>
      <c r="AH27" s="497" t="s">
        <v>123</v>
      </c>
      <c r="AI27" s="498"/>
      <c r="AJ27" s="498"/>
      <c r="AK27" s="498"/>
      <c r="AL27" s="537"/>
      <c r="AM27" s="497" t="s">
        <v>170</v>
      </c>
      <c r="AN27" s="498"/>
      <c r="AO27" s="498"/>
      <c r="AP27" s="498"/>
      <c r="AQ27" s="498"/>
      <c r="AR27" s="537"/>
      <c r="AS27" s="497" t="s">
        <v>123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104067</v>
      </c>
      <c r="BO27" s="620"/>
      <c r="BP27" s="620"/>
      <c r="BQ27" s="620"/>
      <c r="BR27" s="620"/>
      <c r="BS27" s="620"/>
      <c r="BT27" s="620"/>
      <c r="BU27" s="621"/>
      <c r="BV27" s="619">
        <v>103984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1740</v>
      </c>
      <c r="R28" s="498"/>
      <c r="S28" s="498"/>
      <c r="T28" s="498"/>
      <c r="U28" s="498"/>
      <c r="V28" s="537"/>
      <c r="W28" s="596"/>
      <c r="X28" s="584"/>
      <c r="Y28" s="585"/>
      <c r="Z28" s="496" t="s">
        <v>176</v>
      </c>
      <c r="AA28" s="476"/>
      <c r="AB28" s="476"/>
      <c r="AC28" s="476"/>
      <c r="AD28" s="476"/>
      <c r="AE28" s="476"/>
      <c r="AF28" s="476"/>
      <c r="AG28" s="477"/>
      <c r="AH28" s="497" t="s">
        <v>123</v>
      </c>
      <c r="AI28" s="498"/>
      <c r="AJ28" s="498"/>
      <c r="AK28" s="498"/>
      <c r="AL28" s="537"/>
      <c r="AM28" s="497" t="s">
        <v>123</v>
      </c>
      <c r="AN28" s="498"/>
      <c r="AO28" s="498"/>
      <c r="AP28" s="498"/>
      <c r="AQ28" s="498"/>
      <c r="AR28" s="537"/>
      <c r="AS28" s="497" t="s">
        <v>123</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654986</v>
      </c>
      <c r="BO28" s="410"/>
      <c r="BP28" s="410"/>
      <c r="BQ28" s="410"/>
      <c r="BR28" s="410"/>
      <c r="BS28" s="410"/>
      <c r="BT28" s="410"/>
      <c r="BU28" s="411"/>
      <c r="BV28" s="409">
        <v>654531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6</v>
      </c>
      <c r="M29" s="498"/>
      <c r="N29" s="498"/>
      <c r="O29" s="498"/>
      <c r="P29" s="537"/>
      <c r="Q29" s="497">
        <v>1570</v>
      </c>
      <c r="R29" s="498"/>
      <c r="S29" s="498"/>
      <c r="T29" s="498"/>
      <c r="U29" s="498"/>
      <c r="V29" s="537"/>
      <c r="W29" s="597"/>
      <c r="X29" s="598"/>
      <c r="Y29" s="599"/>
      <c r="Z29" s="496" t="s">
        <v>179</v>
      </c>
      <c r="AA29" s="476"/>
      <c r="AB29" s="476"/>
      <c r="AC29" s="476"/>
      <c r="AD29" s="476"/>
      <c r="AE29" s="476"/>
      <c r="AF29" s="476"/>
      <c r="AG29" s="477"/>
      <c r="AH29" s="497">
        <v>50</v>
      </c>
      <c r="AI29" s="498"/>
      <c r="AJ29" s="498"/>
      <c r="AK29" s="498"/>
      <c r="AL29" s="537"/>
      <c r="AM29" s="497">
        <v>147300</v>
      </c>
      <c r="AN29" s="498"/>
      <c r="AO29" s="498"/>
      <c r="AP29" s="498"/>
      <c r="AQ29" s="498"/>
      <c r="AR29" s="537"/>
      <c r="AS29" s="497">
        <v>2946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406090</v>
      </c>
      <c r="BO29" s="447"/>
      <c r="BP29" s="447"/>
      <c r="BQ29" s="447"/>
      <c r="BR29" s="447"/>
      <c r="BS29" s="447"/>
      <c r="BT29" s="447"/>
      <c r="BU29" s="448"/>
      <c r="BV29" s="446">
        <v>405917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5887019</v>
      </c>
      <c r="BO30" s="620"/>
      <c r="BP30" s="620"/>
      <c r="BQ30" s="620"/>
      <c r="BR30" s="620"/>
      <c r="BS30" s="620"/>
      <c r="BT30" s="620"/>
      <c r="BU30" s="621"/>
      <c r="BV30" s="619">
        <v>5882125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村営水道事業特別会計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佐久広域連合（一般会計）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南牧村振興公社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診療所特別会計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佐久広域連合（消防特別会計）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下水道事業特別会計（コミプラ分）</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IF('各会計、関係団体の財政状況及び健全化判断比率'!B33="","",'各会計、関係団体の財政状況及び健全化判断比率'!B33)</f>
        <v>宅地造成事業特別会計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佐久広域連合（養護老人ホーム特別会計）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佐久広域連合（特別養護老人ホーム特別会計）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佐久広域連合（救護施設特別会計）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佐久広域連合（食肉流通センター特別会計）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南佐久環境衛生組合（一般会計）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南佐久環境衛生組合（公共下水道事業特別会計）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長野県後期高齢者医療広域連合（一般会計）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長野県後期高齢者医療広域連合（後期高齢者医療特別会計）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oHCCcDB5EcPr+pNTte0KfzD7QmS9jpKMkBUI5xB6qMJZD6FG+7/3j5nL3HxjyFusRP7TlzrWNjs2tcc5lI/QWw==" saltValue="eFFpTVRVudJKvk6bCmoG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560</v>
      </c>
      <c r="D34" s="1224"/>
      <c r="E34" s="1225"/>
      <c r="F34" s="32">
        <v>14.67</v>
      </c>
      <c r="G34" s="33">
        <v>12.51</v>
      </c>
      <c r="H34" s="33">
        <v>11.63</v>
      </c>
      <c r="I34" s="33">
        <v>20.61</v>
      </c>
      <c r="J34" s="34">
        <v>23.59</v>
      </c>
      <c r="K34" s="22"/>
      <c r="L34" s="22"/>
      <c r="M34" s="22"/>
      <c r="N34" s="22"/>
      <c r="O34" s="22"/>
      <c r="P34" s="22"/>
    </row>
    <row r="35" spans="1:16" ht="39" customHeight="1">
      <c r="A35" s="22"/>
      <c r="B35" s="35"/>
      <c r="C35" s="1218" t="s">
        <v>561</v>
      </c>
      <c r="D35" s="1219"/>
      <c r="E35" s="1220"/>
      <c r="F35" s="36">
        <v>0.84</v>
      </c>
      <c r="G35" s="37">
        <v>1.64</v>
      </c>
      <c r="H35" s="37">
        <v>0.41</v>
      </c>
      <c r="I35" s="37">
        <v>2.46</v>
      </c>
      <c r="J35" s="38">
        <v>1.42</v>
      </c>
      <c r="K35" s="22"/>
      <c r="L35" s="22"/>
      <c r="M35" s="22"/>
      <c r="N35" s="22"/>
      <c r="O35" s="22"/>
      <c r="P35" s="22"/>
    </row>
    <row r="36" spans="1:16" ht="39" customHeight="1">
      <c r="A36" s="22"/>
      <c r="B36" s="35"/>
      <c r="C36" s="1218" t="s">
        <v>562</v>
      </c>
      <c r="D36" s="1219"/>
      <c r="E36" s="1220"/>
      <c r="F36" s="36">
        <v>0.18</v>
      </c>
      <c r="G36" s="37">
        <v>0.17</v>
      </c>
      <c r="H36" s="37">
        <v>0.21</v>
      </c>
      <c r="I36" s="37">
        <v>0.53</v>
      </c>
      <c r="J36" s="38">
        <v>0.8</v>
      </c>
      <c r="K36" s="22"/>
      <c r="L36" s="22"/>
      <c r="M36" s="22"/>
      <c r="N36" s="22"/>
      <c r="O36" s="22"/>
      <c r="P36" s="22"/>
    </row>
    <row r="37" spans="1:16" ht="39" customHeight="1">
      <c r="A37" s="22"/>
      <c r="B37" s="35"/>
      <c r="C37" s="1218" t="s">
        <v>563</v>
      </c>
      <c r="D37" s="1219"/>
      <c r="E37" s="1220"/>
      <c r="F37" s="36">
        <v>0.41</v>
      </c>
      <c r="G37" s="37">
        <v>0.54</v>
      </c>
      <c r="H37" s="37">
        <v>0.38</v>
      </c>
      <c r="I37" s="37">
        <v>0.62</v>
      </c>
      <c r="J37" s="38">
        <v>0.7</v>
      </c>
      <c r="K37" s="22"/>
      <c r="L37" s="22"/>
      <c r="M37" s="22"/>
      <c r="N37" s="22"/>
      <c r="O37" s="22"/>
      <c r="P37" s="22"/>
    </row>
    <row r="38" spans="1:16" ht="39" customHeight="1">
      <c r="A38" s="22"/>
      <c r="B38" s="35"/>
      <c r="C38" s="1218" t="s">
        <v>564</v>
      </c>
      <c r="D38" s="1219"/>
      <c r="E38" s="1220"/>
      <c r="F38" s="36">
        <v>0.24</v>
      </c>
      <c r="G38" s="37">
        <v>0.12</v>
      </c>
      <c r="H38" s="37">
        <v>0.18</v>
      </c>
      <c r="I38" s="37">
        <v>0.36</v>
      </c>
      <c r="J38" s="38">
        <v>0.33</v>
      </c>
      <c r="K38" s="22"/>
      <c r="L38" s="22"/>
      <c r="M38" s="22"/>
      <c r="N38" s="22"/>
      <c r="O38" s="22"/>
      <c r="P38" s="22"/>
    </row>
    <row r="39" spans="1:16" ht="39" customHeight="1">
      <c r="A39" s="22"/>
      <c r="B39" s="35"/>
      <c r="C39" s="1218" t="s">
        <v>565</v>
      </c>
      <c r="D39" s="1219"/>
      <c r="E39" s="1220"/>
      <c r="F39" s="36">
        <v>0.08</v>
      </c>
      <c r="G39" s="37">
        <v>0.11</v>
      </c>
      <c r="H39" s="37">
        <v>0.13</v>
      </c>
      <c r="I39" s="37">
        <v>0.11</v>
      </c>
      <c r="J39" s="38">
        <v>0.09</v>
      </c>
      <c r="K39" s="22"/>
      <c r="L39" s="22"/>
      <c r="M39" s="22"/>
      <c r="N39" s="22"/>
      <c r="O39" s="22"/>
      <c r="P39" s="22"/>
    </row>
    <row r="40" spans="1:16" ht="39" customHeight="1">
      <c r="A40" s="22"/>
      <c r="B40" s="35"/>
      <c r="C40" s="1218" t="s">
        <v>566</v>
      </c>
      <c r="D40" s="1219"/>
      <c r="E40" s="1220"/>
      <c r="F40" s="36">
        <v>0.36</v>
      </c>
      <c r="G40" s="37">
        <v>0.35</v>
      </c>
      <c r="H40" s="37">
        <v>0.3</v>
      </c>
      <c r="I40" s="37">
        <v>0.05</v>
      </c>
      <c r="J40" s="38">
        <v>0.05</v>
      </c>
      <c r="K40" s="22"/>
      <c r="L40" s="22"/>
      <c r="M40" s="22"/>
      <c r="N40" s="22"/>
      <c r="O40" s="22"/>
      <c r="P40" s="22"/>
    </row>
    <row r="41" spans="1:16" ht="39" customHeight="1">
      <c r="A41" s="22"/>
      <c r="B41" s="35"/>
      <c r="C41" s="1218" t="s">
        <v>567</v>
      </c>
      <c r="D41" s="1219"/>
      <c r="E41" s="1220"/>
      <c r="F41" s="36">
        <v>0</v>
      </c>
      <c r="G41" s="37">
        <v>0</v>
      </c>
      <c r="H41" s="37">
        <v>0</v>
      </c>
      <c r="I41" s="37">
        <v>0</v>
      </c>
      <c r="J41" s="38">
        <v>0</v>
      </c>
      <c r="K41" s="22"/>
      <c r="L41" s="22"/>
      <c r="M41" s="22"/>
      <c r="N41" s="22"/>
      <c r="O41" s="22"/>
      <c r="P41" s="22"/>
    </row>
    <row r="42" spans="1:16" ht="39" customHeight="1">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569</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yOMvmUfi0hMsG/7B5rF8MdznEH4jcbBBZk/+ObI0Q0TE1aT0oUysjfqXvxkve11A0NfVJeCOvD/pPLFVfhjAg==" saltValue="iL72F4QuhoXyJT8XUPFI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540</v>
      </c>
      <c r="L45" s="60">
        <v>507</v>
      </c>
      <c r="M45" s="60">
        <v>473</v>
      </c>
      <c r="N45" s="60">
        <v>444</v>
      </c>
      <c r="O45" s="61">
        <v>445</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84</v>
      </c>
      <c r="L48" s="64">
        <v>87</v>
      </c>
      <c r="M48" s="64">
        <v>85</v>
      </c>
      <c r="N48" s="64">
        <v>86</v>
      </c>
      <c r="O48" s="65">
        <v>84</v>
      </c>
      <c r="P48" s="48"/>
      <c r="Q48" s="48"/>
      <c r="R48" s="48"/>
      <c r="S48" s="48"/>
      <c r="T48" s="48"/>
      <c r="U48" s="48"/>
    </row>
    <row r="49" spans="1:21" ht="30.75" customHeight="1">
      <c r="A49" s="48"/>
      <c r="B49" s="1236"/>
      <c r="C49" s="1237"/>
      <c r="D49" s="62"/>
      <c r="E49" s="1228" t="s">
        <v>16</v>
      </c>
      <c r="F49" s="1228"/>
      <c r="G49" s="1228"/>
      <c r="H49" s="1228"/>
      <c r="I49" s="1228"/>
      <c r="J49" s="1229"/>
      <c r="K49" s="63">
        <v>0</v>
      </c>
      <c r="L49" s="64">
        <v>0</v>
      </c>
      <c r="M49" s="64">
        <v>0</v>
      </c>
      <c r="N49" s="64">
        <v>1</v>
      </c>
      <c r="O49" s="65">
        <v>0</v>
      </c>
      <c r="P49" s="48"/>
      <c r="Q49" s="48"/>
      <c r="R49" s="48"/>
      <c r="S49" s="48"/>
      <c r="T49" s="48"/>
      <c r="U49" s="48"/>
    </row>
    <row r="50" spans="1:21" ht="30.75" customHeight="1">
      <c r="A50" s="48"/>
      <c r="B50" s="1236"/>
      <c r="C50" s="1237"/>
      <c r="D50" s="62"/>
      <c r="E50" s="1228" t="s">
        <v>17</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589</v>
      </c>
      <c r="L52" s="64">
        <v>568</v>
      </c>
      <c r="M52" s="64">
        <v>559</v>
      </c>
      <c r="N52" s="64">
        <v>535</v>
      </c>
      <c r="O52" s="65">
        <v>538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35</v>
      </c>
      <c r="L53" s="69">
        <v>26</v>
      </c>
      <c r="M53" s="69">
        <v>-1</v>
      </c>
      <c r="N53" s="69">
        <v>-4</v>
      </c>
      <c r="O53" s="70">
        <v>-9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RQ2SjSiK6qyUuZ94DlxbaYPNgJ6glufA59VR8vPsPXbjIDuOgssZyC4LoLSrILFKiVvvl04ABuVc8cCshxmRg==" saltValue="5+BmNxt6tjQlxcczaQ10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3320</v>
      </c>
      <c r="J41" s="83">
        <v>3307</v>
      </c>
      <c r="K41" s="83">
        <v>3496</v>
      </c>
      <c r="L41" s="83">
        <v>3639</v>
      </c>
      <c r="M41" s="84">
        <v>3842</v>
      </c>
    </row>
    <row r="42" spans="2:13" ht="27.75" customHeight="1">
      <c r="B42" s="1244"/>
      <c r="C42" s="1245"/>
      <c r="D42" s="85"/>
      <c r="E42" s="1250" t="s">
        <v>26</v>
      </c>
      <c r="F42" s="1250"/>
      <c r="G42" s="1250"/>
      <c r="H42" s="1251"/>
      <c r="I42" s="86" t="s">
        <v>512</v>
      </c>
      <c r="J42" s="87" t="s">
        <v>512</v>
      </c>
      <c r="K42" s="87" t="s">
        <v>512</v>
      </c>
      <c r="L42" s="87" t="s">
        <v>512</v>
      </c>
      <c r="M42" s="88" t="s">
        <v>512</v>
      </c>
    </row>
    <row r="43" spans="2:13" ht="27.75" customHeight="1">
      <c r="B43" s="1244"/>
      <c r="C43" s="1245"/>
      <c r="D43" s="85"/>
      <c r="E43" s="1250" t="s">
        <v>27</v>
      </c>
      <c r="F43" s="1250"/>
      <c r="G43" s="1250"/>
      <c r="H43" s="1251"/>
      <c r="I43" s="86">
        <v>649</v>
      </c>
      <c r="J43" s="87">
        <v>634</v>
      </c>
      <c r="K43" s="87">
        <v>601</v>
      </c>
      <c r="L43" s="87">
        <v>545</v>
      </c>
      <c r="M43" s="88">
        <v>477</v>
      </c>
    </row>
    <row r="44" spans="2:13" ht="27.75" customHeight="1">
      <c r="B44" s="1244"/>
      <c r="C44" s="1245"/>
      <c r="D44" s="85"/>
      <c r="E44" s="1250" t="s">
        <v>28</v>
      </c>
      <c r="F44" s="1250"/>
      <c r="G44" s="1250"/>
      <c r="H44" s="1251"/>
      <c r="I44" s="86">
        <v>2</v>
      </c>
      <c r="J44" s="87">
        <v>18</v>
      </c>
      <c r="K44" s="87">
        <v>20</v>
      </c>
      <c r="L44" s="87">
        <v>20</v>
      </c>
      <c r="M44" s="88">
        <v>19</v>
      </c>
    </row>
    <row r="45" spans="2:13" ht="27.75" customHeight="1">
      <c r="B45" s="1244"/>
      <c r="C45" s="1245"/>
      <c r="D45" s="85"/>
      <c r="E45" s="1250" t="s">
        <v>29</v>
      </c>
      <c r="F45" s="1250"/>
      <c r="G45" s="1250"/>
      <c r="H45" s="1251"/>
      <c r="I45" s="86">
        <v>456</v>
      </c>
      <c r="J45" s="87">
        <v>431</v>
      </c>
      <c r="K45" s="87">
        <v>414</v>
      </c>
      <c r="L45" s="87">
        <v>414</v>
      </c>
      <c r="M45" s="88">
        <v>407</v>
      </c>
    </row>
    <row r="46" spans="2:13" ht="27.75" customHeight="1">
      <c r="B46" s="1244"/>
      <c r="C46" s="1245"/>
      <c r="D46" s="89"/>
      <c r="E46" s="1250" t="s">
        <v>30</v>
      </c>
      <c r="F46" s="1250"/>
      <c r="G46" s="1250"/>
      <c r="H46" s="1251"/>
      <c r="I46" s="86" t="s">
        <v>512</v>
      </c>
      <c r="J46" s="87" t="s">
        <v>512</v>
      </c>
      <c r="K46" s="87" t="s">
        <v>512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6215</v>
      </c>
      <c r="J50" s="87">
        <v>6657</v>
      </c>
      <c r="K50" s="87">
        <v>7114</v>
      </c>
      <c r="L50" s="87">
        <v>7221</v>
      </c>
      <c r="M50" s="88">
        <v>7220</v>
      </c>
    </row>
    <row r="51" spans="2:13" ht="27.75" customHeight="1">
      <c r="B51" s="1244"/>
      <c r="C51" s="1245"/>
      <c r="D51" s="85"/>
      <c r="E51" s="1250" t="s">
        <v>36</v>
      </c>
      <c r="F51" s="1250"/>
      <c r="G51" s="1250"/>
      <c r="H51" s="1251"/>
      <c r="I51" s="86" t="s">
        <v>512</v>
      </c>
      <c r="J51" s="87" t="s">
        <v>512</v>
      </c>
      <c r="K51" s="87" t="s">
        <v>512</v>
      </c>
      <c r="L51" s="87" t="s">
        <v>512</v>
      </c>
      <c r="M51" s="88" t="s">
        <v>512</v>
      </c>
    </row>
    <row r="52" spans="2:13" ht="27.75" customHeight="1">
      <c r="B52" s="1246"/>
      <c r="C52" s="1247"/>
      <c r="D52" s="85"/>
      <c r="E52" s="1250" t="s">
        <v>37</v>
      </c>
      <c r="F52" s="1250"/>
      <c r="G52" s="1250"/>
      <c r="H52" s="1251"/>
      <c r="I52" s="86">
        <v>3953</v>
      </c>
      <c r="J52" s="87">
        <v>3934</v>
      </c>
      <c r="K52" s="87">
        <v>4035</v>
      </c>
      <c r="L52" s="87">
        <v>4167</v>
      </c>
      <c r="M52" s="88">
        <v>4190</v>
      </c>
    </row>
    <row r="53" spans="2:13" ht="27.75" customHeight="1" thickBot="1">
      <c r="B53" s="1257" t="s">
        <v>38</v>
      </c>
      <c r="C53" s="1258"/>
      <c r="D53" s="92"/>
      <c r="E53" s="1259" t="s">
        <v>39</v>
      </c>
      <c r="F53" s="1259"/>
      <c r="G53" s="1259"/>
      <c r="H53" s="1260"/>
      <c r="I53" s="93">
        <v>-5739</v>
      </c>
      <c r="J53" s="94">
        <v>-6202</v>
      </c>
      <c r="K53" s="94">
        <v>-6618</v>
      </c>
      <c r="L53" s="94">
        <v>-6770</v>
      </c>
      <c r="M53" s="95">
        <v>-6664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pVCyDa6HaAWkGZPhYj9LF/qEP0YZ3FKJnNFyvn+GVduQuCM1Cq52jXebUJ51gVx3c/MtjO4bS7wQh+bcEEJfg==" saltValue="uzdIgAETA/dyL2skdxkh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653</v>
      </c>
      <c r="G55" s="107">
        <v>655</v>
      </c>
      <c r="H55" s="108">
        <v>655</v>
      </c>
    </row>
    <row r="56" spans="2:8" ht="52.5" customHeight="1">
      <c r="B56" s="109"/>
      <c r="C56" s="1271" t="s">
        <v>43</v>
      </c>
      <c r="D56" s="1271"/>
      <c r="E56" s="1272"/>
      <c r="F56" s="110">
        <v>406</v>
      </c>
      <c r="G56" s="110">
        <v>406</v>
      </c>
      <c r="H56" s="111">
        <v>406</v>
      </c>
    </row>
    <row r="57" spans="2:8" ht="53.25" customHeight="1">
      <c r="B57" s="109"/>
      <c r="C57" s="1273" t="s">
        <v>44</v>
      </c>
      <c r="D57" s="1273"/>
      <c r="E57" s="1274"/>
      <c r="F57" s="112">
        <v>5775</v>
      </c>
      <c r="G57" s="112">
        <v>5882</v>
      </c>
      <c r="H57" s="113">
        <v>5887</v>
      </c>
    </row>
    <row r="58" spans="2:8" ht="45.75" customHeight="1">
      <c r="B58" s="114"/>
      <c r="C58" s="1261" t="s">
        <v>588</v>
      </c>
      <c r="D58" s="1262"/>
      <c r="E58" s="1263"/>
      <c r="F58" s="115">
        <v>2580</v>
      </c>
      <c r="G58" s="115">
        <v>2583</v>
      </c>
      <c r="H58" s="116">
        <v>2585</v>
      </c>
    </row>
    <row r="59" spans="2:8" ht="45.75" customHeight="1">
      <c r="B59" s="114"/>
      <c r="C59" s="1261" t="s">
        <v>589</v>
      </c>
      <c r="D59" s="1262"/>
      <c r="E59" s="1263"/>
      <c r="F59" s="115">
        <v>757</v>
      </c>
      <c r="G59" s="115">
        <v>757</v>
      </c>
      <c r="H59" s="116">
        <v>758</v>
      </c>
    </row>
    <row r="60" spans="2:8" ht="45.75" customHeight="1">
      <c r="B60" s="114"/>
      <c r="C60" s="1261" t="s">
        <v>590</v>
      </c>
      <c r="D60" s="1262"/>
      <c r="E60" s="1263"/>
      <c r="F60" s="115">
        <v>525</v>
      </c>
      <c r="G60" s="115">
        <v>625</v>
      </c>
      <c r="H60" s="116">
        <v>625</v>
      </c>
    </row>
    <row r="61" spans="2:8" ht="45.75" customHeight="1">
      <c r="B61" s="114"/>
      <c r="C61" s="1261" t="s">
        <v>591</v>
      </c>
      <c r="D61" s="1262"/>
      <c r="E61" s="1263"/>
      <c r="F61" s="115">
        <v>572</v>
      </c>
      <c r="G61" s="115">
        <v>574</v>
      </c>
      <c r="H61" s="116">
        <v>576</v>
      </c>
    </row>
    <row r="62" spans="2:8" ht="45.75" customHeight="1" thickBot="1">
      <c r="B62" s="117"/>
      <c r="C62" s="1264" t="s">
        <v>592</v>
      </c>
      <c r="D62" s="1265"/>
      <c r="E62" s="1266"/>
      <c r="F62" s="118">
        <v>483</v>
      </c>
      <c r="G62" s="118">
        <v>484</v>
      </c>
      <c r="H62" s="119">
        <v>484</v>
      </c>
    </row>
    <row r="63" spans="2:8" ht="52.5" customHeight="1" thickBot="1">
      <c r="B63" s="120"/>
      <c r="C63" s="1267" t="s">
        <v>45</v>
      </c>
      <c r="D63" s="1267"/>
      <c r="E63" s="1268"/>
      <c r="F63" s="121">
        <v>6834</v>
      </c>
      <c r="G63" s="121">
        <v>6943</v>
      </c>
      <c r="H63" s="122">
        <v>6948</v>
      </c>
    </row>
    <row r="64" spans="2:8" ht="15" customHeight="1"/>
    <row r="65" ht="0" hidden="1" customHeight="1"/>
    <row r="66" ht="0" hidden="1" customHeight="1"/>
  </sheetData>
  <sheetProtection algorithmName="SHA-512" hashValue="qv2YsFng8vH/5nbO2qC9lxRqfDwvKM0LnP7u5Zyb9sjGSYjKHvrj19UbI4YtH9D9HrYCJTd/JyV9FdO919wOPQ==" saltValue="fVV91+WgGaQjH/SIgV3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52.2</v>
      </c>
      <c r="CG53" s="1277"/>
      <c r="CH53" s="1277"/>
      <c r="CI53" s="1277"/>
      <c r="CJ53" s="1277"/>
      <c r="CK53" s="1277"/>
      <c r="CL53" s="1277"/>
      <c r="CM53" s="1277"/>
      <c r="CN53" s="1277">
        <v>54.6</v>
      </c>
      <c r="CO53" s="1277"/>
      <c r="CP53" s="1277"/>
      <c r="CQ53" s="1277"/>
      <c r="CR53" s="1277"/>
      <c r="CS53" s="1277"/>
      <c r="CT53" s="1277"/>
      <c r="CU53" s="1277"/>
      <c r="CV53" s="1277">
        <v>55.3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600</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c r="B73" s="374"/>
      <c r="G73" s="1293"/>
      <c r="H73" s="1293"/>
      <c r="I73" s="1293"/>
      <c r="J73" s="1293"/>
      <c r="K73" s="1276"/>
      <c r="L73" s="1276"/>
      <c r="M73" s="1276"/>
      <c r="N73" s="1276"/>
      <c r="AM73" s="383"/>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2.5</v>
      </c>
      <c r="BQ75" s="1277"/>
      <c r="BR75" s="1277"/>
      <c r="BS75" s="1277"/>
      <c r="BT75" s="1277"/>
      <c r="BU75" s="1277"/>
      <c r="BV75" s="1277"/>
      <c r="BW75" s="1277"/>
      <c r="BX75" s="1277">
        <v>1.6</v>
      </c>
      <c r="BY75" s="1277"/>
      <c r="BZ75" s="1277"/>
      <c r="CA75" s="1277"/>
      <c r="CB75" s="1277"/>
      <c r="CC75" s="1277"/>
      <c r="CD75" s="1277"/>
      <c r="CE75" s="1277"/>
      <c r="CF75" s="1277">
        <v>1</v>
      </c>
      <c r="CG75" s="1277"/>
      <c r="CH75" s="1277"/>
      <c r="CI75" s="1277"/>
      <c r="CJ75" s="1277"/>
      <c r="CK75" s="1277"/>
      <c r="CL75" s="1277"/>
      <c r="CM75" s="1277"/>
      <c r="CN75" s="1277">
        <v>0.3</v>
      </c>
      <c r="CO75" s="1277"/>
      <c r="CP75" s="1277"/>
      <c r="CQ75" s="1277"/>
      <c r="CR75" s="1277"/>
      <c r="CS75" s="1277"/>
      <c r="CT75" s="1277"/>
      <c r="CU75" s="1277"/>
      <c r="CV75" s="1277">
        <v>-0.2</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602</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K5EiUgCIgRPtvt8fa15BYSAVzSXvVdEndpK3yADQqhPDWvjTU+uoZ96nm+rrJvMz67VBnc1xOD3sZ68d2AIRQ==" saltValue="G/TSMloAchyv+JLQ0Pia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UkDL0eamz0srrNQGTJAkTJxSGU5u4e78ZE+THnRqVgqtUUU2UQiaQBy3MYzOTGbNGTT0WfRWjcIhqoloARY/Q==" saltValue="F3fGeHBZoGZo5v+29YuW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ulB10yZ6iaDbmvTGXCMs3v96qFjUE3QuiTXoLqml4jOe5sjDlW2Aeuodep8RjwWe/TIzMm1klASGJeDVs6ktQ==" saltValue="bJBR8CTAEX9klmdczB+0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383127</v>
      </c>
      <c r="E3" s="141"/>
      <c r="F3" s="142">
        <v>316331</v>
      </c>
      <c r="G3" s="143"/>
      <c r="H3" s="144"/>
    </row>
    <row r="4" spans="1:8">
      <c r="A4" s="145"/>
      <c r="B4" s="146"/>
      <c r="C4" s="147"/>
      <c r="D4" s="148">
        <v>273222</v>
      </c>
      <c r="E4" s="149"/>
      <c r="F4" s="150">
        <v>106387</v>
      </c>
      <c r="G4" s="151"/>
      <c r="H4" s="152"/>
    </row>
    <row r="5" spans="1:8">
      <c r="A5" s="133" t="s">
        <v>547</v>
      </c>
      <c r="B5" s="138"/>
      <c r="C5" s="139"/>
      <c r="D5" s="140">
        <v>290490</v>
      </c>
      <c r="E5" s="141"/>
      <c r="F5" s="142">
        <v>333013</v>
      </c>
      <c r="G5" s="143"/>
      <c r="H5" s="144"/>
    </row>
    <row r="6" spans="1:8">
      <c r="A6" s="145"/>
      <c r="B6" s="146"/>
      <c r="C6" s="147"/>
      <c r="D6" s="148">
        <v>206363</v>
      </c>
      <c r="E6" s="149"/>
      <c r="F6" s="150">
        <v>126732</v>
      </c>
      <c r="G6" s="151"/>
      <c r="H6" s="152"/>
    </row>
    <row r="7" spans="1:8">
      <c r="A7" s="133" t="s">
        <v>548</v>
      </c>
      <c r="B7" s="138"/>
      <c r="C7" s="139"/>
      <c r="D7" s="140">
        <v>373608</v>
      </c>
      <c r="E7" s="141"/>
      <c r="F7" s="142">
        <v>280458</v>
      </c>
      <c r="G7" s="143"/>
      <c r="H7" s="144"/>
    </row>
    <row r="8" spans="1:8">
      <c r="A8" s="145"/>
      <c r="B8" s="146"/>
      <c r="C8" s="147"/>
      <c r="D8" s="148">
        <v>254711</v>
      </c>
      <c r="E8" s="149"/>
      <c r="F8" s="150">
        <v>127286</v>
      </c>
      <c r="G8" s="151"/>
      <c r="H8" s="152"/>
    </row>
    <row r="9" spans="1:8">
      <c r="A9" s="133" t="s">
        <v>549</v>
      </c>
      <c r="B9" s="138"/>
      <c r="C9" s="139"/>
      <c r="D9" s="140">
        <v>386952</v>
      </c>
      <c r="E9" s="141"/>
      <c r="F9" s="142">
        <v>291945</v>
      </c>
      <c r="G9" s="143"/>
      <c r="H9" s="144"/>
    </row>
    <row r="10" spans="1:8">
      <c r="A10" s="145"/>
      <c r="B10" s="146"/>
      <c r="C10" s="147"/>
      <c r="D10" s="148">
        <v>238098</v>
      </c>
      <c r="E10" s="149"/>
      <c r="F10" s="150">
        <v>127651</v>
      </c>
      <c r="G10" s="151"/>
      <c r="H10" s="152"/>
    </row>
    <row r="11" spans="1:8">
      <c r="A11" s="133" t="s">
        <v>550</v>
      </c>
      <c r="B11" s="138"/>
      <c r="C11" s="139"/>
      <c r="D11" s="140">
        <v>383627</v>
      </c>
      <c r="E11" s="141"/>
      <c r="F11" s="142">
        <v>291173</v>
      </c>
      <c r="G11" s="143"/>
      <c r="H11" s="144"/>
    </row>
    <row r="12" spans="1:8">
      <c r="A12" s="145"/>
      <c r="B12" s="146"/>
      <c r="C12" s="153"/>
      <c r="D12" s="148">
        <v>259725</v>
      </c>
      <c r="E12" s="149"/>
      <c r="F12" s="150">
        <v>119071</v>
      </c>
      <c r="G12" s="151"/>
      <c r="H12" s="152"/>
    </row>
    <row r="13" spans="1:8">
      <c r="A13" s="133"/>
      <c r="B13" s="138"/>
      <c r="C13" s="154"/>
      <c r="D13" s="155">
        <v>363561</v>
      </c>
      <c r="E13" s="156"/>
      <c r="F13" s="157">
        <v>302584</v>
      </c>
      <c r="G13" s="158"/>
      <c r="H13" s="144"/>
    </row>
    <row r="14" spans="1:8">
      <c r="A14" s="145"/>
      <c r="B14" s="146"/>
      <c r="C14" s="147"/>
      <c r="D14" s="148">
        <v>246424</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15.09</v>
      </c>
      <c r="C19" s="159">
        <f>ROUND(VALUE(SUBSTITUTE(実質収支比率等に係る経年分析!G$48,"▲","-")),2)</f>
        <v>13.06</v>
      </c>
      <c r="D19" s="159">
        <f>ROUND(VALUE(SUBSTITUTE(実質収支比率等に係る経年分析!H$48,"▲","-")),2)</f>
        <v>12.03</v>
      </c>
      <c r="E19" s="159">
        <f>ROUND(VALUE(SUBSTITUTE(実質収支比率等に係る経年分析!I$48,"▲","-")),2)</f>
        <v>21.25</v>
      </c>
      <c r="F19" s="159">
        <f>ROUND(VALUE(SUBSTITUTE(実質収支比率等に係る経年分析!J$48,"▲","-")),2)</f>
        <v>24.31</v>
      </c>
    </row>
    <row r="20" spans="1:11">
      <c r="A20" s="159" t="s">
        <v>49</v>
      </c>
      <c r="B20" s="159">
        <f>ROUND(VALUE(SUBSTITUTE(実質収支比率等に係る経年分析!F$47,"▲","-")),2)</f>
        <v>15.58</v>
      </c>
      <c r="C20" s="159">
        <f>ROUND(VALUE(SUBSTITUTE(実質収支比率等に係る経年分析!G$47,"▲","-")),2)</f>
        <v>26.87</v>
      </c>
      <c r="D20" s="159">
        <f>ROUND(VALUE(SUBSTITUTE(実質収支比率等に係る経年分析!H$47,"▲","-")),2)</f>
        <v>25.75</v>
      </c>
      <c r="E20" s="159">
        <f>ROUND(VALUE(SUBSTITUTE(実質収支比率等に係る経年分析!I$47,"▲","-")),2)</f>
        <v>26.84</v>
      </c>
      <c r="F20" s="159">
        <f>ROUND(VALUE(SUBSTITUTE(実質収支比率等に係る経年分析!J$47,"▲","-")),2)</f>
        <v>27.41</v>
      </c>
    </row>
    <row r="21" spans="1:11">
      <c r="A21" s="159" t="s">
        <v>50</v>
      </c>
      <c r="B21" s="159">
        <f>IF(ISNUMBER(VALUE(SUBSTITUTE(実質収支比率等に係る経年分析!F$49,"▲","-"))),ROUND(VALUE(SUBSTITUTE(実質収支比率等に係る経年分析!F$49,"▲","-")),2),NA())</f>
        <v>8.6</v>
      </c>
      <c r="C21" s="159">
        <f>IF(ISNUMBER(VALUE(SUBSTITUTE(実質収支比率等に係る経年分析!G$49,"▲","-"))),ROUND(VALUE(SUBSTITUTE(実質収支比率等に係る経年分析!G$49,"▲","-")),2),NA())</f>
        <v>13.35</v>
      </c>
      <c r="D21" s="159">
        <f>IF(ISNUMBER(VALUE(SUBSTITUTE(実質収支比率等に係る経年分析!H$49,"▲","-"))),ROUND(VALUE(SUBSTITUTE(実質収支比率等に係る経年分析!H$49,"▲","-")),2),NA())</f>
        <v>5.16</v>
      </c>
      <c r="E21" s="159">
        <f>IF(ISNUMBER(VALUE(SUBSTITUTE(実質収支比率等に係る経年分析!I$49,"▲","-"))),ROUND(VALUE(SUBSTITUTE(実質収支比率等に係る経年分析!I$49,"▲","-")),2),NA())</f>
        <v>14.23</v>
      </c>
      <c r="F21" s="159">
        <f>IF(ISNUMBER(VALUE(SUBSTITUTE(実質収支比率等に係る経年分析!J$49,"▲","-"))),ROUND(VALUE(SUBSTITUTE(実質収支比率等に係る経年分析!J$49,"▲","-")),2),NA())</f>
        <v>8.26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宅地造成事業特別会計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0.33</v>
      </c>
    </row>
    <row r="33" spans="1:16">
      <c r="A33" s="160" t="str">
        <f>IF(連結実質赤字比率に係る赤字・黒字の構成分析!C$37="",NA(),連結実質赤字比率に係る赤字・黒字の構成分析!C$37)</f>
        <v>診療所特別会計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v>
      </c>
    </row>
    <row r="34" spans="1:16">
      <c r="A34" s="160" t="str">
        <f>IF(連結実質赤字比率に係る赤字・黒字の構成分析!C$36="",NA(),連結実質赤字比率に係る赤字・黒字の構成分析!C$36)</f>
        <v>村営水道事業特別会計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23.59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589</v>
      </c>
      <c r="E42" s="161"/>
      <c r="F42" s="161"/>
      <c r="G42" s="161">
        <f>'実質公債費比率（分子）の構造'!L$52</f>
        <v>568</v>
      </c>
      <c r="H42" s="161"/>
      <c r="I42" s="161"/>
      <c r="J42" s="161">
        <f>'実質公債費比率（分子）の構造'!M$52</f>
        <v>559</v>
      </c>
      <c r="K42" s="161"/>
      <c r="L42" s="161"/>
      <c r="M42" s="161">
        <f>'実質公債費比率（分子）の構造'!N$52</f>
        <v>535</v>
      </c>
      <c r="N42" s="161"/>
      <c r="O42" s="161"/>
      <c r="P42" s="161">
        <f>'実質公債費比率（分子）の構造'!O$52</f>
        <v>538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1</v>
      </c>
      <c r="L45" s="161"/>
      <c r="M45" s="161"/>
      <c r="N45" s="161">
        <f>'実質公債費比率（分子）の構造'!O$49</f>
        <v>0</v>
      </c>
      <c r="O45" s="161"/>
      <c r="P45" s="161"/>
    </row>
    <row r="46" spans="1:16">
      <c r="A46" s="161" t="s">
        <v>61</v>
      </c>
      <c r="B46" s="161">
        <f>'実質公債費比率（分子）の構造'!K$48</f>
        <v>84</v>
      </c>
      <c r="C46" s="161"/>
      <c r="D46" s="161"/>
      <c r="E46" s="161">
        <f>'実質公債費比率（分子）の構造'!L$48</f>
        <v>87</v>
      </c>
      <c r="F46" s="161"/>
      <c r="G46" s="161"/>
      <c r="H46" s="161">
        <f>'実質公債費比率（分子）の構造'!M$48</f>
        <v>85</v>
      </c>
      <c r="I46" s="161"/>
      <c r="J46" s="161"/>
      <c r="K46" s="161">
        <f>'実質公債費比率（分子）の構造'!N$48</f>
        <v>86</v>
      </c>
      <c r="L46" s="161"/>
      <c r="M46" s="161"/>
      <c r="N46" s="161">
        <f>'実質公債費比率（分子）の構造'!O$48</f>
        <v>84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540</v>
      </c>
      <c r="C49" s="161"/>
      <c r="D49" s="161"/>
      <c r="E49" s="161">
        <f>'実質公債費比率（分子）の構造'!L$45</f>
        <v>507</v>
      </c>
      <c r="F49" s="161"/>
      <c r="G49" s="161"/>
      <c r="H49" s="161">
        <f>'実質公債費比率（分子）の構造'!M$45</f>
        <v>473</v>
      </c>
      <c r="I49" s="161"/>
      <c r="J49" s="161"/>
      <c r="K49" s="161">
        <f>'実質公債費比率（分子）の構造'!N$45</f>
        <v>444</v>
      </c>
      <c r="L49" s="161"/>
      <c r="M49" s="161"/>
      <c r="N49" s="161">
        <f>'実質公債費比率（分子）の構造'!O$45</f>
        <v>445</v>
      </c>
      <c r="O49" s="161"/>
      <c r="P49" s="161"/>
    </row>
    <row r="50" spans="1:16">
      <c r="A50" s="161" t="s">
        <v>65</v>
      </c>
      <c r="B50" s="161" t="e">
        <f>NA()</f>
        <v>#N/A</v>
      </c>
      <c r="C50" s="161">
        <f>IF(ISNUMBER('実質公債費比率（分子）の構造'!K$53),'実質公債費比率（分子）の構造'!K$53,NA())</f>
        <v>35</v>
      </c>
      <c r="D50" s="161" t="e">
        <f>NA()</f>
        <v>#N/A</v>
      </c>
      <c r="E50" s="161" t="e">
        <f>NA()</f>
        <v>#N/A</v>
      </c>
      <c r="F50" s="161">
        <f>IF(ISNUMBER('実質公債費比率（分子）の構造'!L$53),'実質公債費比率（分子）の構造'!L$53,NA())</f>
        <v>26</v>
      </c>
      <c r="G50" s="161" t="e">
        <f>NA()</f>
        <v>#N/A</v>
      </c>
      <c r="H50" s="161" t="e">
        <f>NA()</f>
        <v>#N/A</v>
      </c>
      <c r="I50" s="161">
        <f>IF(ISNUMBER('実質公債費比率（分子）の構造'!M$53),'実質公債費比率（分子）の構造'!M$53,NA())</f>
        <v>-1</v>
      </c>
      <c r="J50" s="161" t="e">
        <f>NA()</f>
        <v>#N/A</v>
      </c>
      <c r="K50" s="161" t="e">
        <f>NA()</f>
        <v>#N/A</v>
      </c>
      <c r="L50" s="161">
        <f>IF(ISNUMBER('実質公債費比率（分子）の構造'!N$53),'実質公債費比率（分子）の構造'!N$53,NA())</f>
        <v>-4</v>
      </c>
      <c r="M50" s="161" t="e">
        <f>NA()</f>
        <v>#N/A</v>
      </c>
      <c r="N50" s="161" t="e">
        <f>NA()</f>
        <v>#N/A</v>
      </c>
      <c r="O50" s="161">
        <f>IF(ISNUMBER('実質公債費比率（分子）の構造'!O$53),'実質公債費比率（分子）の構造'!O$53,NA())</f>
        <v>-9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3953</v>
      </c>
      <c r="E56" s="160"/>
      <c r="F56" s="160"/>
      <c r="G56" s="160">
        <f>'将来負担比率（分子）の構造'!J$52</f>
        <v>3934</v>
      </c>
      <c r="H56" s="160"/>
      <c r="I56" s="160"/>
      <c r="J56" s="160">
        <f>'将来負担比率（分子）の構造'!K$52</f>
        <v>4035</v>
      </c>
      <c r="K56" s="160"/>
      <c r="L56" s="160"/>
      <c r="M56" s="160">
        <f>'将来負担比率（分子）の構造'!L$52</f>
        <v>4167</v>
      </c>
      <c r="N56" s="160"/>
      <c r="O56" s="160"/>
      <c r="P56" s="160">
        <f>'将来負担比率（分子）の構造'!M$52</f>
        <v>4190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6215</v>
      </c>
      <c r="E58" s="160"/>
      <c r="F58" s="160"/>
      <c r="G58" s="160">
        <f>'将来負担比率（分子）の構造'!J$50</f>
        <v>6657</v>
      </c>
      <c r="H58" s="160"/>
      <c r="I58" s="160"/>
      <c r="J58" s="160">
        <f>'将来負担比率（分子）の構造'!K$50</f>
        <v>7114</v>
      </c>
      <c r="K58" s="160"/>
      <c r="L58" s="160"/>
      <c r="M58" s="160">
        <f>'将来負担比率（分子）の構造'!L$50</f>
        <v>7221</v>
      </c>
      <c r="N58" s="160"/>
      <c r="O58" s="160"/>
      <c r="P58" s="160">
        <f>'将来負担比率（分子）の構造'!M$50</f>
        <v>7220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456</v>
      </c>
      <c r="C62" s="160"/>
      <c r="D62" s="160"/>
      <c r="E62" s="160">
        <f>'将来負担比率（分子）の構造'!J$45</f>
        <v>431</v>
      </c>
      <c r="F62" s="160"/>
      <c r="G62" s="160"/>
      <c r="H62" s="160">
        <f>'将来負担比率（分子）の構造'!K$45</f>
        <v>414</v>
      </c>
      <c r="I62" s="160"/>
      <c r="J62" s="160"/>
      <c r="K62" s="160">
        <f>'将来負担比率（分子）の構造'!L$45</f>
        <v>414</v>
      </c>
      <c r="L62" s="160"/>
      <c r="M62" s="160"/>
      <c r="N62" s="160">
        <f>'将来負担比率（分子）の構造'!M$45</f>
        <v>407</v>
      </c>
      <c r="O62" s="160"/>
      <c r="P62" s="160"/>
    </row>
    <row r="63" spans="1:16">
      <c r="A63" s="160" t="s">
        <v>28</v>
      </c>
      <c r="B63" s="160">
        <f>'将来負担比率（分子）の構造'!I$44</f>
        <v>2</v>
      </c>
      <c r="C63" s="160"/>
      <c r="D63" s="160"/>
      <c r="E63" s="160">
        <f>'将来負担比率（分子）の構造'!J$44</f>
        <v>18</v>
      </c>
      <c r="F63" s="160"/>
      <c r="G63" s="160"/>
      <c r="H63" s="160">
        <f>'将来負担比率（分子）の構造'!K$44</f>
        <v>20</v>
      </c>
      <c r="I63" s="160"/>
      <c r="J63" s="160"/>
      <c r="K63" s="160">
        <f>'将来負担比率（分子）の構造'!L$44</f>
        <v>20</v>
      </c>
      <c r="L63" s="160"/>
      <c r="M63" s="160"/>
      <c r="N63" s="160">
        <f>'将来負担比率（分子）の構造'!M$44</f>
        <v>19</v>
      </c>
      <c r="O63" s="160"/>
      <c r="P63" s="160"/>
    </row>
    <row r="64" spans="1:16">
      <c r="A64" s="160" t="s">
        <v>27</v>
      </c>
      <c r="B64" s="160">
        <f>'将来負担比率（分子）の構造'!I$43</f>
        <v>649</v>
      </c>
      <c r="C64" s="160"/>
      <c r="D64" s="160"/>
      <c r="E64" s="160">
        <f>'将来負担比率（分子）の構造'!J$43</f>
        <v>634</v>
      </c>
      <c r="F64" s="160"/>
      <c r="G64" s="160"/>
      <c r="H64" s="160">
        <f>'将来負担比率（分子）の構造'!K$43</f>
        <v>601</v>
      </c>
      <c r="I64" s="160"/>
      <c r="J64" s="160"/>
      <c r="K64" s="160">
        <f>'将来負担比率（分子）の構造'!L$43</f>
        <v>545</v>
      </c>
      <c r="L64" s="160"/>
      <c r="M64" s="160"/>
      <c r="N64" s="160">
        <f>'将来負担比率（分子）の構造'!M$43</f>
        <v>477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3320</v>
      </c>
      <c r="C66" s="160"/>
      <c r="D66" s="160"/>
      <c r="E66" s="160">
        <f>'将来負担比率（分子）の構造'!J$41</f>
        <v>3307</v>
      </c>
      <c r="F66" s="160"/>
      <c r="G66" s="160"/>
      <c r="H66" s="160">
        <f>'将来負担比率（分子）の構造'!K$41</f>
        <v>3496</v>
      </c>
      <c r="I66" s="160"/>
      <c r="J66" s="160"/>
      <c r="K66" s="160">
        <f>'将来負担比率（分子）の構造'!L$41</f>
        <v>3639</v>
      </c>
      <c r="L66" s="160"/>
      <c r="M66" s="160"/>
      <c r="N66" s="160">
        <f>'将来負担比率（分子）の構造'!M$41</f>
        <v>3842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653</v>
      </c>
      <c r="C72" s="164">
        <f>基金残高に係る経年分析!G55</f>
        <v>655</v>
      </c>
      <c r="D72" s="164">
        <f>基金残高に係る経年分析!H55</f>
        <v>655</v>
      </c>
    </row>
    <row r="73" spans="1:16">
      <c r="A73" s="163" t="s">
        <v>72</v>
      </c>
      <c r="B73" s="164">
        <f>基金残高に係る経年分析!F56</f>
        <v>406</v>
      </c>
      <c r="C73" s="164">
        <f>基金残高に係る経年分析!G56</f>
        <v>406</v>
      </c>
      <c r="D73" s="164">
        <f>基金残高に係る経年分析!H56</f>
        <v>406</v>
      </c>
    </row>
    <row r="74" spans="1:16">
      <c r="A74" s="163" t="s">
        <v>73</v>
      </c>
      <c r="B74" s="164">
        <f>基金残高に係る経年分析!F57</f>
        <v>5775</v>
      </c>
      <c r="C74" s="164">
        <f>基金残高に係る経年分析!G57</f>
        <v>5882</v>
      </c>
      <c r="D74" s="164">
        <f>基金残高に係る経年分析!H57</f>
        <v>5887</v>
      </c>
    </row>
  </sheetData>
  <sheetProtection algorithmName="SHA-512" hashValue="Nnxu2CxnGFvLw2DKxUZwPl35CWnIXB/CzVuoA4L01sN6T0XjKXDjtsGgUEyaBkE9PgIgYh+J+Wgn3wo0eeNQDg==" saltValue="3batp6GuLHOjrCNQJkyw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651139</v>
      </c>
      <c r="S5" s="649"/>
      <c r="T5" s="649"/>
      <c r="U5" s="649"/>
      <c r="V5" s="649"/>
      <c r="W5" s="649"/>
      <c r="X5" s="649"/>
      <c r="Y5" s="650"/>
      <c r="Z5" s="651">
        <v>15.2</v>
      </c>
      <c r="AA5" s="651"/>
      <c r="AB5" s="651"/>
      <c r="AC5" s="651"/>
      <c r="AD5" s="652">
        <v>651139</v>
      </c>
      <c r="AE5" s="652"/>
      <c r="AF5" s="652"/>
      <c r="AG5" s="652"/>
      <c r="AH5" s="652"/>
      <c r="AI5" s="652"/>
      <c r="AJ5" s="652"/>
      <c r="AK5" s="652"/>
      <c r="AL5" s="653">
        <v>28.6</v>
      </c>
      <c r="AM5" s="654"/>
      <c r="AN5" s="654"/>
      <c r="AO5" s="655"/>
      <c r="AP5" s="645" t="s">
        <v>219</v>
      </c>
      <c r="AQ5" s="646"/>
      <c r="AR5" s="646"/>
      <c r="AS5" s="646"/>
      <c r="AT5" s="646"/>
      <c r="AU5" s="646"/>
      <c r="AV5" s="646"/>
      <c r="AW5" s="646"/>
      <c r="AX5" s="646"/>
      <c r="AY5" s="646"/>
      <c r="AZ5" s="646"/>
      <c r="BA5" s="646"/>
      <c r="BB5" s="646"/>
      <c r="BC5" s="646"/>
      <c r="BD5" s="646"/>
      <c r="BE5" s="646"/>
      <c r="BF5" s="647"/>
      <c r="BG5" s="659">
        <v>650515</v>
      </c>
      <c r="BH5" s="660"/>
      <c r="BI5" s="660"/>
      <c r="BJ5" s="660"/>
      <c r="BK5" s="660"/>
      <c r="BL5" s="660"/>
      <c r="BM5" s="660"/>
      <c r="BN5" s="661"/>
      <c r="BO5" s="662">
        <v>99.9</v>
      </c>
      <c r="BP5" s="662"/>
      <c r="BQ5" s="662"/>
      <c r="BR5" s="662"/>
      <c r="BS5" s="663" t="s">
        <v>123</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85462</v>
      </c>
      <c r="S6" s="660"/>
      <c r="T6" s="660"/>
      <c r="U6" s="660"/>
      <c r="V6" s="660"/>
      <c r="W6" s="660"/>
      <c r="X6" s="660"/>
      <c r="Y6" s="661"/>
      <c r="Z6" s="662">
        <v>2</v>
      </c>
      <c r="AA6" s="662"/>
      <c r="AB6" s="662"/>
      <c r="AC6" s="662"/>
      <c r="AD6" s="663">
        <v>85462</v>
      </c>
      <c r="AE6" s="663"/>
      <c r="AF6" s="663"/>
      <c r="AG6" s="663"/>
      <c r="AH6" s="663"/>
      <c r="AI6" s="663"/>
      <c r="AJ6" s="663"/>
      <c r="AK6" s="663"/>
      <c r="AL6" s="664">
        <v>3.7</v>
      </c>
      <c r="AM6" s="665"/>
      <c r="AN6" s="665"/>
      <c r="AO6" s="666"/>
      <c r="AP6" s="656" t="s">
        <v>224</v>
      </c>
      <c r="AQ6" s="657"/>
      <c r="AR6" s="657"/>
      <c r="AS6" s="657"/>
      <c r="AT6" s="657"/>
      <c r="AU6" s="657"/>
      <c r="AV6" s="657"/>
      <c r="AW6" s="657"/>
      <c r="AX6" s="657"/>
      <c r="AY6" s="657"/>
      <c r="AZ6" s="657"/>
      <c r="BA6" s="657"/>
      <c r="BB6" s="657"/>
      <c r="BC6" s="657"/>
      <c r="BD6" s="657"/>
      <c r="BE6" s="657"/>
      <c r="BF6" s="658"/>
      <c r="BG6" s="659">
        <v>650515</v>
      </c>
      <c r="BH6" s="660"/>
      <c r="BI6" s="660"/>
      <c r="BJ6" s="660"/>
      <c r="BK6" s="660"/>
      <c r="BL6" s="660"/>
      <c r="BM6" s="660"/>
      <c r="BN6" s="661"/>
      <c r="BO6" s="662">
        <v>99.9</v>
      </c>
      <c r="BP6" s="662"/>
      <c r="BQ6" s="662"/>
      <c r="BR6" s="662"/>
      <c r="BS6" s="663" t="s">
        <v>123</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35021</v>
      </c>
      <c r="CS6" s="660"/>
      <c r="CT6" s="660"/>
      <c r="CU6" s="660"/>
      <c r="CV6" s="660"/>
      <c r="CW6" s="660"/>
      <c r="CX6" s="660"/>
      <c r="CY6" s="661"/>
      <c r="CZ6" s="653">
        <v>1</v>
      </c>
      <c r="DA6" s="654"/>
      <c r="DB6" s="654"/>
      <c r="DC6" s="673"/>
      <c r="DD6" s="668" t="s">
        <v>123</v>
      </c>
      <c r="DE6" s="660"/>
      <c r="DF6" s="660"/>
      <c r="DG6" s="660"/>
      <c r="DH6" s="660"/>
      <c r="DI6" s="660"/>
      <c r="DJ6" s="660"/>
      <c r="DK6" s="660"/>
      <c r="DL6" s="660"/>
      <c r="DM6" s="660"/>
      <c r="DN6" s="660"/>
      <c r="DO6" s="660"/>
      <c r="DP6" s="661"/>
      <c r="DQ6" s="668">
        <v>35021</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910</v>
      </c>
      <c r="S7" s="660"/>
      <c r="T7" s="660"/>
      <c r="U7" s="660"/>
      <c r="V7" s="660"/>
      <c r="W7" s="660"/>
      <c r="X7" s="660"/>
      <c r="Y7" s="661"/>
      <c r="Z7" s="662">
        <v>0</v>
      </c>
      <c r="AA7" s="662"/>
      <c r="AB7" s="662"/>
      <c r="AC7" s="662"/>
      <c r="AD7" s="663">
        <v>910</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226792</v>
      </c>
      <c r="BH7" s="660"/>
      <c r="BI7" s="660"/>
      <c r="BJ7" s="660"/>
      <c r="BK7" s="660"/>
      <c r="BL7" s="660"/>
      <c r="BM7" s="660"/>
      <c r="BN7" s="661"/>
      <c r="BO7" s="662">
        <v>34.799999999999997</v>
      </c>
      <c r="BP7" s="662"/>
      <c r="BQ7" s="662"/>
      <c r="BR7" s="662"/>
      <c r="BS7" s="663" t="s">
        <v>123</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412577</v>
      </c>
      <c r="CS7" s="660"/>
      <c r="CT7" s="660"/>
      <c r="CU7" s="660"/>
      <c r="CV7" s="660"/>
      <c r="CW7" s="660"/>
      <c r="CX7" s="660"/>
      <c r="CY7" s="661"/>
      <c r="CZ7" s="662">
        <v>11.3</v>
      </c>
      <c r="DA7" s="662"/>
      <c r="DB7" s="662"/>
      <c r="DC7" s="662"/>
      <c r="DD7" s="668">
        <v>45704</v>
      </c>
      <c r="DE7" s="660"/>
      <c r="DF7" s="660"/>
      <c r="DG7" s="660"/>
      <c r="DH7" s="660"/>
      <c r="DI7" s="660"/>
      <c r="DJ7" s="660"/>
      <c r="DK7" s="660"/>
      <c r="DL7" s="660"/>
      <c r="DM7" s="660"/>
      <c r="DN7" s="660"/>
      <c r="DO7" s="660"/>
      <c r="DP7" s="661"/>
      <c r="DQ7" s="668">
        <v>344864</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2214</v>
      </c>
      <c r="S8" s="660"/>
      <c r="T8" s="660"/>
      <c r="U8" s="660"/>
      <c r="V8" s="660"/>
      <c r="W8" s="660"/>
      <c r="X8" s="660"/>
      <c r="Y8" s="661"/>
      <c r="Z8" s="662">
        <v>0.1</v>
      </c>
      <c r="AA8" s="662"/>
      <c r="AB8" s="662"/>
      <c r="AC8" s="662"/>
      <c r="AD8" s="663">
        <v>2214</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10304</v>
      </c>
      <c r="BH8" s="660"/>
      <c r="BI8" s="660"/>
      <c r="BJ8" s="660"/>
      <c r="BK8" s="660"/>
      <c r="BL8" s="660"/>
      <c r="BM8" s="660"/>
      <c r="BN8" s="661"/>
      <c r="BO8" s="662">
        <v>1.6</v>
      </c>
      <c r="BP8" s="662"/>
      <c r="BQ8" s="662"/>
      <c r="BR8" s="662"/>
      <c r="BS8" s="668" t="s">
        <v>170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676769</v>
      </c>
      <c r="CS8" s="660"/>
      <c r="CT8" s="660"/>
      <c r="CU8" s="660"/>
      <c r="CV8" s="660"/>
      <c r="CW8" s="660"/>
      <c r="CX8" s="660"/>
      <c r="CY8" s="661"/>
      <c r="CZ8" s="662">
        <v>18.600000000000001</v>
      </c>
      <c r="DA8" s="662"/>
      <c r="DB8" s="662"/>
      <c r="DC8" s="662"/>
      <c r="DD8" s="668">
        <v>118336</v>
      </c>
      <c r="DE8" s="660"/>
      <c r="DF8" s="660"/>
      <c r="DG8" s="660"/>
      <c r="DH8" s="660"/>
      <c r="DI8" s="660"/>
      <c r="DJ8" s="660"/>
      <c r="DK8" s="660"/>
      <c r="DL8" s="660"/>
      <c r="DM8" s="660"/>
      <c r="DN8" s="660"/>
      <c r="DO8" s="660"/>
      <c r="DP8" s="661"/>
      <c r="DQ8" s="668">
        <v>416093</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2497</v>
      </c>
      <c r="S9" s="660"/>
      <c r="T9" s="660"/>
      <c r="U9" s="660"/>
      <c r="V9" s="660"/>
      <c r="W9" s="660"/>
      <c r="X9" s="660"/>
      <c r="Y9" s="661"/>
      <c r="Z9" s="662">
        <v>0.1</v>
      </c>
      <c r="AA9" s="662"/>
      <c r="AB9" s="662"/>
      <c r="AC9" s="662"/>
      <c r="AD9" s="663">
        <v>2497</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183606</v>
      </c>
      <c r="BH9" s="660"/>
      <c r="BI9" s="660"/>
      <c r="BJ9" s="660"/>
      <c r="BK9" s="660"/>
      <c r="BL9" s="660"/>
      <c r="BM9" s="660"/>
      <c r="BN9" s="661"/>
      <c r="BO9" s="662">
        <v>28.2</v>
      </c>
      <c r="BP9" s="662"/>
      <c r="BQ9" s="662"/>
      <c r="BR9" s="662"/>
      <c r="BS9" s="668" t="s">
        <v>123</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242486</v>
      </c>
      <c r="CS9" s="660"/>
      <c r="CT9" s="660"/>
      <c r="CU9" s="660"/>
      <c r="CV9" s="660"/>
      <c r="CW9" s="660"/>
      <c r="CX9" s="660"/>
      <c r="CY9" s="661"/>
      <c r="CZ9" s="662">
        <v>6.7</v>
      </c>
      <c r="DA9" s="662"/>
      <c r="DB9" s="662"/>
      <c r="DC9" s="662"/>
      <c r="DD9" s="668">
        <v>6793</v>
      </c>
      <c r="DE9" s="660"/>
      <c r="DF9" s="660"/>
      <c r="DG9" s="660"/>
      <c r="DH9" s="660"/>
      <c r="DI9" s="660"/>
      <c r="DJ9" s="660"/>
      <c r="DK9" s="660"/>
      <c r="DL9" s="660"/>
      <c r="DM9" s="660"/>
      <c r="DN9" s="660"/>
      <c r="DO9" s="660"/>
      <c r="DP9" s="661"/>
      <c r="DQ9" s="668">
        <v>149259</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16484</v>
      </c>
      <c r="BH10" s="660"/>
      <c r="BI10" s="660"/>
      <c r="BJ10" s="660"/>
      <c r="BK10" s="660"/>
      <c r="BL10" s="660"/>
      <c r="BM10" s="660"/>
      <c r="BN10" s="661"/>
      <c r="BO10" s="662">
        <v>2.5</v>
      </c>
      <c r="BP10" s="662"/>
      <c r="BQ10" s="662"/>
      <c r="BR10" s="662"/>
      <c r="BS10" s="668" t="s">
        <v>123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238</v>
      </c>
      <c r="CS10" s="660"/>
      <c r="CT10" s="660"/>
      <c r="CU10" s="660"/>
      <c r="CV10" s="660"/>
      <c r="CW10" s="660"/>
      <c r="CX10" s="660"/>
      <c r="CY10" s="661"/>
      <c r="CZ10" s="662" t="s">
        <v>238</v>
      </c>
      <c r="DA10" s="662"/>
      <c r="DB10" s="662"/>
      <c r="DC10" s="662"/>
      <c r="DD10" s="668" t="s">
        <v>123</v>
      </c>
      <c r="DE10" s="660"/>
      <c r="DF10" s="660"/>
      <c r="DG10" s="660"/>
      <c r="DH10" s="660"/>
      <c r="DI10" s="660"/>
      <c r="DJ10" s="660"/>
      <c r="DK10" s="660"/>
      <c r="DL10" s="660"/>
      <c r="DM10" s="660"/>
      <c r="DN10" s="660"/>
      <c r="DO10" s="660"/>
      <c r="DP10" s="661"/>
      <c r="DQ10" s="668" t="s">
        <v>123</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123</v>
      </c>
      <c r="AA11" s="662"/>
      <c r="AB11" s="662"/>
      <c r="AC11" s="662"/>
      <c r="AD11" s="663" t="s">
        <v>170</v>
      </c>
      <c r="AE11" s="663"/>
      <c r="AF11" s="663"/>
      <c r="AG11" s="663"/>
      <c r="AH11" s="663"/>
      <c r="AI11" s="663"/>
      <c r="AJ11" s="663"/>
      <c r="AK11" s="663"/>
      <c r="AL11" s="664" t="s">
        <v>170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16398</v>
      </c>
      <c r="BH11" s="660"/>
      <c r="BI11" s="660"/>
      <c r="BJ11" s="660"/>
      <c r="BK11" s="660"/>
      <c r="BL11" s="660"/>
      <c r="BM11" s="660"/>
      <c r="BN11" s="661"/>
      <c r="BO11" s="662">
        <v>2.5</v>
      </c>
      <c r="BP11" s="662"/>
      <c r="BQ11" s="662"/>
      <c r="BR11" s="662"/>
      <c r="BS11" s="668" t="s">
        <v>123</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316895</v>
      </c>
      <c r="CS11" s="660"/>
      <c r="CT11" s="660"/>
      <c r="CU11" s="660"/>
      <c r="CV11" s="660"/>
      <c r="CW11" s="660"/>
      <c r="CX11" s="660"/>
      <c r="CY11" s="661"/>
      <c r="CZ11" s="662">
        <v>8.6999999999999993</v>
      </c>
      <c r="DA11" s="662"/>
      <c r="DB11" s="662"/>
      <c r="DC11" s="662"/>
      <c r="DD11" s="668">
        <v>210147</v>
      </c>
      <c r="DE11" s="660"/>
      <c r="DF11" s="660"/>
      <c r="DG11" s="660"/>
      <c r="DH11" s="660"/>
      <c r="DI11" s="660"/>
      <c r="DJ11" s="660"/>
      <c r="DK11" s="660"/>
      <c r="DL11" s="660"/>
      <c r="DM11" s="660"/>
      <c r="DN11" s="660"/>
      <c r="DO11" s="660"/>
      <c r="DP11" s="661"/>
      <c r="DQ11" s="668">
        <v>185526</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62573</v>
      </c>
      <c r="S12" s="660"/>
      <c r="T12" s="660"/>
      <c r="U12" s="660"/>
      <c r="V12" s="660"/>
      <c r="W12" s="660"/>
      <c r="X12" s="660"/>
      <c r="Y12" s="661"/>
      <c r="Z12" s="662">
        <v>1.5</v>
      </c>
      <c r="AA12" s="662"/>
      <c r="AB12" s="662"/>
      <c r="AC12" s="662"/>
      <c r="AD12" s="663">
        <v>62573</v>
      </c>
      <c r="AE12" s="663"/>
      <c r="AF12" s="663"/>
      <c r="AG12" s="663"/>
      <c r="AH12" s="663"/>
      <c r="AI12" s="663"/>
      <c r="AJ12" s="663"/>
      <c r="AK12" s="663"/>
      <c r="AL12" s="664">
        <v>2.7</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383338</v>
      </c>
      <c r="BH12" s="660"/>
      <c r="BI12" s="660"/>
      <c r="BJ12" s="660"/>
      <c r="BK12" s="660"/>
      <c r="BL12" s="660"/>
      <c r="BM12" s="660"/>
      <c r="BN12" s="661"/>
      <c r="BO12" s="662">
        <v>58.9</v>
      </c>
      <c r="BP12" s="662"/>
      <c r="BQ12" s="662"/>
      <c r="BR12" s="662"/>
      <c r="BS12" s="668" t="s">
        <v>123</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67093</v>
      </c>
      <c r="CS12" s="660"/>
      <c r="CT12" s="660"/>
      <c r="CU12" s="660"/>
      <c r="CV12" s="660"/>
      <c r="CW12" s="660"/>
      <c r="CX12" s="660"/>
      <c r="CY12" s="661"/>
      <c r="CZ12" s="662">
        <v>1.8</v>
      </c>
      <c r="DA12" s="662"/>
      <c r="DB12" s="662"/>
      <c r="DC12" s="662"/>
      <c r="DD12" s="668">
        <v>6651</v>
      </c>
      <c r="DE12" s="660"/>
      <c r="DF12" s="660"/>
      <c r="DG12" s="660"/>
      <c r="DH12" s="660"/>
      <c r="DI12" s="660"/>
      <c r="DJ12" s="660"/>
      <c r="DK12" s="660"/>
      <c r="DL12" s="660"/>
      <c r="DM12" s="660"/>
      <c r="DN12" s="660"/>
      <c r="DO12" s="660"/>
      <c r="DP12" s="661"/>
      <c r="DQ12" s="668">
        <v>65140</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7638</v>
      </c>
      <c r="S13" s="660"/>
      <c r="T13" s="660"/>
      <c r="U13" s="660"/>
      <c r="V13" s="660"/>
      <c r="W13" s="660"/>
      <c r="X13" s="660"/>
      <c r="Y13" s="661"/>
      <c r="Z13" s="662">
        <v>0.2</v>
      </c>
      <c r="AA13" s="662"/>
      <c r="AB13" s="662"/>
      <c r="AC13" s="662"/>
      <c r="AD13" s="663">
        <v>7638</v>
      </c>
      <c r="AE13" s="663"/>
      <c r="AF13" s="663"/>
      <c r="AG13" s="663"/>
      <c r="AH13" s="663"/>
      <c r="AI13" s="663"/>
      <c r="AJ13" s="663"/>
      <c r="AK13" s="663"/>
      <c r="AL13" s="664">
        <v>0.3</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380476</v>
      </c>
      <c r="BH13" s="660"/>
      <c r="BI13" s="660"/>
      <c r="BJ13" s="660"/>
      <c r="BK13" s="660"/>
      <c r="BL13" s="660"/>
      <c r="BM13" s="660"/>
      <c r="BN13" s="661"/>
      <c r="BO13" s="662">
        <v>58.4</v>
      </c>
      <c r="BP13" s="662"/>
      <c r="BQ13" s="662"/>
      <c r="BR13" s="662"/>
      <c r="BS13" s="668" t="s">
        <v>123</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920805</v>
      </c>
      <c r="CS13" s="660"/>
      <c r="CT13" s="660"/>
      <c r="CU13" s="660"/>
      <c r="CV13" s="660"/>
      <c r="CW13" s="660"/>
      <c r="CX13" s="660"/>
      <c r="CY13" s="661"/>
      <c r="CZ13" s="662">
        <v>25.3</v>
      </c>
      <c r="DA13" s="662"/>
      <c r="DB13" s="662"/>
      <c r="DC13" s="662"/>
      <c r="DD13" s="668">
        <v>790432</v>
      </c>
      <c r="DE13" s="660"/>
      <c r="DF13" s="660"/>
      <c r="DG13" s="660"/>
      <c r="DH13" s="660"/>
      <c r="DI13" s="660"/>
      <c r="DJ13" s="660"/>
      <c r="DK13" s="660"/>
      <c r="DL13" s="660"/>
      <c r="DM13" s="660"/>
      <c r="DN13" s="660"/>
      <c r="DO13" s="660"/>
      <c r="DP13" s="661"/>
      <c r="DQ13" s="668">
        <v>279572</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16491</v>
      </c>
      <c r="BH14" s="660"/>
      <c r="BI14" s="660"/>
      <c r="BJ14" s="660"/>
      <c r="BK14" s="660"/>
      <c r="BL14" s="660"/>
      <c r="BM14" s="660"/>
      <c r="BN14" s="661"/>
      <c r="BO14" s="662">
        <v>2.5</v>
      </c>
      <c r="BP14" s="662"/>
      <c r="BQ14" s="662"/>
      <c r="BR14" s="662"/>
      <c r="BS14" s="668" t="s">
        <v>170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126906</v>
      </c>
      <c r="CS14" s="660"/>
      <c r="CT14" s="660"/>
      <c r="CU14" s="660"/>
      <c r="CV14" s="660"/>
      <c r="CW14" s="660"/>
      <c r="CX14" s="660"/>
      <c r="CY14" s="661"/>
      <c r="CZ14" s="662">
        <v>3.5</v>
      </c>
      <c r="DA14" s="662"/>
      <c r="DB14" s="662"/>
      <c r="DC14" s="662"/>
      <c r="DD14" s="668">
        <v>28624</v>
      </c>
      <c r="DE14" s="660"/>
      <c r="DF14" s="660"/>
      <c r="DG14" s="660"/>
      <c r="DH14" s="660"/>
      <c r="DI14" s="660"/>
      <c r="DJ14" s="660"/>
      <c r="DK14" s="660"/>
      <c r="DL14" s="660"/>
      <c r="DM14" s="660"/>
      <c r="DN14" s="660"/>
      <c r="DO14" s="660"/>
      <c r="DP14" s="661"/>
      <c r="DQ14" s="668">
        <v>97233</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21947</v>
      </c>
      <c r="S15" s="660"/>
      <c r="T15" s="660"/>
      <c r="U15" s="660"/>
      <c r="V15" s="660"/>
      <c r="W15" s="660"/>
      <c r="X15" s="660"/>
      <c r="Y15" s="661"/>
      <c r="Z15" s="662">
        <v>0.5</v>
      </c>
      <c r="AA15" s="662"/>
      <c r="AB15" s="662"/>
      <c r="AC15" s="662"/>
      <c r="AD15" s="663">
        <v>21947</v>
      </c>
      <c r="AE15" s="663"/>
      <c r="AF15" s="663"/>
      <c r="AG15" s="663"/>
      <c r="AH15" s="663"/>
      <c r="AI15" s="663"/>
      <c r="AJ15" s="663"/>
      <c r="AK15" s="663"/>
      <c r="AL15" s="664">
        <v>1</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23894</v>
      </c>
      <c r="BH15" s="660"/>
      <c r="BI15" s="660"/>
      <c r="BJ15" s="660"/>
      <c r="BK15" s="660"/>
      <c r="BL15" s="660"/>
      <c r="BM15" s="660"/>
      <c r="BN15" s="661"/>
      <c r="BO15" s="662">
        <v>3.7</v>
      </c>
      <c r="BP15" s="662"/>
      <c r="BQ15" s="662"/>
      <c r="BR15" s="662"/>
      <c r="BS15" s="668" t="s">
        <v>123</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244781</v>
      </c>
      <c r="CS15" s="660"/>
      <c r="CT15" s="660"/>
      <c r="CU15" s="660"/>
      <c r="CV15" s="660"/>
      <c r="CW15" s="660"/>
      <c r="CX15" s="660"/>
      <c r="CY15" s="661"/>
      <c r="CZ15" s="662">
        <v>6.7</v>
      </c>
      <c r="DA15" s="662"/>
      <c r="DB15" s="662"/>
      <c r="DC15" s="662"/>
      <c r="DD15" s="668">
        <v>10179</v>
      </c>
      <c r="DE15" s="660"/>
      <c r="DF15" s="660"/>
      <c r="DG15" s="660"/>
      <c r="DH15" s="660"/>
      <c r="DI15" s="660"/>
      <c r="DJ15" s="660"/>
      <c r="DK15" s="660"/>
      <c r="DL15" s="660"/>
      <c r="DM15" s="660"/>
      <c r="DN15" s="660"/>
      <c r="DO15" s="660"/>
      <c r="DP15" s="661"/>
      <c r="DQ15" s="668">
        <v>241202</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255</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256</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170</v>
      </c>
      <c r="BP16" s="662"/>
      <c r="BQ16" s="662"/>
      <c r="BR16" s="662"/>
      <c r="BS16" s="668" t="s">
        <v>238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18454</v>
      </c>
      <c r="CS16" s="660"/>
      <c r="CT16" s="660"/>
      <c r="CU16" s="660"/>
      <c r="CV16" s="660"/>
      <c r="CW16" s="660"/>
      <c r="CX16" s="660"/>
      <c r="CY16" s="661"/>
      <c r="CZ16" s="662">
        <v>0.5</v>
      </c>
      <c r="DA16" s="662"/>
      <c r="DB16" s="662"/>
      <c r="DC16" s="662"/>
      <c r="DD16" s="668" t="s">
        <v>123</v>
      </c>
      <c r="DE16" s="660"/>
      <c r="DF16" s="660"/>
      <c r="DG16" s="660"/>
      <c r="DH16" s="660"/>
      <c r="DI16" s="660"/>
      <c r="DJ16" s="660"/>
      <c r="DK16" s="660"/>
      <c r="DL16" s="660"/>
      <c r="DM16" s="660"/>
      <c r="DN16" s="660"/>
      <c r="DO16" s="660"/>
      <c r="DP16" s="661"/>
      <c r="DQ16" s="668">
        <v>17909</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1295</v>
      </c>
      <c r="S17" s="660"/>
      <c r="T17" s="660"/>
      <c r="U17" s="660"/>
      <c r="V17" s="660"/>
      <c r="W17" s="660"/>
      <c r="X17" s="660"/>
      <c r="Y17" s="661"/>
      <c r="Z17" s="662">
        <v>0</v>
      </c>
      <c r="AA17" s="662"/>
      <c r="AB17" s="662"/>
      <c r="AC17" s="662"/>
      <c r="AD17" s="663">
        <v>1295</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170</v>
      </c>
      <c r="BP17" s="662"/>
      <c r="BQ17" s="662"/>
      <c r="BR17" s="662"/>
      <c r="BS17" s="668" t="s">
        <v>123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579290</v>
      </c>
      <c r="CS17" s="660"/>
      <c r="CT17" s="660"/>
      <c r="CU17" s="660"/>
      <c r="CV17" s="660"/>
      <c r="CW17" s="660"/>
      <c r="CX17" s="660"/>
      <c r="CY17" s="661"/>
      <c r="CZ17" s="662">
        <v>15.9</v>
      </c>
      <c r="DA17" s="662"/>
      <c r="DB17" s="662"/>
      <c r="DC17" s="662"/>
      <c r="DD17" s="668" t="s">
        <v>123</v>
      </c>
      <c r="DE17" s="660"/>
      <c r="DF17" s="660"/>
      <c r="DG17" s="660"/>
      <c r="DH17" s="660"/>
      <c r="DI17" s="660"/>
      <c r="DJ17" s="660"/>
      <c r="DK17" s="660"/>
      <c r="DL17" s="660"/>
      <c r="DM17" s="660"/>
      <c r="DN17" s="660"/>
      <c r="DO17" s="660"/>
      <c r="DP17" s="661"/>
      <c r="DQ17" s="668">
        <v>579290</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1567579</v>
      </c>
      <c r="S18" s="660"/>
      <c r="T18" s="660"/>
      <c r="U18" s="660"/>
      <c r="V18" s="660"/>
      <c r="W18" s="660"/>
      <c r="X18" s="660"/>
      <c r="Y18" s="661"/>
      <c r="Z18" s="662">
        <v>36.6</v>
      </c>
      <c r="AA18" s="662"/>
      <c r="AB18" s="662"/>
      <c r="AC18" s="662"/>
      <c r="AD18" s="663">
        <v>1426902</v>
      </c>
      <c r="AE18" s="663"/>
      <c r="AF18" s="663"/>
      <c r="AG18" s="663"/>
      <c r="AH18" s="663"/>
      <c r="AI18" s="663"/>
      <c r="AJ18" s="663"/>
      <c r="AK18" s="663"/>
      <c r="AL18" s="664">
        <v>62.6</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170</v>
      </c>
      <c r="BP18" s="662"/>
      <c r="BQ18" s="662"/>
      <c r="BR18" s="662"/>
      <c r="BS18" s="668" t="s">
        <v>123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1426902</v>
      </c>
      <c r="S19" s="660"/>
      <c r="T19" s="660"/>
      <c r="U19" s="660"/>
      <c r="V19" s="660"/>
      <c r="W19" s="660"/>
      <c r="X19" s="660"/>
      <c r="Y19" s="661"/>
      <c r="Z19" s="662">
        <v>33.299999999999997</v>
      </c>
      <c r="AA19" s="662"/>
      <c r="AB19" s="662"/>
      <c r="AC19" s="662"/>
      <c r="AD19" s="663">
        <v>1426902</v>
      </c>
      <c r="AE19" s="663"/>
      <c r="AF19" s="663"/>
      <c r="AG19" s="663"/>
      <c r="AH19" s="663"/>
      <c r="AI19" s="663"/>
      <c r="AJ19" s="663"/>
      <c r="AK19" s="663"/>
      <c r="AL19" s="664">
        <v>62.6</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624</v>
      </c>
      <c r="BH19" s="660"/>
      <c r="BI19" s="660"/>
      <c r="BJ19" s="660"/>
      <c r="BK19" s="660"/>
      <c r="BL19" s="660"/>
      <c r="BM19" s="660"/>
      <c r="BN19" s="661"/>
      <c r="BO19" s="662">
        <v>0.1</v>
      </c>
      <c r="BP19" s="662"/>
      <c r="BQ19" s="662"/>
      <c r="BR19" s="662"/>
      <c r="BS19" s="668" t="s">
        <v>123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255</v>
      </c>
      <c r="CS19" s="660"/>
      <c r="CT19" s="660"/>
      <c r="CU19" s="660"/>
      <c r="CV19" s="660"/>
      <c r="CW19" s="660"/>
      <c r="CX19" s="660"/>
      <c r="CY19" s="661"/>
      <c r="CZ19" s="662" t="s">
        <v>123</v>
      </c>
      <c r="DA19" s="662"/>
      <c r="DB19" s="662"/>
      <c r="DC19" s="662"/>
      <c r="DD19" s="668" t="s">
        <v>170</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140677</v>
      </c>
      <c r="S20" s="660"/>
      <c r="T20" s="660"/>
      <c r="U20" s="660"/>
      <c r="V20" s="660"/>
      <c r="W20" s="660"/>
      <c r="X20" s="660"/>
      <c r="Y20" s="661"/>
      <c r="Z20" s="662">
        <v>3.3</v>
      </c>
      <c r="AA20" s="662"/>
      <c r="AB20" s="662"/>
      <c r="AC20" s="662"/>
      <c r="AD20" s="663" t="s">
        <v>123</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624</v>
      </c>
      <c r="BH20" s="660"/>
      <c r="BI20" s="660"/>
      <c r="BJ20" s="660"/>
      <c r="BK20" s="660"/>
      <c r="BL20" s="660"/>
      <c r="BM20" s="660"/>
      <c r="BN20" s="661"/>
      <c r="BO20" s="662">
        <v>0.1</v>
      </c>
      <c r="BP20" s="662"/>
      <c r="BQ20" s="662"/>
      <c r="BR20" s="662"/>
      <c r="BS20" s="668" t="s">
        <v>123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3641077</v>
      </c>
      <c r="CS20" s="660"/>
      <c r="CT20" s="660"/>
      <c r="CU20" s="660"/>
      <c r="CV20" s="660"/>
      <c r="CW20" s="660"/>
      <c r="CX20" s="660"/>
      <c r="CY20" s="661"/>
      <c r="CZ20" s="662">
        <v>100</v>
      </c>
      <c r="DA20" s="662"/>
      <c r="DB20" s="662"/>
      <c r="DC20" s="662"/>
      <c r="DD20" s="668">
        <v>1216866</v>
      </c>
      <c r="DE20" s="660"/>
      <c r="DF20" s="660"/>
      <c r="DG20" s="660"/>
      <c r="DH20" s="660"/>
      <c r="DI20" s="660"/>
      <c r="DJ20" s="660"/>
      <c r="DK20" s="660"/>
      <c r="DL20" s="660"/>
      <c r="DM20" s="660"/>
      <c r="DN20" s="660"/>
      <c r="DO20" s="660"/>
      <c r="DP20" s="661"/>
      <c r="DQ20" s="668">
        <v>2411109</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238</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624</v>
      </c>
      <c r="BH21" s="660"/>
      <c r="BI21" s="660"/>
      <c r="BJ21" s="660"/>
      <c r="BK21" s="660"/>
      <c r="BL21" s="660"/>
      <c r="BM21" s="660"/>
      <c r="BN21" s="661"/>
      <c r="BO21" s="662">
        <v>0.1</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2403254</v>
      </c>
      <c r="S22" s="660"/>
      <c r="T22" s="660"/>
      <c r="U22" s="660"/>
      <c r="V22" s="660"/>
      <c r="W22" s="660"/>
      <c r="X22" s="660"/>
      <c r="Y22" s="661"/>
      <c r="Z22" s="662">
        <v>56.1</v>
      </c>
      <c r="AA22" s="662"/>
      <c r="AB22" s="662"/>
      <c r="AC22" s="662"/>
      <c r="AD22" s="663">
        <v>2262577</v>
      </c>
      <c r="AE22" s="663"/>
      <c r="AF22" s="663"/>
      <c r="AG22" s="663"/>
      <c r="AH22" s="663"/>
      <c r="AI22" s="663"/>
      <c r="AJ22" s="663"/>
      <c r="AK22" s="663"/>
      <c r="AL22" s="664">
        <v>99.3</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170</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627</v>
      </c>
      <c r="S23" s="660"/>
      <c r="T23" s="660"/>
      <c r="U23" s="660"/>
      <c r="V23" s="660"/>
      <c r="W23" s="660"/>
      <c r="X23" s="660"/>
      <c r="Y23" s="661"/>
      <c r="Z23" s="662">
        <v>0</v>
      </c>
      <c r="AA23" s="662"/>
      <c r="AB23" s="662"/>
      <c r="AC23" s="662"/>
      <c r="AD23" s="663">
        <v>627</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238</v>
      </c>
      <c r="BP23" s="662"/>
      <c r="BQ23" s="662"/>
      <c r="BR23" s="662"/>
      <c r="BS23" s="668" t="s">
        <v>123</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34986</v>
      </c>
      <c r="S24" s="660"/>
      <c r="T24" s="660"/>
      <c r="U24" s="660"/>
      <c r="V24" s="660"/>
      <c r="W24" s="660"/>
      <c r="X24" s="660"/>
      <c r="Y24" s="661"/>
      <c r="Z24" s="662">
        <v>0.8</v>
      </c>
      <c r="AA24" s="662"/>
      <c r="AB24" s="662"/>
      <c r="AC24" s="662"/>
      <c r="AD24" s="663" t="s">
        <v>123</v>
      </c>
      <c r="AE24" s="663"/>
      <c r="AF24" s="663"/>
      <c r="AG24" s="663"/>
      <c r="AH24" s="663"/>
      <c r="AI24" s="663"/>
      <c r="AJ24" s="663"/>
      <c r="AK24" s="663"/>
      <c r="AL24" s="664" t="s">
        <v>123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256</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1130816</v>
      </c>
      <c r="CS24" s="649"/>
      <c r="CT24" s="649"/>
      <c r="CU24" s="649"/>
      <c r="CV24" s="649"/>
      <c r="CW24" s="649"/>
      <c r="CX24" s="649"/>
      <c r="CY24" s="650"/>
      <c r="CZ24" s="653">
        <v>31.1</v>
      </c>
      <c r="DA24" s="654"/>
      <c r="DB24" s="654"/>
      <c r="DC24" s="673"/>
      <c r="DD24" s="692">
        <v>987262</v>
      </c>
      <c r="DE24" s="649"/>
      <c r="DF24" s="649"/>
      <c r="DG24" s="649"/>
      <c r="DH24" s="649"/>
      <c r="DI24" s="649"/>
      <c r="DJ24" s="649"/>
      <c r="DK24" s="650"/>
      <c r="DL24" s="692">
        <v>853242</v>
      </c>
      <c r="DM24" s="649"/>
      <c r="DN24" s="649"/>
      <c r="DO24" s="649"/>
      <c r="DP24" s="649"/>
      <c r="DQ24" s="649"/>
      <c r="DR24" s="649"/>
      <c r="DS24" s="649"/>
      <c r="DT24" s="649"/>
      <c r="DU24" s="649"/>
      <c r="DV24" s="650"/>
      <c r="DW24" s="653">
        <v>35.9</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50743</v>
      </c>
      <c r="S25" s="660"/>
      <c r="T25" s="660"/>
      <c r="U25" s="660"/>
      <c r="V25" s="660"/>
      <c r="W25" s="660"/>
      <c r="X25" s="660"/>
      <c r="Y25" s="661"/>
      <c r="Z25" s="662">
        <v>1.2</v>
      </c>
      <c r="AA25" s="662"/>
      <c r="AB25" s="662"/>
      <c r="AC25" s="662"/>
      <c r="AD25" s="663">
        <v>2161</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413092</v>
      </c>
      <c r="CS25" s="695"/>
      <c r="CT25" s="695"/>
      <c r="CU25" s="695"/>
      <c r="CV25" s="695"/>
      <c r="CW25" s="695"/>
      <c r="CX25" s="695"/>
      <c r="CY25" s="696"/>
      <c r="CZ25" s="664">
        <v>11.3</v>
      </c>
      <c r="DA25" s="693"/>
      <c r="DB25" s="693"/>
      <c r="DC25" s="697"/>
      <c r="DD25" s="668">
        <v>365413</v>
      </c>
      <c r="DE25" s="695"/>
      <c r="DF25" s="695"/>
      <c r="DG25" s="695"/>
      <c r="DH25" s="695"/>
      <c r="DI25" s="695"/>
      <c r="DJ25" s="695"/>
      <c r="DK25" s="696"/>
      <c r="DL25" s="668">
        <v>365413</v>
      </c>
      <c r="DM25" s="695"/>
      <c r="DN25" s="695"/>
      <c r="DO25" s="695"/>
      <c r="DP25" s="695"/>
      <c r="DQ25" s="695"/>
      <c r="DR25" s="695"/>
      <c r="DS25" s="695"/>
      <c r="DT25" s="695"/>
      <c r="DU25" s="695"/>
      <c r="DV25" s="696"/>
      <c r="DW25" s="664">
        <v>15.4</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2671</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246506</v>
      </c>
      <c r="CS26" s="660"/>
      <c r="CT26" s="660"/>
      <c r="CU26" s="660"/>
      <c r="CV26" s="660"/>
      <c r="CW26" s="660"/>
      <c r="CX26" s="660"/>
      <c r="CY26" s="661"/>
      <c r="CZ26" s="664">
        <v>6.8</v>
      </c>
      <c r="DA26" s="693"/>
      <c r="DB26" s="693"/>
      <c r="DC26" s="697"/>
      <c r="DD26" s="668">
        <v>202849</v>
      </c>
      <c r="DE26" s="660"/>
      <c r="DF26" s="660"/>
      <c r="DG26" s="660"/>
      <c r="DH26" s="660"/>
      <c r="DI26" s="660"/>
      <c r="DJ26" s="660"/>
      <c r="DK26" s="661"/>
      <c r="DL26" s="668" t="s">
        <v>256</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256193</v>
      </c>
      <c r="S27" s="660"/>
      <c r="T27" s="660"/>
      <c r="U27" s="660"/>
      <c r="V27" s="660"/>
      <c r="W27" s="660"/>
      <c r="X27" s="660"/>
      <c r="Y27" s="661"/>
      <c r="Z27" s="662">
        <v>6</v>
      </c>
      <c r="AA27" s="662"/>
      <c r="AB27" s="662"/>
      <c r="AC27" s="662"/>
      <c r="AD27" s="663" t="s">
        <v>123</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651139</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138434</v>
      </c>
      <c r="CS27" s="695"/>
      <c r="CT27" s="695"/>
      <c r="CU27" s="695"/>
      <c r="CV27" s="695"/>
      <c r="CW27" s="695"/>
      <c r="CX27" s="695"/>
      <c r="CY27" s="696"/>
      <c r="CZ27" s="664">
        <v>3.8</v>
      </c>
      <c r="DA27" s="693"/>
      <c r="DB27" s="693"/>
      <c r="DC27" s="697"/>
      <c r="DD27" s="668">
        <v>42559</v>
      </c>
      <c r="DE27" s="695"/>
      <c r="DF27" s="695"/>
      <c r="DG27" s="695"/>
      <c r="DH27" s="695"/>
      <c r="DI27" s="695"/>
      <c r="DJ27" s="695"/>
      <c r="DK27" s="696"/>
      <c r="DL27" s="668">
        <v>42559</v>
      </c>
      <c r="DM27" s="695"/>
      <c r="DN27" s="695"/>
      <c r="DO27" s="695"/>
      <c r="DP27" s="695"/>
      <c r="DQ27" s="695"/>
      <c r="DR27" s="695"/>
      <c r="DS27" s="695"/>
      <c r="DT27" s="695"/>
      <c r="DU27" s="695"/>
      <c r="DV27" s="696"/>
      <c r="DW27" s="664">
        <v>1.8</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170</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579290</v>
      </c>
      <c r="CS28" s="660"/>
      <c r="CT28" s="660"/>
      <c r="CU28" s="660"/>
      <c r="CV28" s="660"/>
      <c r="CW28" s="660"/>
      <c r="CX28" s="660"/>
      <c r="CY28" s="661"/>
      <c r="CZ28" s="664">
        <v>15.9</v>
      </c>
      <c r="DA28" s="693"/>
      <c r="DB28" s="693"/>
      <c r="DC28" s="697"/>
      <c r="DD28" s="668">
        <v>579290</v>
      </c>
      <c r="DE28" s="660"/>
      <c r="DF28" s="660"/>
      <c r="DG28" s="660"/>
      <c r="DH28" s="660"/>
      <c r="DI28" s="660"/>
      <c r="DJ28" s="660"/>
      <c r="DK28" s="661"/>
      <c r="DL28" s="668">
        <v>445270</v>
      </c>
      <c r="DM28" s="660"/>
      <c r="DN28" s="660"/>
      <c r="DO28" s="660"/>
      <c r="DP28" s="660"/>
      <c r="DQ28" s="660"/>
      <c r="DR28" s="660"/>
      <c r="DS28" s="660"/>
      <c r="DT28" s="660"/>
      <c r="DU28" s="660"/>
      <c r="DV28" s="661"/>
      <c r="DW28" s="664">
        <v>18.7</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95948</v>
      </c>
      <c r="S29" s="660"/>
      <c r="T29" s="660"/>
      <c r="U29" s="660"/>
      <c r="V29" s="660"/>
      <c r="W29" s="660"/>
      <c r="X29" s="660"/>
      <c r="Y29" s="661"/>
      <c r="Z29" s="662">
        <v>2.2000000000000002</v>
      </c>
      <c r="AA29" s="662"/>
      <c r="AB29" s="662"/>
      <c r="AC29" s="662"/>
      <c r="AD29" s="663" t="s">
        <v>123</v>
      </c>
      <c r="AE29" s="663"/>
      <c r="AF29" s="663"/>
      <c r="AG29" s="663"/>
      <c r="AH29" s="663"/>
      <c r="AI29" s="663"/>
      <c r="AJ29" s="663"/>
      <c r="AK29" s="663"/>
      <c r="AL29" s="664" t="s">
        <v>123</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579290</v>
      </c>
      <c r="CS29" s="695"/>
      <c r="CT29" s="695"/>
      <c r="CU29" s="695"/>
      <c r="CV29" s="695"/>
      <c r="CW29" s="695"/>
      <c r="CX29" s="695"/>
      <c r="CY29" s="696"/>
      <c r="CZ29" s="664">
        <v>15.9</v>
      </c>
      <c r="DA29" s="693"/>
      <c r="DB29" s="693"/>
      <c r="DC29" s="697"/>
      <c r="DD29" s="668">
        <v>579290</v>
      </c>
      <c r="DE29" s="695"/>
      <c r="DF29" s="695"/>
      <c r="DG29" s="695"/>
      <c r="DH29" s="695"/>
      <c r="DI29" s="695"/>
      <c r="DJ29" s="695"/>
      <c r="DK29" s="696"/>
      <c r="DL29" s="668">
        <v>445270</v>
      </c>
      <c r="DM29" s="695"/>
      <c r="DN29" s="695"/>
      <c r="DO29" s="695"/>
      <c r="DP29" s="695"/>
      <c r="DQ29" s="695"/>
      <c r="DR29" s="695"/>
      <c r="DS29" s="695"/>
      <c r="DT29" s="695"/>
      <c r="DU29" s="695"/>
      <c r="DV29" s="696"/>
      <c r="DW29" s="664">
        <v>18.7</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25981</v>
      </c>
      <c r="S30" s="660"/>
      <c r="T30" s="660"/>
      <c r="U30" s="660"/>
      <c r="V30" s="660"/>
      <c r="W30" s="660"/>
      <c r="X30" s="660"/>
      <c r="Y30" s="661"/>
      <c r="Z30" s="662">
        <v>0.6</v>
      </c>
      <c r="AA30" s="662"/>
      <c r="AB30" s="662"/>
      <c r="AC30" s="662"/>
      <c r="AD30" s="663">
        <v>13903</v>
      </c>
      <c r="AE30" s="663"/>
      <c r="AF30" s="663"/>
      <c r="AG30" s="663"/>
      <c r="AH30" s="663"/>
      <c r="AI30" s="663"/>
      <c r="AJ30" s="663"/>
      <c r="AK30" s="663"/>
      <c r="AL30" s="664">
        <v>0.6</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98.8</v>
      </c>
      <c r="BH30" s="720"/>
      <c r="BI30" s="720"/>
      <c r="BJ30" s="720"/>
      <c r="BK30" s="720"/>
      <c r="BL30" s="720"/>
      <c r="BM30" s="654">
        <v>91.8</v>
      </c>
      <c r="BN30" s="720"/>
      <c r="BO30" s="720"/>
      <c r="BP30" s="720"/>
      <c r="BQ30" s="721"/>
      <c r="BR30" s="719">
        <v>98.8</v>
      </c>
      <c r="BS30" s="720"/>
      <c r="BT30" s="720"/>
      <c r="BU30" s="720"/>
      <c r="BV30" s="720"/>
      <c r="BW30" s="720"/>
      <c r="BX30" s="654">
        <v>92</v>
      </c>
      <c r="BY30" s="720"/>
      <c r="BZ30" s="720"/>
      <c r="CA30" s="720"/>
      <c r="CB30" s="721"/>
      <c r="CD30" s="724"/>
      <c r="CE30" s="725"/>
      <c r="CF30" s="674" t="s">
        <v>305</v>
      </c>
      <c r="CG30" s="675"/>
      <c r="CH30" s="675"/>
      <c r="CI30" s="675"/>
      <c r="CJ30" s="675"/>
      <c r="CK30" s="675"/>
      <c r="CL30" s="675"/>
      <c r="CM30" s="675"/>
      <c r="CN30" s="675"/>
      <c r="CO30" s="675"/>
      <c r="CP30" s="675"/>
      <c r="CQ30" s="676"/>
      <c r="CR30" s="659">
        <v>565189</v>
      </c>
      <c r="CS30" s="660"/>
      <c r="CT30" s="660"/>
      <c r="CU30" s="660"/>
      <c r="CV30" s="660"/>
      <c r="CW30" s="660"/>
      <c r="CX30" s="660"/>
      <c r="CY30" s="661"/>
      <c r="CZ30" s="664">
        <v>15.5</v>
      </c>
      <c r="DA30" s="693"/>
      <c r="DB30" s="693"/>
      <c r="DC30" s="697"/>
      <c r="DD30" s="668">
        <v>565189</v>
      </c>
      <c r="DE30" s="660"/>
      <c r="DF30" s="660"/>
      <c r="DG30" s="660"/>
      <c r="DH30" s="660"/>
      <c r="DI30" s="660"/>
      <c r="DJ30" s="660"/>
      <c r="DK30" s="661"/>
      <c r="DL30" s="668">
        <v>431169</v>
      </c>
      <c r="DM30" s="660"/>
      <c r="DN30" s="660"/>
      <c r="DO30" s="660"/>
      <c r="DP30" s="660"/>
      <c r="DQ30" s="660"/>
      <c r="DR30" s="660"/>
      <c r="DS30" s="660"/>
      <c r="DT30" s="660"/>
      <c r="DU30" s="660"/>
      <c r="DV30" s="661"/>
      <c r="DW30" s="664">
        <v>18.100000000000001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2475</v>
      </c>
      <c r="S31" s="660"/>
      <c r="T31" s="660"/>
      <c r="U31" s="660"/>
      <c r="V31" s="660"/>
      <c r="W31" s="660"/>
      <c r="X31" s="660"/>
      <c r="Y31" s="661"/>
      <c r="Z31" s="662">
        <v>0.1</v>
      </c>
      <c r="AA31" s="662"/>
      <c r="AB31" s="662"/>
      <c r="AC31" s="662"/>
      <c r="AD31" s="663" t="s">
        <v>256</v>
      </c>
      <c r="AE31" s="663"/>
      <c r="AF31" s="663"/>
      <c r="AG31" s="663"/>
      <c r="AH31" s="663"/>
      <c r="AI31" s="663"/>
      <c r="AJ31" s="663"/>
      <c r="AK31" s="663"/>
      <c r="AL31" s="664" t="s">
        <v>123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98.8</v>
      </c>
      <c r="BH31" s="695"/>
      <c r="BI31" s="695"/>
      <c r="BJ31" s="695"/>
      <c r="BK31" s="695"/>
      <c r="BL31" s="695"/>
      <c r="BM31" s="665">
        <v>95.1</v>
      </c>
      <c r="BN31" s="717"/>
      <c r="BO31" s="717"/>
      <c r="BP31" s="717"/>
      <c r="BQ31" s="718"/>
      <c r="BR31" s="716">
        <v>98.7</v>
      </c>
      <c r="BS31" s="695"/>
      <c r="BT31" s="695"/>
      <c r="BU31" s="695"/>
      <c r="BV31" s="695"/>
      <c r="BW31" s="695"/>
      <c r="BX31" s="665">
        <v>95.4</v>
      </c>
      <c r="BY31" s="717"/>
      <c r="BZ31" s="717"/>
      <c r="CA31" s="717"/>
      <c r="CB31" s="718"/>
      <c r="CD31" s="724"/>
      <c r="CE31" s="725"/>
      <c r="CF31" s="674" t="s">
        <v>309</v>
      </c>
      <c r="CG31" s="675"/>
      <c r="CH31" s="675"/>
      <c r="CI31" s="675"/>
      <c r="CJ31" s="675"/>
      <c r="CK31" s="675"/>
      <c r="CL31" s="675"/>
      <c r="CM31" s="675"/>
      <c r="CN31" s="675"/>
      <c r="CO31" s="675"/>
      <c r="CP31" s="675"/>
      <c r="CQ31" s="676"/>
      <c r="CR31" s="659">
        <v>14101</v>
      </c>
      <c r="CS31" s="695"/>
      <c r="CT31" s="695"/>
      <c r="CU31" s="695"/>
      <c r="CV31" s="695"/>
      <c r="CW31" s="695"/>
      <c r="CX31" s="695"/>
      <c r="CY31" s="696"/>
      <c r="CZ31" s="664">
        <v>0.4</v>
      </c>
      <c r="DA31" s="693"/>
      <c r="DB31" s="693"/>
      <c r="DC31" s="697"/>
      <c r="DD31" s="668">
        <v>14101</v>
      </c>
      <c r="DE31" s="695"/>
      <c r="DF31" s="695"/>
      <c r="DG31" s="695"/>
      <c r="DH31" s="695"/>
      <c r="DI31" s="695"/>
      <c r="DJ31" s="695"/>
      <c r="DK31" s="696"/>
      <c r="DL31" s="668">
        <v>14101</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3422</v>
      </c>
      <c r="S32" s="660"/>
      <c r="T32" s="660"/>
      <c r="U32" s="660"/>
      <c r="V32" s="660"/>
      <c r="W32" s="660"/>
      <c r="X32" s="660"/>
      <c r="Y32" s="661"/>
      <c r="Z32" s="662">
        <v>0.1</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89.3</v>
      </c>
      <c r="BN32" s="729"/>
      <c r="BO32" s="729"/>
      <c r="BP32" s="729"/>
      <c r="BQ32" s="731"/>
      <c r="BR32" s="728">
        <v>98.7</v>
      </c>
      <c r="BS32" s="729"/>
      <c r="BT32" s="729"/>
      <c r="BU32" s="729"/>
      <c r="BV32" s="729"/>
      <c r="BW32" s="729"/>
      <c r="BX32" s="730">
        <v>89.2</v>
      </c>
      <c r="BY32" s="729"/>
      <c r="BZ32" s="729"/>
      <c r="CA32" s="729"/>
      <c r="CB32" s="731"/>
      <c r="CD32" s="726"/>
      <c r="CE32" s="727"/>
      <c r="CF32" s="674" t="s">
        <v>312</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170</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551348</v>
      </c>
      <c r="S33" s="660"/>
      <c r="T33" s="660"/>
      <c r="U33" s="660"/>
      <c r="V33" s="660"/>
      <c r="W33" s="660"/>
      <c r="X33" s="660"/>
      <c r="Y33" s="661"/>
      <c r="Z33" s="662">
        <v>12.9</v>
      </c>
      <c r="AA33" s="662"/>
      <c r="AB33" s="662"/>
      <c r="AC33" s="662"/>
      <c r="AD33" s="663" t="s">
        <v>123</v>
      </c>
      <c r="AE33" s="663"/>
      <c r="AF33" s="663"/>
      <c r="AG33" s="663"/>
      <c r="AH33" s="663"/>
      <c r="AI33" s="663"/>
      <c r="AJ33" s="663"/>
      <c r="AK33" s="663"/>
      <c r="AL33" s="664" t="s">
        <v>170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1274941</v>
      </c>
      <c r="CS33" s="695"/>
      <c r="CT33" s="695"/>
      <c r="CU33" s="695"/>
      <c r="CV33" s="695"/>
      <c r="CW33" s="695"/>
      <c r="CX33" s="695"/>
      <c r="CY33" s="696"/>
      <c r="CZ33" s="664">
        <v>35</v>
      </c>
      <c r="DA33" s="693"/>
      <c r="DB33" s="693"/>
      <c r="DC33" s="697"/>
      <c r="DD33" s="668">
        <v>1091873</v>
      </c>
      <c r="DE33" s="695"/>
      <c r="DF33" s="695"/>
      <c r="DG33" s="695"/>
      <c r="DH33" s="695"/>
      <c r="DI33" s="695"/>
      <c r="DJ33" s="695"/>
      <c r="DK33" s="696"/>
      <c r="DL33" s="668">
        <v>892154</v>
      </c>
      <c r="DM33" s="695"/>
      <c r="DN33" s="695"/>
      <c r="DO33" s="695"/>
      <c r="DP33" s="695"/>
      <c r="DQ33" s="695"/>
      <c r="DR33" s="695"/>
      <c r="DS33" s="695"/>
      <c r="DT33" s="695"/>
      <c r="DU33" s="695"/>
      <c r="DV33" s="696"/>
      <c r="DW33" s="664">
        <v>37.5</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91298</v>
      </c>
      <c r="S34" s="660"/>
      <c r="T34" s="660"/>
      <c r="U34" s="660"/>
      <c r="V34" s="660"/>
      <c r="W34" s="660"/>
      <c r="X34" s="660"/>
      <c r="Y34" s="661"/>
      <c r="Z34" s="662">
        <v>2.1</v>
      </c>
      <c r="AA34" s="662"/>
      <c r="AB34" s="662"/>
      <c r="AC34" s="662"/>
      <c r="AD34" s="663">
        <v>11</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684850</v>
      </c>
      <c r="CS34" s="660"/>
      <c r="CT34" s="660"/>
      <c r="CU34" s="660"/>
      <c r="CV34" s="660"/>
      <c r="CW34" s="660"/>
      <c r="CX34" s="660"/>
      <c r="CY34" s="661"/>
      <c r="CZ34" s="664">
        <v>18.8</v>
      </c>
      <c r="DA34" s="693"/>
      <c r="DB34" s="693"/>
      <c r="DC34" s="697"/>
      <c r="DD34" s="668">
        <v>563360</v>
      </c>
      <c r="DE34" s="660"/>
      <c r="DF34" s="660"/>
      <c r="DG34" s="660"/>
      <c r="DH34" s="660"/>
      <c r="DI34" s="660"/>
      <c r="DJ34" s="660"/>
      <c r="DK34" s="661"/>
      <c r="DL34" s="668">
        <v>435584</v>
      </c>
      <c r="DM34" s="660"/>
      <c r="DN34" s="660"/>
      <c r="DO34" s="660"/>
      <c r="DP34" s="660"/>
      <c r="DQ34" s="660"/>
      <c r="DR34" s="660"/>
      <c r="DS34" s="660"/>
      <c r="DT34" s="660"/>
      <c r="DU34" s="660"/>
      <c r="DV34" s="661"/>
      <c r="DW34" s="664">
        <v>18.3</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768700</v>
      </c>
      <c r="S35" s="660"/>
      <c r="T35" s="660"/>
      <c r="U35" s="660"/>
      <c r="V35" s="660"/>
      <c r="W35" s="660"/>
      <c r="X35" s="660"/>
      <c r="Y35" s="661"/>
      <c r="Z35" s="662">
        <v>17.899999999999999</v>
      </c>
      <c r="AA35" s="662"/>
      <c r="AB35" s="662"/>
      <c r="AC35" s="662"/>
      <c r="AD35" s="663" t="s">
        <v>123</v>
      </c>
      <c r="AE35" s="663"/>
      <c r="AF35" s="663"/>
      <c r="AG35" s="663"/>
      <c r="AH35" s="663"/>
      <c r="AI35" s="663"/>
      <c r="AJ35" s="663"/>
      <c r="AK35" s="663"/>
      <c r="AL35" s="664" t="s">
        <v>123</v>
      </c>
      <c r="AM35" s="665"/>
      <c r="AN35" s="665"/>
      <c r="AO35" s="666"/>
      <c r="AP35" s="214"/>
      <c r="AQ35" s="732" t="s">
        <v>320</v>
      </c>
      <c r="AR35" s="733"/>
      <c r="AS35" s="733"/>
      <c r="AT35" s="733"/>
      <c r="AU35" s="733"/>
      <c r="AV35" s="733"/>
      <c r="AW35" s="733"/>
      <c r="AX35" s="733"/>
      <c r="AY35" s="734"/>
      <c r="AZ35" s="648">
        <v>267867</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34152</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42582</v>
      </c>
      <c r="CS35" s="695"/>
      <c r="CT35" s="695"/>
      <c r="CU35" s="695"/>
      <c r="CV35" s="695"/>
      <c r="CW35" s="695"/>
      <c r="CX35" s="695"/>
      <c r="CY35" s="696"/>
      <c r="CZ35" s="664">
        <v>1.2</v>
      </c>
      <c r="DA35" s="693"/>
      <c r="DB35" s="693"/>
      <c r="DC35" s="697"/>
      <c r="DD35" s="668">
        <v>41875</v>
      </c>
      <c r="DE35" s="695"/>
      <c r="DF35" s="695"/>
      <c r="DG35" s="695"/>
      <c r="DH35" s="695"/>
      <c r="DI35" s="695"/>
      <c r="DJ35" s="695"/>
      <c r="DK35" s="696"/>
      <c r="DL35" s="668">
        <v>39400</v>
      </c>
      <c r="DM35" s="695"/>
      <c r="DN35" s="695"/>
      <c r="DO35" s="695"/>
      <c r="DP35" s="695"/>
      <c r="DQ35" s="695"/>
      <c r="DR35" s="695"/>
      <c r="DS35" s="695"/>
      <c r="DT35" s="695"/>
      <c r="DU35" s="695"/>
      <c r="DV35" s="696"/>
      <c r="DW35" s="664">
        <v>1.7</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255</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324</v>
      </c>
      <c r="AR36" s="737"/>
      <c r="AS36" s="737"/>
      <c r="AT36" s="737"/>
      <c r="AU36" s="737"/>
      <c r="AV36" s="737"/>
      <c r="AW36" s="737"/>
      <c r="AX36" s="737"/>
      <c r="AY36" s="738"/>
      <c r="AZ36" s="659">
        <v>75859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27682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273885</v>
      </c>
      <c r="CS36" s="660"/>
      <c r="CT36" s="660"/>
      <c r="CU36" s="660"/>
      <c r="CV36" s="660"/>
      <c r="CW36" s="660"/>
      <c r="CX36" s="660"/>
      <c r="CY36" s="661"/>
      <c r="CZ36" s="664">
        <v>7.5</v>
      </c>
      <c r="DA36" s="693"/>
      <c r="DB36" s="693"/>
      <c r="DC36" s="697"/>
      <c r="DD36" s="668">
        <v>258117</v>
      </c>
      <c r="DE36" s="660"/>
      <c r="DF36" s="660"/>
      <c r="DG36" s="660"/>
      <c r="DH36" s="660"/>
      <c r="DI36" s="660"/>
      <c r="DJ36" s="660"/>
      <c r="DK36" s="661"/>
      <c r="DL36" s="668">
        <v>234078</v>
      </c>
      <c r="DM36" s="660"/>
      <c r="DN36" s="660"/>
      <c r="DO36" s="660"/>
      <c r="DP36" s="660"/>
      <c r="DQ36" s="660"/>
      <c r="DR36" s="660"/>
      <c r="DS36" s="660"/>
      <c r="DT36" s="660"/>
      <c r="DU36" s="660"/>
      <c r="DV36" s="661"/>
      <c r="DW36" s="664">
        <v>9.8000000000000007</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100400</v>
      </c>
      <c r="S37" s="660"/>
      <c r="T37" s="660"/>
      <c r="U37" s="660"/>
      <c r="V37" s="660"/>
      <c r="W37" s="660"/>
      <c r="X37" s="660"/>
      <c r="Y37" s="661"/>
      <c r="Z37" s="662">
        <v>2.2999999999999998</v>
      </c>
      <c r="AA37" s="662"/>
      <c r="AB37" s="662"/>
      <c r="AC37" s="662"/>
      <c r="AD37" s="663" t="s">
        <v>123</v>
      </c>
      <c r="AE37" s="663"/>
      <c r="AF37" s="663"/>
      <c r="AG37" s="663"/>
      <c r="AH37" s="663"/>
      <c r="AI37" s="663"/>
      <c r="AJ37" s="663"/>
      <c r="AK37" s="663"/>
      <c r="AL37" s="664" t="s">
        <v>123</v>
      </c>
      <c r="AM37" s="665"/>
      <c r="AN37" s="665"/>
      <c r="AO37" s="666"/>
      <c r="AQ37" s="736" t="s">
        <v>328</v>
      </c>
      <c r="AR37" s="737"/>
      <c r="AS37" s="737"/>
      <c r="AT37" s="737"/>
      <c r="AU37" s="737"/>
      <c r="AV37" s="737"/>
      <c r="AW37" s="737"/>
      <c r="AX37" s="737"/>
      <c r="AY37" s="738"/>
      <c r="AZ37" s="659">
        <v>26526</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763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109041</v>
      </c>
      <c r="CS37" s="695"/>
      <c r="CT37" s="695"/>
      <c r="CU37" s="695"/>
      <c r="CV37" s="695"/>
      <c r="CW37" s="695"/>
      <c r="CX37" s="695"/>
      <c r="CY37" s="696"/>
      <c r="CZ37" s="664">
        <v>3</v>
      </c>
      <c r="DA37" s="693"/>
      <c r="DB37" s="693"/>
      <c r="DC37" s="697"/>
      <c r="DD37" s="668">
        <v>108644</v>
      </c>
      <c r="DE37" s="695"/>
      <c r="DF37" s="695"/>
      <c r="DG37" s="695"/>
      <c r="DH37" s="695"/>
      <c r="DI37" s="695"/>
      <c r="DJ37" s="695"/>
      <c r="DK37" s="696"/>
      <c r="DL37" s="668">
        <v>103435</v>
      </c>
      <c r="DM37" s="695"/>
      <c r="DN37" s="695"/>
      <c r="DO37" s="695"/>
      <c r="DP37" s="695"/>
      <c r="DQ37" s="695"/>
      <c r="DR37" s="695"/>
      <c r="DS37" s="695"/>
      <c r="DT37" s="695"/>
      <c r="DU37" s="695"/>
      <c r="DV37" s="696"/>
      <c r="DW37" s="664">
        <v>4.3</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4287646</v>
      </c>
      <c r="S38" s="740"/>
      <c r="T38" s="740"/>
      <c r="U38" s="740"/>
      <c r="V38" s="740"/>
      <c r="W38" s="740"/>
      <c r="X38" s="740"/>
      <c r="Y38" s="741"/>
      <c r="Z38" s="742">
        <v>100</v>
      </c>
      <c r="AA38" s="742"/>
      <c r="AB38" s="742"/>
      <c r="AC38" s="742"/>
      <c r="AD38" s="743">
        <v>2279279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1766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1605</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267867</v>
      </c>
      <c r="CS38" s="660"/>
      <c r="CT38" s="660"/>
      <c r="CU38" s="660"/>
      <c r="CV38" s="660"/>
      <c r="CW38" s="660"/>
      <c r="CX38" s="660"/>
      <c r="CY38" s="661"/>
      <c r="CZ38" s="664">
        <v>7.4</v>
      </c>
      <c r="DA38" s="693"/>
      <c r="DB38" s="693"/>
      <c r="DC38" s="697"/>
      <c r="DD38" s="668">
        <v>228521</v>
      </c>
      <c r="DE38" s="660"/>
      <c r="DF38" s="660"/>
      <c r="DG38" s="660"/>
      <c r="DH38" s="660"/>
      <c r="DI38" s="660"/>
      <c r="DJ38" s="660"/>
      <c r="DK38" s="661"/>
      <c r="DL38" s="668">
        <v>183092</v>
      </c>
      <c r="DM38" s="660"/>
      <c r="DN38" s="660"/>
      <c r="DO38" s="660"/>
      <c r="DP38" s="660"/>
      <c r="DQ38" s="660"/>
      <c r="DR38" s="660"/>
      <c r="DS38" s="660"/>
      <c r="DT38" s="660"/>
      <c r="DU38" s="660"/>
      <c r="DV38" s="661"/>
      <c r="DW38" s="664">
        <v>7.7</v>
      </c>
      <c r="DX38" s="693"/>
      <c r="DY38" s="693"/>
      <c r="DZ38" s="693"/>
      <c r="EA38" s="693"/>
      <c r="EB38" s="693"/>
      <c r="EC38" s="694"/>
    </row>
    <row r="39" spans="2:133" ht="11.25" customHeight="1">
      <c r="AQ39" s="736" t="s">
        <v>335</v>
      </c>
      <c r="AR39" s="737"/>
      <c r="AS39" s="737"/>
      <c r="AT39" s="737"/>
      <c r="AU39" s="737"/>
      <c r="AV39" s="737"/>
      <c r="AW39" s="737"/>
      <c r="AX39" s="737"/>
      <c r="AY39" s="738"/>
      <c r="AZ39" s="659" t="s">
        <v>255</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127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5757</v>
      </c>
      <c r="CS39" s="695"/>
      <c r="CT39" s="695"/>
      <c r="CU39" s="695"/>
      <c r="CV39" s="695"/>
      <c r="CW39" s="695"/>
      <c r="CX39" s="695"/>
      <c r="CY39" s="696"/>
      <c r="CZ39" s="664">
        <v>0.2</v>
      </c>
      <c r="DA39" s="693"/>
      <c r="DB39" s="693"/>
      <c r="DC39" s="697"/>
      <c r="DD39" s="668" t="s">
        <v>123</v>
      </c>
      <c r="DE39" s="695"/>
      <c r="DF39" s="695"/>
      <c r="DG39" s="695"/>
      <c r="DH39" s="695"/>
      <c r="DI39" s="695"/>
      <c r="DJ39" s="695"/>
      <c r="DK39" s="696"/>
      <c r="DL39" s="668" t="s">
        <v>123</v>
      </c>
      <c r="DM39" s="695"/>
      <c r="DN39" s="695"/>
      <c r="DO39" s="695"/>
      <c r="DP39" s="695"/>
      <c r="DQ39" s="695"/>
      <c r="DR39" s="695"/>
      <c r="DS39" s="695"/>
      <c r="DT39" s="695"/>
      <c r="DU39" s="695"/>
      <c r="DV39" s="696"/>
      <c r="DW39" s="664" t="s">
        <v>255</v>
      </c>
      <c r="DX39" s="693"/>
      <c r="DY39" s="693"/>
      <c r="DZ39" s="693"/>
      <c r="EA39" s="693"/>
      <c r="EB39" s="693"/>
      <c r="EC39" s="694"/>
    </row>
    <row r="40" spans="2:133" ht="11.25" customHeight="1">
      <c r="AQ40" s="736" t="s">
        <v>339</v>
      </c>
      <c r="AR40" s="737"/>
      <c r="AS40" s="737"/>
      <c r="AT40" s="737"/>
      <c r="AU40" s="737"/>
      <c r="AV40" s="737"/>
      <c r="AW40" s="737"/>
      <c r="AX40" s="737"/>
      <c r="AY40" s="738"/>
      <c r="AZ40" s="659">
        <v>47001</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123</v>
      </c>
      <c r="CS40" s="660"/>
      <c r="CT40" s="660"/>
      <c r="CU40" s="660"/>
      <c r="CV40" s="660"/>
      <c r="CW40" s="660"/>
      <c r="CX40" s="660"/>
      <c r="CY40" s="661"/>
      <c r="CZ40" s="664" t="s">
        <v>123</v>
      </c>
      <c r="DA40" s="693"/>
      <c r="DB40" s="693"/>
      <c r="DC40" s="697"/>
      <c r="DD40" s="668" t="s">
        <v>123</v>
      </c>
      <c r="DE40" s="660"/>
      <c r="DF40" s="660"/>
      <c r="DG40" s="660"/>
      <c r="DH40" s="660"/>
      <c r="DI40" s="660"/>
      <c r="DJ40" s="660"/>
      <c r="DK40" s="661"/>
      <c r="DL40" s="668" t="s">
        <v>170</v>
      </c>
      <c r="DM40" s="660"/>
      <c r="DN40" s="660"/>
      <c r="DO40" s="660"/>
      <c r="DP40" s="660"/>
      <c r="DQ40" s="660"/>
      <c r="DR40" s="660"/>
      <c r="DS40" s="660"/>
      <c r="DT40" s="660"/>
      <c r="DU40" s="660"/>
      <c r="DV40" s="661"/>
      <c r="DW40" s="664" t="s">
        <v>123</v>
      </c>
      <c r="DX40" s="693"/>
      <c r="DY40" s="693"/>
      <c r="DZ40" s="693"/>
      <c r="EA40" s="693"/>
      <c r="EB40" s="693"/>
      <c r="EC40" s="694"/>
    </row>
    <row r="41" spans="2:133" ht="11.25" customHeight="1">
      <c r="AQ41" s="746" t="s">
        <v>342</v>
      </c>
      <c r="AR41" s="747"/>
      <c r="AS41" s="747"/>
      <c r="AT41" s="747"/>
      <c r="AU41" s="747"/>
      <c r="AV41" s="747"/>
      <c r="AW41" s="747"/>
      <c r="AX41" s="747"/>
      <c r="AY41" s="748"/>
      <c r="AZ41" s="739">
        <v>116715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199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170</v>
      </c>
      <c r="CS41" s="695"/>
      <c r="CT41" s="695"/>
      <c r="CU41" s="695"/>
      <c r="CV41" s="695"/>
      <c r="CW41" s="695"/>
      <c r="CX41" s="695"/>
      <c r="CY41" s="696"/>
      <c r="CZ41" s="664" t="s">
        <v>255</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1235320</v>
      </c>
      <c r="CS42" s="660"/>
      <c r="CT42" s="660"/>
      <c r="CU42" s="660"/>
      <c r="CV42" s="660"/>
      <c r="CW42" s="660"/>
      <c r="CX42" s="660"/>
      <c r="CY42" s="661"/>
      <c r="CZ42" s="664">
        <v>33.9</v>
      </c>
      <c r="DA42" s="665"/>
      <c r="DB42" s="665"/>
      <c r="DC42" s="760"/>
      <c r="DD42" s="668">
        <v>331974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23835</v>
      </c>
      <c r="CS43" s="695"/>
      <c r="CT43" s="695"/>
      <c r="CU43" s="695"/>
      <c r="CV43" s="695"/>
      <c r="CW43" s="695"/>
      <c r="CX43" s="695"/>
      <c r="CY43" s="696"/>
      <c r="CZ43" s="664">
        <v>0.7</v>
      </c>
      <c r="DA43" s="693"/>
      <c r="DB43" s="693"/>
      <c r="DC43" s="697"/>
      <c r="DD43" s="668">
        <v>23835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1216866</v>
      </c>
      <c r="CS44" s="660"/>
      <c r="CT44" s="660"/>
      <c r="CU44" s="660"/>
      <c r="CV44" s="660"/>
      <c r="CW44" s="660"/>
      <c r="CX44" s="660"/>
      <c r="CY44" s="661"/>
      <c r="CZ44" s="664">
        <v>33.4</v>
      </c>
      <c r="DA44" s="665"/>
      <c r="DB44" s="665"/>
      <c r="DC44" s="760"/>
      <c r="DD44" s="668">
        <v>314065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364267</v>
      </c>
      <c r="CS45" s="695"/>
      <c r="CT45" s="695"/>
      <c r="CU45" s="695"/>
      <c r="CV45" s="695"/>
      <c r="CW45" s="695"/>
      <c r="CX45" s="695"/>
      <c r="CY45" s="696"/>
      <c r="CZ45" s="664">
        <v>10</v>
      </c>
      <c r="DA45" s="693"/>
      <c r="DB45" s="693"/>
      <c r="DC45" s="697"/>
      <c r="DD45" s="668">
        <v>80999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823849</v>
      </c>
      <c r="CS46" s="660"/>
      <c r="CT46" s="660"/>
      <c r="CU46" s="660"/>
      <c r="CV46" s="660"/>
      <c r="CW46" s="660"/>
      <c r="CX46" s="660"/>
      <c r="CY46" s="661"/>
      <c r="CZ46" s="664">
        <v>22.6</v>
      </c>
      <c r="DA46" s="665"/>
      <c r="DB46" s="665"/>
      <c r="DC46" s="760"/>
      <c r="DD46" s="668">
        <v>229891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18454</v>
      </c>
      <c r="CS47" s="695"/>
      <c r="CT47" s="695"/>
      <c r="CU47" s="695"/>
      <c r="CV47" s="695"/>
      <c r="CW47" s="695"/>
      <c r="CX47" s="695"/>
      <c r="CY47" s="696"/>
      <c r="CZ47" s="664">
        <v>0.5</v>
      </c>
      <c r="DA47" s="693"/>
      <c r="DB47" s="693"/>
      <c r="DC47" s="697"/>
      <c r="DD47" s="668">
        <v>17909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255</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3641077</v>
      </c>
      <c r="CS49" s="729"/>
      <c r="CT49" s="729"/>
      <c r="CU49" s="729"/>
      <c r="CV49" s="729"/>
      <c r="CW49" s="729"/>
      <c r="CX49" s="729"/>
      <c r="CY49" s="761"/>
      <c r="CZ49" s="744">
        <v>100</v>
      </c>
      <c r="DA49" s="762"/>
      <c r="DB49" s="762"/>
      <c r="DC49" s="763"/>
      <c r="DD49" s="764">
        <v>2411109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l0s4/KGTww+meVeMEAy9VPgxK7gP/Crv/ZZa55LOqnD5u4vorPMEjQCiH8ayf6QQMEKNDWKL+MPu0CNaPn0BQ==" saltValue="z8Lsg84iiQ88firU32wi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4183</v>
      </c>
      <c r="R7" s="795"/>
      <c r="S7" s="795"/>
      <c r="T7" s="795"/>
      <c r="U7" s="795"/>
      <c r="V7" s="795">
        <v>3553</v>
      </c>
      <c r="W7" s="795"/>
      <c r="X7" s="795"/>
      <c r="Y7" s="795"/>
      <c r="Z7" s="795"/>
      <c r="AA7" s="795">
        <v>630</v>
      </c>
      <c r="AB7" s="795"/>
      <c r="AC7" s="795"/>
      <c r="AD7" s="795"/>
      <c r="AE7" s="796"/>
      <c r="AF7" s="797">
        <v>564</v>
      </c>
      <c r="AG7" s="798"/>
      <c r="AH7" s="798"/>
      <c r="AI7" s="798"/>
      <c r="AJ7" s="799"/>
      <c r="AK7" s="834">
        <v>3</v>
      </c>
      <c r="AL7" s="835"/>
      <c r="AM7" s="835"/>
      <c r="AN7" s="835"/>
      <c r="AO7" s="835"/>
      <c r="AP7" s="835">
        <v>3842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587</v>
      </c>
      <c r="BT7" s="839"/>
      <c r="BU7" s="839"/>
      <c r="BV7" s="839"/>
      <c r="BW7" s="839"/>
      <c r="BX7" s="839"/>
      <c r="BY7" s="839"/>
      <c r="BZ7" s="839"/>
      <c r="CA7" s="839"/>
      <c r="CB7" s="839"/>
      <c r="CC7" s="839"/>
      <c r="CD7" s="839"/>
      <c r="CE7" s="839"/>
      <c r="CF7" s="839"/>
      <c r="CG7" s="840"/>
      <c r="CH7" s="831">
        <v>0</v>
      </c>
      <c r="CI7" s="832"/>
      <c r="CJ7" s="832"/>
      <c r="CK7" s="832"/>
      <c r="CL7" s="833"/>
      <c r="CM7" s="831">
        <v>6</v>
      </c>
      <c r="CN7" s="832"/>
      <c r="CO7" s="832"/>
      <c r="CP7" s="832"/>
      <c r="CQ7" s="833"/>
      <c r="CR7" s="831">
        <v>5</v>
      </c>
      <c r="CS7" s="832"/>
      <c r="CT7" s="832"/>
      <c r="CU7" s="832"/>
      <c r="CV7" s="833"/>
      <c r="CW7" s="831" t="s">
        <v>570</v>
      </c>
      <c r="CX7" s="832"/>
      <c r="CY7" s="832"/>
      <c r="CZ7" s="832"/>
      <c r="DA7" s="833"/>
      <c r="DB7" s="831" t="s">
        <v>570</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104</v>
      </c>
      <c r="R8" s="819"/>
      <c r="S8" s="819"/>
      <c r="T8" s="819"/>
      <c r="U8" s="819"/>
      <c r="V8" s="819">
        <v>87</v>
      </c>
      <c r="W8" s="819"/>
      <c r="X8" s="819"/>
      <c r="Y8" s="819"/>
      <c r="Z8" s="819"/>
      <c r="AA8" s="819">
        <v>17</v>
      </c>
      <c r="AB8" s="819"/>
      <c r="AC8" s="819"/>
      <c r="AD8" s="819"/>
      <c r="AE8" s="820"/>
      <c r="AF8" s="821">
        <v>17</v>
      </c>
      <c r="AG8" s="822"/>
      <c r="AH8" s="822"/>
      <c r="AI8" s="822"/>
      <c r="AJ8" s="823"/>
      <c r="AK8" s="824">
        <v>1</v>
      </c>
      <c r="AL8" s="825"/>
      <c r="AM8" s="825"/>
      <c r="AN8" s="825"/>
      <c r="AO8" s="825"/>
      <c r="AP8" s="825" t="s">
        <v>570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2</v>
      </c>
      <c r="R9" s="819"/>
      <c r="S9" s="819"/>
      <c r="T9" s="819"/>
      <c r="U9" s="819"/>
      <c r="V9" s="819">
        <v>2</v>
      </c>
      <c r="W9" s="819"/>
      <c r="X9" s="819"/>
      <c r="Y9" s="819"/>
      <c r="Z9" s="819"/>
      <c r="AA9" s="819">
        <v>0</v>
      </c>
      <c r="AB9" s="819"/>
      <c r="AC9" s="819"/>
      <c r="AD9" s="819"/>
      <c r="AE9" s="820"/>
      <c r="AF9" s="821">
        <v>0</v>
      </c>
      <c r="AG9" s="822"/>
      <c r="AH9" s="822"/>
      <c r="AI9" s="822"/>
      <c r="AJ9" s="823"/>
      <c r="AK9" s="824">
        <v>1</v>
      </c>
      <c r="AL9" s="825"/>
      <c r="AM9" s="825"/>
      <c r="AN9" s="825"/>
      <c r="AO9" s="825"/>
      <c r="AP9" s="825" t="s">
        <v>570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4288</v>
      </c>
      <c r="R23" s="854"/>
      <c r="S23" s="854"/>
      <c r="T23" s="854"/>
      <c r="U23" s="854"/>
      <c r="V23" s="854">
        <v>3641</v>
      </c>
      <c r="W23" s="854"/>
      <c r="X23" s="854"/>
      <c r="Y23" s="854"/>
      <c r="Z23" s="854"/>
      <c r="AA23" s="854">
        <v>647</v>
      </c>
      <c r="AB23" s="854"/>
      <c r="AC23" s="854"/>
      <c r="AD23" s="854"/>
      <c r="AE23" s="855"/>
      <c r="AF23" s="856">
        <v>581</v>
      </c>
      <c r="AG23" s="854"/>
      <c r="AH23" s="854"/>
      <c r="AI23" s="854"/>
      <c r="AJ23" s="857"/>
      <c r="AK23" s="858"/>
      <c r="AL23" s="859"/>
      <c r="AM23" s="859"/>
      <c r="AN23" s="859"/>
      <c r="AO23" s="859"/>
      <c r="AP23" s="854">
        <v>3842</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694</v>
      </c>
      <c r="R28" s="883"/>
      <c r="S28" s="883"/>
      <c r="T28" s="883"/>
      <c r="U28" s="883"/>
      <c r="V28" s="883">
        <v>660</v>
      </c>
      <c r="W28" s="883"/>
      <c r="X28" s="883"/>
      <c r="Y28" s="883"/>
      <c r="Z28" s="883"/>
      <c r="AA28" s="883">
        <v>34</v>
      </c>
      <c r="AB28" s="883"/>
      <c r="AC28" s="883"/>
      <c r="AD28" s="883"/>
      <c r="AE28" s="884"/>
      <c r="AF28" s="885">
        <v>34</v>
      </c>
      <c r="AG28" s="883"/>
      <c r="AH28" s="883"/>
      <c r="AI28" s="883"/>
      <c r="AJ28" s="886"/>
      <c r="AK28" s="887">
        <v>41</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394</v>
      </c>
      <c r="R29" s="819"/>
      <c r="S29" s="819"/>
      <c r="T29" s="819"/>
      <c r="U29" s="819"/>
      <c r="V29" s="819">
        <v>386</v>
      </c>
      <c r="W29" s="819"/>
      <c r="X29" s="819"/>
      <c r="Y29" s="819"/>
      <c r="Z29" s="819"/>
      <c r="AA29" s="819">
        <v>8</v>
      </c>
      <c r="AB29" s="819"/>
      <c r="AC29" s="819"/>
      <c r="AD29" s="819"/>
      <c r="AE29" s="820"/>
      <c r="AF29" s="821">
        <v>8</v>
      </c>
      <c r="AG29" s="822"/>
      <c r="AH29" s="822"/>
      <c r="AI29" s="822"/>
      <c r="AJ29" s="823"/>
      <c r="AK29" s="890">
        <v>71</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43</v>
      </c>
      <c r="R30" s="819"/>
      <c r="S30" s="819"/>
      <c r="T30" s="819"/>
      <c r="U30" s="819"/>
      <c r="V30" s="819">
        <v>43</v>
      </c>
      <c r="W30" s="819"/>
      <c r="X30" s="819"/>
      <c r="Y30" s="819"/>
      <c r="Z30" s="819"/>
      <c r="AA30" s="819">
        <v>0</v>
      </c>
      <c r="AB30" s="819"/>
      <c r="AC30" s="819"/>
      <c r="AD30" s="819"/>
      <c r="AE30" s="820"/>
      <c r="AF30" s="821">
        <v>0</v>
      </c>
      <c r="AG30" s="822"/>
      <c r="AH30" s="822"/>
      <c r="AI30" s="822"/>
      <c r="AJ30" s="823"/>
      <c r="AK30" s="890">
        <v>13</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106</v>
      </c>
      <c r="R31" s="819"/>
      <c r="S31" s="819"/>
      <c r="T31" s="819"/>
      <c r="U31" s="819"/>
      <c r="V31" s="819">
        <v>87</v>
      </c>
      <c r="W31" s="819"/>
      <c r="X31" s="819"/>
      <c r="Y31" s="819"/>
      <c r="Z31" s="819"/>
      <c r="AA31" s="819">
        <v>19</v>
      </c>
      <c r="AB31" s="819"/>
      <c r="AC31" s="819"/>
      <c r="AD31" s="819"/>
      <c r="AE31" s="820"/>
      <c r="AF31" s="821">
        <v>19</v>
      </c>
      <c r="AG31" s="822"/>
      <c r="AH31" s="822"/>
      <c r="AI31" s="822"/>
      <c r="AJ31" s="823"/>
      <c r="AK31" s="890">
        <v>28</v>
      </c>
      <c r="AL31" s="891"/>
      <c r="AM31" s="891"/>
      <c r="AN31" s="891"/>
      <c r="AO31" s="891"/>
      <c r="AP31" s="891">
        <v>250</v>
      </c>
      <c r="AQ31" s="891"/>
      <c r="AR31" s="891"/>
      <c r="AS31" s="891"/>
      <c r="AT31" s="891"/>
      <c r="AU31" s="891">
        <v>129</v>
      </c>
      <c r="AV31" s="891"/>
      <c r="AW31" s="891"/>
      <c r="AX31" s="891"/>
      <c r="AY31" s="891"/>
      <c r="AZ31" s="892" t="s">
        <v>570</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104</v>
      </c>
      <c r="R32" s="819"/>
      <c r="S32" s="819"/>
      <c r="T32" s="819"/>
      <c r="U32" s="819"/>
      <c r="V32" s="819">
        <v>102</v>
      </c>
      <c r="W32" s="819"/>
      <c r="X32" s="819"/>
      <c r="Y32" s="819"/>
      <c r="Z32" s="819"/>
      <c r="AA32" s="819">
        <v>2</v>
      </c>
      <c r="AB32" s="819"/>
      <c r="AC32" s="819"/>
      <c r="AD32" s="819"/>
      <c r="AE32" s="820"/>
      <c r="AF32" s="821">
        <v>2</v>
      </c>
      <c r="AG32" s="822"/>
      <c r="AH32" s="822"/>
      <c r="AI32" s="822"/>
      <c r="AJ32" s="823"/>
      <c r="AK32" s="890">
        <v>76</v>
      </c>
      <c r="AL32" s="891"/>
      <c r="AM32" s="891"/>
      <c r="AN32" s="891"/>
      <c r="AO32" s="891"/>
      <c r="AP32" s="891">
        <v>348</v>
      </c>
      <c r="AQ32" s="891"/>
      <c r="AR32" s="891"/>
      <c r="AS32" s="891"/>
      <c r="AT32" s="891"/>
      <c r="AU32" s="891">
        <v>348</v>
      </c>
      <c r="AV32" s="891"/>
      <c r="AW32" s="891"/>
      <c r="AX32" s="891"/>
      <c r="AY32" s="891"/>
      <c r="AZ32" s="892" t="s">
        <v>570</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0</v>
      </c>
      <c r="R33" s="819"/>
      <c r="S33" s="819"/>
      <c r="T33" s="819"/>
      <c r="U33" s="819"/>
      <c r="V33" s="819">
        <v>0</v>
      </c>
      <c r="W33" s="819"/>
      <c r="X33" s="819"/>
      <c r="Y33" s="819"/>
      <c r="Z33" s="819"/>
      <c r="AA33" s="819">
        <v>0</v>
      </c>
      <c r="AB33" s="819"/>
      <c r="AC33" s="819"/>
      <c r="AD33" s="819"/>
      <c r="AE33" s="820"/>
      <c r="AF33" s="821">
        <v>1</v>
      </c>
      <c r="AG33" s="822"/>
      <c r="AH33" s="822"/>
      <c r="AI33" s="822"/>
      <c r="AJ33" s="823"/>
      <c r="AK33" s="890" t="s">
        <v>570</v>
      </c>
      <c r="AL33" s="891"/>
      <c r="AM33" s="891"/>
      <c r="AN33" s="891"/>
      <c r="AO33" s="891"/>
      <c r="AP33" s="891" t="s">
        <v>570</v>
      </c>
      <c r="AQ33" s="891"/>
      <c r="AR33" s="891"/>
      <c r="AS33" s="891"/>
      <c r="AT33" s="891"/>
      <c r="AU33" s="891" t="s">
        <v>570</v>
      </c>
      <c r="AV33" s="891"/>
      <c r="AW33" s="891"/>
      <c r="AX33" s="891"/>
      <c r="AY33" s="891"/>
      <c r="AZ33" s="892" t="s">
        <v>570</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65</v>
      </c>
      <c r="AG63" s="902"/>
      <c r="AH63" s="902"/>
      <c r="AI63" s="902"/>
      <c r="AJ63" s="903"/>
      <c r="AK63" s="904"/>
      <c r="AL63" s="899"/>
      <c r="AM63" s="899"/>
      <c r="AN63" s="899"/>
      <c r="AO63" s="899"/>
      <c r="AP63" s="902">
        <v>598</v>
      </c>
      <c r="AQ63" s="902"/>
      <c r="AR63" s="902"/>
      <c r="AS63" s="902"/>
      <c r="AT63" s="902"/>
      <c r="AU63" s="902">
        <v>477</v>
      </c>
      <c r="AV63" s="902"/>
      <c r="AW63" s="902"/>
      <c r="AX63" s="902"/>
      <c r="AY63" s="902"/>
      <c r="AZ63" s="906"/>
      <c r="BA63" s="906"/>
      <c r="BB63" s="906"/>
      <c r="BC63" s="906"/>
      <c r="BD63" s="906"/>
      <c r="BE63" s="907"/>
      <c r="BF63" s="907"/>
      <c r="BG63" s="907"/>
      <c r="BH63" s="907"/>
      <c r="BI63" s="908"/>
      <c r="BJ63" s="909" t="s">
        <v>384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406</v>
      </c>
      <c r="AG66" s="873"/>
      <c r="AH66" s="873"/>
      <c r="AI66" s="873"/>
      <c r="AJ66" s="913"/>
      <c r="AK66" s="777" t="s">
        <v>391</v>
      </c>
      <c r="AL66" s="801"/>
      <c r="AM66" s="801"/>
      <c r="AN66" s="801"/>
      <c r="AO66" s="802"/>
      <c r="AP66" s="777" t="s">
        <v>392</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571</v>
      </c>
      <c r="C68" s="930"/>
      <c r="D68" s="930"/>
      <c r="E68" s="930"/>
      <c r="F68" s="930"/>
      <c r="G68" s="930"/>
      <c r="H68" s="930"/>
      <c r="I68" s="930"/>
      <c r="J68" s="930"/>
      <c r="K68" s="930"/>
      <c r="L68" s="930"/>
      <c r="M68" s="930"/>
      <c r="N68" s="930"/>
      <c r="O68" s="930"/>
      <c r="P68" s="931"/>
      <c r="Q68" s="932">
        <v>818</v>
      </c>
      <c r="R68" s="926"/>
      <c r="S68" s="926"/>
      <c r="T68" s="926"/>
      <c r="U68" s="926"/>
      <c r="V68" s="926">
        <v>817</v>
      </c>
      <c r="W68" s="926"/>
      <c r="X68" s="926"/>
      <c r="Y68" s="926"/>
      <c r="Z68" s="926"/>
      <c r="AA68" s="926">
        <v>1</v>
      </c>
      <c r="AB68" s="926"/>
      <c r="AC68" s="926"/>
      <c r="AD68" s="926"/>
      <c r="AE68" s="926"/>
      <c r="AF68" s="926">
        <v>1</v>
      </c>
      <c r="AG68" s="926"/>
      <c r="AH68" s="926"/>
      <c r="AI68" s="926"/>
      <c r="AJ68" s="926"/>
      <c r="AK68" s="926">
        <v>49</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572</v>
      </c>
      <c r="C69" s="934"/>
      <c r="D69" s="934"/>
      <c r="E69" s="934"/>
      <c r="F69" s="934"/>
      <c r="G69" s="934"/>
      <c r="H69" s="934"/>
      <c r="I69" s="934"/>
      <c r="J69" s="934"/>
      <c r="K69" s="934"/>
      <c r="L69" s="934"/>
      <c r="M69" s="934"/>
      <c r="N69" s="934"/>
      <c r="O69" s="934"/>
      <c r="P69" s="935"/>
      <c r="Q69" s="936">
        <v>2168</v>
      </c>
      <c r="R69" s="891"/>
      <c r="S69" s="891"/>
      <c r="T69" s="891"/>
      <c r="U69" s="891"/>
      <c r="V69" s="891">
        <v>2165</v>
      </c>
      <c r="W69" s="891"/>
      <c r="X69" s="891"/>
      <c r="Y69" s="891"/>
      <c r="Z69" s="891"/>
      <c r="AA69" s="891">
        <v>3</v>
      </c>
      <c r="AB69" s="891"/>
      <c r="AC69" s="891"/>
      <c r="AD69" s="891"/>
      <c r="AE69" s="891"/>
      <c r="AF69" s="891">
        <v>3</v>
      </c>
      <c r="AG69" s="891"/>
      <c r="AH69" s="891"/>
      <c r="AI69" s="891"/>
      <c r="AJ69" s="891"/>
      <c r="AK69" s="891">
        <v>43</v>
      </c>
      <c r="AL69" s="891"/>
      <c r="AM69" s="891"/>
      <c r="AN69" s="891"/>
      <c r="AO69" s="891"/>
      <c r="AP69" s="891">
        <v>556</v>
      </c>
      <c r="AQ69" s="891"/>
      <c r="AR69" s="891"/>
      <c r="AS69" s="891"/>
      <c r="AT69" s="891"/>
      <c r="AU69" s="891">
        <v>18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573</v>
      </c>
      <c r="C70" s="934"/>
      <c r="D70" s="934"/>
      <c r="E70" s="934"/>
      <c r="F70" s="934"/>
      <c r="G70" s="934"/>
      <c r="H70" s="934"/>
      <c r="I70" s="934"/>
      <c r="J70" s="934"/>
      <c r="K70" s="934"/>
      <c r="L70" s="934"/>
      <c r="M70" s="934"/>
      <c r="N70" s="934"/>
      <c r="O70" s="934"/>
      <c r="P70" s="935"/>
      <c r="Q70" s="936">
        <v>173</v>
      </c>
      <c r="R70" s="891"/>
      <c r="S70" s="891"/>
      <c r="T70" s="891"/>
      <c r="U70" s="891"/>
      <c r="V70" s="891">
        <v>173</v>
      </c>
      <c r="W70" s="891"/>
      <c r="X70" s="891"/>
      <c r="Y70" s="891"/>
      <c r="Z70" s="891"/>
      <c r="AA70" s="891">
        <v>0</v>
      </c>
      <c r="AB70" s="891"/>
      <c r="AC70" s="891"/>
      <c r="AD70" s="891"/>
      <c r="AE70" s="891"/>
      <c r="AF70" s="891">
        <v>0</v>
      </c>
      <c r="AG70" s="891"/>
      <c r="AH70" s="891"/>
      <c r="AI70" s="891"/>
      <c r="AJ70" s="891"/>
      <c r="AK70" s="891">
        <v>1</v>
      </c>
      <c r="AL70" s="891"/>
      <c r="AM70" s="891"/>
      <c r="AN70" s="891"/>
      <c r="AO70" s="891"/>
      <c r="AP70" s="891" t="s">
        <v>570</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c r="D71" s="934"/>
      <c r="E71" s="934"/>
      <c r="F71" s="934"/>
      <c r="G71" s="934"/>
      <c r="H71" s="934"/>
      <c r="I71" s="934"/>
      <c r="J71" s="934"/>
      <c r="K71" s="934"/>
      <c r="L71" s="934"/>
      <c r="M71" s="934"/>
      <c r="N71" s="934"/>
      <c r="O71" s="934"/>
      <c r="P71" s="935"/>
      <c r="Q71" s="936">
        <v>822</v>
      </c>
      <c r="R71" s="891"/>
      <c r="S71" s="891"/>
      <c r="T71" s="891"/>
      <c r="U71" s="891"/>
      <c r="V71" s="891">
        <v>820</v>
      </c>
      <c r="W71" s="891"/>
      <c r="X71" s="891"/>
      <c r="Y71" s="891"/>
      <c r="Z71" s="891"/>
      <c r="AA71" s="891">
        <v>2</v>
      </c>
      <c r="AB71" s="891"/>
      <c r="AC71" s="891"/>
      <c r="AD71" s="891"/>
      <c r="AE71" s="891"/>
      <c r="AF71" s="891">
        <v>2</v>
      </c>
      <c r="AG71" s="891"/>
      <c r="AH71" s="891"/>
      <c r="AI71" s="891"/>
      <c r="AJ71" s="891"/>
      <c r="AK71" s="891">
        <v>56</v>
      </c>
      <c r="AL71" s="891"/>
      <c r="AM71" s="891"/>
      <c r="AN71" s="891"/>
      <c r="AO71" s="891"/>
      <c r="AP71" s="891" t="s">
        <v>570</v>
      </c>
      <c r="AQ71" s="891"/>
      <c r="AR71" s="891"/>
      <c r="AS71" s="891"/>
      <c r="AT71" s="891"/>
      <c r="AU71" s="891" t="s">
        <v>570</v>
      </c>
      <c r="AV71" s="891"/>
      <c r="AW71" s="891"/>
      <c r="AX71" s="891"/>
      <c r="AY71" s="891"/>
      <c r="AZ71" s="937" t="s">
        <v>586</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575</v>
      </c>
      <c r="C72" s="934"/>
      <c r="D72" s="934"/>
      <c r="E72" s="934"/>
      <c r="F72" s="934"/>
      <c r="G72" s="934"/>
      <c r="H72" s="934"/>
      <c r="I72" s="934"/>
      <c r="J72" s="934"/>
      <c r="K72" s="934"/>
      <c r="L72" s="934"/>
      <c r="M72" s="934"/>
      <c r="N72" s="934"/>
      <c r="O72" s="934"/>
      <c r="P72" s="935"/>
      <c r="Q72" s="936">
        <v>202</v>
      </c>
      <c r="R72" s="891"/>
      <c r="S72" s="891"/>
      <c r="T72" s="891"/>
      <c r="U72" s="891"/>
      <c r="V72" s="891">
        <v>201</v>
      </c>
      <c r="W72" s="891"/>
      <c r="X72" s="891"/>
      <c r="Y72" s="891"/>
      <c r="Z72" s="891"/>
      <c r="AA72" s="891">
        <v>1</v>
      </c>
      <c r="AB72" s="891"/>
      <c r="AC72" s="891"/>
      <c r="AD72" s="891"/>
      <c r="AE72" s="891"/>
      <c r="AF72" s="891">
        <v>1</v>
      </c>
      <c r="AG72" s="891"/>
      <c r="AH72" s="891"/>
      <c r="AI72" s="891"/>
      <c r="AJ72" s="891"/>
      <c r="AK72" s="891" t="s">
        <v>512</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576</v>
      </c>
      <c r="C73" s="934"/>
      <c r="D73" s="934"/>
      <c r="E73" s="934"/>
      <c r="F73" s="934"/>
      <c r="G73" s="934"/>
      <c r="H73" s="934"/>
      <c r="I73" s="934"/>
      <c r="J73" s="934"/>
      <c r="K73" s="934"/>
      <c r="L73" s="934"/>
      <c r="M73" s="934"/>
      <c r="N73" s="934"/>
      <c r="O73" s="934"/>
      <c r="P73" s="935"/>
      <c r="Q73" s="936">
        <v>91</v>
      </c>
      <c r="R73" s="891"/>
      <c r="S73" s="891"/>
      <c r="T73" s="891"/>
      <c r="U73" s="891"/>
      <c r="V73" s="891">
        <v>91</v>
      </c>
      <c r="W73" s="891"/>
      <c r="X73" s="891"/>
      <c r="Y73" s="891"/>
      <c r="Z73" s="891"/>
      <c r="AA73" s="891">
        <v>0</v>
      </c>
      <c r="AB73" s="891"/>
      <c r="AC73" s="891"/>
      <c r="AD73" s="891"/>
      <c r="AE73" s="891"/>
      <c r="AF73" s="891">
        <v>0</v>
      </c>
      <c r="AG73" s="891"/>
      <c r="AH73" s="891"/>
      <c r="AI73" s="891"/>
      <c r="AJ73" s="891"/>
      <c r="AK73" s="891">
        <v>78</v>
      </c>
      <c r="AL73" s="891"/>
      <c r="AM73" s="891"/>
      <c r="AN73" s="891"/>
      <c r="AO73" s="891"/>
      <c r="AP73" s="891">
        <v>60</v>
      </c>
      <c r="AQ73" s="891"/>
      <c r="AR73" s="891"/>
      <c r="AS73" s="891"/>
      <c r="AT73" s="891"/>
      <c r="AU73" s="891">
        <v>1</v>
      </c>
      <c r="AV73" s="891"/>
      <c r="AW73" s="891"/>
      <c r="AX73" s="891"/>
      <c r="AY73" s="891"/>
      <c r="AZ73" s="937" t="s">
        <v>586</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577</v>
      </c>
      <c r="C74" s="934"/>
      <c r="D74" s="934"/>
      <c r="E74" s="934"/>
      <c r="F74" s="934"/>
      <c r="G74" s="934"/>
      <c r="H74" s="934"/>
      <c r="I74" s="934"/>
      <c r="J74" s="934"/>
      <c r="K74" s="934"/>
      <c r="L74" s="934"/>
      <c r="M74" s="934"/>
      <c r="N74" s="934"/>
      <c r="O74" s="934"/>
      <c r="P74" s="935"/>
      <c r="Q74" s="936">
        <v>115</v>
      </c>
      <c r="R74" s="891"/>
      <c r="S74" s="891"/>
      <c r="T74" s="891"/>
      <c r="U74" s="891"/>
      <c r="V74" s="891">
        <v>114</v>
      </c>
      <c r="W74" s="891"/>
      <c r="X74" s="891"/>
      <c r="Y74" s="891"/>
      <c r="Z74" s="891"/>
      <c r="AA74" s="891">
        <v>1</v>
      </c>
      <c r="AB74" s="891"/>
      <c r="AC74" s="891"/>
      <c r="AD74" s="891"/>
      <c r="AE74" s="891"/>
      <c r="AF74" s="891">
        <v>1</v>
      </c>
      <c r="AG74" s="891"/>
      <c r="AH74" s="891"/>
      <c r="AI74" s="891"/>
      <c r="AJ74" s="891"/>
      <c r="AK74" s="891">
        <v>27</v>
      </c>
      <c r="AL74" s="891"/>
      <c r="AM74" s="891"/>
      <c r="AN74" s="891"/>
      <c r="AO74" s="891"/>
      <c r="AP74" s="891" t="s">
        <v>570</v>
      </c>
      <c r="AQ74" s="891"/>
      <c r="AR74" s="891"/>
      <c r="AS74" s="891"/>
      <c r="AT74" s="891"/>
      <c r="AU74" s="891" t="s">
        <v>570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578</v>
      </c>
      <c r="C75" s="934"/>
      <c r="D75" s="934"/>
      <c r="E75" s="934"/>
      <c r="F75" s="934"/>
      <c r="G75" s="934"/>
      <c r="H75" s="934"/>
      <c r="I75" s="934"/>
      <c r="J75" s="934"/>
      <c r="K75" s="934"/>
      <c r="L75" s="934"/>
      <c r="M75" s="934"/>
      <c r="N75" s="934"/>
      <c r="O75" s="934"/>
      <c r="P75" s="935"/>
      <c r="Q75" s="939">
        <v>1027</v>
      </c>
      <c r="R75" s="940"/>
      <c r="S75" s="940"/>
      <c r="T75" s="940"/>
      <c r="U75" s="890"/>
      <c r="V75" s="941">
        <v>1018</v>
      </c>
      <c r="W75" s="940"/>
      <c r="X75" s="940"/>
      <c r="Y75" s="940"/>
      <c r="Z75" s="890"/>
      <c r="AA75" s="941">
        <v>9</v>
      </c>
      <c r="AB75" s="940"/>
      <c r="AC75" s="940"/>
      <c r="AD75" s="940"/>
      <c r="AE75" s="890"/>
      <c r="AF75" s="941">
        <v>7</v>
      </c>
      <c r="AG75" s="940"/>
      <c r="AH75" s="940"/>
      <c r="AI75" s="940"/>
      <c r="AJ75" s="890"/>
      <c r="AK75" s="941">
        <v>1</v>
      </c>
      <c r="AL75" s="940"/>
      <c r="AM75" s="940"/>
      <c r="AN75" s="940"/>
      <c r="AO75" s="890"/>
      <c r="AP75" s="891" t="s">
        <v>570</v>
      </c>
      <c r="AQ75" s="891"/>
      <c r="AR75" s="891"/>
      <c r="AS75" s="891"/>
      <c r="AT75" s="891"/>
      <c r="AU75" s="891" t="s">
        <v>570</v>
      </c>
      <c r="AV75" s="891"/>
      <c r="AW75" s="891"/>
      <c r="AX75" s="891"/>
      <c r="AY75" s="891"/>
      <c r="AZ75" s="937" t="s">
        <v>586</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579</v>
      </c>
      <c r="C76" s="934"/>
      <c r="D76" s="934"/>
      <c r="E76" s="934"/>
      <c r="F76" s="934"/>
      <c r="G76" s="934"/>
      <c r="H76" s="934"/>
      <c r="I76" s="934"/>
      <c r="J76" s="934"/>
      <c r="K76" s="934"/>
      <c r="L76" s="934"/>
      <c r="M76" s="934"/>
      <c r="N76" s="934"/>
      <c r="O76" s="934"/>
      <c r="P76" s="935"/>
      <c r="Q76" s="939">
        <v>1698</v>
      </c>
      <c r="R76" s="940"/>
      <c r="S76" s="940"/>
      <c r="T76" s="940"/>
      <c r="U76" s="890"/>
      <c r="V76" s="941">
        <v>1630</v>
      </c>
      <c r="W76" s="940"/>
      <c r="X76" s="940"/>
      <c r="Y76" s="940"/>
      <c r="Z76" s="890"/>
      <c r="AA76" s="941">
        <v>68</v>
      </c>
      <c r="AB76" s="940"/>
      <c r="AC76" s="940"/>
      <c r="AD76" s="940"/>
      <c r="AE76" s="890"/>
      <c r="AF76" s="941">
        <v>68</v>
      </c>
      <c r="AG76" s="940"/>
      <c r="AH76" s="940"/>
      <c r="AI76" s="940"/>
      <c r="AJ76" s="890"/>
      <c r="AK76" s="941">
        <v>124</v>
      </c>
      <c r="AL76" s="940"/>
      <c r="AM76" s="940"/>
      <c r="AN76" s="940"/>
      <c r="AO76" s="890"/>
      <c r="AP76" s="891" t="s">
        <v>570</v>
      </c>
      <c r="AQ76" s="891"/>
      <c r="AR76" s="891"/>
      <c r="AS76" s="891"/>
      <c r="AT76" s="891"/>
      <c r="AU76" s="891" t="s">
        <v>570</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580</v>
      </c>
      <c r="C77" s="934"/>
      <c r="D77" s="934"/>
      <c r="E77" s="934"/>
      <c r="F77" s="934"/>
      <c r="G77" s="934"/>
      <c r="H77" s="934"/>
      <c r="I77" s="934"/>
      <c r="J77" s="934"/>
      <c r="K77" s="934"/>
      <c r="L77" s="934"/>
      <c r="M77" s="934"/>
      <c r="N77" s="934"/>
      <c r="O77" s="934"/>
      <c r="P77" s="935"/>
      <c r="Q77" s="939">
        <v>281118</v>
      </c>
      <c r="R77" s="940"/>
      <c r="S77" s="940"/>
      <c r="T77" s="940"/>
      <c r="U77" s="890"/>
      <c r="V77" s="941">
        <v>268079</v>
      </c>
      <c r="W77" s="940"/>
      <c r="X77" s="940"/>
      <c r="Y77" s="940"/>
      <c r="Z77" s="890"/>
      <c r="AA77" s="941">
        <v>13039</v>
      </c>
      <c r="AB77" s="940"/>
      <c r="AC77" s="940"/>
      <c r="AD77" s="940"/>
      <c r="AE77" s="890"/>
      <c r="AF77" s="941">
        <v>13039</v>
      </c>
      <c r="AG77" s="940"/>
      <c r="AH77" s="940"/>
      <c r="AI77" s="940"/>
      <c r="AJ77" s="890"/>
      <c r="AK77" s="941">
        <v>1356</v>
      </c>
      <c r="AL77" s="940"/>
      <c r="AM77" s="940"/>
      <c r="AN77" s="940"/>
      <c r="AO77" s="890"/>
      <c r="AP77" s="891" t="s">
        <v>570</v>
      </c>
      <c r="AQ77" s="891"/>
      <c r="AR77" s="891"/>
      <c r="AS77" s="891"/>
      <c r="AT77" s="891"/>
      <c r="AU77" s="891" t="s">
        <v>570</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581</v>
      </c>
      <c r="C78" s="934"/>
      <c r="D78" s="934"/>
      <c r="E78" s="934"/>
      <c r="F78" s="934"/>
      <c r="G78" s="934"/>
      <c r="H78" s="934"/>
      <c r="I78" s="934"/>
      <c r="J78" s="934"/>
      <c r="K78" s="934"/>
      <c r="L78" s="934"/>
      <c r="M78" s="934"/>
      <c r="N78" s="934"/>
      <c r="O78" s="934"/>
      <c r="P78" s="935"/>
      <c r="Q78" s="936">
        <v>1092</v>
      </c>
      <c r="R78" s="891"/>
      <c r="S78" s="891"/>
      <c r="T78" s="891"/>
      <c r="U78" s="891"/>
      <c r="V78" s="891">
        <v>1062</v>
      </c>
      <c r="W78" s="891"/>
      <c r="X78" s="891"/>
      <c r="Y78" s="891"/>
      <c r="Z78" s="891"/>
      <c r="AA78" s="891">
        <v>30</v>
      </c>
      <c r="AB78" s="891"/>
      <c r="AC78" s="891"/>
      <c r="AD78" s="891"/>
      <c r="AE78" s="891"/>
      <c r="AF78" s="891">
        <v>30</v>
      </c>
      <c r="AG78" s="891"/>
      <c r="AH78" s="891"/>
      <c r="AI78" s="891"/>
      <c r="AJ78" s="891"/>
      <c r="AK78" s="891">
        <v>175</v>
      </c>
      <c r="AL78" s="891"/>
      <c r="AM78" s="891"/>
      <c r="AN78" s="891"/>
      <c r="AO78" s="891"/>
      <c r="AP78" s="891" t="s">
        <v>570</v>
      </c>
      <c r="AQ78" s="891"/>
      <c r="AR78" s="891"/>
      <c r="AS78" s="891"/>
      <c r="AT78" s="891"/>
      <c r="AU78" s="891" t="s">
        <v>570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582</v>
      </c>
      <c r="C79" s="934"/>
      <c r="D79" s="934"/>
      <c r="E79" s="934"/>
      <c r="F79" s="934"/>
      <c r="G79" s="934"/>
      <c r="H79" s="934"/>
      <c r="I79" s="934"/>
      <c r="J79" s="934"/>
      <c r="K79" s="934"/>
      <c r="L79" s="934"/>
      <c r="M79" s="934"/>
      <c r="N79" s="934"/>
      <c r="O79" s="934"/>
      <c r="P79" s="935"/>
      <c r="Q79" s="936">
        <v>6639</v>
      </c>
      <c r="R79" s="891"/>
      <c r="S79" s="891"/>
      <c r="T79" s="891"/>
      <c r="U79" s="891"/>
      <c r="V79" s="891">
        <v>5898</v>
      </c>
      <c r="W79" s="891"/>
      <c r="X79" s="891"/>
      <c r="Y79" s="891"/>
      <c r="Z79" s="891"/>
      <c r="AA79" s="891">
        <v>740</v>
      </c>
      <c r="AB79" s="891"/>
      <c r="AC79" s="891"/>
      <c r="AD79" s="891"/>
      <c r="AE79" s="891"/>
      <c r="AF79" s="891">
        <v>741</v>
      </c>
      <c r="AG79" s="891"/>
      <c r="AH79" s="891"/>
      <c r="AI79" s="891"/>
      <c r="AJ79" s="891"/>
      <c r="AK79" s="891">
        <v>258</v>
      </c>
      <c r="AL79" s="891"/>
      <c r="AM79" s="891"/>
      <c r="AN79" s="891"/>
      <c r="AO79" s="891"/>
      <c r="AP79" s="891" t="s">
        <v>570</v>
      </c>
      <c r="AQ79" s="891"/>
      <c r="AR79" s="891"/>
      <c r="AS79" s="891"/>
      <c r="AT79" s="891"/>
      <c r="AU79" s="891" t="s">
        <v>570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583</v>
      </c>
      <c r="C80" s="934"/>
      <c r="D80" s="934"/>
      <c r="E80" s="934"/>
      <c r="F80" s="934"/>
      <c r="G80" s="934"/>
      <c r="H80" s="934"/>
      <c r="I80" s="934"/>
      <c r="J80" s="934"/>
      <c r="K80" s="934"/>
      <c r="L80" s="934"/>
      <c r="M80" s="934"/>
      <c r="N80" s="934"/>
      <c r="O80" s="934"/>
      <c r="P80" s="935"/>
      <c r="Q80" s="936">
        <v>14</v>
      </c>
      <c r="R80" s="891"/>
      <c r="S80" s="891"/>
      <c r="T80" s="891"/>
      <c r="U80" s="891"/>
      <c r="V80" s="891">
        <v>12</v>
      </c>
      <c r="W80" s="891"/>
      <c r="X80" s="891"/>
      <c r="Y80" s="891"/>
      <c r="Z80" s="891"/>
      <c r="AA80" s="891">
        <v>2</v>
      </c>
      <c r="AB80" s="891"/>
      <c r="AC80" s="891"/>
      <c r="AD80" s="891"/>
      <c r="AE80" s="891"/>
      <c r="AF80" s="891">
        <v>2</v>
      </c>
      <c r="AG80" s="891"/>
      <c r="AH80" s="891"/>
      <c r="AI80" s="891"/>
      <c r="AJ80" s="891"/>
      <c r="AK80" s="891">
        <v>9</v>
      </c>
      <c r="AL80" s="891"/>
      <c r="AM80" s="891"/>
      <c r="AN80" s="891"/>
      <c r="AO80" s="891"/>
      <c r="AP80" s="891" t="s">
        <v>570</v>
      </c>
      <c r="AQ80" s="891"/>
      <c r="AR80" s="891"/>
      <c r="AS80" s="891"/>
      <c r="AT80" s="891"/>
      <c r="AU80" s="891" t="s">
        <v>570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584</v>
      </c>
      <c r="C81" s="934"/>
      <c r="D81" s="934"/>
      <c r="E81" s="934"/>
      <c r="F81" s="934"/>
      <c r="G81" s="934"/>
      <c r="H81" s="934"/>
      <c r="I81" s="934"/>
      <c r="J81" s="934"/>
      <c r="K81" s="934"/>
      <c r="L81" s="934"/>
      <c r="M81" s="934"/>
      <c r="N81" s="934"/>
      <c r="O81" s="934"/>
      <c r="P81" s="935"/>
      <c r="Q81" s="936">
        <v>68</v>
      </c>
      <c r="R81" s="891"/>
      <c r="S81" s="891"/>
      <c r="T81" s="891"/>
      <c r="U81" s="891"/>
      <c r="V81" s="891">
        <v>62</v>
      </c>
      <c r="W81" s="891"/>
      <c r="X81" s="891"/>
      <c r="Y81" s="891"/>
      <c r="Z81" s="891"/>
      <c r="AA81" s="891">
        <v>6</v>
      </c>
      <c r="AB81" s="891"/>
      <c r="AC81" s="891"/>
      <c r="AD81" s="891"/>
      <c r="AE81" s="891"/>
      <c r="AF81" s="891">
        <v>6</v>
      </c>
      <c r="AG81" s="891"/>
      <c r="AH81" s="891"/>
      <c r="AI81" s="891"/>
      <c r="AJ81" s="891"/>
      <c r="AK81" s="891">
        <v>0</v>
      </c>
      <c r="AL81" s="891"/>
      <c r="AM81" s="891"/>
      <c r="AN81" s="891"/>
      <c r="AO81" s="891"/>
      <c r="AP81" s="891" t="s">
        <v>570</v>
      </c>
      <c r="AQ81" s="891"/>
      <c r="AR81" s="891"/>
      <c r="AS81" s="891"/>
      <c r="AT81" s="891"/>
      <c r="AU81" s="891" t="s">
        <v>570</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585</v>
      </c>
      <c r="C82" s="934"/>
      <c r="D82" s="934"/>
      <c r="E82" s="934"/>
      <c r="F82" s="934"/>
      <c r="G82" s="934"/>
      <c r="H82" s="934"/>
      <c r="I82" s="934"/>
      <c r="J82" s="934"/>
      <c r="K82" s="934"/>
      <c r="L82" s="934"/>
      <c r="M82" s="934"/>
      <c r="N82" s="934"/>
      <c r="O82" s="934"/>
      <c r="P82" s="935"/>
      <c r="Q82" s="936">
        <v>194</v>
      </c>
      <c r="R82" s="891"/>
      <c r="S82" s="891"/>
      <c r="T82" s="891"/>
      <c r="U82" s="891"/>
      <c r="V82" s="891">
        <v>185</v>
      </c>
      <c r="W82" s="891"/>
      <c r="X82" s="891"/>
      <c r="Y82" s="891"/>
      <c r="Z82" s="891"/>
      <c r="AA82" s="891">
        <v>8</v>
      </c>
      <c r="AB82" s="891"/>
      <c r="AC82" s="891"/>
      <c r="AD82" s="891"/>
      <c r="AE82" s="891"/>
      <c r="AF82" s="891">
        <v>8</v>
      </c>
      <c r="AG82" s="891"/>
      <c r="AH82" s="891"/>
      <c r="AI82" s="891"/>
      <c r="AJ82" s="891"/>
      <c r="AK82" s="891">
        <v>0</v>
      </c>
      <c r="AL82" s="891"/>
      <c r="AM82" s="891"/>
      <c r="AN82" s="891"/>
      <c r="AO82" s="891"/>
      <c r="AP82" s="891" t="s">
        <v>570</v>
      </c>
      <c r="AQ82" s="891"/>
      <c r="AR82" s="891"/>
      <c r="AS82" s="891"/>
      <c r="AT82" s="891"/>
      <c r="AU82" s="891" t="s">
        <v>570</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13910</v>
      </c>
      <c r="AG88" s="902"/>
      <c r="AH88" s="902"/>
      <c r="AI88" s="902"/>
      <c r="AJ88" s="902"/>
      <c r="AK88" s="899"/>
      <c r="AL88" s="899"/>
      <c r="AM88" s="899"/>
      <c r="AN88" s="899"/>
      <c r="AO88" s="899"/>
      <c r="AP88" s="902">
        <v>616</v>
      </c>
      <c r="AQ88" s="902"/>
      <c r="AR88" s="902"/>
      <c r="AS88" s="902"/>
      <c r="AT88" s="902"/>
      <c r="AU88" s="902">
        <v>19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570</v>
      </c>
      <c r="CX102" s="910"/>
      <c r="CY102" s="910"/>
      <c r="CZ102" s="910"/>
      <c r="DA102" s="953"/>
      <c r="DB102" s="952" t="s">
        <v>570</v>
      </c>
      <c r="DC102" s="910"/>
      <c r="DD102" s="910"/>
      <c r="DE102" s="910"/>
      <c r="DF102" s="953"/>
      <c r="DG102" s="952" t="s">
        <v>570</v>
      </c>
      <c r="DH102" s="910"/>
      <c r="DI102" s="910"/>
      <c r="DJ102" s="910"/>
      <c r="DK102" s="953"/>
      <c r="DL102" s="952" t="s">
        <v>570</v>
      </c>
      <c r="DM102" s="910"/>
      <c r="DN102" s="910"/>
      <c r="DO102" s="910"/>
      <c r="DP102" s="953"/>
      <c r="DQ102" s="952" t="s">
        <v>570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299</v>
      </c>
      <c r="AG109" s="955"/>
      <c r="AH109" s="955"/>
      <c r="AI109" s="955"/>
      <c r="AJ109" s="956"/>
      <c r="AK109" s="954" t="s">
        <v>298</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299</v>
      </c>
      <c r="BW109" s="955"/>
      <c r="BX109" s="955"/>
      <c r="BY109" s="955"/>
      <c r="BZ109" s="956"/>
      <c r="CA109" s="954" t="s">
        <v>298</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299</v>
      </c>
      <c r="DM109" s="955"/>
      <c r="DN109" s="955"/>
      <c r="DO109" s="955"/>
      <c r="DP109" s="956"/>
      <c r="DQ109" s="954" t="s">
        <v>298</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472523</v>
      </c>
      <c r="AB110" s="962"/>
      <c r="AC110" s="962"/>
      <c r="AD110" s="962"/>
      <c r="AE110" s="963"/>
      <c r="AF110" s="964">
        <v>444457</v>
      </c>
      <c r="AG110" s="962"/>
      <c r="AH110" s="962"/>
      <c r="AI110" s="962"/>
      <c r="AJ110" s="963"/>
      <c r="AK110" s="964">
        <v>445270</v>
      </c>
      <c r="AL110" s="962"/>
      <c r="AM110" s="962"/>
      <c r="AN110" s="962"/>
      <c r="AO110" s="963"/>
      <c r="AP110" s="965">
        <v>24</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3495716</v>
      </c>
      <c r="BR110" s="997"/>
      <c r="BS110" s="997"/>
      <c r="BT110" s="997"/>
      <c r="BU110" s="997"/>
      <c r="BV110" s="997">
        <v>3638793</v>
      </c>
      <c r="BW110" s="997"/>
      <c r="BX110" s="997"/>
      <c r="BY110" s="997"/>
      <c r="BZ110" s="997"/>
      <c r="CA110" s="997">
        <v>3842304</v>
      </c>
      <c r="CB110" s="997"/>
      <c r="CC110" s="997"/>
      <c r="CD110" s="997"/>
      <c r="CE110" s="997"/>
      <c r="CF110" s="1011">
        <v>207.4</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384</v>
      </c>
      <c r="DH110" s="997"/>
      <c r="DI110" s="997"/>
      <c r="DJ110" s="997"/>
      <c r="DK110" s="997"/>
      <c r="DL110" s="997" t="s">
        <v>424</v>
      </c>
      <c r="DM110" s="997"/>
      <c r="DN110" s="997"/>
      <c r="DO110" s="997"/>
      <c r="DP110" s="997"/>
      <c r="DQ110" s="997" t="s">
        <v>384</v>
      </c>
      <c r="DR110" s="997"/>
      <c r="DS110" s="997"/>
      <c r="DT110" s="997"/>
      <c r="DU110" s="997"/>
      <c r="DV110" s="998" t="s">
        <v>384</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384</v>
      </c>
      <c r="AB111" s="1004"/>
      <c r="AC111" s="1004"/>
      <c r="AD111" s="1004"/>
      <c r="AE111" s="1005"/>
      <c r="AF111" s="1006" t="s">
        <v>384</v>
      </c>
      <c r="AG111" s="1004"/>
      <c r="AH111" s="1004"/>
      <c r="AI111" s="1004"/>
      <c r="AJ111" s="1005"/>
      <c r="AK111" s="1006" t="s">
        <v>426</v>
      </c>
      <c r="AL111" s="1004"/>
      <c r="AM111" s="1004"/>
      <c r="AN111" s="1004"/>
      <c r="AO111" s="1005"/>
      <c r="AP111" s="1007" t="s">
        <v>426</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384</v>
      </c>
      <c r="BR111" s="990"/>
      <c r="BS111" s="990"/>
      <c r="BT111" s="990"/>
      <c r="BU111" s="990"/>
      <c r="BV111" s="990" t="s">
        <v>428</v>
      </c>
      <c r="BW111" s="990"/>
      <c r="BX111" s="990"/>
      <c r="BY111" s="990"/>
      <c r="BZ111" s="990"/>
      <c r="CA111" s="990" t="s">
        <v>384</v>
      </c>
      <c r="CB111" s="990"/>
      <c r="CC111" s="990"/>
      <c r="CD111" s="990"/>
      <c r="CE111" s="990"/>
      <c r="CF111" s="984" t="s">
        <v>428</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384</v>
      </c>
      <c r="DH111" s="990"/>
      <c r="DI111" s="990"/>
      <c r="DJ111" s="990"/>
      <c r="DK111" s="990"/>
      <c r="DL111" s="990" t="s">
        <v>384</v>
      </c>
      <c r="DM111" s="990"/>
      <c r="DN111" s="990"/>
      <c r="DO111" s="990"/>
      <c r="DP111" s="990"/>
      <c r="DQ111" s="990" t="s">
        <v>428</v>
      </c>
      <c r="DR111" s="990"/>
      <c r="DS111" s="990"/>
      <c r="DT111" s="990"/>
      <c r="DU111" s="990"/>
      <c r="DV111" s="991" t="s">
        <v>384</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384</v>
      </c>
      <c r="AB112" s="1029"/>
      <c r="AC112" s="1029"/>
      <c r="AD112" s="1029"/>
      <c r="AE112" s="1030"/>
      <c r="AF112" s="1031" t="s">
        <v>384</v>
      </c>
      <c r="AG112" s="1029"/>
      <c r="AH112" s="1029"/>
      <c r="AI112" s="1029"/>
      <c r="AJ112" s="1030"/>
      <c r="AK112" s="1031" t="s">
        <v>384</v>
      </c>
      <c r="AL112" s="1029"/>
      <c r="AM112" s="1029"/>
      <c r="AN112" s="1029"/>
      <c r="AO112" s="1030"/>
      <c r="AP112" s="1032" t="s">
        <v>384</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600749</v>
      </c>
      <c r="BR112" s="990"/>
      <c r="BS112" s="990"/>
      <c r="BT112" s="990"/>
      <c r="BU112" s="990"/>
      <c r="BV112" s="990">
        <v>545161</v>
      </c>
      <c r="BW112" s="990"/>
      <c r="BX112" s="990"/>
      <c r="BY112" s="990"/>
      <c r="BZ112" s="990"/>
      <c r="CA112" s="990">
        <v>476662</v>
      </c>
      <c r="CB112" s="990"/>
      <c r="CC112" s="990"/>
      <c r="CD112" s="990"/>
      <c r="CE112" s="990"/>
      <c r="CF112" s="984">
        <v>25.7</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384</v>
      </c>
      <c r="DH112" s="990"/>
      <c r="DI112" s="990"/>
      <c r="DJ112" s="990"/>
      <c r="DK112" s="990"/>
      <c r="DL112" s="990" t="s">
        <v>384</v>
      </c>
      <c r="DM112" s="990"/>
      <c r="DN112" s="990"/>
      <c r="DO112" s="990"/>
      <c r="DP112" s="990"/>
      <c r="DQ112" s="990" t="s">
        <v>384</v>
      </c>
      <c r="DR112" s="990"/>
      <c r="DS112" s="990"/>
      <c r="DT112" s="990"/>
      <c r="DU112" s="990"/>
      <c r="DV112" s="991" t="s">
        <v>434</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85174</v>
      </c>
      <c r="AB113" s="1004"/>
      <c r="AC113" s="1004"/>
      <c r="AD113" s="1004"/>
      <c r="AE113" s="1005"/>
      <c r="AF113" s="1006">
        <v>85590</v>
      </c>
      <c r="AG113" s="1004"/>
      <c r="AH113" s="1004"/>
      <c r="AI113" s="1004"/>
      <c r="AJ113" s="1005"/>
      <c r="AK113" s="1006">
        <v>84173</v>
      </c>
      <c r="AL113" s="1004"/>
      <c r="AM113" s="1004"/>
      <c r="AN113" s="1004"/>
      <c r="AO113" s="1005"/>
      <c r="AP113" s="1007">
        <v>4.5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20449</v>
      </c>
      <c r="BR113" s="990"/>
      <c r="BS113" s="990"/>
      <c r="BT113" s="990"/>
      <c r="BU113" s="990"/>
      <c r="BV113" s="990">
        <v>19675</v>
      </c>
      <c r="BW113" s="990"/>
      <c r="BX113" s="990"/>
      <c r="BY113" s="990"/>
      <c r="BZ113" s="990"/>
      <c r="CA113" s="990">
        <v>19240</v>
      </c>
      <c r="CB113" s="990"/>
      <c r="CC113" s="990"/>
      <c r="CD113" s="990"/>
      <c r="CE113" s="990"/>
      <c r="CF113" s="984">
        <v>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384</v>
      </c>
      <c r="DH113" s="1029"/>
      <c r="DI113" s="1029"/>
      <c r="DJ113" s="1029"/>
      <c r="DK113" s="1030"/>
      <c r="DL113" s="1031" t="s">
        <v>384</v>
      </c>
      <c r="DM113" s="1029"/>
      <c r="DN113" s="1029"/>
      <c r="DO113" s="1029"/>
      <c r="DP113" s="1030"/>
      <c r="DQ113" s="1031" t="s">
        <v>384</v>
      </c>
      <c r="DR113" s="1029"/>
      <c r="DS113" s="1029"/>
      <c r="DT113" s="1029"/>
      <c r="DU113" s="1030"/>
      <c r="DV113" s="1032" t="s">
        <v>384</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451</v>
      </c>
      <c r="AB114" s="1029"/>
      <c r="AC114" s="1029"/>
      <c r="AD114" s="1029"/>
      <c r="AE114" s="1030"/>
      <c r="AF114" s="1031">
        <v>524</v>
      </c>
      <c r="AG114" s="1029"/>
      <c r="AH114" s="1029"/>
      <c r="AI114" s="1029"/>
      <c r="AJ114" s="1030"/>
      <c r="AK114" s="1031">
        <v>306</v>
      </c>
      <c r="AL114" s="1029"/>
      <c r="AM114" s="1029"/>
      <c r="AN114" s="1029"/>
      <c r="AO114" s="1030"/>
      <c r="AP114" s="1032">
        <v>0</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414019</v>
      </c>
      <c r="BR114" s="990"/>
      <c r="BS114" s="990"/>
      <c r="BT114" s="990"/>
      <c r="BU114" s="990"/>
      <c r="BV114" s="990">
        <v>413714</v>
      </c>
      <c r="BW114" s="990"/>
      <c r="BX114" s="990"/>
      <c r="BY114" s="990"/>
      <c r="BZ114" s="990"/>
      <c r="CA114" s="990">
        <v>406849</v>
      </c>
      <c r="CB114" s="990"/>
      <c r="CC114" s="990"/>
      <c r="CD114" s="990"/>
      <c r="CE114" s="990"/>
      <c r="CF114" s="984">
        <v>22</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384</v>
      </c>
      <c r="DH114" s="1029"/>
      <c r="DI114" s="1029"/>
      <c r="DJ114" s="1029"/>
      <c r="DK114" s="1030"/>
      <c r="DL114" s="1031" t="s">
        <v>384</v>
      </c>
      <c r="DM114" s="1029"/>
      <c r="DN114" s="1029"/>
      <c r="DO114" s="1029"/>
      <c r="DP114" s="1030"/>
      <c r="DQ114" s="1031" t="s">
        <v>384</v>
      </c>
      <c r="DR114" s="1029"/>
      <c r="DS114" s="1029"/>
      <c r="DT114" s="1029"/>
      <c r="DU114" s="1030"/>
      <c r="DV114" s="1032" t="s">
        <v>384</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384</v>
      </c>
      <c r="AB115" s="1004"/>
      <c r="AC115" s="1004"/>
      <c r="AD115" s="1004"/>
      <c r="AE115" s="1005"/>
      <c r="AF115" s="1006" t="s">
        <v>384</v>
      </c>
      <c r="AG115" s="1004"/>
      <c r="AH115" s="1004"/>
      <c r="AI115" s="1004"/>
      <c r="AJ115" s="1005"/>
      <c r="AK115" s="1006" t="s">
        <v>384</v>
      </c>
      <c r="AL115" s="1004"/>
      <c r="AM115" s="1004"/>
      <c r="AN115" s="1004"/>
      <c r="AO115" s="1005"/>
      <c r="AP115" s="1007" t="s">
        <v>384</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384</v>
      </c>
      <c r="BR115" s="990"/>
      <c r="BS115" s="990"/>
      <c r="BT115" s="990"/>
      <c r="BU115" s="990"/>
      <c r="BV115" s="990" t="s">
        <v>384</v>
      </c>
      <c r="BW115" s="990"/>
      <c r="BX115" s="990"/>
      <c r="BY115" s="990"/>
      <c r="BZ115" s="990"/>
      <c r="CA115" s="990" t="s">
        <v>384</v>
      </c>
      <c r="CB115" s="990"/>
      <c r="CC115" s="990"/>
      <c r="CD115" s="990"/>
      <c r="CE115" s="990"/>
      <c r="CF115" s="984" t="s">
        <v>434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384</v>
      </c>
      <c r="DH115" s="1029"/>
      <c r="DI115" s="1029"/>
      <c r="DJ115" s="1029"/>
      <c r="DK115" s="1030"/>
      <c r="DL115" s="1031" t="s">
        <v>384</v>
      </c>
      <c r="DM115" s="1029"/>
      <c r="DN115" s="1029"/>
      <c r="DO115" s="1029"/>
      <c r="DP115" s="1030"/>
      <c r="DQ115" s="1031" t="s">
        <v>384</v>
      </c>
      <c r="DR115" s="1029"/>
      <c r="DS115" s="1029"/>
      <c r="DT115" s="1029"/>
      <c r="DU115" s="1030"/>
      <c r="DV115" s="1032" t="s">
        <v>384</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384</v>
      </c>
      <c r="AB116" s="1029"/>
      <c r="AC116" s="1029"/>
      <c r="AD116" s="1029"/>
      <c r="AE116" s="1030"/>
      <c r="AF116" s="1031" t="s">
        <v>384</v>
      </c>
      <c r="AG116" s="1029"/>
      <c r="AH116" s="1029"/>
      <c r="AI116" s="1029"/>
      <c r="AJ116" s="1030"/>
      <c r="AK116" s="1031" t="s">
        <v>384</v>
      </c>
      <c r="AL116" s="1029"/>
      <c r="AM116" s="1029"/>
      <c r="AN116" s="1029"/>
      <c r="AO116" s="1030"/>
      <c r="AP116" s="1032" t="s">
        <v>384</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384</v>
      </c>
      <c r="BR116" s="990"/>
      <c r="BS116" s="990"/>
      <c r="BT116" s="990"/>
      <c r="BU116" s="990"/>
      <c r="BV116" s="990" t="s">
        <v>384</v>
      </c>
      <c r="BW116" s="990"/>
      <c r="BX116" s="990"/>
      <c r="BY116" s="990"/>
      <c r="BZ116" s="990"/>
      <c r="CA116" s="990" t="s">
        <v>428</v>
      </c>
      <c r="CB116" s="990"/>
      <c r="CC116" s="990"/>
      <c r="CD116" s="990"/>
      <c r="CE116" s="990"/>
      <c r="CF116" s="984" t="s">
        <v>428</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384</v>
      </c>
      <c r="DH116" s="1029"/>
      <c r="DI116" s="1029"/>
      <c r="DJ116" s="1029"/>
      <c r="DK116" s="1030"/>
      <c r="DL116" s="1031" t="s">
        <v>428</v>
      </c>
      <c r="DM116" s="1029"/>
      <c r="DN116" s="1029"/>
      <c r="DO116" s="1029"/>
      <c r="DP116" s="1030"/>
      <c r="DQ116" s="1031" t="s">
        <v>384</v>
      </c>
      <c r="DR116" s="1029"/>
      <c r="DS116" s="1029"/>
      <c r="DT116" s="1029"/>
      <c r="DU116" s="1030"/>
      <c r="DV116" s="1032" t="s">
        <v>384</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558148</v>
      </c>
      <c r="AB117" s="1047"/>
      <c r="AC117" s="1047"/>
      <c r="AD117" s="1047"/>
      <c r="AE117" s="1048"/>
      <c r="AF117" s="1049">
        <v>530571</v>
      </c>
      <c r="AG117" s="1047"/>
      <c r="AH117" s="1047"/>
      <c r="AI117" s="1047"/>
      <c r="AJ117" s="1048"/>
      <c r="AK117" s="1049">
        <v>529749</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384</v>
      </c>
      <c r="BR117" s="990"/>
      <c r="BS117" s="990"/>
      <c r="BT117" s="990"/>
      <c r="BU117" s="990"/>
      <c r="BV117" s="990" t="s">
        <v>434</v>
      </c>
      <c r="BW117" s="990"/>
      <c r="BX117" s="990"/>
      <c r="BY117" s="990"/>
      <c r="BZ117" s="990"/>
      <c r="CA117" s="990" t="s">
        <v>384</v>
      </c>
      <c r="CB117" s="990"/>
      <c r="CC117" s="990"/>
      <c r="CD117" s="990"/>
      <c r="CE117" s="990"/>
      <c r="CF117" s="984" t="s">
        <v>384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384</v>
      </c>
      <c r="DH117" s="1029"/>
      <c r="DI117" s="1029"/>
      <c r="DJ117" s="1029"/>
      <c r="DK117" s="1030"/>
      <c r="DL117" s="1031" t="s">
        <v>384</v>
      </c>
      <c r="DM117" s="1029"/>
      <c r="DN117" s="1029"/>
      <c r="DO117" s="1029"/>
      <c r="DP117" s="1030"/>
      <c r="DQ117" s="1031" t="s">
        <v>384</v>
      </c>
      <c r="DR117" s="1029"/>
      <c r="DS117" s="1029"/>
      <c r="DT117" s="1029"/>
      <c r="DU117" s="1030"/>
      <c r="DV117" s="1032" t="s">
        <v>384</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299</v>
      </c>
      <c r="AG118" s="955"/>
      <c r="AH118" s="955"/>
      <c r="AI118" s="955"/>
      <c r="AJ118" s="956"/>
      <c r="AK118" s="954" t="s">
        <v>298</v>
      </c>
      <c r="AL118" s="955"/>
      <c r="AM118" s="955"/>
      <c r="AN118" s="955"/>
      <c r="AO118" s="956"/>
      <c r="AP118" s="1041" t="s">
        <v>418</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452</v>
      </c>
      <c r="BW118" s="1068"/>
      <c r="BX118" s="1068"/>
      <c r="BY118" s="1068"/>
      <c r="BZ118" s="1068"/>
      <c r="CA118" s="1068" t="s">
        <v>453</v>
      </c>
      <c r="CB118" s="1068"/>
      <c r="CC118" s="1068"/>
      <c r="CD118" s="1068"/>
      <c r="CE118" s="1068"/>
      <c r="CF118" s="984" t="s">
        <v>454</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384</v>
      </c>
      <c r="DM118" s="1029"/>
      <c r="DN118" s="1029"/>
      <c r="DO118" s="1029"/>
      <c r="DP118" s="1030"/>
      <c r="DQ118" s="1031" t="s">
        <v>123</v>
      </c>
      <c r="DR118" s="1029"/>
      <c r="DS118" s="1029"/>
      <c r="DT118" s="1029"/>
      <c r="DU118" s="1030"/>
      <c r="DV118" s="1032" t="s">
        <v>384</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456</v>
      </c>
      <c r="AB119" s="962"/>
      <c r="AC119" s="962"/>
      <c r="AD119" s="962"/>
      <c r="AE119" s="963"/>
      <c r="AF119" s="964" t="s">
        <v>451</v>
      </c>
      <c r="AG119" s="962"/>
      <c r="AH119" s="962"/>
      <c r="AI119" s="962"/>
      <c r="AJ119" s="963"/>
      <c r="AK119" s="964" t="s">
        <v>457</v>
      </c>
      <c r="AL119" s="962"/>
      <c r="AM119" s="962"/>
      <c r="AN119" s="962"/>
      <c r="AO119" s="963"/>
      <c r="AP119" s="965" t="s">
        <v>458</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459</v>
      </c>
      <c r="BP119" s="1076"/>
      <c r="BQ119" s="1067">
        <v>4530933</v>
      </c>
      <c r="BR119" s="1068"/>
      <c r="BS119" s="1068"/>
      <c r="BT119" s="1068"/>
      <c r="BU119" s="1068"/>
      <c r="BV119" s="1068">
        <v>4617343</v>
      </c>
      <c r="BW119" s="1068"/>
      <c r="BX119" s="1068"/>
      <c r="BY119" s="1068"/>
      <c r="BZ119" s="1068"/>
      <c r="CA119" s="1068">
        <v>4745055</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453</v>
      </c>
      <c r="DH119" s="1054"/>
      <c r="DI119" s="1054"/>
      <c r="DJ119" s="1054"/>
      <c r="DK119" s="1055"/>
      <c r="DL119" s="1053" t="s">
        <v>461</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462</v>
      </c>
      <c r="AB120" s="1029"/>
      <c r="AC120" s="1029"/>
      <c r="AD120" s="1029"/>
      <c r="AE120" s="1030"/>
      <c r="AF120" s="1031" t="s">
        <v>451</v>
      </c>
      <c r="AG120" s="1029"/>
      <c r="AH120" s="1029"/>
      <c r="AI120" s="1029"/>
      <c r="AJ120" s="1030"/>
      <c r="AK120" s="1031" t="s">
        <v>457</v>
      </c>
      <c r="AL120" s="1029"/>
      <c r="AM120" s="1029"/>
      <c r="AN120" s="1029"/>
      <c r="AO120" s="1030"/>
      <c r="AP120" s="1032" t="s">
        <v>384</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7113940</v>
      </c>
      <c r="BR120" s="997"/>
      <c r="BS120" s="997"/>
      <c r="BT120" s="997"/>
      <c r="BU120" s="997"/>
      <c r="BV120" s="997">
        <v>7220761</v>
      </c>
      <c r="BW120" s="997"/>
      <c r="BX120" s="997"/>
      <c r="BY120" s="997"/>
      <c r="BZ120" s="997"/>
      <c r="CA120" s="997">
        <v>7219703</v>
      </c>
      <c r="CB120" s="997"/>
      <c r="CC120" s="997"/>
      <c r="CD120" s="997"/>
      <c r="CE120" s="997"/>
      <c r="CF120" s="1011">
        <v>389.7</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429960</v>
      </c>
      <c r="DH120" s="997"/>
      <c r="DI120" s="997"/>
      <c r="DJ120" s="997"/>
      <c r="DK120" s="997"/>
      <c r="DL120" s="997">
        <v>391172</v>
      </c>
      <c r="DM120" s="997"/>
      <c r="DN120" s="997"/>
      <c r="DO120" s="997"/>
      <c r="DP120" s="997"/>
      <c r="DQ120" s="997">
        <v>347554</v>
      </c>
      <c r="DR120" s="997"/>
      <c r="DS120" s="997"/>
      <c r="DT120" s="997"/>
      <c r="DU120" s="997"/>
      <c r="DV120" s="998">
        <v>18.8</v>
      </c>
      <c r="DW120" s="998"/>
      <c r="DX120" s="998"/>
      <c r="DY120" s="998"/>
      <c r="DZ120" s="999"/>
    </row>
    <row r="121" spans="1:130" s="226" customFormat="1" ht="26.25" customHeight="1">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462</v>
      </c>
      <c r="AB121" s="1029"/>
      <c r="AC121" s="1029"/>
      <c r="AD121" s="1029"/>
      <c r="AE121" s="1030"/>
      <c r="AF121" s="1031" t="s">
        <v>452</v>
      </c>
      <c r="AG121" s="1029"/>
      <c r="AH121" s="1029"/>
      <c r="AI121" s="1029"/>
      <c r="AJ121" s="1030"/>
      <c r="AK121" s="1031" t="s">
        <v>256</v>
      </c>
      <c r="AL121" s="1029"/>
      <c r="AM121" s="1029"/>
      <c r="AN121" s="1029"/>
      <c r="AO121" s="1030"/>
      <c r="AP121" s="1032" t="s">
        <v>452</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t="s">
        <v>461</v>
      </c>
      <c r="BR121" s="990"/>
      <c r="BS121" s="990"/>
      <c r="BT121" s="990"/>
      <c r="BU121" s="990"/>
      <c r="BV121" s="990" t="s">
        <v>384</v>
      </c>
      <c r="BW121" s="990"/>
      <c r="BX121" s="990"/>
      <c r="BY121" s="990"/>
      <c r="BZ121" s="990"/>
      <c r="CA121" s="990" t="s">
        <v>123</v>
      </c>
      <c r="CB121" s="990"/>
      <c r="CC121" s="990"/>
      <c r="CD121" s="990"/>
      <c r="CE121" s="990"/>
      <c r="CF121" s="984" t="s">
        <v>451</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170789</v>
      </c>
      <c r="DH121" s="990"/>
      <c r="DI121" s="990"/>
      <c r="DJ121" s="990"/>
      <c r="DK121" s="990"/>
      <c r="DL121" s="990">
        <v>153989</v>
      </c>
      <c r="DM121" s="990"/>
      <c r="DN121" s="990"/>
      <c r="DO121" s="990"/>
      <c r="DP121" s="990"/>
      <c r="DQ121" s="990">
        <v>129108</v>
      </c>
      <c r="DR121" s="990"/>
      <c r="DS121" s="990"/>
      <c r="DT121" s="990"/>
      <c r="DU121" s="990"/>
      <c r="DV121" s="991">
        <v>7</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470</v>
      </c>
      <c r="AG122" s="1029"/>
      <c r="AH122" s="1029"/>
      <c r="AI122" s="1029"/>
      <c r="AJ122" s="1030"/>
      <c r="AK122" s="1031" t="s">
        <v>456</v>
      </c>
      <c r="AL122" s="1029"/>
      <c r="AM122" s="1029"/>
      <c r="AN122" s="1029"/>
      <c r="AO122" s="1030"/>
      <c r="AP122" s="1032" t="s">
        <v>123</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4035257</v>
      </c>
      <c r="BR122" s="1068"/>
      <c r="BS122" s="1068"/>
      <c r="BT122" s="1068"/>
      <c r="BU122" s="1068"/>
      <c r="BV122" s="1068">
        <v>4166863</v>
      </c>
      <c r="BW122" s="1068"/>
      <c r="BX122" s="1068"/>
      <c r="BY122" s="1068"/>
      <c r="BZ122" s="1068"/>
      <c r="CA122" s="1068">
        <v>4189591</v>
      </c>
      <c r="CB122" s="1068"/>
      <c r="CC122" s="1068"/>
      <c r="CD122" s="1068"/>
      <c r="CE122" s="1068"/>
      <c r="CF122" s="1088">
        <v>226.1</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461</v>
      </c>
      <c r="DH122" s="990"/>
      <c r="DI122" s="990"/>
      <c r="DJ122" s="990"/>
      <c r="DK122" s="990"/>
      <c r="DL122" s="990" t="s">
        <v>462</v>
      </c>
      <c r="DM122" s="990"/>
      <c r="DN122" s="990"/>
      <c r="DO122" s="990"/>
      <c r="DP122" s="990"/>
      <c r="DQ122" s="990" t="s">
        <v>256</v>
      </c>
      <c r="DR122" s="990"/>
      <c r="DS122" s="990"/>
      <c r="DT122" s="990"/>
      <c r="DU122" s="990"/>
      <c r="DV122" s="991" t="s">
        <v>453</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238</v>
      </c>
      <c r="AB123" s="1029"/>
      <c r="AC123" s="1029"/>
      <c r="AD123" s="1029"/>
      <c r="AE123" s="1030"/>
      <c r="AF123" s="1031" t="s">
        <v>458</v>
      </c>
      <c r="AG123" s="1029"/>
      <c r="AH123" s="1029"/>
      <c r="AI123" s="1029"/>
      <c r="AJ123" s="1030"/>
      <c r="AK123" s="1031" t="s">
        <v>123</v>
      </c>
      <c r="AL123" s="1029"/>
      <c r="AM123" s="1029"/>
      <c r="AN123" s="1029"/>
      <c r="AO123" s="1030"/>
      <c r="AP123" s="1032" t="s">
        <v>453</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473</v>
      </c>
      <c r="BP123" s="1076"/>
      <c r="BQ123" s="1135">
        <v>11149197</v>
      </c>
      <c r="BR123" s="1136"/>
      <c r="BS123" s="1136"/>
      <c r="BT123" s="1136"/>
      <c r="BU123" s="1136"/>
      <c r="BV123" s="1136">
        <v>11387624</v>
      </c>
      <c r="BW123" s="1136"/>
      <c r="BX123" s="1136"/>
      <c r="BY123" s="1136"/>
      <c r="BZ123" s="1136"/>
      <c r="CA123" s="1136">
        <v>11409294</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461</v>
      </c>
      <c r="DH123" s="1029"/>
      <c r="DI123" s="1029"/>
      <c r="DJ123" s="1029"/>
      <c r="DK123" s="1030"/>
      <c r="DL123" s="1031" t="s">
        <v>123</v>
      </c>
      <c r="DM123" s="1029"/>
      <c r="DN123" s="1029"/>
      <c r="DO123" s="1029"/>
      <c r="DP123" s="1030"/>
      <c r="DQ123" s="1031" t="s">
        <v>462</v>
      </c>
      <c r="DR123" s="1029"/>
      <c r="DS123" s="1029"/>
      <c r="DT123" s="1029"/>
      <c r="DU123" s="1030"/>
      <c r="DV123" s="1032" t="s">
        <v>462</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453</v>
      </c>
      <c r="AB124" s="1029"/>
      <c r="AC124" s="1029"/>
      <c r="AD124" s="1029"/>
      <c r="AE124" s="1030"/>
      <c r="AF124" s="1031" t="s">
        <v>453</v>
      </c>
      <c r="AG124" s="1029"/>
      <c r="AH124" s="1029"/>
      <c r="AI124" s="1029"/>
      <c r="AJ124" s="1030"/>
      <c r="AK124" s="1031" t="s">
        <v>452</v>
      </c>
      <c r="AL124" s="1029"/>
      <c r="AM124" s="1029"/>
      <c r="AN124" s="1029"/>
      <c r="AO124" s="1030"/>
      <c r="AP124" s="1032" t="s">
        <v>256</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452</v>
      </c>
      <c r="BR124" s="1098"/>
      <c r="BS124" s="1098"/>
      <c r="BT124" s="1098"/>
      <c r="BU124" s="1098"/>
      <c r="BV124" s="1098" t="s">
        <v>452</v>
      </c>
      <c r="BW124" s="1098"/>
      <c r="BX124" s="1098"/>
      <c r="BY124" s="1098"/>
      <c r="BZ124" s="1098"/>
      <c r="CA124" s="1098" t="s">
        <v>384</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458</v>
      </c>
      <c r="DH124" s="1054"/>
      <c r="DI124" s="1054"/>
      <c r="DJ124" s="1054"/>
      <c r="DK124" s="1055"/>
      <c r="DL124" s="1053" t="s">
        <v>461</v>
      </c>
      <c r="DM124" s="1054"/>
      <c r="DN124" s="1054"/>
      <c r="DO124" s="1054"/>
      <c r="DP124" s="1055"/>
      <c r="DQ124" s="1053" t="s">
        <v>123</v>
      </c>
      <c r="DR124" s="1054"/>
      <c r="DS124" s="1054"/>
      <c r="DT124" s="1054"/>
      <c r="DU124" s="1055"/>
      <c r="DV124" s="1056" t="s">
        <v>454</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462</v>
      </c>
      <c r="AG125" s="1029"/>
      <c r="AH125" s="1029"/>
      <c r="AI125" s="1029"/>
      <c r="AJ125" s="1030"/>
      <c r="AK125" s="1031" t="s">
        <v>384</v>
      </c>
      <c r="AL125" s="1029"/>
      <c r="AM125" s="1029"/>
      <c r="AN125" s="1029"/>
      <c r="AO125" s="1030"/>
      <c r="AP125" s="1032" t="s">
        <v>462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462</v>
      </c>
      <c r="DH125" s="997"/>
      <c r="DI125" s="997"/>
      <c r="DJ125" s="997"/>
      <c r="DK125" s="997"/>
      <c r="DL125" s="997" t="s">
        <v>470</v>
      </c>
      <c r="DM125" s="997"/>
      <c r="DN125" s="997"/>
      <c r="DO125" s="997"/>
      <c r="DP125" s="997"/>
      <c r="DQ125" s="997" t="s">
        <v>470</v>
      </c>
      <c r="DR125" s="997"/>
      <c r="DS125" s="997"/>
      <c r="DT125" s="997"/>
      <c r="DU125" s="997"/>
      <c r="DV125" s="998" t="s">
        <v>461</v>
      </c>
      <c r="DW125" s="998"/>
      <c r="DX125" s="998"/>
      <c r="DY125" s="998"/>
      <c r="DZ125" s="999"/>
    </row>
    <row r="126" spans="1:130" s="226" customFormat="1" ht="26.25" customHeight="1" thickBot="1">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461</v>
      </c>
      <c r="AB126" s="1029"/>
      <c r="AC126" s="1029"/>
      <c r="AD126" s="1029"/>
      <c r="AE126" s="1030"/>
      <c r="AF126" s="1031" t="s">
        <v>462</v>
      </c>
      <c r="AG126" s="1029"/>
      <c r="AH126" s="1029"/>
      <c r="AI126" s="1029"/>
      <c r="AJ126" s="1030"/>
      <c r="AK126" s="1031" t="s">
        <v>452</v>
      </c>
      <c r="AL126" s="1029"/>
      <c r="AM126" s="1029"/>
      <c r="AN126" s="1029"/>
      <c r="AO126" s="1030"/>
      <c r="AP126" s="1032" t="s">
        <v>256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462</v>
      </c>
      <c r="DH126" s="990"/>
      <c r="DI126" s="990"/>
      <c r="DJ126" s="990"/>
      <c r="DK126" s="990"/>
      <c r="DL126" s="990" t="s">
        <v>452</v>
      </c>
      <c r="DM126" s="990"/>
      <c r="DN126" s="990"/>
      <c r="DO126" s="990"/>
      <c r="DP126" s="990"/>
      <c r="DQ126" s="990" t="s">
        <v>123</v>
      </c>
      <c r="DR126" s="990"/>
      <c r="DS126" s="990"/>
      <c r="DT126" s="990"/>
      <c r="DU126" s="990"/>
      <c r="DV126" s="991" t="s">
        <v>451</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452</v>
      </c>
      <c r="AB127" s="1029"/>
      <c r="AC127" s="1029"/>
      <c r="AD127" s="1029"/>
      <c r="AE127" s="1030"/>
      <c r="AF127" s="1031" t="s">
        <v>384</v>
      </c>
      <c r="AG127" s="1029"/>
      <c r="AH127" s="1029"/>
      <c r="AI127" s="1029"/>
      <c r="AJ127" s="1030"/>
      <c r="AK127" s="1031" t="s">
        <v>452</v>
      </c>
      <c r="AL127" s="1029"/>
      <c r="AM127" s="1029"/>
      <c r="AN127" s="1029"/>
      <c r="AO127" s="1030"/>
      <c r="AP127" s="1032" t="s">
        <v>123</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452</v>
      </c>
      <c r="DH127" s="990"/>
      <c r="DI127" s="990"/>
      <c r="DJ127" s="990"/>
      <c r="DK127" s="990"/>
      <c r="DL127" s="990" t="s">
        <v>451</v>
      </c>
      <c r="DM127" s="990"/>
      <c r="DN127" s="990"/>
      <c r="DO127" s="990"/>
      <c r="DP127" s="990"/>
      <c r="DQ127" s="990" t="s">
        <v>461</v>
      </c>
      <c r="DR127" s="990"/>
      <c r="DS127" s="990"/>
      <c r="DT127" s="990"/>
      <c r="DU127" s="990"/>
      <c r="DV127" s="991" t="s">
        <v>461</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t="s">
        <v>453</v>
      </c>
      <c r="AB128" s="1118"/>
      <c r="AC128" s="1118"/>
      <c r="AD128" s="1118"/>
      <c r="AE128" s="1119"/>
      <c r="AF128" s="1120" t="s">
        <v>454</v>
      </c>
      <c r="AG128" s="1118"/>
      <c r="AH128" s="1118"/>
      <c r="AI128" s="1118"/>
      <c r="AJ128" s="1119"/>
      <c r="AK128" s="1120" t="s">
        <v>452</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453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454</v>
      </c>
      <c r="DH128" s="1110"/>
      <c r="DI128" s="1110"/>
      <c r="DJ128" s="1110"/>
      <c r="DK128" s="1110"/>
      <c r="DL128" s="1110" t="s">
        <v>462</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2536826</v>
      </c>
      <c r="AB129" s="1029"/>
      <c r="AC129" s="1029"/>
      <c r="AD129" s="1029"/>
      <c r="AE129" s="1030"/>
      <c r="AF129" s="1031">
        <v>2438263</v>
      </c>
      <c r="AG129" s="1029"/>
      <c r="AH129" s="1029"/>
      <c r="AI129" s="1029"/>
      <c r="AJ129" s="1030"/>
      <c r="AK129" s="1031">
        <v>2389716</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461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558506</v>
      </c>
      <c r="AB130" s="1029"/>
      <c r="AC130" s="1029"/>
      <c r="AD130" s="1029"/>
      <c r="AE130" s="1030"/>
      <c r="AF130" s="1031">
        <v>534494</v>
      </c>
      <c r="AG130" s="1029"/>
      <c r="AH130" s="1029"/>
      <c r="AI130" s="1029"/>
      <c r="AJ130" s="1030"/>
      <c r="AK130" s="1031">
        <v>536875</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1978320</v>
      </c>
      <c r="AB131" s="1054"/>
      <c r="AC131" s="1054"/>
      <c r="AD131" s="1054"/>
      <c r="AE131" s="1055"/>
      <c r="AF131" s="1053">
        <v>1903769</v>
      </c>
      <c r="AG131" s="1054"/>
      <c r="AH131" s="1054"/>
      <c r="AI131" s="1054"/>
      <c r="AJ131" s="1055"/>
      <c r="AK131" s="1053">
        <v>1852841</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t="s">
        <v>384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-1.8096161999999999E-2</v>
      </c>
      <c r="AB132" s="1170"/>
      <c r="AC132" s="1170"/>
      <c r="AD132" s="1170"/>
      <c r="AE132" s="1171"/>
      <c r="AF132" s="1172">
        <v>-0.20606491599999999</v>
      </c>
      <c r="AG132" s="1170"/>
      <c r="AH132" s="1170"/>
      <c r="AI132" s="1170"/>
      <c r="AJ132" s="1171"/>
      <c r="AK132" s="1172">
        <v>-0.384598571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1</v>
      </c>
      <c r="AB133" s="1153"/>
      <c r="AC133" s="1153"/>
      <c r="AD133" s="1153"/>
      <c r="AE133" s="1154"/>
      <c r="AF133" s="1152">
        <v>0.3</v>
      </c>
      <c r="AG133" s="1153"/>
      <c r="AH133" s="1153"/>
      <c r="AI133" s="1153"/>
      <c r="AJ133" s="1154"/>
      <c r="AK133" s="1152">
        <v>-0.2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8r3mHaWGteLZvoelHOfG9jvX3Vf5rJwwuEfLp7EEHsO2wEQfmfMemlEF+t80jao3moLrLl2s0/+5xXqMd8DgA==" saltValue="kwI4HJT4EslPZBMTZkzf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qqG8OqjgCF0XwhGVhjeCke7ovUdipX8PB07/bTF2vbDPAZ6DzBkOMwZBjcLJ1K1R7D7aSj6ZB1d6it6APm3CQ==" saltValue="aOWEwsjcLjsaht/ggbn/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6ylxoNFtc12Fit9rcIw01xYhs0yZ4E7QHmDLLHgnaJ8HDfZ6dBACCWa6/ud2/ekNXHmvNWYxaDPV256xTvrEw==" saltValue="+GmNJn7fC4tJ0/EtxE4S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413092</v>
      </c>
      <c r="AP9" s="292">
        <v>130231</v>
      </c>
      <c r="AQ9" s="293">
        <v>189734</v>
      </c>
      <c r="AR9" s="294">
        <v>-31.4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81825</v>
      </c>
      <c r="AP10" s="295">
        <v>25796</v>
      </c>
      <c r="AQ10" s="296">
        <v>22180</v>
      </c>
      <c r="AR10" s="297">
        <v>16.3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63528</v>
      </c>
      <c r="AP11" s="295">
        <v>20028</v>
      </c>
      <c r="AQ11" s="296">
        <v>28692</v>
      </c>
      <c r="AR11" s="297">
        <v>-30.2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4806</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6470</v>
      </c>
      <c r="AP14" s="295">
        <v>2040</v>
      </c>
      <c r="AQ14" s="296">
        <v>8976</v>
      </c>
      <c r="AR14" s="297">
        <v>-77.3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23835</v>
      </c>
      <c r="AP15" s="295">
        <v>7514</v>
      </c>
      <c r="AQ15" s="296">
        <v>4161</v>
      </c>
      <c r="AR15" s="297">
        <v>80.599999999999994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-34670</v>
      </c>
      <c r="AP16" s="295">
        <v>-10930</v>
      </c>
      <c r="AQ16" s="296">
        <v>-17989</v>
      </c>
      <c r="AR16" s="297">
        <v>-39.200000000000003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554080</v>
      </c>
      <c r="AP17" s="295">
        <v>174678</v>
      </c>
      <c r="AQ17" s="296">
        <v>240560</v>
      </c>
      <c r="AR17" s="297">
        <v>-27.4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15.76</v>
      </c>
      <c r="AP21" s="308">
        <v>21.65</v>
      </c>
      <c r="AQ21" s="309">
        <v>-5.89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96.4</v>
      </c>
      <c r="AP22" s="313">
        <v>95.4</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445270</v>
      </c>
      <c r="AP32" s="322">
        <v>140375</v>
      </c>
      <c r="AQ32" s="323">
        <v>139228</v>
      </c>
      <c r="AR32" s="324">
        <v>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5</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84173</v>
      </c>
      <c r="AP35" s="322">
        <v>26536</v>
      </c>
      <c r="AQ35" s="323">
        <v>32095</v>
      </c>
      <c r="AR35" s="324">
        <v>-17.3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306</v>
      </c>
      <c r="AP36" s="322">
        <v>96</v>
      </c>
      <c r="AQ36" s="323">
        <v>5254</v>
      </c>
      <c r="AR36" s="324">
        <v>-98.2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t="s">
        <v>512</v>
      </c>
      <c r="AP37" s="322" t="s">
        <v>512</v>
      </c>
      <c r="AQ37" s="323">
        <v>1384</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32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t="s">
        <v>512</v>
      </c>
      <c r="AP39" s="322" t="s">
        <v>512</v>
      </c>
      <c r="AQ39" s="323">
        <v>-8131</v>
      </c>
      <c r="AR39" s="324" t="s">
        <v>512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-536875</v>
      </c>
      <c r="AP40" s="322">
        <v>-169254</v>
      </c>
      <c r="AQ40" s="323">
        <v>-126394</v>
      </c>
      <c r="AR40" s="324">
        <v>33.9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-7126</v>
      </c>
      <c r="AP41" s="322">
        <v>-2247</v>
      </c>
      <c r="AQ41" s="323">
        <v>43473</v>
      </c>
      <c r="AR41" s="324">
        <v>-105.2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1250527</v>
      </c>
      <c r="AN51" s="344">
        <v>383127</v>
      </c>
      <c r="AO51" s="345">
        <v>56.7</v>
      </c>
      <c r="AP51" s="346">
        <v>316331</v>
      </c>
      <c r="AQ51" s="347">
        <v>38.6</v>
      </c>
      <c r="AR51" s="348">
        <v>18.100000000000001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891796</v>
      </c>
      <c r="AN52" s="352">
        <v>273222</v>
      </c>
      <c r="AO52" s="353">
        <v>185.7</v>
      </c>
      <c r="AP52" s="354">
        <v>106387</v>
      </c>
      <c r="AQ52" s="355">
        <v>22.8</v>
      </c>
      <c r="AR52" s="356">
        <v>162.9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931891</v>
      </c>
      <c r="AN53" s="344">
        <v>290490</v>
      </c>
      <c r="AO53" s="345">
        <v>-24.2</v>
      </c>
      <c r="AP53" s="346">
        <v>333013</v>
      </c>
      <c r="AQ53" s="347">
        <v>5.3</v>
      </c>
      <c r="AR53" s="348">
        <v>-29.5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662013</v>
      </c>
      <c r="AN54" s="352">
        <v>206363</v>
      </c>
      <c r="AO54" s="353">
        <v>-24.5</v>
      </c>
      <c r="AP54" s="354">
        <v>126732</v>
      </c>
      <c r="AQ54" s="355">
        <v>19.100000000000001</v>
      </c>
      <c r="AR54" s="356">
        <v>-43.6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1192558</v>
      </c>
      <c r="AN55" s="344">
        <v>373608</v>
      </c>
      <c r="AO55" s="345">
        <v>28.6</v>
      </c>
      <c r="AP55" s="346">
        <v>280458</v>
      </c>
      <c r="AQ55" s="347">
        <v>-15.8</v>
      </c>
      <c r="AR55" s="348">
        <v>44.4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813036</v>
      </c>
      <c r="AN56" s="352">
        <v>254711</v>
      </c>
      <c r="AO56" s="353">
        <v>23.4</v>
      </c>
      <c r="AP56" s="354">
        <v>127286</v>
      </c>
      <c r="AQ56" s="355">
        <v>0.4</v>
      </c>
      <c r="AR56" s="356">
        <v>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1237471</v>
      </c>
      <c r="AN57" s="344">
        <v>386952</v>
      </c>
      <c r="AO57" s="345">
        <v>3.6</v>
      </c>
      <c r="AP57" s="346">
        <v>291945</v>
      </c>
      <c r="AQ57" s="347">
        <v>4.0999999999999996</v>
      </c>
      <c r="AR57" s="348">
        <v>-0.5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761436</v>
      </c>
      <c r="AN58" s="352">
        <v>238098</v>
      </c>
      <c r="AO58" s="353">
        <v>-6.5</v>
      </c>
      <c r="AP58" s="354">
        <v>127651</v>
      </c>
      <c r="AQ58" s="355">
        <v>0.3</v>
      </c>
      <c r="AR58" s="356">
        <v>-6.8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1216866</v>
      </c>
      <c r="AN59" s="344">
        <v>383627</v>
      </c>
      <c r="AO59" s="345">
        <v>-0.9</v>
      </c>
      <c r="AP59" s="346">
        <v>291173</v>
      </c>
      <c r="AQ59" s="347">
        <v>-0.3</v>
      </c>
      <c r="AR59" s="348">
        <v>-0.6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823849</v>
      </c>
      <c r="AN60" s="352">
        <v>259725</v>
      </c>
      <c r="AO60" s="353">
        <v>9.1</v>
      </c>
      <c r="AP60" s="354">
        <v>119071</v>
      </c>
      <c r="AQ60" s="355">
        <v>-6.7</v>
      </c>
      <c r="AR60" s="356">
        <v>15.8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1165863</v>
      </c>
      <c r="AN61" s="359">
        <v>363561</v>
      </c>
      <c r="AO61" s="360">
        <v>12.8</v>
      </c>
      <c r="AP61" s="361">
        <v>302584</v>
      </c>
      <c r="AQ61" s="362">
        <v>6.4</v>
      </c>
      <c r="AR61" s="348">
        <v>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790426</v>
      </c>
      <c r="AN62" s="352">
        <v>246424</v>
      </c>
      <c r="AO62" s="353">
        <v>37.4</v>
      </c>
      <c r="AP62" s="354">
        <v>121425</v>
      </c>
      <c r="AQ62" s="355">
        <v>7.2</v>
      </c>
      <c r="AR62" s="356">
        <v>30.2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ZsyepvgJlBGwhEHC8MbhQW819hyPaJs4tb2mgu3HKklvcsQ7i+4okd1MKfHgb6bxzD82AXpUqdUooIXxnxs1A==" saltValue="HXx+J+t3/wxhFjQXVX1A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zcQQUcaUOJ4O9DfQKUD3tORjqDYKh5M5JM5T+m3zS7coPC0CZ/91qJBrwE52uFbl9/UAhrSkLMJPGLQJQmIIQ==" saltValue="oZAMZp2m9PHm9KmePugW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L1+ssXDuRZjpO0dqinM9PiuQPyg/B0f6dLyWnxzXRGDFUHqhPe/nuVKFjSk9ByweNEjWkMWJUeKxaFBC6hcGw==" saltValue="h2IpRoNg4xzgRCE1ytAK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15.58</v>
      </c>
      <c r="G47" s="12">
        <v>26.87</v>
      </c>
      <c r="H47" s="12">
        <v>25.75</v>
      </c>
      <c r="I47" s="12">
        <v>26.84</v>
      </c>
      <c r="J47" s="13">
        <v>27.41</v>
      </c>
    </row>
    <row r="48" spans="2:10" ht="57.75" customHeight="1">
      <c r="B48" s="14"/>
      <c r="C48" s="1214" t="s">
        <v>4</v>
      </c>
      <c r="D48" s="1214"/>
      <c r="E48" s="1215"/>
      <c r="F48" s="15">
        <v>15.09</v>
      </c>
      <c r="G48" s="16">
        <v>13.06</v>
      </c>
      <c r="H48" s="16">
        <v>12.03</v>
      </c>
      <c r="I48" s="16">
        <v>21.25</v>
      </c>
      <c r="J48" s="17">
        <v>24.31</v>
      </c>
    </row>
    <row r="49" spans="2:10" ht="57.75" customHeight="1" thickBot="1">
      <c r="B49" s="18"/>
      <c r="C49" s="1216" t="s">
        <v>5</v>
      </c>
      <c r="D49" s="1216"/>
      <c r="E49" s="1217"/>
      <c r="F49" s="19">
        <v>8.6</v>
      </c>
      <c r="G49" s="20">
        <v>13.35</v>
      </c>
      <c r="H49" s="20">
        <v>5.16</v>
      </c>
      <c r="I49" s="20">
        <v>14.23</v>
      </c>
      <c r="J49" s="21">
        <v>8.26</v>
      </c>
    </row>
    <row r="50" spans="2:10" ht="13.5" customHeight="1"/>
    <row r="51" spans="2:10" ht="13.5" hidden="1" customHeight="1"/>
    <row r="52" spans="2:10" ht="13.5" hidden="1" customHeight="1"/>
    <row r="53" spans="2:10" ht="13.5" hidden="1" customHeight="1"/>
  </sheetData>
  <sheetProtection algorithmName="SHA-512" hashValue="GymDKUtzR2eBj5pJhuvHul3LGwYhvfakI94zSZSey4ihqPeRQ+sAToVdNjZZPEX9XiWtW+kOZodS9rv89ZhGXg==" saltValue="4mjBwFep5265iagPIbuq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2019-10-23T06:42:19Z</cp:lastPrinted>
  <dcterms:created xsi:type="dcterms:W3CDTF">2019-02-14T02:54:07Z</dcterms:created>
  <dcterms:modified xsi:type="dcterms:W3CDTF">2019-10-24T09:09:46Z</dcterms:modified>
  <cp:category/>
</cp:coreProperties>
</file>