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630" yWindow="1035" windowWidth="20730" windowHeight="112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AM35" i="10"/>
  <c r="C34" i="10"/>
  <c r="C35" i="10" s="1"/>
  <c r="C36"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E36" i="10" s="1"/>
  <c r="BE37"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<sst xmlns="http://schemas.openxmlformats.org/spreadsheetml/2006/main" count="1108" uniqueCount="622">
  <si>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</si>
  <si>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</si>
  <si>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</si>
  <si>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</si>
  <si>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</si>
  <si>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</si>
  <si>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</si>
  <si>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</si>
  <si>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</si>
  <si>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</si>
  <si>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</si>
  <si>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</si>
  <si>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</si>
  <si>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</si>
  <si>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</si>
  <si>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</si>
  <si>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</si>
  <si>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</si>
  <si>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</si>
  <si>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</si>
  <si>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</si>
  <si>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</si>
  <si>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</si>
  <si>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</si>
  <si>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</si>
  <si>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</si>
  <si>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</si>
  <si>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</si>
  <si>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</si>
  <si>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</si>
  <si>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</si>
  <si>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</si>
  <si>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</si>
  <si>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</si>
  <si>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</si>
  <si>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</si>
  <si>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</si>
  <si>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</si>
  <si>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</si>
  <si>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</si>
  <si>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</si>
  <si>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</si>
  <si>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</si>
  <si>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</si>
  <si>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</si>
  <si>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</si>
  <si>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</si>
  <si>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</si>
  <si>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</si>
  <si>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</si>
  <si>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</si>
  <si>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</si>
  <si>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</si>
  <si>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</si>
  <si>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</si>
  <si>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</si>
  <si>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</si>
  <si>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</si>
  <si>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</si>
  <si>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</si>
  <si>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</si>
  <si>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</si>
  <si>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</si>
  <si>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</si>
  <si>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</si>
  <si>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</si>
  <si>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</si>
  <si>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</si>
  <si>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</si>
  <si>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</si>
  <si>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</si>
  <si>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</si>
  <si>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</si>
  <si>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</si>
  <si>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</si>
  <si>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</si>
  <si>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</si>
  <si>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</si>
  <si>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</si>
  <si>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</si>
  <si>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</si>
  <si>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</si>
  <si>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</si>
  <si>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</si>
  <si>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</si>
  <si>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</si>
  <si>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</si>
  <si>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</si>
  <si>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</si>
  <si>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</si>
  <si>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</si>
  <si>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</si>
  <si>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飯山市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</si>
  <si>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</si>
  <si>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</si>
  <si>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</si>
  <si>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</si>
  <si>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</si>
  <si>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</si>
  <si>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</si>
  <si>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</si>
  <si>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</si>
  <si>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</si>
  <si>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</si>
  <si>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</si>
  <si>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</si>
  <si>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</si>
  <si>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</si>
  <si>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</si>
  <si>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</si>
  <si>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</si>
  <si>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</si>
  <si>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</si>
  <si>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</si>
  <si>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</si>
  <si>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</si>
  <si>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</si>
  <si>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</si>
  <si>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</si>
  <si>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</si>
  <si>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</si>
  <si>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</si>
  <si>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</si>
  <si>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</si>
  <si>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</si>
  <si>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</si>
  <si>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</si>
  <si>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</si>
  <si>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</si>
  <si>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</si>
  <si>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</si>
  <si>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</si>
  <si>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</si>
  <si>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</si>
  <si>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</si>
  <si>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</si>
  <si>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</si>
  <si>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</si>
  <si>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</si>
  <si>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</si>
  <si>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</si>
  <si>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</si>
  <si>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</si>
  <si>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</si>
  <si>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0"/>
  </si>
  <si>
    <t>うち日本人(％)</t>
    <phoneticPr fontId="5"/>
  </si>
  <si>
    <t>-1.7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</si>
  <si>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</si>
  <si>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</si>
  <si>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</si>
  <si>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</si>
  <si>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</si>
  <si>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</si>
  <si>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</si>
  <si>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</si>
  <si>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</si>
  <si>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</si>
  <si>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</si>
  <si>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</si>
  <si>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</si>
  <si>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</si>
  <si>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</si>
  <si>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</si>
  <si>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</si>
  <si>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</si>
  <si>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</si>
  <si>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</si>
  <si>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</si>
  <si>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</si>
  <si>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</si>
  <si>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</si>
  <si>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</si>
  <si>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</si>
  <si>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</si>
  <si>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</si>
  <si>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</si>
  <si>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</si>
  <si>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</si>
  <si>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</si>
  <si>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</si>
  <si>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</si>
  <si>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</si>
  <si>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</si>
  <si>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</si>
  <si>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</si>
  <si>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</si>
  <si>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</si>
  <si>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</si>
  <si>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</si>
  <si>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</si>
  <si>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</si>
  <si>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</si>
  <si>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</si>
  <si>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</si>
  <si>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</si>
  <si>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</si>
  <si>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</si>
  <si>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</si>
  <si>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</si>
  <si>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</si>
  <si>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</si>
  <si>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</si>
  <si>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</si>
  <si>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</si>
  <si>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</si>
  <si>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</si>
  <si>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</si>
  <si>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</si>
  <si>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</si>
  <si>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長野県飯山市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</si>
  <si>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</si>
  <si>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</si>
  <si>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</si>
  <si>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</si>
  <si>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</si>
  <si>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</si>
  <si>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</si>
  <si>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</si>
  <si>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</si>
  <si>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</si>
  <si>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</si>
  <si>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</si>
  <si>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</si>
  <si>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</si>
  <si>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</si>
  <si>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</si>
  <si>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</si>
  <si>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</si>
  <si>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</si>
  <si>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</si>
  <si>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</si>
  <si>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</si>
  <si>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</si>
  <si>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</si>
  <si>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</si>
  <si>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</si>
  <si>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</si>
  <si>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</si>
  <si>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</si>
  <si>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</si>
  <si>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</si>
  <si>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</si>
  <si>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</si>
  <si>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</si>
  <si>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</si>
  <si>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</si>
  <si>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</si>
  <si>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</si>
  <si>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</si>
  <si>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</si>
  <si>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</si>
  <si>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</si>
  <si>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</si>
  <si>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</si>
  <si>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</si>
  <si>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</si>
  <si>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</si>
  <si>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</si>
  <si>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</si>
  <si>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</si>
  <si>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</si>
  <si>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</si>
  <si>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</si>
  <si>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</si>
  <si>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</si>
  <si>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</si>
  <si>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</si>
  <si>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</si>
  <si>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</si>
  <si>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</si>
  <si>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</si>
  <si>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</si>
  <si>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</si>
  <si>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</si>
  <si>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</si>
  <si>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</si>
  <si>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</si>
  <si>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</si>
  <si>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</si>
  <si>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</si>
  <si>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</si>
  <si>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</si>
  <si>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</si>
  <si>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</si>
  <si>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</si>
  <si>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</si>
  <si>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</si>
  <si>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</si>
  <si>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</si>
  <si>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</si>
  <si>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</si>
  <si>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</si>
  <si>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</si>
  <si>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</si>
  <si>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</si>
  <si>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</si>
  <si>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</si>
  <si>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</si>
  <si>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</si>
  <si>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</si>
  <si>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</si>
  <si>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</si>
  <si>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</si>
  <si>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</si>
  <si>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</si>
  <si>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</si>
  <si>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</si>
  <si>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</si>
  <si>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</si>
  <si>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</si>
  <si>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</si>
  <si>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</si>
  <si>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</si>
  <si>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</si>
  <si>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</si>
  <si>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</si>
  <si>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</si>
  <si>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</si>
  <si>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</si>
  <si>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</si>
  <si>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</si>
  <si>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</si>
  <si>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</si>
  <si>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</si>
  <si>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</si>
  <si>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</si>
  <si>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</si>
  <si>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</si>
  <si>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</si>
  <si>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</si>
  <si>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</si>
  <si>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</si>
  <si>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</si>
  <si>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</si>
  <si>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</si>
  <si>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</si>
  <si>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</si>
  <si>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</si>
  <si>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</si>
  <si>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</si>
  <si>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</si>
  <si>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</si>
  <si>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</si>
  <si>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</si>
  <si>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</si>
  <si>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</si>
  <si>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</si>
  <si>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</si>
  <si>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</si>
  <si>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</si>
  <si>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</si>
  <si>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</si>
  <si>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</si>
  <si>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</si>
  <si>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</si>
  <si>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</si>
  <si>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</si>
  <si>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</si>
  <si>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</si>
  <si>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長野県飯山市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</si>
  <si>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</si>
  <si>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</si>
  <si>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</si>
  <si>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</si>
  <si>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</si>
  <si>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</si>
  <si>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</si>
  <si>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</si>
  <si>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</si>
  <si>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</si>
  <si>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</si>
  <si>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</si>
  <si>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</si>
  <si>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</si>
  <si>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</si>
  <si>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</si>
  <si>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</si>
  <si>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</si>
  <si>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</si>
  <si>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</si>
  <si>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飯山市福祉企業センター特別会計</t>
    <phoneticPr fontId="5"/>
  </si>
  <si>
    <t>飯山市ケーブルテレビ事業特別会計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</si>
  <si>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</si>
  <si>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</si>
  <si>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</si>
  <si>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</si>
  <si>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</si>
  <si>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</si>
  <si>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</si>
  <si>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</si>
  <si>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</si>
  <si>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</si>
  <si>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</si>
  <si>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</si>
  <si>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</si>
  <si>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</si>
  <si>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飯山市国民健康保険特別会計</t>
    <phoneticPr fontId="5"/>
  </si>
  <si>
    <t>飯山市介護保険特別会計</t>
    <phoneticPr fontId="5"/>
  </si>
  <si>
    <t>飯山市後期高齢者医療特別会計</t>
    <phoneticPr fontId="5"/>
  </si>
  <si>
    <t>飯山市駐車場事業特別会計</t>
    <phoneticPr fontId="5"/>
  </si>
  <si>
    <t>飯山市水道事業会計</t>
    <phoneticPr fontId="5"/>
  </si>
  <si>
    <t>法適用企業</t>
    <phoneticPr fontId="5"/>
  </si>
  <si>
    <t>飯山市簡易水道特別会計</t>
    <phoneticPr fontId="5"/>
  </si>
  <si>
    <t>法非適用企業</t>
    <phoneticPr fontId="5"/>
  </si>
  <si>
    <t>飯山市公共下水道事業特別会計</t>
    <phoneticPr fontId="5"/>
  </si>
  <si>
    <t>法非適用企業</t>
    <phoneticPr fontId="5"/>
  </si>
  <si>
    <t>飯山市特定環境保全公共下水道事業特別会計</t>
    <phoneticPr fontId="5"/>
  </si>
  <si>
    <t>飯山市農業集落排水事業特別会計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</si>
  <si>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</si>
  <si>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</si>
  <si>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</si>
  <si>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</si>
  <si>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</si>
  <si>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</si>
  <si>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</si>
  <si>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</si>
  <si>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</si>
  <si>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</si>
  <si>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</si>
  <si>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</si>
  <si>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</si>
  <si>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</si>
  <si>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</si>
  <si>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</si>
  <si>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</si>
  <si>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</si>
  <si>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</si>
  <si>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</si>
  <si>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</si>
  <si>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</si>
  <si>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</si>
  <si>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</si>
  <si>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</si>
  <si>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</si>
  <si>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</si>
  <si>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</si>
  <si>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</si>
  <si>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</si>
  <si>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</si>
  <si>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</si>
  <si>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</si>
  <si>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</si>
  <si>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</si>
  <si>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</si>
  <si>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</si>
  <si>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</si>
  <si>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</si>
  <si>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</si>
  <si>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</si>
  <si>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</si>
  <si>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</si>
  <si>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</si>
  <si>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</si>
  <si>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</si>
  <si>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</si>
  <si>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</si>
  <si>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</si>
  <si>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</si>
  <si>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</si>
  <si>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</si>
  <si>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</si>
  <si>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</si>
  <si>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</si>
  <si>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</si>
  <si>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</si>
  <si>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</si>
  <si>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</si>
  <si>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</si>
  <si>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</si>
  <si>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</si>
  <si>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</si>
  <si>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</si>
  <si>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</si>
  <si>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</si>
  <si>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</si>
  <si>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</si>
  <si>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</si>
  <si>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</si>
  <si>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飯山市公共下水道事業特別会計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</si>
  <si>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</si>
  <si>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</si>
  <si>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飯山市農業集落排水事業特別会計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</si>
  <si>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</si>
  <si>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飯山市特定環境保全公共下水道事業特別会計</t>
    <phoneticPr fontId="5"/>
  </si>
  <si>
    <t>(Ｆ)</t>
    <phoneticPr fontId="5"/>
  </si>
  <si>
    <t>飯山市水道事業会計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</si>
  <si>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</si>
  <si>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</si>
  <si>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</si>
  <si>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</si>
  <si>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</si>
  <si>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</si>
  <si>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</si>
  <si>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</si>
  <si>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</si>
  <si>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</si>
  <si>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</si>
  <si>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</si>
  <si>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</si>
  <si>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</si>
  <si>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</si>
  <si>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</si>
  <si>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</si>
  <si>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</si>
  <si>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</si>
  <si>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</si>
  <si>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</si>
  <si>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</si>
  <si>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</si>
  <si>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</si>
  <si>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</si>
  <si>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</si>
  <si>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</si>
  <si>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</si>
  <si>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</si>
  <si>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</si>
  <si>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</si>
  <si>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</si>
  <si>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</si>
  <si>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</si>
  <si>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</si>
  <si>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</si>
  <si>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</si>
  <si>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</si>
  <si>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</si>
  <si>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</si>
  <si>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</si>
  <si>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</si>
  <si>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</si>
  <si>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</si>
  <si>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</si>
  <si>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</si>
  <si>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</si>
  <si>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</si>
  <si>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</si>
  <si>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</si>
  <si>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</si>
  <si>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</si>
  <si>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</si>
  <si>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</si>
  <si>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</si>
  <si>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</si>
  <si>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</si>
  <si>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</si>
  <si>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</si>
  <si>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</si>
  <si>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</si>
  <si>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</si>
  <si>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</si>
  <si>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</si>
  <si>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</si>
  <si>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</si>
  <si>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</si>
  <si>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</si>
  <si>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</si>
  <si>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</si>
  <si>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</si>
  <si>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</si>
  <si>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</si>
  <si>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</si>
  <si>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</si>
  <si>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</si>
  <si>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</si>
  <si>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</si>
  <si>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</si>
  <si>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</si>
  <si>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</si>
  <si>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</si>
  <si>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</si>
  <si>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</si>
  <si>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</si>
  <si>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0.20</t>
  </si>
  <si>
    <t>飯山市水道事業会計</t>
  </si>
  <si>
    <t>一般会計</t>
  </si>
  <si>
    <t>飯山市介護保険特別会計</t>
  </si>
  <si>
    <t>飯山市国民健康保険特別会計</t>
  </si>
  <si>
    <t>飯山市農業集落排水事業特別会計</t>
  </si>
  <si>
    <t>飯山市特定環境保全公共下水道事業特別会計</t>
  </si>
  <si>
    <t>飯山市公共下水道事業特別会計</t>
  </si>
  <si>
    <t>飯山市駐車場事業特別会計</t>
  </si>
  <si>
    <t>その他会計（赤字）</t>
  </si>
  <si>
    <t>その他会計（黒字）</t>
  </si>
  <si>
    <t>-</t>
    <phoneticPr fontId="2"/>
  </si>
  <si>
    <t>-</t>
    <phoneticPr fontId="2"/>
  </si>
  <si>
    <t>-</t>
    <phoneticPr fontId="2"/>
  </si>
  <si>
    <t>-</t>
    <phoneticPr fontId="2"/>
  </si>
  <si>
    <t>テレビ飯山</t>
    <rPh sb="3" eb="5">
      <t>イイヤマ</t>
    </rPh>
    <phoneticPr fontId="2"/>
  </si>
  <si>
    <t>飯山市土地開発公社</t>
    <rPh sb="0" eb="3">
      <t>イイヤマシ</t>
    </rPh>
    <rPh sb="3" eb="5">
      <t>トチ</t>
    </rPh>
    <rPh sb="5" eb="7">
      <t>カイハツ</t>
    </rPh>
    <rPh sb="7" eb="9">
      <t>コウシャ</t>
    </rPh>
    <phoneticPr fontId="2"/>
  </si>
  <si>
    <t>-</t>
    <phoneticPr fontId="2"/>
  </si>
  <si>
    <t>愛する飯山ふるさと基金</t>
    <rPh sb="0" eb="1">
      <t>アイ</t>
    </rPh>
    <rPh sb="3" eb="5">
      <t>イイヤマ</t>
    </rPh>
    <rPh sb="9" eb="11">
      <t>キキン</t>
    </rPh>
    <phoneticPr fontId="11"/>
  </si>
  <si>
    <t>飯山市退職手当基金</t>
    <rPh sb="0" eb="3">
      <t>イイヤマシ</t>
    </rPh>
    <rPh sb="3" eb="5">
      <t>タイショク</t>
    </rPh>
    <rPh sb="5" eb="7">
      <t>テアテ</t>
    </rPh>
    <rPh sb="7" eb="9">
      <t>キキン</t>
    </rPh>
    <phoneticPr fontId="11"/>
  </si>
  <si>
    <t>飯山市環境施設整備基金</t>
    <rPh sb="0" eb="3">
      <t>イイヤマシ</t>
    </rPh>
    <rPh sb="3" eb="5">
      <t>カンキョウ</t>
    </rPh>
    <rPh sb="5" eb="7">
      <t>シセツ</t>
    </rPh>
    <rPh sb="7" eb="9">
      <t>セイビ</t>
    </rPh>
    <rPh sb="9" eb="11">
      <t>キキン</t>
    </rPh>
    <phoneticPr fontId="11"/>
  </si>
  <si>
    <t>飯山市情報化推進基金</t>
    <rPh sb="0" eb="3">
      <t>イイヤマシ</t>
    </rPh>
    <rPh sb="3" eb="6">
      <t>ジョウホウカ</t>
    </rPh>
    <rPh sb="6" eb="8">
      <t>スイシン</t>
    </rPh>
    <rPh sb="8" eb="10">
      <t>キキン</t>
    </rPh>
    <phoneticPr fontId="11"/>
  </si>
  <si>
    <t>飯山市産業振興基金</t>
    <rPh sb="0" eb="3">
      <t>イイヤマシ</t>
    </rPh>
    <rPh sb="3" eb="5">
      <t>サンギョウ</t>
    </rPh>
    <rPh sb="5" eb="7">
      <t>シンコウ</t>
    </rPh>
    <rPh sb="7" eb="9">
      <t>キキン</t>
    </rPh>
    <phoneticPr fontId="11"/>
  </si>
  <si>
    <t>北信広域連合一般会計</t>
    <rPh sb="0" eb="2">
      <t>ホクシン</t>
    </rPh>
    <rPh sb="2" eb="4">
      <t>コウイキ</t>
    </rPh>
    <rPh sb="4" eb="6">
      <t>レンゴウ</t>
    </rPh>
    <rPh sb="6" eb="8">
      <t>イッパン</t>
    </rPh>
    <rPh sb="8" eb="10">
      <t>カイケイ</t>
    </rPh>
    <phoneticPr fontId="2"/>
  </si>
  <si>
    <t>北信広域連合養護老人ホーム高社寮事業特別会計</t>
    <rPh sb="0" eb="2">
      <t>ホクシン</t>
    </rPh>
    <rPh sb="2" eb="4">
      <t>コウイキ</t>
    </rPh>
    <rPh sb="4" eb="6">
      <t>レンゴウ</t>
    </rPh>
    <rPh sb="6" eb="8">
      <t>ヨウゴ</t>
    </rPh>
    <rPh sb="8" eb="10">
      <t>ロウジン</t>
    </rPh>
    <rPh sb="13" eb="15">
      <t>タカヤシロ</t>
    </rPh>
    <rPh sb="15" eb="16">
      <t>リョウ</t>
    </rPh>
    <rPh sb="16" eb="18">
      <t>ジギョウ</t>
    </rPh>
    <rPh sb="18" eb="20">
      <t>トクベツ</t>
    </rPh>
    <rPh sb="20" eb="22">
      <t>カイケイ</t>
    </rPh>
    <phoneticPr fontId="2"/>
  </si>
  <si>
    <t>北信広域連合養護老人ホーム千曲荘事業特別会計</t>
    <rPh sb="0" eb="2">
      <t>ホクシン</t>
    </rPh>
    <rPh sb="2" eb="4">
      <t>コウイキ</t>
    </rPh>
    <rPh sb="4" eb="6">
      <t>レンゴウ</t>
    </rPh>
    <rPh sb="6" eb="8">
      <t>ヨウゴ</t>
    </rPh>
    <rPh sb="8" eb="10">
      <t>ロウジン</t>
    </rPh>
    <rPh sb="13" eb="15">
      <t>チクマ</t>
    </rPh>
    <rPh sb="15" eb="16">
      <t>ソウ</t>
    </rPh>
    <rPh sb="16" eb="18">
      <t>ジギョウ</t>
    </rPh>
    <rPh sb="18" eb="20">
      <t>トクベツ</t>
    </rPh>
    <rPh sb="20" eb="22">
      <t>カイケイ</t>
    </rPh>
    <phoneticPr fontId="2"/>
  </si>
  <si>
    <t>北信広域連合特別養護老人ホーム望岳荘事業特別会計</t>
    <rPh sb="0" eb="2">
      <t>ホクシン</t>
    </rPh>
    <rPh sb="2" eb="4">
      <t>コウイキ</t>
    </rPh>
    <rPh sb="4" eb="6">
      <t>レンゴウ</t>
    </rPh>
    <rPh sb="6" eb="8">
      <t>トクベツ</t>
    </rPh>
    <rPh sb="8" eb="10">
      <t>ヨウゴ</t>
    </rPh>
    <rPh sb="10" eb="12">
      <t>ロウジン</t>
    </rPh>
    <rPh sb="15" eb="16">
      <t>ボウ</t>
    </rPh>
    <rPh sb="16" eb="17">
      <t>ガク</t>
    </rPh>
    <rPh sb="17" eb="18">
      <t>ソウ</t>
    </rPh>
    <rPh sb="18" eb="20">
      <t>ジギョウ</t>
    </rPh>
    <rPh sb="20" eb="22">
      <t>トクベツ</t>
    </rPh>
    <rPh sb="22" eb="24">
      <t>カイケイ</t>
    </rPh>
    <phoneticPr fontId="2"/>
  </si>
  <si>
    <t>北信広域連合特別養護老人ホーム高社寮事業特別会計</t>
    <rPh sb="0" eb="2">
      <t>ホクシン</t>
    </rPh>
    <rPh sb="2" eb="4">
      <t>コウイキ</t>
    </rPh>
    <rPh sb="4" eb="6">
      <t>レンゴウ</t>
    </rPh>
    <rPh sb="6" eb="8">
      <t>トクベツ</t>
    </rPh>
    <rPh sb="8" eb="10">
      <t>ヨウゴ</t>
    </rPh>
    <rPh sb="10" eb="12">
      <t>ロウジン</t>
    </rPh>
    <rPh sb="15" eb="17">
      <t>タカヤシロ</t>
    </rPh>
    <rPh sb="17" eb="18">
      <t>リョウ</t>
    </rPh>
    <rPh sb="18" eb="20">
      <t>ジギョウ</t>
    </rPh>
    <rPh sb="20" eb="22">
      <t>トクベツ</t>
    </rPh>
    <rPh sb="22" eb="24">
      <t>カイケイ</t>
    </rPh>
    <phoneticPr fontId="2"/>
  </si>
  <si>
    <t>北信広域連合特別養護老人ホーム千曲荘事業特別会計</t>
    <rPh sb="0" eb="2">
      <t>ホクシン</t>
    </rPh>
    <rPh sb="2" eb="4">
      <t>コウイキ</t>
    </rPh>
    <rPh sb="4" eb="6">
      <t>レンゴウ</t>
    </rPh>
    <rPh sb="6" eb="8">
      <t>トクベツ</t>
    </rPh>
    <rPh sb="8" eb="10">
      <t>ヨウゴ</t>
    </rPh>
    <rPh sb="10" eb="12">
      <t>ロウジン</t>
    </rPh>
    <rPh sb="15" eb="17">
      <t>チクマ</t>
    </rPh>
    <rPh sb="17" eb="18">
      <t>ソウ</t>
    </rPh>
    <rPh sb="18" eb="20">
      <t>ジギョウ</t>
    </rPh>
    <rPh sb="20" eb="22">
      <t>トクベツ</t>
    </rPh>
    <rPh sb="22" eb="24">
      <t>カイケイ</t>
    </rPh>
    <phoneticPr fontId="2"/>
  </si>
  <si>
    <t>北信広域連合特別養護老人ホームいで湯の里事業特別会計</t>
    <rPh sb="0" eb="2">
      <t>ホクシン</t>
    </rPh>
    <rPh sb="2" eb="4">
      <t>コウイキ</t>
    </rPh>
    <rPh sb="4" eb="6">
      <t>レンゴウ</t>
    </rPh>
    <rPh sb="6" eb="8">
      <t>トクベツ</t>
    </rPh>
    <rPh sb="8" eb="10">
      <t>ヨウゴ</t>
    </rPh>
    <rPh sb="10" eb="12">
      <t>ロウジン</t>
    </rPh>
    <rPh sb="17" eb="18">
      <t>ユ</t>
    </rPh>
    <rPh sb="19" eb="20">
      <t>サト</t>
    </rPh>
    <rPh sb="20" eb="22">
      <t>ジギョウ</t>
    </rPh>
    <rPh sb="22" eb="24">
      <t>トクベツ</t>
    </rPh>
    <rPh sb="24" eb="26">
      <t>カイケイ</t>
    </rPh>
    <phoneticPr fontId="2"/>
  </si>
  <si>
    <t>北信広域連合特別養護老人ホーム菜の花苑事業特別会計</t>
    <rPh sb="0" eb="2">
      <t>ホクシン</t>
    </rPh>
    <rPh sb="2" eb="4">
      <t>コウイキ</t>
    </rPh>
    <rPh sb="4" eb="6">
      <t>レンゴウ</t>
    </rPh>
    <rPh sb="6" eb="8">
      <t>トクベツ</t>
    </rPh>
    <rPh sb="8" eb="10">
      <t>ヨウゴ</t>
    </rPh>
    <rPh sb="10" eb="12">
      <t>ロウジン</t>
    </rPh>
    <rPh sb="15" eb="16">
      <t>ナ</t>
    </rPh>
    <rPh sb="17" eb="18">
      <t>ハナ</t>
    </rPh>
    <rPh sb="18" eb="19">
      <t>エン</t>
    </rPh>
    <rPh sb="19" eb="21">
      <t>ジギョウ</t>
    </rPh>
    <rPh sb="21" eb="23">
      <t>トクベツ</t>
    </rPh>
    <rPh sb="23" eb="25">
      <t>カイケイ</t>
    </rPh>
    <phoneticPr fontId="2"/>
  </si>
  <si>
    <t>北信広域連合特別養護老人ホームふるさと苑事業特別会計</t>
    <rPh sb="0" eb="2">
      <t>ホクシン</t>
    </rPh>
    <rPh sb="2" eb="4">
      <t>コウイキ</t>
    </rPh>
    <rPh sb="4" eb="6">
      <t>レンゴウ</t>
    </rPh>
    <rPh sb="6" eb="8">
      <t>トクベツ</t>
    </rPh>
    <rPh sb="8" eb="10">
      <t>ヨウゴ</t>
    </rPh>
    <rPh sb="10" eb="12">
      <t>ロウジン</t>
    </rPh>
    <rPh sb="19" eb="20">
      <t>エン</t>
    </rPh>
    <rPh sb="20" eb="22">
      <t>ジギョウ</t>
    </rPh>
    <rPh sb="22" eb="24">
      <t>トクベツ</t>
    </rPh>
    <rPh sb="24" eb="26">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</si>
  <si>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4" eb="16">
      <t>イッパン</t>
    </rPh>
    <rPh sb="16" eb="18">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</si>
  <si>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</si>
  <si>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t>
    <phoneticPr fontId="2"/>
  </si>
  <si>
    <t>岳北広域行政組合一般会計</t>
    <rPh sb="0" eb="2">
      <t>ガクホク</t>
    </rPh>
    <rPh sb="2" eb="4">
      <t>コウイキ</t>
    </rPh>
    <rPh sb="4" eb="6">
      <t>ギョウセイ</t>
    </rPh>
    <rPh sb="6" eb="8">
      <t>クミアイ</t>
    </rPh>
    <rPh sb="8" eb="10">
      <t>イッパン</t>
    </rPh>
    <rPh sb="10" eb="12">
      <t>カイケイ</t>
    </rPh>
    <phoneticPr fontId="2"/>
  </si>
  <si>
    <t>長野県民交通災害共済組合一般会計</t>
    <rPh sb="12" eb="14">
      <t>イッパン</t>
    </rPh>
    <rPh sb="14" eb="16">
      <t>カイケイ</t>
    </rPh>
    <phoneticPr fontId="2"/>
  </si>
  <si>
    <t>長野県市町村自治振興組合一般会計</t>
    <rPh sb="12" eb="14">
      <t>イッパン</t>
    </rPh>
    <rPh sb="14" eb="16">
      <t>カイケイ</t>
    </rPh>
    <phoneticPr fontId="2"/>
  </si>
  <si>
    <t>長野県地方税滞納整理機構一般会計</t>
    <rPh sb="12" eb="14">
      <t>イッパン</t>
    </rPh>
    <rPh sb="14" eb="16">
      <t>カイケイ</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</si>
  <si>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</si>
  <si>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</si>
  <si>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</si>
  <si>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</si>
  <si>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</si>
  <si>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</si>
  <si>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</si>
  <si>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</si>
  <si>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</si>
  <si>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</si>
  <si>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地方債の償還が進んだ結果、将来負担比率が低下してきている。一方で、有形固定資産減価償却率は類似団体よりも高く、上昇傾向にあるが主な要因としては、インフラ資産の建物（ポンプ場等）の減価償却率が高いことなどが挙げられる。今後個別計画を策定する中で、老朽化対策に積極的に改修・更新に向けて取り組んでいく。</t>
    <rPh sb="1" eb="3">
      <t>チホウ</t>
    </rPh>
    <rPh sb="3" eb="4">
      <t>サイ</t>
    </rPh>
    <rPh sb="5" eb="7">
      <t>ショウカン</t>
    </rPh>
    <rPh sb="8" eb="9">
      <t>スス</t>
    </rPh>
    <rPh sb="11" eb="13">
      <t>ケッカ</t>
    </rPh>
    <rPh sb="14" eb="16">
      <t>ショウライ</t>
    </rPh>
    <rPh sb="16" eb="18">
      <t>フタン</t>
    </rPh>
    <rPh sb="18" eb="20">
      <t>ヒリツ</t>
    </rPh>
    <rPh sb="21" eb="23">
      <t>テイカ</t>
    </rPh>
    <rPh sb="30" eb="32">
      <t>イッポウ</t>
    </rPh>
    <rPh sb="34" eb="36">
      <t>ユウケイ</t>
    </rPh>
    <rPh sb="36" eb="38">
      <t>コテイ</t>
    </rPh>
    <rPh sb="38" eb="40">
      <t>シサン</t>
    </rPh>
    <rPh sb="40" eb="42">
      <t>ゲンカ</t>
    </rPh>
    <rPh sb="42" eb="44">
      <t>ショウキャク</t>
    </rPh>
    <rPh sb="44" eb="45">
      <t>リツ</t>
    </rPh>
    <rPh sb="46" eb="48">
      <t>ルイジ</t>
    </rPh>
    <rPh sb="48" eb="50">
      <t>ダンタイ</t>
    </rPh>
    <rPh sb="53" eb="54">
      <t>タカ</t>
    </rPh>
    <rPh sb="56" eb="58">
      <t>ジョウショウ</t>
    </rPh>
    <rPh sb="58" eb="60">
      <t>ケイコウ</t>
    </rPh>
    <rPh sb="64" eb="65">
      <t>オモ</t>
    </rPh>
    <rPh sb="66" eb="68">
      <t>ヨウイン</t>
    </rPh>
    <rPh sb="77" eb="79">
      <t>シサン</t>
    </rPh>
    <rPh sb="80" eb="82">
      <t>タテモノ</t>
    </rPh>
    <rPh sb="86" eb="87">
      <t>ジョウ</t>
    </rPh>
    <rPh sb="87" eb="88">
      <t>トウ</t>
    </rPh>
    <rPh sb="90" eb="92">
      <t>ゲンカ</t>
    </rPh>
    <rPh sb="92" eb="94">
      <t>ショウキャク</t>
    </rPh>
    <rPh sb="94" eb="95">
      <t>リツ</t>
    </rPh>
    <rPh sb="96" eb="97">
      <t>タカ</t>
    </rPh>
    <rPh sb="103" eb="104">
      <t>ア</t>
    </rPh>
    <rPh sb="109" eb="111">
      <t>コンゴ</t>
    </rPh>
    <rPh sb="111" eb="113">
      <t>コベツ</t>
    </rPh>
    <rPh sb="113" eb="115">
      <t>ケイカク</t>
    </rPh>
    <rPh sb="116" eb="118">
      <t>サクテイ</t>
    </rPh>
    <rPh sb="120" eb="121">
      <t>ナカ</t>
    </rPh>
    <rPh sb="123" eb="126">
      <t>ロウキュウカ</t>
    </rPh>
    <rPh sb="126" eb="128">
      <t>タイサク</t>
    </rPh>
    <rPh sb="129" eb="132">
      <t>セッキョクテキ</t>
    </rPh>
    <rPh sb="133" eb="135">
      <t>カイシュウ</t>
    </rPh>
    <rPh sb="136" eb="138">
      <t>コウシン</t>
    </rPh>
    <rPh sb="139" eb="140">
      <t>ム</t>
    </rPh>
    <rPh sb="142" eb="143">
      <t>ト</t>
    </rPh>
    <rPh sb="144" eb="145">
      <t>ク</t>
    </rPh>
    <phoneticPr fontId="5"/>
  </si>
  <si>
    <t>普通会計における地方債の残高はここ数年増加している状況だが、下水道事業の起債償還が進んでいること等により将来負担額は減少している。また、受有等可能財源等については基金残高の増などにより増加していることから、将来負担比率は減少傾向となっている。実質公債費比率については、北陸新幹線飯山駅周辺整備等に活用した過疎債の元金償還が近年本格化しており、比率の増加要因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</si>
</sst>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xmlns:c16r2="http://schemas.microsoft.com/office/drawing/2015/06/chart">
            <c:ext xmlns:c16="http://schemas.microsoft.com/office/drawing/2014/chart" uri="{C3380CC4-5D6E-409C-BE32-E72D297353CC}">
              <c16:uniqueId val="{00000000-BFED-4E43-8F11-B3F23F55FD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156785</c:v>
                </c:pt>
                <c:pt idx="1">
                  <c:v>174460</c:v>
                </c:pt>
                <c:pt idx="2">
                  <c:v>234643</c:v>
                </c:pt>
                <c:pt idx="3">
                  <c:v>90849</c:v>
                </c:pt>
                <c:pt idx="4">
                  <c:v>72274</c:v>
                </c:pt>
              </c:numCache>
            </c:numRef>
          </c:val>
          <c:smooth val="0"/>
          <c:extLst xmlns:c16r2="http://schemas.microsoft.com/office/drawing/2015/06/chart">
            <c:ext xmlns:c16="http://schemas.microsoft.com/office/drawing/2014/chart" uri="{C3380CC4-5D6E-409C-BE32-E72D297353CC}">
              <c16:uniqueId val="{00000001-BFED-4E43-8F11-B3F23F55FD48}"/>
            </c:ext>
          </c:extLst>
        </c:ser>
        <c:dLbls>
          <c:showLegendKey val="0"/>
          <c:showVal val="0"/>
          <c:showCatName val="0"/>
          <c:showSerName val="0"/>
          <c:showPercent val="0"/>
          <c:showBubbleSize val="0"/>
        </c:dLbls>
        <c:marker val="1"/>
        <c:smooth val="0"/>
        <c:axId val="114148096"/>
        <c:axId val="114150016"/>
      </c:lineChart>
      <c:catAx>
        <c:axId val="114148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150016"/>
        <c:crosses val="autoZero"/>
        <c:auto val="1"/>
        <c:lblAlgn val="ctr"/>
        <c:lblOffset val="100"/>
        <c:tickLblSkip val="1"/>
        <c:tickMarkSkip val="1"/>
        <c:noMultiLvlLbl val="0"/>
      </c:catAx>
      <c:valAx>
        <c:axId val="11415001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148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7.41</c:v>
                </c:pt>
                <c:pt idx="1">
                  <c:v>11.91</c:v>
                </c:pt>
                <c:pt idx="2">
                  <c:v>12.05</c:v>
                </c:pt>
                <c:pt idx="3">
                  <c:v>10.15</c:v>
                </c:pt>
                <c:pt idx="4">
                  <c:v>10.58</c:v>
                </c:pt>
              </c:numCache>
            </c:numRef>
          </c:val>
          <c:extLst xmlns:c16r2="http://schemas.microsoft.com/office/drawing/2015/06/chart">
            <c:ext xmlns:c16="http://schemas.microsoft.com/office/drawing/2014/chart" uri="{C3380CC4-5D6E-409C-BE32-E72D297353CC}">
              <c16:uniqueId val="{00000000-EC16-4911-AB1D-167F3C4E452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10.029999999999999</c:v>
                </c:pt>
                <c:pt idx="1">
                  <c:v>7.97</c:v>
                </c:pt>
                <c:pt idx="2">
                  <c:v>13.69</c:v>
                </c:pt>
                <c:pt idx="3">
                  <c:v>18.98</c:v>
                </c:pt>
                <c:pt idx="4">
                  <c:v>20.100000000000001</c:v>
                </c:pt>
              </c:numCache>
            </c:numRef>
          </c:val>
          <c:extLst xmlns:c16r2="http://schemas.microsoft.com/office/drawing/2015/06/chart">
            <c:ext xmlns:c16="http://schemas.microsoft.com/office/drawing/2014/chart" uri="{C3380CC4-5D6E-409C-BE32-E72D297353CC}">
              <c16:uniqueId val="{00000001-EC16-4911-AB1D-167F3C4E4522}"/>
            </c:ext>
          </c:extLst>
        </c:ser>
        <c:dLbls>
          <c:showLegendKey val="0"/>
          <c:showVal val="0"/>
          <c:showCatName val="0"/>
          <c:showSerName val="0"/>
          <c:showPercent val="0"/>
          <c:showBubbleSize val="0"/>
        </c:dLbls>
        <c:gapWidth val="250"/>
        <c:overlap val="100"/>
        <c:axId val="123577856"/>
        <c:axId val="123579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-0.2</c:v>
                </c:pt>
                <c:pt idx="1">
                  <c:v>1.76</c:v>
                </c:pt>
                <c:pt idx="2">
                  <c:v>6.05</c:v>
                </c:pt>
                <c:pt idx="3">
                  <c:v>3.21</c:v>
                </c:pt>
                <c:pt idx="4">
                  <c:v>1.43</c:v>
                </c:pt>
              </c:numCache>
            </c:numRef>
          </c:val>
          <c:smooth val="0"/>
          <c:extLst xmlns:c16r2="http://schemas.microsoft.com/office/drawing/2015/06/chart">
            <c:ext xmlns:c16="http://schemas.microsoft.com/office/drawing/2014/chart" uri="{C3380CC4-5D6E-409C-BE32-E72D297353CC}">
              <c16:uniqueId val="{00000002-EC16-4911-AB1D-167F3C4E4522}"/>
            </c:ext>
          </c:extLst>
        </c:ser>
        <c:dLbls>
          <c:showLegendKey val="0"/>
          <c:showVal val="0"/>
          <c:showCatName val="0"/>
          <c:showSerName val="0"/>
          <c:showPercent val="0"/>
          <c:showBubbleSize val="0"/>
        </c:dLbls>
        <c:marker val="1"/>
        <c:smooth val="0"/>
        <c:axId val="123577856"/>
        <c:axId val="123579776"/>
      </c:lineChart>
      <c:catAx>
        <c:axId val="12357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579776"/>
        <c:crosses val="autoZero"/>
        <c:auto val="1"/>
        <c:lblAlgn val="ctr"/>
        <c:lblOffset val="100"/>
        <c:tickLblSkip val="1"/>
        <c:tickMarkSkip val="1"/>
        <c:noMultiLvlLbl val="0"/>
      </c:catAx>
      <c:valAx>
        <c:axId val="123579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57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0.11</c:v>
                </c:pt>
                <c:pt idx="2">
                  <c:v>#N/A</c:v>
                </c:pt>
                <c:pt idx="3">
                  <c:v>0.17</c:v>
                </c:pt>
                <c:pt idx="4">
                  <c:v>#N/A</c:v>
                </c:pt>
                <c:pt idx="5">
                  <c:v>0.46</c:v>
                </c:pt>
                <c:pt idx="6">
                  <c:v>#N/A</c:v>
                </c:pt>
                <c:pt idx="7">
                  <c:v>1.72</c:v>
                </c:pt>
                <c:pt idx="8">
                  <c:v>#N/A</c:v>
                </c:pt>
                <c:pt idx="9">
                  <c:v>0.15</c:v>
                </c:pt>
              </c:numCache>
            </c:numRef>
          </c:val>
          <c:extLst xmlns:c16r2="http://schemas.microsoft.com/office/drawing/2015/06/chart">
            <c:ext xmlns:c16="http://schemas.microsoft.com/office/drawing/2014/chart" uri="{C3380CC4-5D6E-409C-BE32-E72D297353CC}">
              <c16:uniqueId val="{00000000-19A6-4116-BD2B-FC5B0E0693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19A6-4116-BD2B-FC5B0E069336}"/>
            </c:ext>
          </c:extLst>
        </c:ser>
        <c:ser>
          <c:idx val="2"/>
          <c:order val="2"/>
          <c:tx>
            <c:strRef>
              <c:f>データシート!$A$29</c:f>
              <c:strCache>
                <c:ptCount val="1"/>
                <c:pt idx="0">
                  <c:v>飯山市駐車場事業特別会計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#N/A</c:v>
                </c:pt>
                <c:pt idx="5">
                  <c:v>0.06</c:v>
                </c:pt>
                <c:pt idx="6">
                  <c:v>#N/A</c:v>
                </c:pt>
                <c:pt idx="7">
                  <c:v>0.09</c:v>
                </c:pt>
                <c:pt idx="8">
                  <c:v>#N/A</c:v>
                </c:pt>
                <c:pt idx="9">
                  <c:v>0.13</c:v>
                </c:pt>
              </c:numCache>
            </c:numRef>
          </c:val>
          <c:extLst xmlns:c16r2="http://schemas.microsoft.com/office/drawing/2015/06/chart">
            <c:ext xmlns:c16="http://schemas.microsoft.com/office/drawing/2014/chart" uri="{C3380CC4-5D6E-409C-BE32-E72D297353CC}">
              <c16:uniqueId val="{00000002-19A6-4116-BD2B-FC5B0E069336}"/>
            </c:ext>
          </c:extLst>
        </c:ser>
        <c:ser>
          <c:idx val="3"/>
          <c:order val="3"/>
          <c:tx>
            <c:strRef>
              <c:f>データシート!$A$30</c:f>
              <c:strCache>
                <c:ptCount val="1"/>
                <c:pt idx="0">
                  <c:v>飯山市公共下水道事業特別会計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0.08</c:v>
                </c:pt>
                <c:pt idx="2">
                  <c:v>#N/A</c:v>
                </c:pt>
                <c:pt idx="3">
                  <c:v>7.0000000000000007E-2</c:v>
                </c:pt>
                <c:pt idx="4">
                  <c:v>#N/A</c:v>
                </c:pt>
                <c:pt idx="5">
                  <c:v>0.2</c:v>
                </c:pt>
                <c:pt idx="6">
                  <c:v>#N/A</c:v>
                </c:pt>
                <c:pt idx="7">
                  <c:v>0.26</c:v>
                </c:pt>
                <c:pt idx="8">
                  <c:v>#N/A</c:v>
                </c:pt>
                <c:pt idx="9">
                  <c:v>0.16</c:v>
                </c:pt>
              </c:numCache>
            </c:numRef>
          </c:val>
          <c:extLst xmlns:c16r2="http://schemas.microsoft.com/office/drawing/2015/06/chart">
            <c:ext xmlns:c16="http://schemas.microsoft.com/office/drawing/2014/chart" uri="{C3380CC4-5D6E-409C-BE32-E72D297353CC}">
              <c16:uniqueId val="{00000003-19A6-4116-BD2B-FC5B0E069336}"/>
            </c:ext>
          </c:extLst>
        </c:ser>
        <c:ser>
          <c:idx val="4"/>
          <c:order val="4"/>
          <c:tx>
            <c:strRef>
              <c:f>データシート!$A$31</c:f>
              <c:strCache>
                <c:ptCount val="1"/>
                <c:pt idx="0">
                  <c:v>飯山市特定環境保全公共下水道事業特別会計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0.06</c:v>
                </c:pt>
                <c:pt idx="4">
                  <c:v>#N/A</c:v>
                </c:pt>
                <c:pt idx="5">
                  <c:v>7.0000000000000007E-2</c:v>
                </c:pt>
                <c:pt idx="6">
                  <c:v>#N/A</c:v>
                </c:pt>
                <c:pt idx="7">
                  <c:v>0.05</c:v>
                </c:pt>
                <c:pt idx="8">
                  <c:v>#N/A</c:v>
                </c:pt>
                <c:pt idx="9">
                  <c:v>0.16</c:v>
                </c:pt>
              </c:numCache>
            </c:numRef>
          </c:val>
          <c:extLst xmlns:c16r2="http://schemas.microsoft.com/office/drawing/2015/06/chart">
            <c:ext xmlns:c16="http://schemas.microsoft.com/office/drawing/2014/chart" uri="{C3380CC4-5D6E-409C-BE32-E72D297353CC}">
              <c16:uniqueId val="{00000004-19A6-4116-BD2B-FC5B0E069336}"/>
            </c:ext>
          </c:extLst>
        </c:ser>
        <c:ser>
          <c:idx val="5"/>
          <c:order val="5"/>
          <c:tx>
            <c:strRef>
              <c:f>データシート!$A$32</c:f>
              <c:strCache>
                <c:ptCount val="1"/>
                <c:pt idx="0">
                  <c:v>飯山市農業集落排水事業特別会計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0.05</c:v>
                </c:pt>
                <c:pt idx="2">
                  <c:v>#N/A</c:v>
                </c:pt>
                <c:pt idx="3">
                  <c:v>0.06</c:v>
                </c:pt>
                <c:pt idx="4">
                  <c:v>#N/A</c:v>
                </c:pt>
                <c:pt idx="5">
                  <c:v>0.09</c:v>
                </c:pt>
                <c:pt idx="6">
                  <c:v>#N/A</c:v>
                </c:pt>
                <c:pt idx="7">
                  <c:v>0.09</c:v>
                </c:pt>
                <c:pt idx="8">
                  <c:v>#N/A</c:v>
                </c:pt>
                <c:pt idx="9">
                  <c:v>0.17</c:v>
                </c:pt>
              </c:numCache>
            </c:numRef>
          </c:val>
          <c:extLst xmlns:c16r2="http://schemas.microsoft.com/office/drawing/2015/06/chart">
            <c:ext xmlns:c16="http://schemas.microsoft.com/office/drawing/2014/chart" uri="{C3380CC4-5D6E-409C-BE32-E72D297353CC}">
              <c16:uniqueId val="{00000005-19A6-4116-BD2B-FC5B0E069336}"/>
            </c:ext>
          </c:extLst>
        </c:ser>
        <c:ser>
          <c:idx val="6"/>
          <c:order val="6"/>
          <c:tx>
            <c:strRef>
              <c:f>データシート!$A$33</c:f>
              <c:strCache>
                <c:ptCount val="1"/>
                <c:pt idx="0">
                  <c:v>飯山市国民健康保険特別会計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0.14000000000000001</c:v>
                </c:pt>
                <c:pt idx="2">
                  <c:v>#N/A</c:v>
                </c:pt>
                <c:pt idx="3">
                  <c:v>0.24</c:v>
                </c:pt>
                <c:pt idx="4">
                  <c:v>#N/A</c:v>
                </c:pt>
                <c:pt idx="5">
                  <c:v>0.19</c:v>
                </c:pt>
                <c:pt idx="6">
                  <c:v>#N/A</c:v>
                </c:pt>
                <c:pt idx="7">
                  <c:v>0.06</c:v>
                </c:pt>
                <c:pt idx="8">
                  <c:v>#N/A</c:v>
                </c:pt>
                <c:pt idx="9">
                  <c:v>0.47</c:v>
                </c:pt>
              </c:numCache>
            </c:numRef>
          </c:val>
          <c:extLst xmlns:c16r2="http://schemas.microsoft.com/office/drawing/2015/06/chart">
            <c:ext xmlns:c16="http://schemas.microsoft.com/office/drawing/2014/chart" uri="{C3380CC4-5D6E-409C-BE32-E72D297353CC}">
              <c16:uniqueId val="{00000006-19A6-4116-BD2B-FC5B0E069336}"/>
            </c:ext>
          </c:extLst>
        </c:ser>
        <c:ser>
          <c:idx val="7"/>
          <c:order val="7"/>
          <c:tx>
            <c:strRef>
              <c:f>データシート!$A$34</c:f>
              <c:strCache>
                <c:ptCount val="1"/>
                <c:pt idx="0">
                  <c:v>飯山市介護保険特別会計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0.54</c:v>
                </c:pt>
                <c:pt idx="2">
                  <c:v>#N/A</c:v>
                </c:pt>
                <c:pt idx="3">
                  <c:v>0.46</c:v>
                </c:pt>
                <c:pt idx="4">
                  <c:v>#N/A</c:v>
                </c:pt>
                <c:pt idx="5">
                  <c:v>0.56000000000000005</c:v>
                </c:pt>
                <c:pt idx="6">
                  <c:v>#N/A</c:v>
                </c:pt>
                <c:pt idx="7">
                  <c:v>0.53</c:v>
                </c:pt>
                <c:pt idx="8">
                  <c:v>#N/A</c:v>
                </c:pt>
                <c:pt idx="9">
                  <c:v>0.81</c:v>
                </c:pt>
              </c:numCache>
            </c:numRef>
          </c:val>
          <c:extLst xmlns:c16r2="http://schemas.microsoft.com/office/drawing/2015/06/chart">
            <c:ext xmlns:c16="http://schemas.microsoft.com/office/drawing/2014/chart" uri="{C3380CC4-5D6E-409C-BE32-E72D297353CC}">
              <c16:uniqueId val="{00000007-19A6-4116-BD2B-FC5B0E06933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7.36</c:v>
                </c:pt>
                <c:pt idx="2">
                  <c:v>#N/A</c:v>
                </c:pt>
                <c:pt idx="3">
                  <c:v>11.84</c:v>
                </c:pt>
                <c:pt idx="4">
                  <c:v>#N/A</c:v>
                </c:pt>
                <c:pt idx="5">
                  <c:v>11.68</c:v>
                </c:pt>
                <c:pt idx="6">
                  <c:v>#N/A</c:v>
                </c:pt>
                <c:pt idx="7">
                  <c:v>10.050000000000001</c:v>
                </c:pt>
                <c:pt idx="8">
                  <c:v>#N/A</c:v>
                </c:pt>
                <c:pt idx="9">
                  <c:v>10.47</c:v>
                </c:pt>
              </c:numCache>
            </c:numRef>
          </c:val>
          <c:extLst xmlns:c16r2="http://schemas.microsoft.com/office/drawing/2015/06/chart">
            <c:ext xmlns:c16="http://schemas.microsoft.com/office/drawing/2014/chart" uri="{C3380CC4-5D6E-409C-BE32-E72D297353CC}">
              <c16:uniqueId val="{00000008-19A6-4116-BD2B-FC5B0E069336}"/>
            </c:ext>
          </c:extLst>
        </c:ser>
        <c:ser>
          <c:idx val="9"/>
          <c:order val="9"/>
          <c:tx>
            <c:strRef>
              <c:f>データシート!$A$36</c:f>
              <c:strCache>
                <c:ptCount val="1"/>
                <c:pt idx="0">
                  <c:v>飯山市水道事業会計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2.37</c:v>
                </c:pt>
                <c:pt idx="2">
                  <c:v>#N/A</c:v>
                </c:pt>
                <c:pt idx="3">
                  <c:v>3.92</c:v>
                </c:pt>
                <c:pt idx="4">
                  <c:v>#N/A</c:v>
                </c:pt>
                <c:pt idx="5">
                  <c:v>5.82</c:v>
                </c:pt>
                <c:pt idx="6">
                  <c:v>#N/A</c:v>
                </c:pt>
                <c:pt idx="7">
                  <c:v>7.8</c:v>
                </c:pt>
                <c:pt idx="8">
                  <c:v>#N/A</c:v>
                </c:pt>
                <c:pt idx="9">
                  <c:v>10.88</c:v>
                </c:pt>
              </c:numCache>
            </c:numRef>
          </c:val>
          <c:extLst xmlns:c16r2="http://schemas.microsoft.com/office/drawing/2015/06/chart">
            <c:ext xmlns:c16="http://schemas.microsoft.com/office/drawing/2014/chart" uri="{C3380CC4-5D6E-409C-BE32-E72D297353CC}">
              <c16:uniqueId val="{00000009-19A6-4116-BD2B-FC5B0E069336}"/>
            </c:ext>
          </c:extLst>
        </c:ser>
        <c:dLbls>
          <c:showLegendKey val="0"/>
          <c:showVal val="0"/>
          <c:showCatName val="0"/>
          <c:showSerName val="0"/>
          <c:showPercent val="0"/>
          <c:showBubbleSize val="0"/>
        </c:dLbls>
        <c:gapWidth val="150"/>
        <c:overlap val="100"/>
        <c:axId val="123997568"/>
        <c:axId val="123999360"/>
      </c:barChart>
      <c:catAx>
        <c:axId val="12399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999360"/>
        <c:crosses val="autoZero"/>
        <c:auto val="1"/>
        <c:lblAlgn val="ctr"/>
        <c:lblOffset val="100"/>
        <c:tickLblSkip val="1"/>
        <c:tickMarkSkip val="1"/>
        <c:noMultiLvlLbl val="0"/>
      </c:catAx>
      <c:valAx>
        <c:axId val="123999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997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1637</c:v>
                </c:pt>
                <c:pt idx="5">
                  <c:v>1525</c:v>
                </c:pt>
                <c:pt idx="8">
                  <c:v>1404</c:v>
                </c:pt>
                <c:pt idx="11">
                  <c:v>1418</c:v>
                </c:pt>
                <c:pt idx="14">
                  <c:v>1438</c:v>
                </c:pt>
              </c:numCache>
            </c:numRef>
          </c:val>
          <c:extLst xmlns:c16r2="http://schemas.microsoft.com/office/drawing/2015/06/chart">
            <c:ext xmlns:c16="http://schemas.microsoft.com/office/drawing/2014/chart" uri="{C3380CC4-5D6E-409C-BE32-E72D297353CC}">
              <c16:uniqueId val="{00000000-5474-4668-ADF9-DF1120611D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5474-4668-ADF9-DF1120611D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5474-4668-ADF9-DF1120611D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253</c:v>
                </c:pt>
                <c:pt idx="3">
                  <c:v>194</c:v>
                </c:pt>
                <c:pt idx="6">
                  <c:v>149</c:v>
                </c:pt>
                <c:pt idx="9">
                  <c:v>159</c:v>
                </c:pt>
                <c:pt idx="12">
                  <c:v>182</c:v>
                </c:pt>
              </c:numCache>
            </c:numRef>
          </c:val>
          <c:extLst xmlns:c16r2="http://schemas.microsoft.com/office/drawing/2015/06/chart">
            <c:ext xmlns:c16="http://schemas.microsoft.com/office/drawing/2014/chart" uri="{C3380CC4-5D6E-409C-BE32-E72D297353CC}">
              <c16:uniqueId val="{00000003-5474-4668-ADF9-DF1120611D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967</c:v>
                </c:pt>
                <c:pt idx="3">
                  <c:v>951</c:v>
                </c:pt>
                <c:pt idx="6">
                  <c:v>921</c:v>
                </c:pt>
                <c:pt idx="9">
                  <c:v>920</c:v>
                </c:pt>
                <c:pt idx="12">
                  <c:v>935</c:v>
                </c:pt>
              </c:numCache>
            </c:numRef>
          </c:val>
          <c:extLst xmlns:c16r2="http://schemas.microsoft.com/office/drawing/2015/06/chart">
            <c:ext xmlns:c16="http://schemas.microsoft.com/office/drawing/2014/chart" uri="{C3380CC4-5D6E-409C-BE32-E72D297353CC}">
              <c16:uniqueId val="{00000004-5474-4668-ADF9-DF1120611D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474-4668-ADF9-DF1120611D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474-4668-ADF9-DF1120611D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1208</c:v>
                </c:pt>
                <c:pt idx="3">
                  <c:v>1051</c:v>
                </c:pt>
                <c:pt idx="6">
                  <c:v>1011</c:v>
                </c:pt>
                <c:pt idx="9">
                  <c:v>1046</c:v>
                </c:pt>
                <c:pt idx="12">
                  <c:v>1091</c:v>
                </c:pt>
              </c:numCache>
            </c:numRef>
          </c:val>
          <c:extLst xmlns:c16r2="http://schemas.microsoft.com/office/drawing/2015/06/chart">
            <c:ext xmlns:c16="http://schemas.microsoft.com/office/drawing/2014/chart" uri="{C3380CC4-5D6E-409C-BE32-E72D297353CC}">
              <c16:uniqueId val="{00000007-5474-4668-ADF9-DF1120611D9E}"/>
            </c:ext>
          </c:extLst>
        </c:ser>
        <c:dLbls>
          <c:showLegendKey val="0"/>
          <c:showVal val="0"/>
          <c:showCatName val="0"/>
          <c:showSerName val="0"/>
          <c:showPercent val="0"/>
          <c:showBubbleSize val="0"/>
        </c:dLbls>
        <c:gapWidth val="100"/>
        <c:overlap val="100"/>
        <c:axId val="113990272"/>
        <c:axId val="114000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791</c:v>
                </c:pt>
                <c:pt idx="2">
                  <c:v>#N/A</c:v>
                </c:pt>
                <c:pt idx="3">
                  <c:v>#N/A</c:v>
                </c:pt>
                <c:pt idx="4">
                  <c:v>671</c:v>
                </c:pt>
                <c:pt idx="5">
                  <c:v>#N/A</c:v>
                </c:pt>
                <c:pt idx="6">
                  <c:v>#N/A</c:v>
                </c:pt>
                <c:pt idx="7">
                  <c:v>677</c:v>
                </c:pt>
                <c:pt idx="8">
                  <c:v>#N/A</c:v>
                </c:pt>
                <c:pt idx="9">
                  <c:v>#N/A</c:v>
                </c:pt>
                <c:pt idx="10">
                  <c:v>707</c:v>
                </c:pt>
                <c:pt idx="11">
                  <c:v>#N/A</c:v>
                </c:pt>
                <c:pt idx="12">
                  <c:v>#N/A</c:v>
                </c:pt>
                <c:pt idx="13">
                  <c:v>770</c:v>
                </c:pt>
                <c:pt idx="14">
                  <c:v>#N/A</c:v>
                </c:pt>
              </c:numCache>
            </c:numRef>
          </c:val>
          <c:smooth val="0"/>
          <c:extLst xmlns:c16r2="http://schemas.microsoft.com/office/drawing/2015/06/chart">
            <c:ext xmlns:c16="http://schemas.microsoft.com/office/drawing/2014/chart" uri="{C3380CC4-5D6E-409C-BE32-E72D297353CC}">
              <c16:uniqueId val="{00000008-5474-4668-ADF9-DF1120611D9E}"/>
            </c:ext>
          </c:extLst>
        </c:ser>
        <c:dLbls>
          <c:showLegendKey val="0"/>
          <c:showVal val="0"/>
          <c:showCatName val="0"/>
          <c:showSerName val="0"/>
          <c:showPercent val="0"/>
          <c:showBubbleSize val="0"/>
        </c:dLbls>
        <c:marker val="1"/>
        <c:smooth val="0"/>
        <c:axId val="113990272"/>
        <c:axId val="114000640"/>
      </c:lineChart>
      <c:catAx>
        <c:axId val="113990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000640"/>
        <c:crosses val="autoZero"/>
        <c:auto val="1"/>
        <c:lblAlgn val="ctr"/>
        <c:lblOffset val="100"/>
        <c:tickLblSkip val="1"/>
        <c:tickMarkSkip val="1"/>
        <c:noMultiLvlLbl val="0"/>
      </c:catAx>
      <c:valAx>
        <c:axId val="114000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990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15177</c:v>
                </c:pt>
                <c:pt idx="5">
                  <c:v>15814</c:v>
                </c:pt>
                <c:pt idx="8">
                  <c:v>17340</c:v>
                </c:pt>
                <c:pt idx="11">
                  <c:v>17369</c:v>
                </c:pt>
                <c:pt idx="14">
                  <c:v>17258</c:v>
                </c:pt>
              </c:numCache>
            </c:numRef>
          </c:val>
          <c:extLst xmlns:c16r2="http://schemas.microsoft.com/office/drawing/2015/06/chart">
            <c:ext xmlns:c16="http://schemas.microsoft.com/office/drawing/2014/chart" uri="{C3380CC4-5D6E-409C-BE32-E72D297353CC}">
              <c16:uniqueId val="{00000000-49AF-4AB0-A41A-C5F14E955E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1264</c:v>
                </c:pt>
                <c:pt idx="5">
                  <c:v>1103</c:v>
                </c:pt>
                <c:pt idx="8">
                  <c:v>1013</c:v>
                </c:pt>
                <c:pt idx="11">
                  <c:v>998</c:v>
                </c:pt>
                <c:pt idx="14">
                  <c:v>891</c:v>
                </c:pt>
              </c:numCache>
            </c:numRef>
          </c:val>
          <c:extLst xmlns:c16r2="http://schemas.microsoft.com/office/drawing/2015/06/chart">
            <c:ext xmlns:c16="http://schemas.microsoft.com/office/drawing/2014/chart" uri="{C3380CC4-5D6E-409C-BE32-E72D297353CC}">
              <c16:uniqueId val="{00000001-49AF-4AB0-A41A-C5F14E955E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4591</c:v>
                </c:pt>
                <c:pt idx="5">
                  <c:v>3293</c:v>
                </c:pt>
                <c:pt idx="8">
                  <c:v>4216</c:v>
                </c:pt>
                <c:pt idx="11">
                  <c:v>4632</c:v>
                </c:pt>
                <c:pt idx="14">
                  <c:v>4847</c:v>
                </c:pt>
              </c:numCache>
            </c:numRef>
          </c:val>
          <c:extLst xmlns:c16r2="http://schemas.microsoft.com/office/drawing/2015/06/chart">
            <c:ext xmlns:c16="http://schemas.microsoft.com/office/drawing/2014/chart" uri="{C3380CC4-5D6E-409C-BE32-E72D297353CC}">
              <c16:uniqueId val="{00000002-49AF-4AB0-A41A-C5F14E955E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9AF-4AB0-A41A-C5F14E955E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9AF-4AB0-A41A-C5F14E955E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9AF-4AB0-A41A-C5F14E955E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2462</c:v>
                </c:pt>
                <c:pt idx="3">
                  <c:v>2271</c:v>
                </c:pt>
                <c:pt idx="6">
                  <c:v>2136</c:v>
                </c:pt>
                <c:pt idx="9">
                  <c:v>2091</c:v>
                </c:pt>
                <c:pt idx="12">
                  <c:v>2024</c:v>
                </c:pt>
              </c:numCache>
            </c:numRef>
          </c:val>
          <c:extLst xmlns:c16r2="http://schemas.microsoft.com/office/drawing/2015/06/chart">
            <c:ext xmlns:c16="http://schemas.microsoft.com/office/drawing/2014/chart" uri="{C3380CC4-5D6E-409C-BE32-E72D297353CC}">
              <c16:uniqueId val="{00000006-49AF-4AB0-A41A-C5F14E955E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1582</c:v>
                </c:pt>
                <c:pt idx="3">
                  <c:v>1855</c:v>
                </c:pt>
                <c:pt idx="6">
                  <c:v>1699</c:v>
                </c:pt>
                <c:pt idx="9">
                  <c:v>1599</c:v>
                </c:pt>
                <c:pt idx="12">
                  <c:v>1400</c:v>
                </c:pt>
              </c:numCache>
            </c:numRef>
          </c:val>
          <c:extLst xmlns:c16r2="http://schemas.microsoft.com/office/drawing/2015/06/chart">
            <c:ext xmlns:c16="http://schemas.microsoft.com/office/drawing/2014/chart" uri="{C3380CC4-5D6E-409C-BE32-E72D297353CC}">
              <c16:uniqueId val="{00000007-49AF-4AB0-A41A-C5F14E955E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10999</c:v>
                </c:pt>
                <c:pt idx="3">
                  <c:v>10283</c:v>
                </c:pt>
                <c:pt idx="6">
                  <c:v>9545</c:v>
                </c:pt>
                <c:pt idx="9">
                  <c:v>8874</c:v>
                </c:pt>
                <c:pt idx="12">
                  <c:v>8248</c:v>
                </c:pt>
              </c:numCache>
            </c:numRef>
          </c:val>
          <c:extLst xmlns:c16r2="http://schemas.microsoft.com/office/drawing/2015/06/chart">
            <c:ext xmlns:c16="http://schemas.microsoft.com/office/drawing/2014/chart" uri="{C3380CC4-5D6E-409C-BE32-E72D297353CC}">
              <c16:uniqueId val="{00000008-49AF-4AB0-A41A-C5F14E955E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1261</c:v>
                </c:pt>
                <c:pt idx="3">
                  <c:v>1055</c:v>
                </c:pt>
                <c:pt idx="6">
                  <c:v>971</c:v>
                </c:pt>
                <c:pt idx="9">
                  <c:v>986</c:v>
                </c:pt>
                <c:pt idx="12">
                  <c:v>803</c:v>
                </c:pt>
              </c:numCache>
            </c:numRef>
          </c:val>
          <c:extLst xmlns:c16r2="http://schemas.microsoft.com/office/drawing/2015/06/chart">
            <c:ext xmlns:c16="http://schemas.microsoft.com/office/drawing/2014/chart" uri="{C3380CC4-5D6E-409C-BE32-E72D297353CC}">
              <c16:uniqueId val="{00000009-49AF-4AB0-A41A-C5F14E955E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8510</c:v>
                </c:pt>
                <c:pt idx="3">
                  <c:v>9826</c:v>
                </c:pt>
                <c:pt idx="6">
                  <c:v>11835</c:v>
                </c:pt>
                <c:pt idx="9">
                  <c:v>12247</c:v>
                </c:pt>
                <c:pt idx="12">
                  <c:v>12437</c:v>
                </c:pt>
              </c:numCache>
            </c:numRef>
          </c:val>
          <c:extLst xmlns:c16r2="http://schemas.microsoft.com/office/drawing/2015/06/chart">
            <c:ext xmlns:c16="http://schemas.microsoft.com/office/drawing/2014/chart" uri="{C3380CC4-5D6E-409C-BE32-E72D297353CC}">
              <c16:uniqueId val="{0000000A-49AF-4AB0-A41A-C5F14E955E41}"/>
            </c:ext>
          </c:extLst>
        </c:ser>
        <c:dLbls>
          <c:showLegendKey val="0"/>
          <c:showVal val="0"/>
          <c:showCatName val="0"/>
          <c:showSerName val="0"/>
          <c:showPercent val="0"/>
          <c:showBubbleSize val="0"/>
        </c:dLbls>
        <c:gapWidth val="100"/>
        <c:overlap val="100"/>
        <c:axId val="124453248"/>
        <c:axId val="124454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3781</c:v>
                </c:pt>
                <c:pt idx="2">
                  <c:v>#N/A</c:v>
                </c:pt>
                <c:pt idx="3">
                  <c:v>#N/A</c:v>
                </c:pt>
                <c:pt idx="4">
                  <c:v>5080</c:v>
                </c:pt>
                <c:pt idx="5">
                  <c:v>#N/A</c:v>
                </c:pt>
                <c:pt idx="6">
                  <c:v>#N/A</c:v>
                </c:pt>
                <c:pt idx="7">
                  <c:v>3618</c:v>
                </c:pt>
                <c:pt idx="8">
                  <c:v>#N/A</c:v>
                </c:pt>
                <c:pt idx="9">
                  <c:v>#N/A</c:v>
                </c:pt>
                <c:pt idx="10">
                  <c:v>2797</c:v>
                </c:pt>
                <c:pt idx="11">
                  <c:v>#N/A</c:v>
                </c:pt>
                <c:pt idx="12">
                  <c:v>#N/A</c:v>
                </c:pt>
                <c:pt idx="13">
                  <c:v>1917</c:v>
                </c:pt>
                <c:pt idx="14">
                  <c:v>#N/A</c:v>
                </c:pt>
              </c:numCache>
            </c:numRef>
          </c:val>
          <c:smooth val="0"/>
          <c:extLst xmlns:c16r2="http://schemas.microsoft.com/office/drawing/2015/06/chart">
            <c:ext xmlns:c16="http://schemas.microsoft.com/office/drawing/2014/chart" uri="{C3380CC4-5D6E-409C-BE32-E72D297353CC}">
              <c16:uniqueId val="{0000000B-49AF-4AB0-A41A-C5F14E955E41}"/>
            </c:ext>
          </c:extLst>
        </c:ser>
        <c:dLbls>
          <c:showLegendKey val="0"/>
          <c:showVal val="0"/>
          <c:showCatName val="0"/>
          <c:showSerName val="0"/>
          <c:showPercent val="0"/>
          <c:showBubbleSize val="0"/>
        </c:dLbls>
        <c:marker val="1"/>
        <c:smooth val="0"/>
        <c:axId val="124453248"/>
        <c:axId val="124454400"/>
      </c:lineChart>
      <c:catAx>
        <c:axId val="124453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454400"/>
        <c:crosses val="autoZero"/>
        <c:auto val="1"/>
        <c:lblAlgn val="ctr"/>
        <c:lblOffset val="100"/>
        <c:tickLblSkip val="1"/>
        <c:tickMarkSkip val="1"/>
        <c:noMultiLvlLbl val="0"/>
      </c:catAx>
      <c:valAx>
        <c:axId val="124454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453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1064</c:v>
                </c:pt>
                <c:pt idx="1">
                  <c:v>1465</c:v>
                </c:pt>
                <c:pt idx="2">
                  <c:v>1544</c:v>
                </c:pt>
              </c:numCache>
            </c:numRef>
          </c:val>
          <c:extLst xmlns:c16r2="http://schemas.microsoft.com/office/drawing/2015/06/chart">
            <c:ext xmlns:c16="http://schemas.microsoft.com/office/drawing/2014/chart" uri="{C3380CC4-5D6E-409C-BE32-E72D297353CC}">
              <c16:uniqueId val="{00000000-D16A-429A-80F8-95E9E9ECD38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547</c:v>
                </c:pt>
                <c:pt idx="1">
                  <c:v>613</c:v>
                </c:pt>
                <c:pt idx="2">
                  <c:v>613</c:v>
                </c:pt>
              </c:numCache>
            </c:numRef>
          </c:val>
          <c:extLst xmlns:c16r2="http://schemas.microsoft.com/office/drawing/2015/06/chart">
            <c:ext xmlns:c16="http://schemas.microsoft.com/office/drawing/2014/chart" uri="{C3380CC4-5D6E-409C-BE32-E72D297353CC}">
              <c16:uniqueId val="{00000001-D16A-429A-80F8-95E9E9ECD38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2144</c:v>
                </c:pt>
                <c:pt idx="1">
                  <c:v>2150</c:v>
                </c:pt>
                <c:pt idx="2">
                  <c:v>2254</c:v>
                </c:pt>
              </c:numCache>
            </c:numRef>
          </c:val>
          <c:extLst xmlns:c16r2="http://schemas.microsoft.com/office/drawing/2015/06/chart">
            <c:ext xmlns:c16="http://schemas.microsoft.com/office/drawing/2014/chart" uri="{C3380CC4-5D6E-409C-BE32-E72D297353CC}">
              <c16:uniqueId val="{00000002-D16A-429A-80F8-95E9E9ECD38C}"/>
            </c:ext>
          </c:extLst>
        </c:ser>
        <c:dLbls>
          <c:showLegendKey val="0"/>
          <c:showVal val="0"/>
          <c:showCatName val="0"/>
          <c:showSerName val="0"/>
          <c:showPercent val="0"/>
          <c:showBubbleSize val="0"/>
        </c:dLbls>
        <c:gapWidth val="120"/>
        <c:overlap val="100"/>
        <c:axId val="118775808"/>
        <c:axId val="118777344"/>
      </c:barChart>
      <c:catAx>
        <c:axId val="118775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8777344"/>
        <c:crosses val="autoZero"/>
        <c:auto val="1"/>
        <c:lblAlgn val="ctr"/>
        <c:lblOffset val="100"/>
        <c:tickLblSkip val="1"/>
        <c:tickMarkSkip val="1"/>
        <c:noMultiLvlLbl val="0"/>
      </c:catAx>
      <c:valAx>
        <c:axId val="1187773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8775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{E0CEEA61-8812-4C94-AEF9-76EE976D12BE}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7F2C-437C-8EC0-86D280F5ABAC}"/>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{AE375D2F-A267-42D0-BB5F-E92016E941BD}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2C-437C-8EC0-86D280F5ABAC}"/>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{9C628A4D-A949-46E6-B5BB-736597192368}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2C-437C-8EC0-86D280F5ABAC}"/>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{E2085CCA-3B29-4CC0-9599-D195B7375F17}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2C-437C-8EC0-86D280F5ABAC}"/>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{0C1FFA3C-90AE-4FE1-B28F-015AA8BF27A4}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2C-437C-8EC0-86D280F5ABA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{0BA9A7AA-8483-43F0-A4FA-139FAE0C6F1E}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7F2C-437C-8EC0-86D280F5ABA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{42577210-9602-4D0F-8E02-876B168A30CB}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7F2C-437C-8EC0-86D280F5ABAC}"/>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{F8039CBA-CCBD-4244-9FD1-1CA8751DD959}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7F2C-437C-8EC0-86D280F5ABAC}"/>
                </c:ext>
              </c:extLst>
            </c:dLbl>
            <c:dLbl>
              <c:idx val="32"/>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{5C44C64C-BA7A-47D5-AB61-49DCB0012D2F}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7F2C-437C-8EC0-86D280F5AB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69.599999999999994</c:v>
                </c:pt>
                <c:pt idx="32">
                  <c:v>71.7</c:v>
                </c:pt>
              </c:numCache>
            </c:numRef>
          </c:xVal>
          <c:yVal>
            <c:numRef>
              <c:f>公会計指標分析・財政指標組合せ分析表!$BP$51:$DC$51</c:f>
              <c:numCache>
                <c:formatCode>#,##0.0;"▲ "#,##0.0</c:formatCode>
                <c:ptCount val="40"/>
                <c:pt idx="24">
                  <c:v>43.6</c:v>
                </c:pt>
                <c:pt idx="32">
                  <c:v>30.2</c:v>
                </c:pt>
              </c:numCache>
            </c:numRef>
          </c:yVal>
          <c:smooth val="0"/>
          <c:extLst xmlns:c16r2="http://schemas.microsoft.com/office/drawing/2015/06/chart">
            <c:ext xmlns:c16="http://schemas.microsoft.com/office/drawing/2014/chart" uri="{C3380CC4-5D6E-409C-BE32-E72D297353CC}">
              <c16:uniqueId val="{00000009-7F2C-437C-8EC0-86D280F5ABA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{9240B541-9C92-4DAD-9947-A5E13D55E960}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7F2C-437C-8EC0-86D280F5ABAC}"/>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{246C4168-2122-47E6-920D-BB595802F839}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2C-437C-8EC0-86D280F5ABAC}"/>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{864F2CBD-98F6-4993-B804-D708C39A1054}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2C-437C-8EC0-86D280F5ABAC}"/>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{494D0EF3-8FDA-4CB7-A3B2-D4B5054AC1C3}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2C-437C-8EC0-86D280F5ABAC}"/>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{F79D5C5E-F204-4090-866D-A313B67FE4CE}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2C-437C-8EC0-86D280F5ABA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{5C0A0899-54D0-4F13-84D5-00AFDA5BDE0B}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7F2C-437C-8EC0-86D280F5ABA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{57801A0C-4947-495B-B8BF-44028A625D2C}</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7F2C-437C-8EC0-86D280F5ABAC}"/>
                </c:ext>
              </c:extLst>
            </c:dLbl>
            <c:dLbl>
              <c:idx val="24"/>
              <c:layout>
                <c:manualLayout>
                  <c:x val="-3.2394999305426726E-2"/>
                  <c:y val="-6.4739042105865174E-2"/>
                </c:manualLayout>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{EB618CDE-B451-4FB0-AEAA-64443ABD8569}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7F2C-437C-8EC0-86D280F5ABAC}"/>
                </c:ext>
              </c:extLst>
            </c:dLbl>
            <c:dLbl>
              <c:idx val="32"/>
              <c:layout>
                <c:manualLayout>
                  <c:x val="-3.1895401633717881E-2"/>
                  <c:y val="-6.4739042105865174E-2"/>
                </c:manualLayout>
              </c:layout>
              <c:tx>
                <c:strRef>
                  <c:f>公会計指標分析・財政指標組合せ分析表!$CV$50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{563CC7D6-D403-45BA-AE6D-E01264255103}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7F2C-437C-8EC0-86D280F5AB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58.3</c:v>
                </c:pt>
                <c:pt idx="32">
                  <c:v>58.8</c:v>
                </c:pt>
              </c:numCache>
            </c:numRef>
          </c:xVal>
          <c:yVal>
            <c:numRef>
              <c:f>公会計指標分析・財政指標組合せ分析表!$BP$55:$DC$55</c:f>
              <c:numCache>
                <c:formatCode>#,##0.0;"▲ "#,##0.0</c:formatCode>
                <c:ptCount val="40"/>
                <c:pt idx="24">
                  <c:v>54.6</c:v>
                </c:pt>
                <c:pt idx="32">
                  <c:v>53.2</c:v>
                </c:pt>
              </c:numCache>
            </c:numRef>
          </c:yVal>
          <c:smooth val="0"/>
          <c:extLst xmlns:c16r2="http://schemas.microsoft.com/office/drawing/2015/06/chart">
            <c:ext xmlns:c16="http://schemas.microsoft.com/office/drawing/2014/chart" uri="{C3380CC4-5D6E-409C-BE32-E72D297353CC}">
              <c16:uniqueId val="{00000013-7F2C-437C-8EC0-86D280F5ABAC}"/>
            </c:ext>
          </c:extLst>
        </c:ser>
        <c:dLbls>
          <c:showLegendKey val="0"/>
          <c:showVal val="1"/>
          <c:showCatName val="0"/>
          <c:showSerName val="0"/>
          <c:showPercent val="0"/>
          <c:showBubbleSize val="0"/>
        </c:dLbls>
        <c:axId val="127078400"/>
        <c:axId val="127080320"/>
      </c:scatterChart>
      <c:valAx>
        <c:axId val="127078400"/>
        <c:scaling>
          <c:orientation val="minMax"/>
          <c:max val="73"/>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080320"/>
        <c:crosses val="autoZero"/>
        <c:crossBetween val="midCat"/>
      </c:valAx>
      <c:valAx>
        <c:axId val="127080320"/>
        <c:scaling>
          <c:orientation val="minMax"/>
          <c:max val="59"/>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0784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{96451635-C071-4407-8B31-E09F4FA5A04D}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CF2-4B77-86F4-40C627796A3C}"/>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{81DB6306-DA20-4A0E-80F4-92F682A40245}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F2-4B77-86F4-40C627796A3C}"/>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{D978F3DA-5F4B-4575-A505-B461CBF0E315}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F2-4B77-86F4-40C627796A3C}"/>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{802DC2BD-AD81-4B05-802B-E7E947C1836E}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F2-4B77-86F4-40C627796A3C}"/>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{896B6556-3531-40A1-826E-DA29FEAADD5C}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F2-4B77-86F4-40C627796A3C}"/>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{688F1713-9AED-409F-9BE0-F26F59B41D76}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CF2-4B77-86F4-40C627796A3C}"/>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{FA039EBF-9AC0-4E42-BC82-BDC0072EC3DA}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CF2-4B77-86F4-40C627796A3C}"/>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{05632AFB-C643-4003-8A61-397D8626C41A}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CF2-4B77-86F4-40C627796A3C}"/>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{D1CC0F50-A999-4214-89FB-0BAB7BE85950}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CF2-4B77-86F4-40C627796A3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13.1</c:v>
                </c:pt>
                <c:pt idx="8">
                  <c:v>11.9</c:v>
                </c:pt>
                <c:pt idx="16">
                  <c:v>11.1</c:v>
                </c:pt>
                <c:pt idx="24">
                  <c:v>10.7</c:v>
                </c:pt>
                <c:pt idx="32">
                  <c:v>11.2</c:v>
                </c:pt>
              </c:numCache>
            </c:numRef>
          </c:xVal>
          <c:yVal>
            <c:numRef>
              <c:f>公会計指標分析・財政指標組合せ分析表!$BP$73:$DC$73</c:f>
              <c:numCache>
                <c:formatCode>#,##0.0;"▲ "#,##0.0</c:formatCode>
                <c:ptCount val="40"/>
                <c:pt idx="0">
                  <c:v>58.5</c:v>
                </c:pt>
                <c:pt idx="8">
                  <c:v>81</c:v>
                </c:pt>
                <c:pt idx="16">
                  <c:v>55.9</c:v>
                </c:pt>
                <c:pt idx="24">
                  <c:v>43.6</c:v>
                </c:pt>
                <c:pt idx="32">
                  <c:v>30.2</c:v>
                </c:pt>
              </c:numCache>
            </c:numRef>
          </c:yVal>
          <c:smooth val="0"/>
          <c:extLst xmlns:c16r2="http://schemas.microsoft.com/office/drawing/2015/06/chart">
            <c:ext xmlns:c16="http://schemas.microsoft.com/office/drawing/2014/chart" uri="{C3380CC4-5D6E-409C-BE32-E72D297353CC}">
              <c16:uniqueId val="{00000009-5CF2-4B77-86F4-40C627796A3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{AC3FE806-8C6C-4A89-B91B-A44FCF2D6B8C}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CF2-4B77-86F4-40C627796A3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{C730D6E7-E8E1-4C25-80FE-9480EE774228}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F2-4B77-86F4-40C627796A3C}"/>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{5E773AED-83B0-4E5B-9F2D-D7B111EC6040}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F2-4B77-86F4-40C627796A3C}"/>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{B5628A76-BF48-450C-AFA1-498BFBC9F31E}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F2-4B77-86F4-40C627796A3C}"/>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{937D2814-BE0A-43E3-BA13-735FF62E8E8B}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F2-4B77-86F4-40C627796A3C}"/>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{374A3159-F234-4F83-A9C4-5DF570121F00}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CF2-4B77-86F4-40C627796A3C}"/>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{ED360FAC-4FEC-421D-93C4-17B2C0239844}</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CF2-4B77-86F4-40C627796A3C}"/>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{63D1EA59-BCD6-4C04-8469-938FEC0D4065}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CF2-4B77-86F4-40C627796A3C}"/>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{81A1AED8-AA1F-4072-ACB8-F9036A1B8C6C}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CF2-4B77-86F4-40C627796A3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xmlns:c16r2="http://schemas.microsoft.com/office/drawing/2015/06/chart">
            <c:ext xmlns:c16="http://schemas.microsoft.com/office/drawing/2014/chart" uri="{C3380CC4-5D6E-409C-BE32-E72D297353CC}">
              <c16:uniqueId val="{00000013-5CF2-4B77-86F4-40C627796A3C}"/>
            </c:ext>
          </c:extLst>
        </c:ser>
        <c:dLbls>
          <c:showLegendKey val="0"/>
          <c:showVal val="1"/>
          <c:showCatName val="0"/>
          <c:showSerName val="0"/>
          <c:showPercent val="0"/>
          <c:showBubbleSize val="0"/>
        </c:dLbls>
        <c:axId val="127176064"/>
        <c:axId val="127182336"/>
      </c:scatterChart>
      <c:valAx>
        <c:axId val="127176064"/>
        <c:scaling>
          <c:orientation val="minMax"/>
          <c:max val="13.4"/>
          <c:min val="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182336"/>
        <c:crosses val="autoZero"/>
        <c:crossBetween val="midCat"/>
      </c:valAx>
      <c:valAx>
        <c:axId val="127182336"/>
        <c:scaling>
          <c:orientation val="minMax"/>
          <c:max val="90"/>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1760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元利償還金等における構成比は、元利償還金と公営企業債の元利償還金に対する繰出金で全体の約</a:t>
          </a:r>
          <a:r>
            <a:rPr lang="en-US" altLang="ja-JP" sz="1100" b="0" i="0" baseline="0">
              <a:solidFill>
                <a:schemeClr val="dk1"/>
              </a:solidFill>
              <a:effectLst/>
              <a:latin typeface="+mn-lt"/>
              <a:ea typeface="+mn-ea"/>
              <a:cs typeface="+mn-cs"/>
            </a:rPr>
            <a:t>92</a:t>
          </a:r>
          <a:r>
            <a:rPr lang="ja-JP" altLang="ja-JP" sz="1100" b="0" i="0" baseline="0">
              <a:solidFill>
                <a:schemeClr val="dk1"/>
              </a:solidFill>
              <a:effectLst/>
              <a:latin typeface="+mn-lt"/>
              <a:ea typeface="+mn-ea"/>
              <a:cs typeface="+mn-cs"/>
            </a:rPr>
            <a:t>％を占めている。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この中で、元利償還金が前年度比で</a:t>
          </a:r>
          <a:r>
            <a:rPr lang="en-US" altLang="ja-JP" sz="1100" b="0" i="0" baseline="0">
              <a:solidFill>
                <a:schemeClr val="dk1"/>
              </a:solidFill>
              <a:effectLst/>
              <a:latin typeface="+mn-lt"/>
              <a:ea typeface="+mn-ea"/>
              <a:cs typeface="+mn-cs"/>
            </a:rPr>
            <a:t>4.3</a:t>
          </a:r>
          <a:r>
            <a:rPr lang="ja-JP" altLang="ja-JP" sz="1100" b="0" i="0" baseline="0">
              <a:solidFill>
                <a:schemeClr val="dk1"/>
              </a:solidFill>
              <a:effectLst/>
              <a:latin typeface="+mn-lt"/>
              <a:ea typeface="+mn-ea"/>
              <a:cs typeface="+mn-cs"/>
            </a:rPr>
            <a:t>ポイント増加。また公営企業債については、</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となっている。平成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年度より平成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年度の過疎債借入事業の元金償還が始まり増加している。今後も過疎債の元金償還が進むため増加していくものと思われる。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将来負担額において、一般会計等に係る地方債の現在高が</a:t>
          </a:r>
          <a:r>
            <a:rPr lang="en-US" altLang="ja-JP" sz="1100" b="0" i="0" baseline="0">
              <a:solidFill>
                <a:schemeClr val="dk1"/>
              </a:solidFill>
              <a:effectLst/>
              <a:latin typeface="+mn-lt"/>
              <a:ea typeface="+mn-ea"/>
              <a:cs typeface="+mn-cs"/>
            </a:rPr>
            <a:t>50</a:t>
          </a:r>
          <a:r>
            <a:rPr lang="ja-JP" altLang="ja-JP" sz="1100" b="0" i="0" baseline="0">
              <a:solidFill>
                <a:schemeClr val="dk1"/>
              </a:solidFill>
              <a:effectLst/>
              <a:latin typeface="+mn-lt"/>
              <a:ea typeface="+mn-ea"/>
              <a:cs typeface="+mn-cs"/>
            </a:rPr>
            <a:t>％を占め、次いで公営企業債等繰入見込額が</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％となっている。また、充当可能財源では、後年度以降に普通交付税の算定要因となる額を示す基準財政需要額算入見込額が</a:t>
          </a:r>
          <a:r>
            <a:rPr lang="en-US" altLang="ja-JP" sz="1100" b="0" i="0" baseline="0">
              <a:solidFill>
                <a:schemeClr val="dk1"/>
              </a:solidFill>
              <a:effectLst/>
              <a:latin typeface="+mn-lt"/>
              <a:ea typeface="+mn-ea"/>
              <a:cs typeface="+mn-cs"/>
            </a:rPr>
            <a:t>75</a:t>
          </a:r>
          <a:r>
            <a:rPr lang="ja-JP" altLang="ja-JP" sz="1100" b="0" i="0" baseline="0">
              <a:solidFill>
                <a:schemeClr val="dk1"/>
              </a:solidFill>
              <a:effectLst/>
              <a:latin typeface="+mn-lt"/>
              <a:ea typeface="+mn-ea"/>
              <a:cs typeface="+mn-cs"/>
            </a:rPr>
            <a:t>％と全体の３／４を占めている。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一般会計等に係る地方債の現在高は増加しているが公営企業債の償還が進んでいることなどから将来負担額（Ａ）は減少している。また、ふるさと寄附金の増による充当可能基金の増加などから充当可能財源等（Ｂ）が増加していることで、将来負担比率の分子が前年度比</a:t>
          </a:r>
          <a:r>
            <a:rPr lang="en-US" altLang="ja-JP" sz="1100" b="0" i="0" baseline="0">
              <a:solidFill>
                <a:schemeClr val="dk1"/>
              </a:solidFill>
              <a:effectLst/>
              <a:latin typeface="+mn-lt"/>
              <a:ea typeface="+mn-ea"/>
              <a:cs typeface="+mn-cs"/>
            </a:rPr>
            <a:t>31.5</a:t>
          </a:r>
          <a:r>
            <a:rPr lang="ja-JP" altLang="ja-JP" sz="1100" b="0" i="0" baseline="0">
              <a:solidFill>
                <a:schemeClr val="dk1"/>
              </a:solidFill>
              <a:effectLst/>
              <a:latin typeface="+mn-lt"/>
              <a:ea typeface="+mn-ea"/>
              <a:cs typeface="+mn-cs"/>
            </a:rPr>
            <a:t>ポイント減少したと考えられる。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長野県飯山市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ふるさと寄附金の増により愛する飯山ふるさと基金へ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百万円、経費の削減により財政調整基金へ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百万円積み立てた一方、仮称「飯山市子ども館」整備事業などに伴い愛する飯山ふるさと基金を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百万円取り崩したこと、一般財源分として財政調整基金を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第６次行財政改革大綱ではＨ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より残高は減少していく見込みとなっているが、未収金対策の強化、受益者負担の適正化、ふるさと寄附金の推進等大綱に基づき行財政改革を推進し、</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基金残高</a:t>
          </a:r>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億円以上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愛する飯山ふるさと基金・・・魅力あるふるさとづくりに要する費用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飯山市環境施設整備基金・・・環境施設の整備拡充、改善に要する費用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飯山市情報化推進基金　・・・情報化の推進に要する費用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ふるさと寄附金の増加に伴う愛する飯山ふるさと基金への積み立てを含む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百万円の積み立てを行った一方、仮称「飯山市子ども館」整備事業等へ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行財政改革による歳出の削減やふるさと寄附金等インターネットによる寄附を積極的に推進し、基金残高を確保する。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百万円を取り崩したが、経費の削減等により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百万円の積み立てを行うことができた。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第６次行財政改革大綱ではＨ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より残高は減少していく見込みとなっているが、未収金対策の強化、受益者負担の適正化等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大綱に基づき行財政改革を推進し、基金残高を確保する。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百万円を取り崩したが、経費の削減等により同額の積み立てを行い前年同額の残高を確保できた。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新幹線飯山駅開業に合わせた施設整備等に係る起債償還が本格化する中、今後は減少していく見込み。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E6A52CA6-A450-45AC-81FF-B83C8739AF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E89972C2-821E-4230-B375-62003F73E4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 xmlns:a16="http://schemas.microsoft.com/office/drawing/2014/main" id="{A60C751A-7765-4A8F-8376-BB69DFD00036}"/>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 xmlns:a16="http://schemas.microsoft.com/office/drawing/2014/main" id="{B67E194E-F2DD-4BE7-BD6E-0BC90A244256}"/>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 xmlns:a16="http://schemas.microsoft.com/office/drawing/2014/main" id="{41AD661A-18A8-42A4-A72C-12A623526006}"/>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 xmlns:a16="http://schemas.microsoft.com/office/drawing/2014/main" id="{2323B1EF-C30F-4E42-B379-377371DDF00A}"/>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 xmlns:a16="http://schemas.microsoft.com/office/drawing/2014/main" id="{02885BEC-A5F9-4C1C-8F3C-F470B924D72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 xmlns:a16="http://schemas.microsoft.com/office/drawing/2014/main" id="{583B2E9B-E155-401F-A9A7-89386FCE35FA}"/>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 xmlns:a16="http://schemas.microsoft.com/office/drawing/2014/main" id="{D41014BD-E93E-435E-ABCC-24ADC4C2D1A5}"/>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 xmlns:a16="http://schemas.microsoft.com/office/drawing/2014/main" id="{581044FF-612C-4491-8FF6-DF036D85C9E2}"/>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 xmlns:a16="http://schemas.microsoft.com/office/drawing/2014/main" id="{395336C2-2121-4C6E-8301-1718281AB11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 xmlns:a16="http://schemas.microsoft.com/office/drawing/2014/main" id="{995563CD-E732-4EB9-9F36-DCD3D188BC45}"/>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21,484
21,275
202.43
15,680,023
14,829,597
813,252
7,684,695
12,437,465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 xmlns:a16="http://schemas.microsoft.com/office/drawing/2014/main" id="{5F990337-5B32-4659-9C65-61BA8A7D908B}"/>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 xmlns:a16="http://schemas.microsoft.com/office/drawing/2014/main" id="{1D5734D3-BB39-4DBE-8C78-3D719F64AB6F}"/>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 xmlns:a16="http://schemas.microsoft.com/office/drawing/2014/main" id="{19BCB772-F6C6-4D98-87FB-37BED0E59D7B}"/>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 xmlns:a16="http://schemas.microsoft.com/office/drawing/2014/main" id="{C163FC74-7321-498D-9650-0EF22F609A81}"/>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 xmlns:a16="http://schemas.microsoft.com/office/drawing/2014/main" id="{C0CA2CF1-B31C-4BCD-8006-EC727D77F001}"/>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 xmlns:a16="http://schemas.microsoft.com/office/drawing/2014/main" id="{77E97D99-E037-4F8E-A584-591525E64284}"/>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 xmlns:a16="http://schemas.microsoft.com/office/drawing/2014/main" id="{0F640E63-FE6A-4EA8-B841-71FC20271EB5}"/>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 xmlns:a16="http://schemas.microsoft.com/office/drawing/2014/main" id="{13EDD2F5-903D-45D0-9A10-CE017CA7F04D}"/>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 xmlns:a16="http://schemas.microsoft.com/office/drawing/2014/main" id="{2CB5FE42-EF25-41DE-B778-EB10F0D44251}"/>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 xmlns:a16="http://schemas.microsoft.com/office/drawing/2014/main" id="{82B6BD0C-EA92-4A9C-8BA6-915E01D87AD9}"/>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 xmlns:a16="http://schemas.microsoft.com/office/drawing/2014/main" id="{555C85B5-B716-4FF5-8ADF-A4304920C7E8}"/>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 xmlns:a16="http://schemas.microsoft.com/office/drawing/2014/main" id="{BC379932-EB3B-433E-AD41-9A9F54993CC9}"/>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 xmlns:a16="http://schemas.microsoft.com/office/drawing/2014/main" id="{D8D5A2F2-A5F3-400C-9B42-605A2AD0047B}"/>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 xmlns:a16="http://schemas.microsoft.com/office/drawing/2014/main" id="{013FE029-82A2-4ABC-A22F-FC131B20CC17}"/>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 xmlns:a16="http://schemas.microsoft.com/office/drawing/2014/main" id="{CB1BD26C-EC46-48C1-9BE1-AF98DE618436}"/>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 xmlns:a16="http://schemas.microsoft.com/office/drawing/2014/main" id="{251F7FF9-17C3-4685-9285-720F3A717C11}"/>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 xmlns:a16="http://schemas.microsoft.com/office/drawing/2014/main" id="{48A24C48-1ABD-42DD-886C-FB26C8568F91}"/>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 xmlns:a16="http://schemas.microsoft.com/office/drawing/2014/main" id="{0B2808B5-6260-4699-B95A-5A4A71F6BF7E}"/>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 xmlns:a16="http://schemas.microsoft.com/office/drawing/2014/main" id="{96FB4801-BDA5-4E9D-AF4E-8CFCE11DF6C2}"/>
            </a:ext>
          </a:extLst>
        </xdr:cNvPr>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 xmlns:a16="http://schemas.microsoft.com/office/drawing/2014/main" id="{FF17B133-D628-4E47-BFCE-C42C20C863A5}"/>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 xmlns:a16="http://schemas.microsoft.com/office/drawing/2014/main" id="{D042E4D3-36A8-44D4-8C4C-D84B005E09F5}"/>
            </a:ext>
          </a:extLst>
        </xdr:cNvPr>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 xmlns:a16="http://schemas.microsoft.com/office/drawing/2014/main" id="{2F0E7118-6830-498A-A094-4C4CED68EE41}"/>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 xmlns:a16="http://schemas.microsoft.com/office/drawing/2014/main" id="{509926C4-24FF-4E9F-AA85-F10BB7D27B4F}"/>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 xmlns:a16="http://schemas.microsoft.com/office/drawing/2014/main" id="{BFB74FC6-E4B6-4E03-8960-FED9A2760B96}"/>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 xmlns:a16="http://schemas.microsoft.com/office/drawing/2014/main" id="{0CDCF2A3-E892-414E-BF9C-5BAB24DD48F2}"/>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 xmlns:a16="http://schemas.microsoft.com/office/drawing/2014/main" id="{2E6762C8-9C43-49CA-968F-9375E599D528}"/>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 xmlns:a16="http://schemas.microsoft.com/office/drawing/2014/main" id="{BAC8CB2F-7263-4A37-AA57-E4751D4DDDCB}"/>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 xmlns:a16="http://schemas.microsoft.com/office/drawing/2014/main" id="{7973C0EC-DD0B-4168-BA88-AF1846E95035}"/>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 xmlns:a16="http://schemas.microsoft.com/office/drawing/2014/main" id="{060ED641-7D29-4141-951E-A0DF80D1B243}"/>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 xmlns:a16="http://schemas.microsoft.com/office/drawing/2014/main" id="{AB2A6F77-D10E-4DD3-9380-274643EE0ABF}"/>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 xmlns:a16="http://schemas.microsoft.com/office/drawing/2014/main" id="{C98F4AD0-0534-4001-B567-25614EEE062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 xmlns:a16="http://schemas.microsoft.com/office/drawing/2014/main" id="{EEB07AC1-A9C6-475D-9FC1-0483222EC203}"/>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 xmlns:a16="http://schemas.microsoft.com/office/drawing/2014/main" id="{A47260FF-628B-43D8-A77A-4C7EE17EEF0C}"/>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 xmlns:a16="http://schemas.microsoft.com/office/drawing/2014/main" id="{FF064919-64DB-4E76-A1B1-E3F943DCEF2D}"/>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当市では、平成２９年度に策定した公共施設等総合管理計画において、公共施設等の延べ床面積を２０％削減するという目標を掲げ、老朽化した施設の集約化・複合化や除却を進めている。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類似団体より高い水準にあるが、現在それぞれの施設において個別施設計画を策定中であり、各施設の老朽化を調査し、改修や建て替え等を考慮した個別計画の策定を図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 xmlns:a16="http://schemas.microsoft.com/office/drawing/2014/main" id="{DEAA47B8-940F-4C40-8626-FB5EEE95FCA7}"/>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 xmlns:a16="http://schemas.microsoft.com/office/drawing/2014/main" id="{1AF9376C-A130-4145-BAB6-00C190FE17F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 xmlns:a16="http://schemas.microsoft.com/office/drawing/2014/main" id="{5E205EE8-33E9-4FC5-BE53-0230B8A501EA}"/>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a:extLst>
            <a:ext uri="{FF2B5EF4-FFF2-40B4-BE49-F238E27FC236}">
              <a16:creationId xmlns="" xmlns:a16="http://schemas.microsoft.com/office/drawing/2014/main" id="{9B3F563F-D371-4D7C-975A-06DBB491C301}"/>
            </a:ext>
          </a:extLst>
        </xdr:cNvPr>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a:extLst>
            <a:ext uri="{FF2B5EF4-FFF2-40B4-BE49-F238E27FC236}">
              <a16:creationId xmlns="" xmlns:a16="http://schemas.microsoft.com/office/drawing/2014/main" id="{D40813FB-98DB-4454-A108-B6B4F1C55B6B}"/>
            </a:ext>
          </a:extLst>
        </xdr:cNvPr>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a:extLst>
            <a:ext uri="{FF2B5EF4-FFF2-40B4-BE49-F238E27FC236}">
              <a16:creationId xmlns="" xmlns:a16="http://schemas.microsoft.com/office/drawing/2014/main" id="{AFE01721-BAF7-49C5-A2CC-8889F34BE8C0}"/>
            </a:ext>
          </a:extLst>
        </xdr:cNvPr>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a:extLst>
            <a:ext uri="{FF2B5EF4-FFF2-40B4-BE49-F238E27FC236}">
              <a16:creationId xmlns="" xmlns:a16="http://schemas.microsoft.com/office/drawing/2014/main" id="{11CFED3D-C4CF-4519-B162-928DF5C07A3F}"/>
            </a:ext>
          </a:extLst>
        </xdr:cNvPr>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a:extLst>
            <a:ext uri="{FF2B5EF4-FFF2-40B4-BE49-F238E27FC236}">
              <a16:creationId xmlns="" xmlns:a16="http://schemas.microsoft.com/office/drawing/2014/main" id="{03D088A9-D87A-40CA-86BA-930F83FFAD86}"/>
            </a:ext>
          </a:extLst>
        </xdr:cNvPr>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a:extLst>
            <a:ext uri="{FF2B5EF4-FFF2-40B4-BE49-F238E27FC236}">
              <a16:creationId xmlns="" xmlns:a16="http://schemas.microsoft.com/office/drawing/2014/main" id="{6E1F37E1-DBFC-48F7-97E9-B92FE333437F}"/>
            </a:ext>
          </a:extLst>
        </xdr:cNvPr>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a:extLst>
            <a:ext uri="{FF2B5EF4-FFF2-40B4-BE49-F238E27FC236}">
              <a16:creationId xmlns="" xmlns:a16="http://schemas.microsoft.com/office/drawing/2014/main" id="{A0CABB9C-EBF5-4E2F-9A12-DC9195803E5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a:extLst>
            <a:ext uri="{FF2B5EF4-FFF2-40B4-BE49-F238E27FC236}">
              <a16:creationId xmlns="" xmlns:a16="http://schemas.microsoft.com/office/drawing/2014/main" id="{33CCEB16-2E74-4472-81F8-E1F42F5EF16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a:extLst>
            <a:ext uri="{FF2B5EF4-FFF2-40B4-BE49-F238E27FC236}">
              <a16:creationId xmlns="" xmlns:a16="http://schemas.microsoft.com/office/drawing/2014/main" id="{72C65B46-C801-418C-B7DC-BB31AF7C5E59}"/>
            </a:ext>
          </a:extLst>
        </xdr:cNvPr>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a:extLst>
            <a:ext uri="{FF2B5EF4-FFF2-40B4-BE49-F238E27FC236}">
              <a16:creationId xmlns="" xmlns:a16="http://schemas.microsoft.com/office/drawing/2014/main" id="{25FBC5D3-E275-4483-AC3C-D21D616BB4D9}"/>
            </a:ext>
          </a:extLst>
        </xdr:cNvPr>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a:extLst>
            <a:ext uri="{FF2B5EF4-FFF2-40B4-BE49-F238E27FC236}">
              <a16:creationId xmlns="" xmlns:a16="http://schemas.microsoft.com/office/drawing/2014/main" id="{97C9C496-03FC-4AD7-B687-48601CF7C4E7}"/>
            </a:ext>
          </a:extLst>
        </xdr:cNvPr>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a:extLst>
            <a:ext uri="{FF2B5EF4-FFF2-40B4-BE49-F238E27FC236}">
              <a16:creationId xmlns="" xmlns:a16="http://schemas.microsoft.com/office/drawing/2014/main" id="{8F7E394A-AF5F-46CC-BFF6-8F0CC9F73938}"/>
            </a:ext>
          </a:extLst>
        </xdr:cNvPr>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a:extLst>
            <a:ext uri="{FF2B5EF4-FFF2-40B4-BE49-F238E27FC236}">
              <a16:creationId xmlns="" xmlns:a16="http://schemas.microsoft.com/office/drawing/2014/main" id="{F9DC5948-0B41-4106-98AB-AD8D3E989FD3}"/>
            </a:ext>
          </a:extLst>
        </xdr:cNvPr>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a:extLst>
            <a:ext uri="{FF2B5EF4-FFF2-40B4-BE49-F238E27FC236}">
              <a16:creationId xmlns="" xmlns:a16="http://schemas.microsoft.com/office/drawing/2014/main" id="{32D463B0-F95D-4EB0-A3B9-95E99E869E50}"/>
            </a:ext>
          </a:extLst>
        </xdr:cNvPr>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a:extLst>
            <a:ext uri="{FF2B5EF4-FFF2-40B4-BE49-F238E27FC236}">
              <a16:creationId xmlns="" xmlns:a16="http://schemas.microsoft.com/office/drawing/2014/main" id="{86C4B218-6B4B-4271-B001-2D7284DC64C9}"/>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a:extLst>
            <a:ext uri="{FF2B5EF4-FFF2-40B4-BE49-F238E27FC236}">
              <a16:creationId xmlns="" xmlns:a16="http://schemas.microsoft.com/office/drawing/2014/main" id="{BD072D37-A9AA-46A7-848E-0EA948A1B4E8}"/>
            </a:ext>
          </a:extLst>
        </xdr:cNvPr>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a:extLst>
            <a:ext uri="{FF2B5EF4-FFF2-40B4-BE49-F238E27FC236}">
              <a16:creationId xmlns="" xmlns:a16="http://schemas.microsoft.com/office/drawing/2014/main" id="{A70358D7-682A-4121-B47D-2130220F21A3}"/>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a:extLst>
            <a:ext uri="{FF2B5EF4-FFF2-40B4-BE49-F238E27FC236}">
              <a16:creationId xmlns="" xmlns:a16="http://schemas.microsoft.com/office/drawing/2014/main" id="{1CAEF78C-7983-4349-950F-192E10C34E4F}"/>
            </a:ext>
          </a:extLst>
        </xdr:cNvPr>
        <xdr:cNvCxnSpPr/>
      </xdr:nvCxnSpPr>
      <xdr:spPr>
        <a:xfrm flipV="1">
          <a:off x="4760595" y="4561999"/>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a:extLst>
            <a:ext uri="{FF2B5EF4-FFF2-40B4-BE49-F238E27FC236}">
              <a16:creationId xmlns="" xmlns:a16="http://schemas.microsoft.com/office/drawing/2014/main" id="{C8BF6CFC-9D2F-4298-9DA4-CFD22B761DD8}"/>
            </a:ext>
          </a:extLst>
        </xdr:cNvPr>
        <xdr:cNvSpPr txBox="1"/>
      </xdr:nvSpPr>
      <xdr:spPr>
        <a:xfrm>
          <a:off x="4813300" y="5877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a:extLst>
            <a:ext uri="{FF2B5EF4-FFF2-40B4-BE49-F238E27FC236}">
              <a16:creationId xmlns="" xmlns:a16="http://schemas.microsoft.com/office/drawing/2014/main" id="{C8BC95AD-4C7D-48C1-BF92-2F4B7481DB2B}"/>
            </a:ext>
          </a:extLst>
        </xdr:cNvPr>
        <xdr:cNvCxnSpPr/>
      </xdr:nvCxnSpPr>
      <xdr:spPr>
        <a:xfrm>
          <a:off x="4673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a:extLst>
            <a:ext uri="{FF2B5EF4-FFF2-40B4-BE49-F238E27FC236}">
              <a16:creationId xmlns="" xmlns:a16="http://schemas.microsoft.com/office/drawing/2014/main" id="{B8D89001-765D-4E32-B7D3-9AA5F79AFFE4}"/>
            </a:ext>
          </a:extLst>
        </xdr:cNvPr>
        <xdr:cNvSpPr txBox="1"/>
      </xdr:nvSpPr>
      <xdr:spPr>
        <a:xfrm>
          <a:off x="4813300" y="433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a:extLst>
            <a:ext uri="{FF2B5EF4-FFF2-40B4-BE49-F238E27FC236}">
              <a16:creationId xmlns="" xmlns:a16="http://schemas.microsoft.com/office/drawing/2014/main" id="{ACED8ED3-5B0C-4206-BFDD-DCCFF9BE6FCE}"/>
            </a:ext>
          </a:extLst>
        </xdr:cNvPr>
        <xdr:cNvCxnSpPr/>
      </xdr:nvCxnSpPr>
      <xdr:spPr>
        <a:xfrm>
          <a:off x="4673600" y="456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a:extLst>
            <a:ext uri="{FF2B5EF4-FFF2-40B4-BE49-F238E27FC236}">
              <a16:creationId xmlns="" xmlns:a16="http://schemas.microsoft.com/office/drawing/2014/main" id="{11C56BE7-CB55-4FE4-B740-9C766EFFF9E7}"/>
            </a:ext>
          </a:extLst>
        </xdr:cNvPr>
        <xdr:cNvSpPr txBox="1"/>
      </xdr:nvSpPr>
      <xdr:spPr>
        <a:xfrm>
          <a:off x="4813300" y="522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a:extLst>
            <a:ext uri="{FF2B5EF4-FFF2-40B4-BE49-F238E27FC236}">
              <a16:creationId xmlns="" xmlns:a16="http://schemas.microsoft.com/office/drawing/2014/main" id="{CE5D2656-5FFF-4B20-85F1-ACBA54841D28}"/>
            </a:ext>
          </a:extLst>
        </xdr:cNvPr>
        <xdr:cNvSpPr/>
      </xdr:nvSpPr>
      <xdr:spPr>
        <a:xfrm>
          <a:off x="4711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a:extLst>
            <a:ext uri="{FF2B5EF4-FFF2-40B4-BE49-F238E27FC236}">
              <a16:creationId xmlns="" xmlns:a16="http://schemas.microsoft.com/office/drawing/2014/main" id="{2747221D-CDD6-4033-96B1-4E2C6981D9C3}"/>
            </a:ext>
          </a:extLst>
        </xdr:cNvPr>
        <xdr:cNvSpPr/>
      </xdr:nvSpPr>
      <xdr:spPr>
        <a:xfrm>
          <a:off x="4000500" y="525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a:extLst>
            <a:ext uri="{FF2B5EF4-FFF2-40B4-BE49-F238E27FC236}">
              <a16:creationId xmlns="" xmlns:a16="http://schemas.microsoft.com/office/drawing/2014/main" id="{34EBC0B5-4A8F-4119-87D2-DB30785747F3}"/>
            </a:ext>
          </a:extLst>
        </xdr:cNvPr>
        <xdr:cNvSpPr/>
      </xdr:nvSpPr>
      <xdr:spPr>
        <a:xfrm>
          <a:off x="3238500" y="540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a:extLst>
            <a:ext uri="{FF2B5EF4-FFF2-40B4-BE49-F238E27FC236}">
              <a16:creationId xmlns="" xmlns:a16="http://schemas.microsoft.com/office/drawing/2014/main" id="{A04933DC-5757-40C0-A1CD-B84049654B69}"/>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a:extLst>
            <a:ext uri="{FF2B5EF4-FFF2-40B4-BE49-F238E27FC236}">
              <a16:creationId xmlns="" xmlns:a16="http://schemas.microsoft.com/office/drawing/2014/main" id="{E5A11064-664A-4423-A118-EE3F9E5B2FFA}"/>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a:extLst>
            <a:ext uri="{FF2B5EF4-FFF2-40B4-BE49-F238E27FC236}">
              <a16:creationId xmlns="" xmlns:a16="http://schemas.microsoft.com/office/drawing/2014/main" id="{AE58E964-8D47-45A9-9FF9-D9B3668EB10F}"/>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a:extLst>
            <a:ext uri="{FF2B5EF4-FFF2-40B4-BE49-F238E27FC236}">
              <a16:creationId xmlns="" xmlns:a16="http://schemas.microsoft.com/office/drawing/2014/main" id="{A05C96F2-FCEA-4579-AE32-EB1E510901F1}"/>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a:extLst>
            <a:ext uri="{FF2B5EF4-FFF2-40B4-BE49-F238E27FC236}">
              <a16:creationId xmlns="" xmlns:a16="http://schemas.microsoft.com/office/drawing/2014/main" id="{8D607F1B-9B9E-4FB2-8135-2011138842B7}"/>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93821</xdr:rowOff>
    </xdr:from>
    <xdr:to>
      <xdr:col>23</xdr:col>
      <xdr:colOff>136525</xdr:colOff>
      <xdr:row>29</xdr:row>
      <xdr:rowOff>23971</xdr:rowOff>
    </xdr:to>
    <xdr:sp macro="" textlink="">
      <xdr:nvSpPr>
        <xdr:cNvPr id="82" name="楕円 81">
          <a:extLst>
            <a:ext uri="{FF2B5EF4-FFF2-40B4-BE49-F238E27FC236}">
              <a16:creationId xmlns="" xmlns:a16="http://schemas.microsoft.com/office/drawing/2014/main" id="{8A178C08-9DB7-47B5-A554-20DFA493576A}"/>
            </a:ext>
          </a:extLst>
        </xdr:cNvPr>
        <xdr:cNvSpPr/>
      </xdr:nvSpPr>
      <xdr:spPr>
        <a:xfrm>
          <a:off x="4711700" y="489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116698</xdr:rowOff>
    </xdr:from>
    <xdr:ext cx="405111" cy="259045"/>
    <xdr:sp macro="" textlink="">
      <xdr:nvSpPr>
        <xdr:cNvPr id="83" name="有形固定資産減価償却率該当値テキスト">
          <a:extLst>
            <a:ext uri="{FF2B5EF4-FFF2-40B4-BE49-F238E27FC236}">
              <a16:creationId xmlns="" xmlns:a16="http://schemas.microsoft.com/office/drawing/2014/main" id="{30664278-8020-4F87-9E71-677D3EFE63F4}"/>
            </a:ext>
          </a:extLst>
        </xdr:cNvPr>
        <xdr:cNvSpPr txBox="1"/>
      </xdr:nvSpPr>
      <xdr:spPr>
        <a:xfrm>
          <a:off x="4813300" y="4745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150495</xdr:rowOff>
    </xdr:from>
    <xdr:to>
      <xdr:col>19</xdr:col>
      <xdr:colOff>187325</xdr:colOff>
      <xdr:row>29</xdr:row>
      <xdr:rowOff>80645</xdr:rowOff>
    </xdr:to>
    <xdr:sp macro="" textlink="">
      <xdr:nvSpPr>
        <xdr:cNvPr id="84" name="楕円 83">
          <a:extLst>
            <a:ext uri="{FF2B5EF4-FFF2-40B4-BE49-F238E27FC236}">
              <a16:creationId xmlns="" xmlns:a16="http://schemas.microsoft.com/office/drawing/2014/main" id="{FBF8BCA4-064D-4FDE-89FA-6A321C176313}"/>
            </a:ext>
          </a:extLst>
        </xdr:cNvPr>
        <xdr:cNvSpPr/>
      </xdr:nvSpPr>
      <xdr:spPr>
        <a:xfrm>
          <a:off x="4000500" y="495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144621</xdr:rowOff>
    </xdr:from>
    <xdr:to>
      <xdr:col>23</xdr:col>
      <xdr:colOff>85725</xdr:colOff>
      <xdr:row>29</xdr:row>
      <xdr:rowOff>29845</xdr:rowOff>
    </xdr:to>
    <xdr:cxnSp macro="">
      <xdr:nvCxnSpPr>
        <xdr:cNvPr id="85" name="直線コネクタ 84">
          <a:extLst>
            <a:ext uri="{FF2B5EF4-FFF2-40B4-BE49-F238E27FC236}">
              <a16:creationId xmlns="" xmlns:a16="http://schemas.microsoft.com/office/drawing/2014/main" id="{CFB1341D-9CDC-418C-87C4-28C3A6C7779A}"/>
            </a:ext>
          </a:extLst>
        </xdr:cNvPr>
        <xdr:cNvCxnSpPr/>
      </xdr:nvCxnSpPr>
      <xdr:spPr>
        <a:xfrm flipV="1">
          <a:off x="4051300" y="4945221"/>
          <a:ext cx="711200" cy="5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33831</xdr:rowOff>
    </xdr:from>
    <xdr:ext cx="405111" cy="259045"/>
    <xdr:sp macro="" textlink="">
      <xdr:nvSpPr>
        <xdr:cNvPr id="86" name="n_1aveValue有形固定資産減価償却率">
          <a:extLst>
            <a:ext uri="{FF2B5EF4-FFF2-40B4-BE49-F238E27FC236}">
              <a16:creationId xmlns="" xmlns:a16="http://schemas.microsoft.com/office/drawing/2014/main" id="{87686152-68D1-42A8-B846-1FD222481C7C}"/>
            </a:ext>
          </a:extLst>
        </xdr:cNvPr>
        <xdr:cNvSpPr txBox="1"/>
      </xdr:nvSpPr>
      <xdr:spPr>
        <a:xfrm>
          <a:off x="3836044" y="5348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33513</xdr:rowOff>
    </xdr:from>
    <xdr:ext cx="405111" cy="259045"/>
    <xdr:sp macro="" textlink="">
      <xdr:nvSpPr>
        <xdr:cNvPr id="87" name="n_2aveValue有形固定資産減価償却率">
          <a:extLst>
            <a:ext uri="{FF2B5EF4-FFF2-40B4-BE49-F238E27FC236}">
              <a16:creationId xmlns="" xmlns:a16="http://schemas.microsoft.com/office/drawing/2014/main" id="{AACEA1CB-9812-47D8-AE6F-867E72868360}"/>
            </a:ext>
          </a:extLst>
        </xdr:cNvPr>
        <xdr:cNvSpPr txBox="1"/>
      </xdr:nvSpPr>
      <xdr:spPr>
        <a:xfrm>
          <a:off x="3086744" y="517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97172</xdr:rowOff>
    </xdr:from>
    <xdr:ext cx="405111" cy="259045"/>
    <xdr:sp macro="" textlink="">
      <xdr:nvSpPr>
        <xdr:cNvPr id="88" name="n_1mainValue有形固定資産減価償却率">
          <a:extLst>
            <a:ext uri="{FF2B5EF4-FFF2-40B4-BE49-F238E27FC236}">
              <a16:creationId xmlns="" xmlns:a16="http://schemas.microsoft.com/office/drawing/2014/main" id="{0FF4085E-E492-4C36-ADFA-2A9E63361099}"/>
            </a:ext>
          </a:extLst>
        </xdr:cNvPr>
        <xdr:cNvSpPr txBox="1"/>
      </xdr:nvSpPr>
      <xdr:spPr>
        <a:xfrm>
          <a:off x="3836044" y="4726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a:extLst>
            <a:ext uri="{FF2B5EF4-FFF2-40B4-BE49-F238E27FC236}">
              <a16:creationId xmlns="" xmlns:a16="http://schemas.microsoft.com/office/drawing/2014/main" id="{04F848F4-C207-4665-BE70-213068047483}"/>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a:extLst>
            <a:ext uri="{FF2B5EF4-FFF2-40B4-BE49-F238E27FC236}">
              <a16:creationId xmlns="" xmlns:a16="http://schemas.microsoft.com/office/drawing/2014/main" id="{54C349BB-1381-4930-8A6F-AE892321FED8}"/>
            </a:ext>
          </a:extLst>
        </xdr:cNvPr>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a:extLst>
            <a:ext uri="{FF2B5EF4-FFF2-40B4-BE49-F238E27FC236}">
              <a16:creationId xmlns="" xmlns:a16="http://schemas.microsoft.com/office/drawing/2014/main" id="{2B3C6D5A-8971-42EC-B08D-6F438BF4FE77}"/>
            </a:ext>
          </a:extLst>
        </xdr:cNvPr>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a:extLst>
            <a:ext uri="{FF2B5EF4-FFF2-40B4-BE49-F238E27FC236}">
              <a16:creationId xmlns="" xmlns:a16="http://schemas.microsoft.com/office/drawing/2014/main" id="{E24E33E3-F7F1-465B-8459-44EA7BD3CFFB}"/>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a:extLst>
            <a:ext uri="{FF2B5EF4-FFF2-40B4-BE49-F238E27FC236}">
              <a16:creationId xmlns="" xmlns:a16="http://schemas.microsoft.com/office/drawing/2014/main" id="{8330BD0D-E438-4727-842F-877F2CB49915}"/>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a:extLst>
            <a:ext uri="{FF2B5EF4-FFF2-40B4-BE49-F238E27FC236}">
              <a16:creationId xmlns="" xmlns:a16="http://schemas.microsoft.com/office/drawing/2014/main" id="{FC57E851-77CF-48E3-844C-62BB3C1EDD5A}"/>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a:extLst>
            <a:ext uri="{FF2B5EF4-FFF2-40B4-BE49-F238E27FC236}">
              <a16:creationId xmlns="" xmlns:a16="http://schemas.microsoft.com/office/drawing/2014/main" id="{7E4F72D4-D904-471E-8316-C9A2BBD28B1F}"/>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a:extLst>
            <a:ext uri="{FF2B5EF4-FFF2-40B4-BE49-F238E27FC236}">
              <a16:creationId xmlns="" xmlns:a16="http://schemas.microsoft.com/office/drawing/2014/main" id="{4E82A5EB-80F7-4E90-B367-05AFE9B9A4CA}"/>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a:extLst>
            <a:ext uri="{FF2B5EF4-FFF2-40B4-BE49-F238E27FC236}">
              <a16:creationId xmlns="" xmlns:a16="http://schemas.microsoft.com/office/drawing/2014/main" id="{627DDC3D-871C-4210-AD6E-B898B391A3FE}"/>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a:extLst>
            <a:ext uri="{FF2B5EF4-FFF2-40B4-BE49-F238E27FC236}">
              <a16:creationId xmlns="" xmlns:a16="http://schemas.microsoft.com/office/drawing/2014/main" id="{AB62A9C6-EAAC-4473-8BB0-35DBAB3574CE}"/>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a:extLst>
            <a:ext uri="{FF2B5EF4-FFF2-40B4-BE49-F238E27FC236}">
              <a16:creationId xmlns="" xmlns:a16="http://schemas.microsoft.com/office/drawing/2014/main" id="{24A8B77E-C986-44C3-93F6-4E4E77847A03}"/>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a:extLst>
            <a:ext uri="{FF2B5EF4-FFF2-40B4-BE49-F238E27FC236}">
              <a16:creationId xmlns="" xmlns:a16="http://schemas.microsoft.com/office/drawing/2014/main" id="{F8AC33E1-8BA3-4EE5-AA11-B1532E7EB09E}"/>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a:extLst>
            <a:ext uri="{FF2B5EF4-FFF2-40B4-BE49-F238E27FC236}">
              <a16:creationId xmlns="" xmlns:a16="http://schemas.microsoft.com/office/drawing/2014/main" id="{2206030C-16BA-416A-8EBB-3E62787E746D}"/>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概ね類似団体と同等の数値ではあるが、分子に当たる将来負担額</a:t>
          </a:r>
          <a:r>
            <a:rPr kumimoji="1" lang="ja-JP" altLang="en-US" sz="1100">
              <a:solidFill>
                <a:schemeClr val="dk1"/>
              </a:solidFill>
              <a:effectLst/>
              <a:latin typeface="+mn-lt"/>
              <a:ea typeface="+mn-ea"/>
              <a:cs typeface="+mn-cs"/>
            </a:rPr>
            <a:t>については</a:t>
          </a:r>
          <a:r>
            <a:rPr kumimoji="1" lang="ja-JP" altLang="ja-JP" sz="1100">
              <a:solidFill>
                <a:schemeClr val="dk1"/>
              </a:solidFill>
              <a:effectLst/>
              <a:latin typeface="+mn-lt"/>
              <a:ea typeface="+mn-ea"/>
              <a:cs typeface="+mn-cs"/>
            </a:rPr>
            <a:t>減少している</a:t>
          </a:r>
          <a:r>
            <a:rPr kumimoji="1" lang="ja-JP" altLang="en-US" sz="1100">
              <a:solidFill>
                <a:schemeClr val="dk1"/>
              </a:solidFill>
              <a:effectLst/>
              <a:latin typeface="+mn-lt"/>
              <a:ea typeface="+mn-ea"/>
              <a:cs typeface="+mn-cs"/>
            </a:rPr>
            <a:t>が、公債費等の経常経費が増加していることにより</a:t>
          </a:r>
          <a:r>
            <a:rPr kumimoji="1" lang="ja-JP" altLang="ja-JP" sz="1100">
              <a:solidFill>
                <a:schemeClr val="dk1"/>
              </a:solidFill>
              <a:effectLst/>
              <a:latin typeface="+mn-lt"/>
              <a:ea typeface="+mn-ea"/>
              <a:cs typeface="+mn-cs"/>
            </a:rPr>
            <a:t>、類似団体と比較して若干</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数値となっている。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a:extLst>
            <a:ext uri="{FF2B5EF4-FFF2-40B4-BE49-F238E27FC236}">
              <a16:creationId xmlns="" xmlns:a16="http://schemas.microsoft.com/office/drawing/2014/main" id="{237804C8-DBC1-4025-8BF0-B91DABC2A6B7}"/>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a:extLst>
            <a:ext uri="{FF2B5EF4-FFF2-40B4-BE49-F238E27FC236}">
              <a16:creationId xmlns="" xmlns:a16="http://schemas.microsoft.com/office/drawing/2014/main" id="{AF3B398E-C2A1-4500-8F22-4B56F86B5C12}"/>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a:extLst>
            <a:ext uri="{FF2B5EF4-FFF2-40B4-BE49-F238E27FC236}">
              <a16:creationId xmlns="" xmlns:a16="http://schemas.microsoft.com/office/drawing/2014/main" id="{354DBAE3-F62E-4DCA-A4B2-8B463DFD39AF}"/>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a:extLst>
            <a:ext uri="{FF2B5EF4-FFF2-40B4-BE49-F238E27FC236}">
              <a16:creationId xmlns="" xmlns:a16="http://schemas.microsoft.com/office/drawing/2014/main" id="{DDE9F4A8-876E-46A5-9861-584E5F575996}"/>
            </a:ext>
          </a:extLst>
        </xdr:cNvPr>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a:extLst>
            <a:ext uri="{FF2B5EF4-FFF2-40B4-BE49-F238E27FC236}">
              <a16:creationId xmlns="" xmlns:a16="http://schemas.microsoft.com/office/drawing/2014/main" id="{0B6FAECB-144C-4AC1-9D85-1BACC2A594A1}"/>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a:extLst>
            <a:ext uri="{FF2B5EF4-FFF2-40B4-BE49-F238E27FC236}">
              <a16:creationId xmlns="" xmlns:a16="http://schemas.microsoft.com/office/drawing/2014/main" id="{5AB055E9-E70B-44F3-8C1A-9BAC5E251E91}"/>
            </a:ext>
          </a:extLst>
        </xdr:cNvPr>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a:extLst>
            <a:ext uri="{FF2B5EF4-FFF2-40B4-BE49-F238E27FC236}">
              <a16:creationId xmlns="" xmlns:a16="http://schemas.microsoft.com/office/drawing/2014/main" id="{A7EF0320-AA51-4EB1-857B-F7F2DF95F9D1}"/>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a:extLst>
            <a:ext uri="{FF2B5EF4-FFF2-40B4-BE49-F238E27FC236}">
              <a16:creationId xmlns="" xmlns:a16="http://schemas.microsoft.com/office/drawing/2014/main" id="{0E5B5DD2-BF0B-42F5-8094-E2E239C674B9}"/>
            </a:ext>
          </a:extLst>
        </xdr:cNvPr>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a:extLst>
            <a:ext uri="{FF2B5EF4-FFF2-40B4-BE49-F238E27FC236}">
              <a16:creationId xmlns="" xmlns:a16="http://schemas.microsoft.com/office/drawing/2014/main" id="{AF284FBA-81A7-448A-997A-C7BDC73A1377}"/>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a:extLst>
            <a:ext uri="{FF2B5EF4-FFF2-40B4-BE49-F238E27FC236}">
              <a16:creationId xmlns="" xmlns:a16="http://schemas.microsoft.com/office/drawing/2014/main" id="{3B5600F6-18D7-45A7-B8EE-96F32C2F9347}"/>
            </a:ext>
          </a:extLst>
        </xdr:cNvPr>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a:extLst>
            <a:ext uri="{FF2B5EF4-FFF2-40B4-BE49-F238E27FC236}">
              <a16:creationId xmlns="" xmlns:a16="http://schemas.microsoft.com/office/drawing/2014/main" id="{8DB1F1D6-3A9C-4B95-A596-58CDB55AA5CC}"/>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a:extLst>
            <a:ext uri="{FF2B5EF4-FFF2-40B4-BE49-F238E27FC236}">
              <a16:creationId xmlns="" xmlns:a16="http://schemas.microsoft.com/office/drawing/2014/main" id="{CDA1468A-98C9-4327-9278-CDA8F031623F}"/>
            </a:ext>
          </a:extLst>
        </xdr:cNvPr>
        <xdr:cNvSpPr txBox="1"/>
      </xdr:nvSpPr>
      <xdr:spPr>
        <a:xfrm>
          <a:off x="10880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a:extLst>
            <a:ext uri="{FF2B5EF4-FFF2-40B4-BE49-F238E27FC236}">
              <a16:creationId xmlns="" xmlns:a16="http://schemas.microsoft.com/office/drawing/2014/main" id="{F804D756-1550-4A02-B52A-A4E87965E4D2}"/>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a:extLst>
            <a:ext uri="{FF2B5EF4-FFF2-40B4-BE49-F238E27FC236}">
              <a16:creationId xmlns="" xmlns:a16="http://schemas.microsoft.com/office/drawing/2014/main" id="{EA77654D-D334-44CD-8786-2ED36F848A98}"/>
            </a:ext>
          </a:extLst>
        </xdr:cNvPr>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a:extLst>
            <a:ext uri="{FF2B5EF4-FFF2-40B4-BE49-F238E27FC236}">
              <a16:creationId xmlns="" xmlns:a16="http://schemas.microsoft.com/office/drawing/2014/main" id="{135D7823-AEE7-469C-88BA-A734C9EBDC44}"/>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a:extLst>
            <a:ext uri="{FF2B5EF4-FFF2-40B4-BE49-F238E27FC236}">
              <a16:creationId xmlns="" xmlns:a16="http://schemas.microsoft.com/office/drawing/2014/main" id="{C10A3FE8-9D53-4213-9C6E-BFFAB6261635}"/>
            </a:ext>
          </a:extLst>
        </xdr:cNvPr>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a:extLst>
            <a:ext uri="{FF2B5EF4-FFF2-40B4-BE49-F238E27FC236}">
              <a16:creationId xmlns="" xmlns:a16="http://schemas.microsoft.com/office/drawing/2014/main" id="{7F548D28-CF93-4AE0-9832-62F77C453C34}"/>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9" name="直線コネクタ 118">
          <a:extLst>
            <a:ext uri="{FF2B5EF4-FFF2-40B4-BE49-F238E27FC236}">
              <a16:creationId xmlns="" xmlns:a16="http://schemas.microsoft.com/office/drawing/2014/main" id="{2F3054ED-69E2-4EEF-814F-7DD882961B41}"/>
            </a:ext>
          </a:extLst>
        </xdr:cNvPr>
        <xdr:cNvCxnSpPr/>
      </xdr:nvCxnSpPr>
      <xdr:spPr>
        <a:xfrm flipV="1">
          <a:off x="14793595" y="4531027"/>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0" name="債務償還可能年数最小値テキスト">
          <a:extLst>
            <a:ext uri="{FF2B5EF4-FFF2-40B4-BE49-F238E27FC236}">
              <a16:creationId xmlns="" xmlns:a16="http://schemas.microsoft.com/office/drawing/2014/main" id="{E70DF96C-C4FB-4A98-841D-6D0E9F3C9878}"/>
            </a:ext>
          </a:extLst>
        </xdr:cNvPr>
        <xdr:cNvSpPr txBox="1"/>
      </xdr:nvSpPr>
      <xdr:spPr>
        <a:xfrm>
          <a:off x="14846300" y="58610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1" name="直線コネクタ 120">
          <a:extLst>
            <a:ext uri="{FF2B5EF4-FFF2-40B4-BE49-F238E27FC236}">
              <a16:creationId xmlns="" xmlns:a16="http://schemas.microsoft.com/office/drawing/2014/main" id="{DD4EBDBE-9842-41B1-9DA0-8EBECC81F83C}"/>
            </a:ext>
          </a:extLst>
        </xdr:cNvPr>
        <xdr:cNvCxnSpPr/>
      </xdr:nvCxnSpPr>
      <xdr:spPr>
        <a:xfrm>
          <a:off x="14706600" y="585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2" name="債務償還可能年数最大値テキスト">
          <a:extLst>
            <a:ext uri="{FF2B5EF4-FFF2-40B4-BE49-F238E27FC236}">
              <a16:creationId xmlns="" xmlns:a16="http://schemas.microsoft.com/office/drawing/2014/main" id="{3825DFF6-D251-4500-9A65-88DC8D0B01FB}"/>
            </a:ext>
          </a:extLst>
        </xdr:cNvPr>
        <xdr:cNvSpPr txBox="1"/>
      </xdr:nvSpPr>
      <xdr:spPr>
        <a:xfrm>
          <a:off x="14846300" y="4306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3" name="直線コネクタ 122">
          <a:extLst>
            <a:ext uri="{FF2B5EF4-FFF2-40B4-BE49-F238E27FC236}">
              <a16:creationId xmlns="" xmlns:a16="http://schemas.microsoft.com/office/drawing/2014/main" id="{E13032BE-41A9-4EA8-A40E-854A6CA6C0E1}"/>
            </a:ext>
          </a:extLst>
        </xdr:cNvPr>
        <xdr:cNvCxnSpPr/>
      </xdr:nvCxnSpPr>
      <xdr:spPr>
        <a:xfrm>
          <a:off x="14706600" y="453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4" name="債務償還可能年数平均値テキスト">
          <a:extLst>
            <a:ext uri="{FF2B5EF4-FFF2-40B4-BE49-F238E27FC236}">
              <a16:creationId xmlns="" xmlns:a16="http://schemas.microsoft.com/office/drawing/2014/main" id="{E2BD893B-120A-4B85-92E9-D13A9DD0533C}"/>
            </a:ext>
          </a:extLst>
        </xdr:cNvPr>
        <xdr:cNvSpPr txBox="1"/>
      </xdr:nvSpPr>
      <xdr:spPr>
        <a:xfrm>
          <a:off x="14846300" y="526056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5" name="フローチャート: 判断 124">
          <a:extLst>
            <a:ext uri="{FF2B5EF4-FFF2-40B4-BE49-F238E27FC236}">
              <a16:creationId xmlns="" xmlns:a16="http://schemas.microsoft.com/office/drawing/2014/main" id="{CB34534A-3C95-44AA-B6D4-366472979D33}"/>
            </a:ext>
          </a:extLst>
        </xdr:cNvPr>
        <xdr:cNvSpPr/>
      </xdr:nvSpPr>
      <xdr:spPr>
        <a:xfrm>
          <a:off x="14744700" y="52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a:extLst>
            <a:ext uri="{FF2B5EF4-FFF2-40B4-BE49-F238E27FC236}">
              <a16:creationId xmlns="" xmlns:a16="http://schemas.microsoft.com/office/drawing/2014/main" id="{708672A5-F613-43FE-9F2A-25442D949E8E}"/>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a:extLst>
            <a:ext uri="{FF2B5EF4-FFF2-40B4-BE49-F238E27FC236}">
              <a16:creationId xmlns="" xmlns:a16="http://schemas.microsoft.com/office/drawing/2014/main" id="{8593450B-B87B-4D3F-A1D6-E81D8A40A782}"/>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a:extLst>
            <a:ext uri="{FF2B5EF4-FFF2-40B4-BE49-F238E27FC236}">
              <a16:creationId xmlns="" xmlns:a16="http://schemas.microsoft.com/office/drawing/2014/main" id="{BDF3C229-7A69-402E-8A2A-0AD51D62EBFD}"/>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a:extLst>
            <a:ext uri="{FF2B5EF4-FFF2-40B4-BE49-F238E27FC236}">
              <a16:creationId xmlns="" xmlns:a16="http://schemas.microsoft.com/office/drawing/2014/main" id="{4B852DC0-A26C-49E8-A777-3D2ADAA27BDD}"/>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a:extLst>
            <a:ext uri="{FF2B5EF4-FFF2-40B4-BE49-F238E27FC236}">
              <a16:creationId xmlns="" xmlns:a16="http://schemas.microsoft.com/office/drawing/2014/main" id="{9FA4D714-BF6C-4585-BA00-8552824D292E}"/>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107799</xdr:rowOff>
    </xdr:from>
    <xdr:to>
      <xdr:col>76</xdr:col>
      <xdr:colOff>73025</xdr:colOff>
      <xdr:row>31</xdr:row>
      <xdr:rowOff>37949</xdr:rowOff>
    </xdr:to>
    <xdr:sp macro="" textlink="">
      <xdr:nvSpPr>
        <xdr:cNvPr id="131" name="楕円 130">
          <a:extLst>
            <a:ext uri="{FF2B5EF4-FFF2-40B4-BE49-F238E27FC236}">
              <a16:creationId xmlns="" xmlns:a16="http://schemas.microsoft.com/office/drawing/2014/main" id="{361C2BA4-B0FD-44BD-8639-6DE28B1BC748}"/>
            </a:ext>
          </a:extLst>
        </xdr:cNvPr>
        <xdr:cNvSpPr/>
      </xdr:nvSpPr>
      <xdr:spPr>
        <a:xfrm>
          <a:off x="14744700" y="525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130676</xdr:rowOff>
    </xdr:from>
    <xdr:ext cx="340478" cy="259045"/>
    <xdr:sp macro="" textlink="">
      <xdr:nvSpPr>
        <xdr:cNvPr id="132" name="債務償還可能年数該当値テキスト">
          <a:extLst>
            <a:ext uri="{FF2B5EF4-FFF2-40B4-BE49-F238E27FC236}">
              <a16:creationId xmlns="" xmlns:a16="http://schemas.microsoft.com/office/drawing/2014/main" id="{FFDDEC40-BB1D-4A59-9711-A82BD6E80430}"/>
            </a:ext>
          </a:extLst>
        </xdr:cNvPr>
        <xdr:cNvSpPr txBox="1"/>
      </xdr:nvSpPr>
      <xdr:spPr>
        <a:xfrm>
          <a:off x="14846300" y="51027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a:extLst>
            <a:ext uri="{FF2B5EF4-FFF2-40B4-BE49-F238E27FC236}">
              <a16:creationId xmlns="" xmlns:a16="http://schemas.microsoft.com/office/drawing/2014/main" id="{AFEEBF2B-770C-47BA-A896-63BA16ED65D4}"/>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a:extLst>
            <a:ext uri="{FF2B5EF4-FFF2-40B4-BE49-F238E27FC236}">
              <a16:creationId xmlns="" xmlns:a16="http://schemas.microsoft.com/office/drawing/2014/main" id="{712C219B-8390-40A1-B452-C20F50E67923}"/>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a:extLst>
            <a:ext uri="{FF2B5EF4-FFF2-40B4-BE49-F238E27FC236}">
              <a16:creationId xmlns="" xmlns:a16="http://schemas.microsoft.com/office/drawing/2014/main" id="{B6F53FB0-1F5D-4C94-86D4-9D425CE8F444}"/>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a:extLst>
            <a:ext uri="{FF2B5EF4-FFF2-40B4-BE49-F238E27FC236}">
              <a16:creationId xmlns="" xmlns:a16="http://schemas.microsoft.com/office/drawing/2014/main" id="{559CA896-2466-4D72-981D-1E90C811C577}"/>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a:extLst>
            <a:ext uri="{FF2B5EF4-FFF2-40B4-BE49-F238E27FC236}">
              <a16:creationId xmlns="" xmlns:a16="http://schemas.microsoft.com/office/drawing/2014/main" id="{D32BDF3C-C978-4F21-B265-95AB8C00128A}"/>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a:extLst>
            <a:ext uri="{FF2B5EF4-FFF2-40B4-BE49-F238E27FC236}">
              <a16:creationId xmlns="" xmlns:a16="http://schemas.microsoft.com/office/drawing/2014/main" id="{2E2A625E-9396-440E-A656-257D40E6D114}"/>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973A0F5C-188B-41BC-9419-67D32A370DD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EF14B306-819A-41CA-AB60-E50434C3076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B62CEADD-699F-4CF8-A7C7-F7D77C0751B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5EED49F1-EDF2-4C9D-B37D-02347BF9574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26140C50-0DA8-4F8A-80CD-F9A18417BA3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1C19990A-C664-4FA1-B6DE-3B5DAA46D28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D50E747B-1363-4336-84D7-BBBAF60447A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3F3BAC8B-9C0D-40A2-974D-19456A8F0DE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143BC89F-36CB-424B-88E4-589CABE8BD5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12C81899-599B-45D6-A970-168DF035D95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21,484
21,275
202.43
15,680,023
14,829,597
813,252
7,684,695
12,437,465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9D6AA01E-7863-4EDD-B66F-2A02EBDADC5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5B04DFE3-CB7A-4ED5-BBA5-715F61DC0BC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67AC5900-C2BC-43BB-9568-C7D3D4E013B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FFCC22C3-0D35-4D1D-B200-96EBEC7CC71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C31F962B-7CCD-4F9A-9643-E7A72DCC88D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FE9F5E9B-C0F3-4559-BCFA-6167AA724BC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5A4E13FF-6DA6-4459-BD34-E75F320353D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3A5D45F4-FF37-4F9C-B815-20A84E26BEF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AF6BBF79-C5F9-41F2-8572-ED74F3309B4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F2BC3243-3A59-47BA-94D5-CE09F5AF0EA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6314DBA3-0921-40D5-96E1-4FBBF0D70BD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8170324C-90AA-4094-84C0-AC39E9D6A9D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62F9A73B-4730-4D76-BA4C-F62E39BF329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558B0A9F-4BD1-4093-9A36-78CCEAC2A84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90A2567E-21AF-4C0E-AF43-23FD6595B37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AA81E141-DF95-48D7-8868-0126274F4AA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4A194E29-A7C7-4090-A67F-23DFEEC3F3A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6C17B116-C65F-4D1E-83D6-85A115BA8DE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 xmlns:a16="http://schemas.microsoft.com/office/drawing/2014/main" id="{C4BFB107-24E2-4C4E-8F15-874B406EEC5C}"/>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97421B89-BD43-4C58-BE6D-6C6B35E7D8D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035BB611-B153-491D-A8D0-7841AC7FD7F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21EB1A58-5DC1-44C5-AA45-AAB1D9CC6A5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42B53EE0-7A15-4A8E-8075-C85ABBA63B1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7D1B9C4E-8A17-4A04-A294-5E2F21A3CBB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B668AB53-1247-4CED-A058-34EFB5727AC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924FE434-ECB8-4292-B752-569D636C5CE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DBC506ED-6FD8-442A-B6DD-DB33E02BF41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F5FEFD99-74EC-4B8D-8E1D-F4DD02EF90B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E40E8647-09AE-4165-B3BC-3830E6100CB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50CA5E34-9078-4B06-AB75-0D3C268AEB3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 xmlns:a16="http://schemas.microsoft.com/office/drawing/2014/main" id="{C34F56E1-EC81-4588-87B0-D1B662C9DEFA}"/>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 xmlns:a16="http://schemas.microsoft.com/office/drawing/2014/main" id="{32657DE6-B736-497D-AE7A-31AB8F379E4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 xmlns:a16="http://schemas.microsoft.com/office/drawing/2014/main" id="{282072AA-69F4-4CE7-959A-792816D08ACC}"/>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 xmlns:a16="http://schemas.microsoft.com/office/drawing/2014/main" id="{7F25F845-E668-4C50-AAF1-FD9C1B6643B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 xmlns:a16="http://schemas.microsoft.com/office/drawing/2014/main" id="{B47A403D-268F-428A-BAA6-963C9170DB2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 xmlns:a16="http://schemas.microsoft.com/office/drawing/2014/main" id="{26E539C0-5835-4E36-86F4-C10BBEB8F7E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 xmlns:a16="http://schemas.microsoft.com/office/drawing/2014/main" id="{4AF3534C-0FB8-4EF9-9865-B2C6FE31FA7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 xmlns:a16="http://schemas.microsoft.com/office/drawing/2014/main" id="{E90C9A9D-9784-4C4F-88BF-3AFE9CEB032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 xmlns:a16="http://schemas.microsoft.com/office/drawing/2014/main" id="{6E09B874-F3C6-42AE-A9D2-740454E3E43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 xmlns:a16="http://schemas.microsoft.com/office/drawing/2014/main" id="{7385FF8A-C0DD-42AC-999A-D6088107E51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 xmlns:a16="http://schemas.microsoft.com/office/drawing/2014/main" id="{67E59598-89F3-4680-8B1B-CED9A5DD9E7B}"/>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 xmlns:a16="http://schemas.microsoft.com/office/drawing/2014/main" id="{E2CED326-A7E2-471C-97DC-CC4D0F41A8A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 xmlns:a16="http://schemas.microsoft.com/office/drawing/2014/main" id="{799C8DF0-3EE5-4A04-8536-1A7FA2B0C26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 xmlns:a16="http://schemas.microsoft.com/office/drawing/2014/main" id="{1DB7D5B7-896D-4093-9072-FC2CBE71801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a:extLst>
            <a:ext uri="{FF2B5EF4-FFF2-40B4-BE49-F238E27FC236}">
              <a16:creationId xmlns="" xmlns:a16="http://schemas.microsoft.com/office/drawing/2014/main" id="{FABB64B1-2228-48DC-8AA7-784E45A8A09C}"/>
            </a:ext>
          </a:extLst>
        </xdr:cNvPr>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a:extLst>
            <a:ext uri="{FF2B5EF4-FFF2-40B4-BE49-F238E27FC236}">
              <a16:creationId xmlns="" xmlns:a16="http://schemas.microsoft.com/office/drawing/2014/main" id="{B27EE085-AE5A-4032-B7BD-8F4B7C57CC24}"/>
            </a:ext>
          </a:extLst>
        </xdr:cNvPr>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a:extLst>
            <a:ext uri="{FF2B5EF4-FFF2-40B4-BE49-F238E27FC236}">
              <a16:creationId xmlns="" xmlns:a16="http://schemas.microsoft.com/office/drawing/2014/main" id="{9C51C889-0CD8-49AE-9B09-D909D69AB6D5}"/>
            </a:ext>
          </a:extLst>
        </xdr:cNvPr>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a:extLst>
            <a:ext uri="{FF2B5EF4-FFF2-40B4-BE49-F238E27FC236}">
              <a16:creationId xmlns="" xmlns:a16="http://schemas.microsoft.com/office/drawing/2014/main" id="{9DE34BE9-A95B-4A8A-B5FA-926BAC12F512}"/>
            </a:ext>
          </a:extLst>
        </xdr:cNvPr>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a:extLst>
            <a:ext uri="{FF2B5EF4-FFF2-40B4-BE49-F238E27FC236}">
              <a16:creationId xmlns="" xmlns:a16="http://schemas.microsoft.com/office/drawing/2014/main" id="{4FDB011C-7848-467B-BA79-F4F1DDB35420}"/>
            </a:ext>
          </a:extLst>
        </xdr:cNvPr>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a:extLst>
            <a:ext uri="{FF2B5EF4-FFF2-40B4-BE49-F238E27FC236}">
              <a16:creationId xmlns="" xmlns:a16="http://schemas.microsoft.com/office/drawing/2014/main" id="{1E5DAE99-A046-4E33-A670-1AE156A51B2C}"/>
            </a:ext>
          </a:extLst>
        </xdr:cNvPr>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a:extLst>
            <a:ext uri="{FF2B5EF4-FFF2-40B4-BE49-F238E27FC236}">
              <a16:creationId xmlns="" xmlns:a16="http://schemas.microsoft.com/office/drawing/2014/main" id="{A2DE8C92-F091-4BFD-9E7D-6655ADBEC152}"/>
            </a:ext>
          </a:extLst>
        </xdr:cNvPr>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a:extLst>
            <a:ext uri="{FF2B5EF4-FFF2-40B4-BE49-F238E27FC236}">
              <a16:creationId xmlns="" xmlns:a16="http://schemas.microsoft.com/office/drawing/2014/main" id="{53D32947-D841-41AD-B4A1-A67BDBAEDF80}"/>
            </a:ext>
          </a:extLst>
        </xdr:cNvPr>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a:extLst>
            <a:ext uri="{FF2B5EF4-FFF2-40B4-BE49-F238E27FC236}">
              <a16:creationId xmlns="" xmlns:a16="http://schemas.microsoft.com/office/drawing/2014/main" id="{AD909FA8-066B-43E2-87DA-6F83FF1930CF}"/>
            </a:ext>
          </a:extLst>
        </xdr:cNvPr>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 xmlns:a16="http://schemas.microsoft.com/office/drawing/2014/main" id="{1D11CF0F-A5BB-4C33-9A77-A760B49F37C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9FA46676-3B1C-4C17-AC1A-FBDFD23E766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F5C72748-F9AB-40C4-9F70-E65564CDC30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9EAA8CA6-C5DB-4E27-994C-89E278080A8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A57B577E-2DF2-4983-BE9E-B002A0EF74C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70" name="楕円 69">
          <a:extLst>
            <a:ext uri="{FF2B5EF4-FFF2-40B4-BE49-F238E27FC236}">
              <a16:creationId xmlns="" xmlns:a16="http://schemas.microsoft.com/office/drawing/2014/main" id="{AB1675D7-4CE8-41A3-A83F-E9221F02500B}"/>
            </a:ext>
          </a:extLst>
        </xdr:cNvPr>
        <xdr:cNvSpPr/>
      </xdr:nvSpPr>
      <xdr:spPr>
        <a:xfrm>
          <a:off x="45847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164482</xdr:rowOff>
    </xdr:from>
    <xdr:ext cx="405111" cy="259045"/>
    <xdr:sp macro="" textlink="">
      <xdr:nvSpPr>
        <xdr:cNvPr id="71" name="【道路】&#10;有形固定資産減価償却率該当値テキスト">
          <a:extLst>
            <a:ext uri="{FF2B5EF4-FFF2-40B4-BE49-F238E27FC236}">
              <a16:creationId xmlns="" xmlns:a16="http://schemas.microsoft.com/office/drawing/2014/main" id="{77E071B8-D00D-475D-BE87-9EDB27D38579}"/>
            </a:ext>
          </a:extLst>
        </xdr:cNvPr>
        <xdr:cNvSpPr txBox="1"/>
      </xdr:nvSpPr>
      <xdr:spPr>
        <a:xfrm>
          <a:off x="4673600"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166370</xdr:rowOff>
    </xdr:from>
    <xdr:to>
      <xdr:col>20</xdr:col>
      <xdr:colOff>38100</xdr:colOff>
      <xdr:row>36</xdr:row>
      <xdr:rowOff>96520</xdr:rowOff>
    </xdr:to>
    <xdr:sp macro="" textlink="">
      <xdr:nvSpPr>
        <xdr:cNvPr id="72" name="楕円 71">
          <a:extLst>
            <a:ext uri="{FF2B5EF4-FFF2-40B4-BE49-F238E27FC236}">
              <a16:creationId xmlns="" xmlns:a16="http://schemas.microsoft.com/office/drawing/2014/main" id="{67B16B61-75F8-4CA8-AED5-A302423D0AC5}"/>
            </a:ext>
          </a:extLst>
        </xdr:cNvPr>
        <xdr:cNvSpPr/>
      </xdr:nvSpPr>
      <xdr:spPr>
        <a:xfrm>
          <a:off x="3746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20955</xdr:rowOff>
    </xdr:from>
    <xdr:to>
      <xdr:col>24</xdr:col>
      <xdr:colOff>63500</xdr:colOff>
      <xdr:row>36</xdr:row>
      <xdr:rowOff>45720</xdr:rowOff>
    </xdr:to>
    <xdr:cxnSp macro="">
      <xdr:nvCxnSpPr>
        <xdr:cNvPr id="73" name="直線コネクタ 72">
          <a:extLst>
            <a:ext uri="{FF2B5EF4-FFF2-40B4-BE49-F238E27FC236}">
              <a16:creationId xmlns="" xmlns:a16="http://schemas.microsoft.com/office/drawing/2014/main" id="{D5A9D5B9-C019-4F18-8307-86FBBC017196}"/>
            </a:ext>
          </a:extLst>
        </xdr:cNvPr>
        <xdr:cNvCxnSpPr/>
      </xdr:nvCxnSpPr>
      <xdr:spPr>
        <a:xfrm flipV="1">
          <a:off x="3797300" y="61931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20972</xdr:rowOff>
    </xdr:from>
    <xdr:ext cx="405111" cy="259045"/>
    <xdr:sp macro="" textlink="">
      <xdr:nvSpPr>
        <xdr:cNvPr id="74" name="n_1aveValue【道路】&#10;有形固定資産減価償却率">
          <a:extLst>
            <a:ext uri="{FF2B5EF4-FFF2-40B4-BE49-F238E27FC236}">
              <a16:creationId xmlns="" xmlns:a16="http://schemas.microsoft.com/office/drawing/2014/main" id="{DCBF3697-5CAE-46DB-8C29-22240E226D8A}"/>
            </a:ext>
          </a:extLst>
        </xdr:cNvPr>
        <xdr:cNvSpPr txBox="1"/>
      </xdr:nvSpPr>
      <xdr:spPr>
        <a:xfrm>
          <a:off x="35820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5" name="n_2aveValue【道路】&#10;有形固定資産減価償却率">
          <a:extLst>
            <a:ext uri="{FF2B5EF4-FFF2-40B4-BE49-F238E27FC236}">
              <a16:creationId xmlns="" xmlns:a16="http://schemas.microsoft.com/office/drawing/2014/main" id="{141CA655-4660-4FA6-B6BA-1F274F631674}"/>
            </a:ext>
          </a:extLst>
        </xdr:cNvPr>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113047</xdr:rowOff>
    </xdr:from>
    <xdr:ext cx="405111" cy="259045"/>
    <xdr:sp macro="" textlink="">
      <xdr:nvSpPr>
        <xdr:cNvPr id="76" name="n_1mainValue【道路】&#10;有形固定資産減価償却率">
          <a:extLst>
            <a:ext uri="{FF2B5EF4-FFF2-40B4-BE49-F238E27FC236}">
              <a16:creationId xmlns="" xmlns:a16="http://schemas.microsoft.com/office/drawing/2014/main" id="{F1C48B4B-F042-4D03-B5AF-EFADF94592C6}"/>
            </a:ext>
          </a:extLst>
        </xdr:cNvPr>
        <xdr:cNvSpPr txBox="1"/>
      </xdr:nvSpPr>
      <xdr:spPr>
        <a:xfrm>
          <a:off x="35820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 xmlns:a16="http://schemas.microsoft.com/office/drawing/2014/main" id="{E4D2205E-5B0E-4296-967F-BC921F3716B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 xmlns:a16="http://schemas.microsoft.com/office/drawing/2014/main" id="{F09FD4E7-A4D4-4769-87DA-6D2FD4BCED9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 xmlns:a16="http://schemas.microsoft.com/office/drawing/2014/main" id="{0D5DA9C7-4855-4226-97E5-975E289148C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 xmlns:a16="http://schemas.microsoft.com/office/drawing/2014/main" id="{22889C8B-FDD2-4EE4-B4A1-F3A767B34CE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 xmlns:a16="http://schemas.microsoft.com/office/drawing/2014/main" id="{77888363-C319-491A-88B7-71AFC94C24B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 xmlns:a16="http://schemas.microsoft.com/office/drawing/2014/main" id="{046D0EB4-A780-4BD0-ACC3-D9D8E2768F3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 xmlns:a16="http://schemas.microsoft.com/office/drawing/2014/main" id="{665F984F-DD7D-4FB1-AB6F-7346D76ECD9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 xmlns:a16="http://schemas.microsoft.com/office/drawing/2014/main" id="{4927D5B5-3518-4DF6-85DC-31A48CAE156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 xmlns:a16="http://schemas.microsoft.com/office/drawing/2014/main" id="{03074899-D03D-4F33-B1A5-B86D99F659E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 xmlns:a16="http://schemas.microsoft.com/office/drawing/2014/main" id="{5164630D-2082-4356-8970-99D9AC219C7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a:extLst>
            <a:ext uri="{FF2B5EF4-FFF2-40B4-BE49-F238E27FC236}">
              <a16:creationId xmlns="" xmlns:a16="http://schemas.microsoft.com/office/drawing/2014/main" id="{6F2C488F-9DBD-4DAC-9ABC-F2452632A0E0}"/>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a:extLst>
            <a:ext uri="{FF2B5EF4-FFF2-40B4-BE49-F238E27FC236}">
              <a16:creationId xmlns="" xmlns:a16="http://schemas.microsoft.com/office/drawing/2014/main" id="{44D02BCA-90FA-401C-AE6A-351A82C4082B}"/>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9" name="テキスト ボックス 88">
          <a:extLst>
            <a:ext uri="{FF2B5EF4-FFF2-40B4-BE49-F238E27FC236}">
              <a16:creationId xmlns="" xmlns:a16="http://schemas.microsoft.com/office/drawing/2014/main" id="{54A70BCD-887B-4049-A319-E3435C0E12C5}"/>
            </a:ext>
          </a:extLst>
        </xdr:cNvPr>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a:extLst>
            <a:ext uri="{FF2B5EF4-FFF2-40B4-BE49-F238E27FC236}">
              <a16:creationId xmlns="" xmlns:a16="http://schemas.microsoft.com/office/drawing/2014/main" id="{AD12CE61-8D64-4BA5-89C3-2673A467D152}"/>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1" name="テキスト ボックス 90">
          <a:extLst>
            <a:ext uri="{FF2B5EF4-FFF2-40B4-BE49-F238E27FC236}">
              <a16:creationId xmlns="" xmlns:a16="http://schemas.microsoft.com/office/drawing/2014/main" id="{1BC0F020-23C7-4B82-94F0-F86972A25EF1}"/>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a:extLst>
            <a:ext uri="{FF2B5EF4-FFF2-40B4-BE49-F238E27FC236}">
              <a16:creationId xmlns="" xmlns:a16="http://schemas.microsoft.com/office/drawing/2014/main" id="{6EBCE1D4-1B57-4ABE-8B21-CDF2A0DC5011}"/>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3" name="テキスト ボックス 92">
          <a:extLst>
            <a:ext uri="{FF2B5EF4-FFF2-40B4-BE49-F238E27FC236}">
              <a16:creationId xmlns="" xmlns:a16="http://schemas.microsoft.com/office/drawing/2014/main" id="{985DEE8D-D098-41AA-866E-A2C035AD7017}"/>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a:extLst>
            <a:ext uri="{FF2B5EF4-FFF2-40B4-BE49-F238E27FC236}">
              <a16:creationId xmlns="" xmlns:a16="http://schemas.microsoft.com/office/drawing/2014/main" id="{B21162B3-E606-4F10-9B90-A196D19AF6D7}"/>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5" name="テキスト ボックス 94">
          <a:extLst>
            <a:ext uri="{FF2B5EF4-FFF2-40B4-BE49-F238E27FC236}">
              <a16:creationId xmlns="" xmlns:a16="http://schemas.microsoft.com/office/drawing/2014/main" id="{364801D3-1D0C-4175-ACCB-F8C9D65D120E}"/>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a:extLst>
            <a:ext uri="{FF2B5EF4-FFF2-40B4-BE49-F238E27FC236}">
              <a16:creationId xmlns="" xmlns:a16="http://schemas.microsoft.com/office/drawing/2014/main" id="{23F16DCF-D001-4CD3-A7B6-44186178C0E3}"/>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7" name="テキスト ボックス 96">
          <a:extLst>
            <a:ext uri="{FF2B5EF4-FFF2-40B4-BE49-F238E27FC236}">
              <a16:creationId xmlns="" xmlns:a16="http://schemas.microsoft.com/office/drawing/2014/main" id="{5CF74EF4-C915-4DE9-8253-30AA10B065E5}"/>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a:extLst>
            <a:ext uri="{FF2B5EF4-FFF2-40B4-BE49-F238E27FC236}">
              <a16:creationId xmlns="" xmlns:a16="http://schemas.microsoft.com/office/drawing/2014/main" id="{51059253-AA97-4BE5-A81A-EFF7F57A9DC8}"/>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9" name="テキスト ボックス 98">
          <a:extLst>
            <a:ext uri="{FF2B5EF4-FFF2-40B4-BE49-F238E27FC236}">
              <a16:creationId xmlns="" xmlns:a16="http://schemas.microsoft.com/office/drawing/2014/main" id="{2EEE96E3-526F-49EF-A238-9A5B15D6F28F}"/>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 xmlns:a16="http://schemas.microsoft.com/office/drawing/2014/main" id="{575C8291-AD4E-4B32-A7CD-AF4B26419E9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 xmlns:a16="http://schemas.microsoft.com/office/drawing/2014/main" id="{48C58AEC-6247-4649-A670-6B0F9E39A92E}"/>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 xmlns:a16="http://schemas.microsoft.com/office/drawing/2014/main" id="{17BD77FC-52DD-4F9E-B818-A23771F85C1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3" name="直線コネクタ 102">
          <a:extLst>
            <a:ext uri="{FF2B5EF4-FFF2-40B4-BE49-F238E27FC236}">
              <a16:creationId xmlns="" xmlns:a16="http://schemas.microsoft.com/office/drawing/2014/main" id="{98D442F9-4DE9-4EC6-AF12-046974C469D6}"/>
            </a:ext>
          </a:extLst>
        </xdr:cNvPr>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4" name="【道路】&#10;一人当たり延長最小値テキスト">
          <a:extLst>
            <a:ext uri="{FF2B5EF4-FFF2-40B4-BE49-F238E27FC236}">
              <a16:creationId xmlns="" xmlns:a16="http://schemas.microsoft.com/office/drawing/2014/main" id="{C7CC47A9-6AF4-4289-8E98-5BEC5612AA9C}"/>
            </a:ext>
          </a:extLst>
        </xdr:cNvPr>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5" name="直線コネクタ 104">
          <a:extLst>
            <a:ext uri="{FF2B5EF4-FFF2-40B4-BE49-F238E27FC236}">
              <a16:creationId xmlns="" xmlns:a16="http://schemas.microsoft.com/office/drawing/2014/main" id="{92B9222F-1848-4870-9B19-CFBD1BA20C2C}"/>
            </a:ext>
          </a:extLst>
        </xdr:cNvPr>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6" name="【道路】&#10;一人当たり延長最大値テキスト">
          <a:extLst>
            <a:ext uri="{FF2B5EF4-FFF2-40B4-BE49-F238E27FC236}">
              <a16:creationId xmlns="" xmlns:a16="http://schemas.microsoft.com/office/drawing/2014/main" id="{EDD1AE10-CF8A-4FE1-B7B9-77DB95E4C440}"/>
            </a:ext>
          </a:extLst>
        </xdr:cNvPr>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7" name="直線コネクタ 106">
          <a:extLst>
            <a:ext uri="{FF2B5EF4-FFF2-40B4-BE49-F238E27FC236}">
              <a16:creationId xmlns="" xmlns:a16="http://schemas.microsoft.com/office/drawing/2014/main" id="{8ACE0C07-280A-4EF7-888B-16E693EB6507}"/>
            </a:ext>
          </a:extLst>
        </xdr:cNvPr>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8" name="【道路】&#10;一人当たり延長平均値テキスト">
          <a:extLst>
            <a:ext uri="{FF2B5EF4-FFF2-40B4-BE49-F238E27FC236}">
              <a16:creationId xmlns="" xmlns:a16="http://schemas.microsoft.com/office/drawing/2014/main" id="{29FF1E68-8CED-42C9-AE52-AADCFA309839}"/>
            </a:ext>
          </a:extLst>
        </xdr:cNvPr>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9" name="フローチャート: 判断 108">
          <a:extLst>
            <a:ext uri="{FF2B5EF4-FFF2-40B4-BE49-F238E27FC236}">
              <a16:creationId xmlns="" xmlns:a16="http://schemas.microsoft.com/office/drawing/2014/main" id="{2415BF96-436E-4FEC-82F2-2605A1176061}"/>
            </a:ext>
          </a:extLst>
        </xdr:cNvPr>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10" name="フローチャート: 判断 109">
          <a:extLst>
            <a:ext uri="{FF2B5EF4-FFF2-40B4-BE49-F238E27FC236}">
              <a16:creationId xmlns="" xmlns:a16="http://schemas.microsoft.com/office/drawing/2014/main" id="{44E92121-ADF4-4A6E-898F-1B4A74FD6D31}"/>
            </a:ext>
          </a:extLst>
        </xdr:cNvPr>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11" name="フローチャート: 判断 110">
          <a:extLst>
            <a:ext uri="{FF2B5EF4-FFF2-40B4-BE49-F238E27FC236}">
              <a16:creationId xmlns="" xmlns:a16="http://schemas.microsoft.com/office/drawing/2014/main" id="{A9DECB28-5452-494D-8482-D81245D6D048}"/>
            </a:ext>
          </a:extLst>
        </xdr:cNvPr>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 xmlns:a16="http://schemas.microsoft.com/office/drawing/2014/main" id="{3F0B11B7-8A1D-460C-9D07-7ECFBB099DC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 xmlns:a16="http://schemas.microsoft.com/office/drawing/2014/main" id="{83E4EC35-3A3D-4321-97C5-3B3D62D90FF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 xmlns:a16="http://schemas.microsoft.com/office/drawing/2014/main" id="{B6BD77BE-1714-4D11-A041-3B75D7C4E1D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 xmlns:a16="http://schemas.microsoft.com/office/drawing/2014/main" id="{70AF6444-F67B-46CD-BADD-8B7C76583A9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 xmlns:a16="http://schemas.microsoft.com/office/drawing/2014/main" id="{4D4BC6A8-A944-474B-B422-5E065787A138}"/>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65176</xdr:rowOff>
    </xdr:from>
    <xdr:to>
      <xdr:col>55</xdr:col>
      <xdr:colOff>50800</xdr:colOff>
      <xdr:row>37</xdr:row>
      <xdr:rowOff>166776</xdr:rowOff>
    </xdr:to>
    <xdr:sp macro="" textlink="">
      <xdr:nvSpPr>
        <xdr:cNvPr id="117" name="楕円 116">
          <a:extLst>
            <a:ext uri="{FF2B5EF4-FFF2-40B4-BE49-F238E27FC236}">
              <a16:creationId xmlns="" xmlns:a16="http://schemas.microsoft.com/office/drawing/2014/main" id="{2393BE0F-27FE-4E73-B93E-F293F0C05757}"/>
            </a:ext>
          </a:extLst>
        </xdr:cNvPr>
        <xdr:cNvSpPr/>
      </xdr:nvSpPr>
      <xdr:spPr>
        <a:xfrm>
          <a:off x="10426700" y="64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88053</xdr:rowOff>
    </xdr:from>
    <xdr:ext cx="534377" cy="259045"/>
    <xdr:sp macro="" textlink="">
      <xdr:nvSpPr>
        <xdr:cNvPr id="118" name="【道路】&#10;一人当たり延長該当値テキスト">
          <a:extLst>
            <a:ext uri="{FF2B5EF4-FFF2-40B4-BE49-F238E27FC236}">
              <a16:creationId xmlns="" xmlns:a16="http://schemas.microsoft.com/office/drawing/2014/main" id="{5C89DD7E-65F5-48A1-B16B-11628C6559FE}"/>
            </a:ext>
          </a:extLst>
        </xdr:cNvPr>
        <xdr:cNvSpPr txBox="1"/>
      </xdr:nvSpPr>
      <xdr:spPr>
        <a:xfrm>
          <a:off x="10515600" y="626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86534</xdr:rowOff>
    </xdr:from>
    <xdr:to>
      <xdr:col>50</xdr:col>
      <xdr:colOff>165100</xdr:colOff>
      <xdr:row>38</xdr:row>
      <xdr:rowOff>16684</xdr:rowOff>
    </xdr:to>
    <xdr:sp macro="" textlink="">
      <xdr:nvSpPr>
        <xdr:cNvPr id="119" name="楕円 118">
          <a:extLst>
            <a:ext uri="{FF2B5EF4-FFF2-40B4-BE49-F238E27FC236}">
              <a16:creationId xmlns="" xmlns:a16="http://schemas.microsoft.com/office/drawing/2014/main" id="{A7D1582F-2BF3-4518-9CFE-312C0EB11D71}"/>
            </a:ext>
          </a:extLst>
        </xdr:cNvPr>
        <xdr:cNvSpPr/>
      </xdr:nvSpPr>
      <xdr:spPr>
        <a:xfrm>
          <a:off x="9588500" y="643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115976</xdr:rowOff>
    </xdr:from>
    <xdr:to>
      <xdr:col>55</xdr:col>
      <xdr:colOff>0</xdr:colOff>
      <xdr:row>37</xdr:row>
      <xdr:rowOff>137334</xdr:rowOff>
    </xdr:to>
    <xdr:cxnSp macro="">
      <xdr:nvCxnSpPr>
        <xdr:cNvPr id="120" name="直線コネクタ 119">
          <a:extLst>
            <a:ext uri="{FF2B5EF4-FFF2-40B4-BE49-F238E27FC236}">
              <a16:creationId xmlns="" xmlns:a16="http://schemas.microsoft.com/office/drawing/2014/main" id="{599C7F31-1B65-4E06-8B93-4ACCD08808E8}"/>
            </a:ext>
          </a:extLst>
        </xdr:cNvPr>
        <xdr:cNvCxnSpPr/>
      </xdr:nvCxnSpPr>
      <xdr:spPr>
        <a:xfrm flipV="1">
          <a:off x="9639300" y="6459626"/>
          <a:ext cx="838200" cy="2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33349</xdr:rowOff>
    </xdr:from>
    <xdr:ext cx="534377" cy="259045"/>
    <xdr:sp macro="" textlink="">
      <xdr:nvSpPr>
        <xdr:cNvPr id="121" name="n_1aveValue【道路】&#10;一人当たり延長">
          <a:extLst>
            <a:ext uri="{FF2B5EF4-FFF2-40B4-BE49-F238E27FC236}">
              <a16:creationId xmlns="" xmlns:a16="http://schemas.microsoft.com/office/drawing/2014/main" id="{9FF78929-9D42-4B90-B587-4ADB3A032B51}"/>
            </a:ext>
          </a:extLst>
        </xdr:cNvPr>
        <xdr:cNvSpPr txBox="1"/>
      </xdr:nvSpPr>
      <xdr:spPr>
        <a:xfrm>
          <a:off x="9359411"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22" name="n_2aveValue【道路】&#10;一人当たり延長">
          <a:extLst>
            <a:ext uri="{FF2B5EF4-FFF2-40B4-BE49-F238E27FC236}">
              <a16:creationId xmlns="" xmlns:a16="http://schemas.microsoft.com/office/drawing/2014/main" id="{EF878C48-C027-4B31-AA86-BB6DE52673EC}"/>
            </a:ext>
          </a:extLst>
        </xdr:cNvPr>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33211</xdr:rowOff>
    </xdr:from>
    <xdr:ext cx="534377" cy="259045"/>
    <xdr:sp macro="" textlink="">
      <xdr:nvSpPr>
        <xdr:cNvPr id="123" name="n_1mainValue【道路】&#10;一人当たり延長">
          <a:extLst>
            <a:ext uri="{FF2B5EF4-FFF2-40B4-BE49-F238E27FC236}">
              <a16:creationId xmlns="" xmlns:a16="http://schemas.microsoft.com/office/drawing/2014/main" id="{B605D9E0-7002-460D-89B0-B48FD02D912E}"/>
            </a:ext>
          </a:extLst>
        </xdr:cNvPr>
        <xdr:cNvSpPr txBox="1"/>
      </xdr:nvSpPr>
      <xdr:spPr>
        <a:xfrm>
          <a:off x="9359411" y="620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 xmlns:a16="http://schemas.microsoft.com/office/drawing/2014/main" id="{9B38749E-B943-42F1-84A2-2DD51010AA8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 xmlns:a16="http://schemas.microsoft.com/office/drawing/2014/main" id="{8D361CB7-09B6-43FF-9FE3-3EE4BE68226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 xmlns:a16="http://schemas.microsoft.com/office/drawing/2014/main" id="{53347DFB-31AD-48AE-A733-84A81945F44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 xmlns:a16="http://schemas.microsoft.com/office/drawing/2014/main" id="{C844EA84-5275-42BF-BB81-4FE6F073918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 xmlns:a16="http://schemas.microsoft.com/office/drawing/2014/main" id="{D3302103-706A-4D74-83A9-FBB65F12886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 xmlns:a16="http://schemas.microsoft.com/office/drawing/2014/main" id="{727545D6-BAFC-4250-8FEB-13DB4FA85CF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 xmlns:a16="http://schemas.microsoft.com/office/drawing/2014/main" id="{FD5BC5CF-A2DD-4C1F-87A4-886AB23E427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 xmlns:a16="http://schemas.microsoft.com/office/drawing/2014/main" id="{A8B4C1C7-CABD-4B78-A113-CBB11196348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 xmlns:a16="http://schemas.microsoft.com/office/drawing/2014/main" id="{E9076BE7-C326-4E19-86BC-EEF0CAA70E4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 xmlns:a16="http://schemas.microsoft.com/office/drawing/2014/main" id="{82A5BDFC-4601-4293-A257-1BA18FC9AAE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4" name="直線コネクタ 133">
          <a:extLst>
            <a:ext uri="{FF2B5EF4-FFF2-40B4-BE49-F238E27FC236}">
              <a16:creationId xmlns="" xmlns:a16="http://schemas.microsoft.com/office/drawing/2014/main" id="{2723F781-62EE-4635-95BE-748E0B08B61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5" name="テキスト ボックス 134">
          <a:extLst>
            <a:ext uri="{FF2B5EF4-FFF2-40B4-BE49-F238E27FC236}">
              <a16:creationId xmlns="" xmlns:a16="http://schemas.microsoft.com/office/drawing/2014/main" id="{BB635896-33A5-4A23-B383-EFC76A2B23B1}"/>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a:extLst>
            <a:ext uri="{FF2B5EF4-FFF2-40B4-BE49-F238E27FC236}">
              <a16:creationId xmlns="" xmlns:a16="http://schemas.microsoft.com/office/drawing/2014/main" id="{2872FD54-BF15-4CE7-BD62-A0F32992224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a:extLst>
            <a:ext uri="{FF2B5EF4-FFF2-40B4-BE49-F238E27FC236}">
              <a16:creationId xmlns="" xmlns:a16="http://schemas.microsoft.com/office/drawing/2014/main" id="{35E66A85-C926-4BF1-A719-5931CC8EF76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a:extLst>
            <a:ext uri="{FF2B5EF4-FFF2-40B4-BE49-F238E27FC236}">
              <a16:creationId xmlns="" xmlns:a16="http://schemas.microsoft.com/office/drawing/2014/main" id="{29160E26-3EC3-4E2D-AFAF-0FB46398816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a:extLst>
            <a:ext uri="{FF2B5EF4-FFF2-40B4-BE49-F238E27FC236}">
              <a16:creationId xmlns="" xmlns:a16="http://schemas.microsoft.com/office/drawing/2014/main" id="{F197E301-0A38-4503-B30D-6A3963BA42B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a:extLst>
            <a:ext uri="{FF2B5EF4-FFF2-40B4-BE49-F238E27FC236}">
              <a16:creationId xmlns="" xmlns:a16="http://schemas.microsoft.com/office/drawing/2014/main" id="{95B96FF5-949C-4888-BDF7-3F0A7D50EB6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a:extLst>
            <a:ext uri="{FF2B5EF4-FFF2-40B4-BE49-F238E27FC236}">
              <a16:creationId xmlns="" xmlns:a16="http://schemas.microsoft.com/office/drawing/2014/main" id="{037DA86C-79A5-4276-A225-7C8ED77D115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a:extLst>
            <a:ext uri="{FF2B5EF4-FFF2-40B4-BE49-F238E27FC236}">
              <a16:creationId xmlns="" xmlns:a16="http://schemas.microsoft.com/office/drawing/2014/main" id="{6BB726A9-1EBD-4788-91DE-0D54498C39A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a:extLst>
            <a:ext uri="{FF2B5EF4-FFF2-40B4-BE49-F238E27FC236}">
              <a16:creationId xmlns="" xmlns:a16="http://schemas.microsoft.com/office/drawing/2014/main" id="{496DFE91-8DB5-45AA-9E85-6A97632CC1F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a:extLst>
            <a:ext uri="{FF2B5EF4-FFF2-40B4-BE49-F238E27FC236}">
              <a16:creationId xmlns="" xmlns:a16="http://schemas.microsoft.com/office/drawing/2014/main" id="{98B6ECF6-7630-46B4-96DA-64F1885DE33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a:extLst>
            <a:ext uri="{FF2B5EF4-FFF2-40B4-BE49-F238E27FC236}">
              <a16:creationId xmlns="" xmlns:a16="http://schemas.microsoft.com/office/drawing/2014/main" id="{0454A8FC-A877-4D9F-B9DA-17C748A7BD7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a:extLst>
            <a:ext uri="{FF2B5EF4-FFF2-40B4-BE49-F238E27FC236}">
              <a16:creationId xmlns="" xmlns:a16="http://schemas.microsoft.com/office/drawing/2014/main" id="{841D091F-4F68-4712-A292-7E83A3418243}"/>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7" name="直線コネクタ 146">
          <a:extLst>
            <a:ext uri="{FF2B5EF4-FFF2-40B4-BE49-F238E27FC236}">
              <a16:creationId xmlns="" xmlns:a16="http://schemas.microsoft.com/office/drawing/2014/main" id="{CCCCF692-E2BD-4D82-A644-5381F7EE5481}"/>
            </a:ext>
          </a:extLst>
        </xdr:cNvPr>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8" name="【橋りょう・トンネル】&#10;有形固定資産減価償却率最小値テキスト">
          <a:extLst>
            <a:ext uri="{FF2B5EF4-FFF2-40B4-BE49-F238E27FC236}">
              <a16:creationId xmlns="" xmlns:a16="http://schemas.microsoft.com/office/drawing/2014/main" id="{DB9F709B-2F03-4C69-B48B-7CF8EB5CAE44}"/>
            </a:ext>
          </a:extLst>
        </xdr:cNvPr>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9" name="直線コネクタ 148">
          <a:extLst>
            <a:ext uri="{FF2B5EF4-FFF2-40B4-BE49-F238E27FC236}">
              <a16:creationId xmlns="" xmlns:a16="http://schemas.microsoft.com/office/drawing/2014/main" id="{70BB1D15-F2BC-425F-9DB8-AEEF4D1417C9}"/>
            </a:ext>
          </a:extLst>
        </xdr:cNvPr>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50" name="【橋りょう・トンネル】&#10;有形固定資産減価償却率最大値テキスト">
          <a:extLst>
            <a:ext uri="{FF2B5EF4-FFF2-40B4-BE49-F238E27FC236}">
              <a16:creationId xmlns="" xmlns:a16="http://schemas.microsoft.com/office/drawing/2014/main" id="{D2281964-0DF0-4732-B015-FE8DD32833E2}"/>
            </a:ext>
          </a:extLst>
        </xdr:cNvPr>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51" name="直線コネクタ 150">
          <a:extLst>
            <a:ext uri="{FF2B5EF4-FFF2-40B4-BE49-F238E27FC236}">
              <a16:creationId xmlns="" xmlns:a16="http://schemas.microsoft.com/office/drawing/2014/main" id="{2872D969-84A4-47A5-A59B-E8AC32697250}"/>
            </a:ext>
          </a:extLst>
        </xdr:cNvPr>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52" name="【橋りょう・トンネル】&#10;有形固定資産減価償却率平均値テキスト">
          <a:extLst>
            <a:ext uri="{FF2B5EF4-FFF2-40B4-BE49-F238E27FC236}">
              <a16:creationId xmlns="" xmlns:a16="http://schemas.microsoft.com/office/drawing/2014/main" id="{74FF3DDE-DA86-4F4B-A17E-17C9D7EA1B6E}"/>
            </a:ext>
          </a:extLst>
        </xdr:cNvPr>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53" name="フローチャート: 判断 152">
          <a:extLst>
            <a:ext uri="{FF2B5EF4-FFF2-40B4-BE49-F238E27FC236}">
              <a16:creationId xmlns="" xmlns:a16="http://schemas.microsoft.com/office/drawing/2014/main" id="{7AD2EF0A-C5AC-4372-9085-4B67E267D531}"/>
            </a:ext>
          </a:extLst>
        </xdr:cNvPr>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54" name="フローチャート: 判断 153">
          <a:extLst>
            <a:ext uri="{FF2B5EF4-FFF2-40B4-BE49-F238E27FC236}">
              <a16:creationId xmlns="" xmlns:a16="http://schemas.microsoft.com/office/drawing/2014/main" id="{3B1602D0-5468-4FE2-9385-0AC8F448ACA5}"/>
            </a:ext>
          </a:extLst>
        </xdr:cNvPr>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55" name="フローチャート: 判断 154">
          <a:extLst>
            <a:ext uri="{FF2B5EF4-FFF2-40B4-BE49-F238E27FC236}">
              <a16:creationId xmlns="" xmlns:a16="http://schemas.microsoft.com/office/drawing/2014/main" id="{526E98FC-F176-4798-B9F4-24C176E332FE}"/>
            </a:ext>
          </a:extLst>
        </xdr:cNvPr>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a:extLst>
            <a:ext uri="{FF2B5EF4-FFF2-40B4-BE49-F238E27FC236}">
              <a16:creationId xmlns="" xmlns:a16="http://schemas.microsoft.com/office/drawing/2014/main" id="{90EA4464-994F-49AA-AAED-F836BB04AC9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a:extLst>
            <a:ext uri="{FF2B5EF4-FFF2-40B4-BE49-F238E27FC236}">
              <a16:creationId xmlns="" xmlns:a16="http://schemas.microsoft.com/office/drawing/2014/main" id="{B71274B4-D656-42D2-9116-BD416DD53EE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a:extLst>
            <a:ext uri="{FF2B5EF4-FFF2-40B4-BE49-F238E27FC236}">
              <a16:creationId xmlns="" xmlns:a16="http://schemas.microsoft.com/office/drawing/2014/main" id="{4A6620E7-A23E-4895-9E26-D6FEF1E332D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a:extLst>
            <a:ext uri="{FF2B5EF4-FFF2-40B4-BE49-F238E27FC236}">
              <a16:creationId xmlns="" xmlns:a16="http://schemas.microsoft.com/office/drawing/2014/main" id="{8E0B0476-2BE2-470D-AFD2-E2B0202B006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a:extLst>
            <a:ext uri="{FF2B5EF4-FFF2-40B4-BE49-F238E27FC236}">
              <a16:creationId xmlns="" xmlns:a16="http://schemas.microsoft.com/office/drawing/2014/main" id="{7611294E-66C1-4F96-A7D1-AF499FB7D5B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73025</xdr:rowOff>
    </xdr:from>
    <xdr:to>
      <xdr:col>24</xdr:col>
      <xdr:colOff>114300</xdr:colOff>
      <xdr:row>58</xdr:row>
      <xdr:rowOff>3175</xdr:rowOff>
    </xdr:to>
    <xdr:sp macro="" textlink="">
      <xdr:nvSpPr>
        <xdr:cNvPr id="161" name="楕円 160">
          <a:extLst>
            <a:ext uri="{FF2B5EF4-FFF2-40B4-BE49-F238E27FC236}">
              <a16:creationId xmlns="" xmlns:a16="http://schemas.microsoft.com/office/drawing/2014/main" id="{2EEA62B6-DFC8-452E-98FF-709B1470D013}"/>
            </a:ext>
          </a:extLst>
        </xdr:cNvPr>
        <xdr:cNvSpPr/>
      </xdr:nvSpPr>
      <xdr:spPr>
        <a:xfrm>
          <a:off x="45847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95902</xdr:rowOff>
    </xdr:from>
    <xdr:ext cx="405111" cy="259045"/>
    <xdr:sp macro="" textlink="">
      <xdr:nvSpPr>
        <xdr:cNvPr id="162" name="【橋りょう・トンネル】&#10;有形固定資産減価償却率該当値テキスト">
          <a:extLst>
            <a:ext uri="{FF2B5EF4-FFF2-40B4-BE49-F238E27FC236}">
              <a16:creationId xmlns="" xmlns:a16="http://schemas.microsoft.com/office/drawing/2014/main" id="{668603D6-1E08-42D0-82D2-695252DC344B}"/>
            </a:ext>
          </a:extLst>
        </xdr:cNvPr>
        <xdr:cNvSpPr txBox="1"/>
      </xdr:nvSpPr>
      <xdr:spPr>
        <a:xfrm>
          <a:off x="4673600"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103505</xdr:rowOff>
    </xdr:from>
    <xdr:to>
      <xdr:col>20</xdr:col>
      <xdr:colOff>38100</xdr:colOff>
      <xdr:row>58</xdr:row>
      <xdr:rowOff>33655</xdr:rowOff>
    </xdr:to>
    <xdr:sp macro="" textlink="">
      <xdr:nvSpPr>
        <xdr:cNvPr id="163" name="楕円 162">
          <a:extLst>
            <a:ext uri="{FF2B5EF4-FFF2-40B4-BE49-F238E27FC236}">
              <a16:creationId xmlns="" xmlns:a16="http://schemas.microsoft.com/office/drawing/2014/main" id="{80BC52E4-8B57-464B-834C-349032DCA565}"/>
            </a:ext>
          </a:extLst>
        </xdr:cNvPr>
        <xdr:cNvSpPr/>
      </xdr:nvSpPr>
      <xdr:spPr>
        <a:xfrm>
          <a:off x="3746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123825</xdr:rowOff>
    </xdr:from>
    <xdr:to>
      <xdr:col>24</xdr:col>
      <xdr:colOff>63500</xdr:colOff>
      <xdr:row>57</xdr:row>
      <xdr:rowOff>154305</xdr:rowOff>
    </xdr:to>
    <xdr:cxnSp macro="">
      <xdr:nvCxnSpPr>
        <xdr:cNvPr id="164" name="直線コネクタ 163">
          <a:extLst>
            <a:ext uri="{FF2B5EF4-FFF2-40B4-BE49-F238E27FC236}">
              <a16:creationId xmlns="" xmlns:a16="http://schemas.microsoft.com/office/drawing/2014/main" id="{3FC0780F-E80E-4E9C-A406-665994FD252E}"/>
            </a:ext>
          </a:extLst>
        </xdr:cNvPr>
        <xdr:cNvCxnSpPr/>
      </xdr:nvCxnSpPr>
      <xdr:spPr>
        <a:xfrm flipV="1">
          <a:off x="3797300" y="989647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78122</xdr:rowOff>
    </xdr:from>
    <xdr:ext cx="405111" cy="259045"/>
    <xdr:sp macro="" textlink="">
      <xdr:nvSpPr>
        <xdr:cNvPr id="165" name="n_1aveValue【橋りょう・トンネル】&#10;有形固定資産減価償却率">
          <a:extLst>
            <a:ext uri="{FF2B5EF4-FFF2-40B4-BE49-F238E27FC236}">
              <a16:creationId xmlns="" xmlns:a16="http://schemas.microsoft.com/office/drawing/2014/main" id="{9ECC2A4F-2FDB-4470-BFD3-6DF526BC3C5C}"/>
            </a:ext>
          </a:extLst>
        </xdr:cNvPr>
        <xdr:cNvSpPr txBox="1"/>
      </xdr:nvSpPr>
      <xdr:spPr>
        <a:xfrm>
          <a:off x="3582044" y="1002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66" name="n_2aveValue【橋りょう・トンネル】&#10;有形固定資産減価償却率">
          <a:extLst>
            <a:ext uri="{FF2B5EF4-FFF2-40B4-BE49-F238E27FC236}">
              <a16:creationId xmlns="" xmlns:a16="http://schemas.microsoft.com/office/drawing/2014/main" id="{C95207A2-3E29-41D7-9D32-1171852780BA}"/>
            </a:ext>
          </a:extLst>
        </xdr:cNvPr>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50182</xdr:rowOff>
    </xdr:from>
    <xdr:ext cx="405111" cy="259045"/>
    <xdr:sp macro="" textlink="">
      <xdr:nvSpPr>
        <xdr:cNvPr id="167" name="n_1mainValue【橋りょう・トンネル】&#10;有形固定資産減価償却率">
          <a:extLst>
            <a:ext uri="{FF2B5EF4-FFF2-40B4-BE49-F238E27FC236}">
              <a16:creationId xmlns="" xmlns:a16="http://schemas.microsoft.com/office/drawing/2014/main" id="{61B35F4B-5741-4E30-B892-A49C5129EA62}"/>
            </a:ext>
          </a:extLst>
        </xdr:cNvPr>
        <xdr:cNvSpPr txBox="1"/>
      </xdr:nvSpPr>
      <xdr:spPr>
        <a:xfrm>
          <a:off x="35820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a:extLst>
            <a:ext uri="{FF2B5EF4-FFF2-40B4-BE49-F238E27FC236}">
              <a16:creationId xmlns="" xmlns:a16="http://schemas.microsoft.com/office/drawing/2014/main" id="{1AD98F48-FA53-4CF3-9315-765BF0CE523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a:extLst>
            <a:ext uri="{FF2B5EF4-FFF2-40B4-BE49-F238E27FC236}">
              <a16:creationId xmlns="" xmlns:a16="http://schemas.microsoft.com/office/drawing/2014/main" id="{2ABECED2-1B81-4109-BB83-495140DA724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a:extLst>
            <a:ext uri="{FF2B5EF4-FFF2-40B4-BE49-F238E27FC236}">
              <a16:creationId xmlns="" xmlns:a16="http://schemas.microsoft.com/office/drawing/2014/main" id="{88E37A45-D20F-4E63-991F-C83E6359F40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a:extLst>
            <a:ext uri="{FF2B5EF4-FFF2-40B4-BE49-F238E27FC236}">
              <a16:creationId xmlns="" xmlns:a16="http://schemas.microsoft.com/office/drawing/2014/main" id="{0273B0EE-2746-4E20-9ECA-AB2E9D85C7F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a:extLst>
            <a:ext uri="{FF2B5EF4-FFF2-40B4-BE49-F238E27FC236}">
              <a16:creationId xmlns="" xmlns:a16="http://schemas.microsoft.com/office/drawing/2014/main" id="{BCB9A46D-38A4-4CFA-8A8B-2442D51CB9D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a:extLst>
            <a:ext uri="{FF2B5EF4-FFF2-40B4-BE49-F238E27FC236}">
              <a16:creationId xmlns="" xmlns:a16="http://schemas.microsoft.com/office/drawing/2014/main" id="{996E9C34-6812-49F4-9E9D-3A6A4DDC22D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a:extLst>
            <a:ext uri="{FF2B5EF4-FFF2-40B4-BE49-F238E27FC236}">
              <a16:creationId xmlns="" xmlns:a16="http://schemas.microsoft.com/office/drawing/2014/main" id="{31FD0BC4-0C47-41CF-B355-51497BE4BB8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a:extLst>
            <a:ext uri="{FF2B5EF4-FFF2-40B4-BE49-F238E27FC236}">
              <a16:creationId xmlns="" xmlns:a16="http://schemas.microsoft.com/office/drawing/2014/main" id="{818AA2FE-4231-4C11-98BF-EBF1B0BFAB8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6" name="テキスト ボックス 175">
          <a:extLst>
            <a:ext uri="{FF2B5EF4-FFF2-40B4-BE49-F238E27FC236}">
              <a16:creationId xmlns="" xmlns:a16="http://schemas.microsoft.com/office/drawing/2014/main" id="{E5E0EB84-6766-481A-B9A0-16681A7330A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a:extLst>
            <a:ext uri="{FF2B5EF4-FFF2-40B4-BE49-F238E27FC236}">
              <a16:creationId xmlns="" xmlns:a16="http://schemas.microsoft.com/office/drawing/2014/main" id="{A6D727DA-2505-41A0-9DC3-7CC20D7F9E8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a:extLst>
            <a:ext uri="{FF2B5EF4-FFF2-40B4-BE49-F238E27FC236}">
              <a16:creationId xmlns="" xmlns:a16="http://schemas.microsoft.com/office/drawing/2014/main" id="{AB94499A-4B96-4A4B-8618-FCCBD299145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9" name="テキスト ボックス 178">
          <a:extLst>
            <a:ext uri="{FF2B5EF4-FFF2-40B4-BE49-F238E27FC236}">
              <a16:creationId xmlns="" xmlns:a16="http://schemas.microsoft.com/office/drawing/2014/main" id="{2D3B357D-73A8-4FD8-BFB2-304E3C4EAEA2}"/>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a:extLst>
            <a:ext uri="{FF2B5EF4-FFF2-40B4-BE49-F238E27FC236}">
              <a16:creationId xmlns="" xmlns:a16="http://schemas.microsoft.com/office/drawing/2014/main" id="{0CE1D80A-3BDF-42FE-BA64-FA5CE0ECE49C}"/>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1" name="テキスト ボックス 180">
          <a:extLst>
            <a:ext uri="{FF2B5EF4-FFF2-40B4-BE49-F238E27FC236}">
              <a16:creationId xmlns="" xmlns:a16="http://schemas.microsoft.com/office/drawing/2014/main" id="{45823EDC-7305-4BBD-A36A-85CCA42B0D93}"/>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a:extLst>
            <a:ext uri="{FF2B5EF4-FFF2-40B4-BE49-F238E27FC236}">
              <a16:creationId xmlns="" xmlns:a16="http://schemas.microsoft.com/office/drawing/2014/main" id="{2AB841A6-D08C-4E4C-AAE4-A2B8C0FB1BF6}"/>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3" name="テキスト ボックス 182">
          <a:extLst>
            <a:ext uri="{FF2B5EF4-FFF2-40B4-BE49-F238E27FC236}">
              <a16:creationId xmlns="" xmlns:a16="http://schemas.microsoft.com/office/drawing/2014/main" id="{9F6F2326-FE96-4BD8-B931-6505BAC7FB3F}"/>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a:extLst>
            <a:ext uri="{FF2B5EF4-FFF2-40B4-BE49-F238E27FC236}">
              <a16:creationId xmlns="" xmlns:a16="http://schemas.microsoft.com/office/drawing/2014/main" id="{66F69978-9DC2-4D8F-B0EB-68FA08703DD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5" name="テキスト ボックス 184">
          <a:extLst>
            <a:ext uri="{FF2B5EF4-FFF2-40B4-BE49-F238E27FC236}">
              <a16:creationId xmlns="" xmlns:a16="http://schemas.microsoft.com/office/drawing/2014/main" id="{E2FAFF74-0163-4FB9-8CB2-DF9C7A41EF3A}"/>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a:extLst>
            <a:ext uri="{FF2B5EF4-FFF2-40B4-BE49-F238E27FC236}">
              <a16:creationId xmlns="" xmlns:a16="http://schemas.microsoft.com/office/drawing/2014/main" id="{C31FEB77-3505-473E-9659-5B38ABC587B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7" name="テキスト ボックス 186">
          <a:extLst>
            <a:ext uri="{FF2B5EF4-FFF2-40B4-BE49-F238E27FC236}">
              <a16:creationId xmlns="" xmlns:a16="http://schemas.microsoft.com/office/drawing/2014/main" id="{D3B378E0-F1AB-4F2E-BCB0-D729D64F571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a:extLst>
            <a:ext uri="{FF2B5EF4-FFF2-40B4-BE49-F238E27FC236}">
              <a16:creationId xmlns="" xmlns:a16="http://schemas.microsoft.com/office/drawing/2014/main" id="{18AE854B-ABD9-4DBD-AB15-144D5CF85B1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9" name="直線コネクタ 188">
          <a:extLst>
            <a:ext uri="{FF2B5EF4-FFF2-40B4-BE49-F238E27FC236}">
              <a16:creationId xmlns="" xmlns:a16="http://schemas.microsoft.com/office/drawing/2014/main" id="{7812FC1A-4AAA-47B8-9A11-90324B58FDAD}"/>
            </a:ext>
          </a:extLst>
        </xdr:cNvPr>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90" name="【橋りょう・トンネル】&#10;一人当たり有形固定資産（償却資産）額最小値テキスト">
          <a:extLst>
            <a:ext uri="{FF2B5EF4-FFF2-40B4-BE49-F238E27FC236}">
              <a16:creationId xmlns="" xmlns:a16="http://schemas.microsoft.com/office/drawing/2014/main" id="{6190E624-6276-49AB-AE4B-BDEA01A335AE}"/>
            </a:ext>
          </a:extLst>
        </xdr:cNvPr>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91" name="直線コネクタ 190">
          <a:extLst>
            <a:ext uri="{FF2B5EF4-FFF2-40B4-BE49-F238E27FC236}">
              <a16:creationId xmlns="" xmlns:a16="http://schemas.microsoft.com/office/drawing/2014/main" id="{C40D9262-90F6-424E-AFDD-4A143FD1D72D}"/>
            </a:ext>
          </a:extLst>
        </xdr:cNvPr>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92" name="【橋りょう・トンネル】&#10;一人当たり有形固定資産（償却資産）額最大値テキスト">
          <a:extLst>
            <a:ext uri="{FF2B5EF4-FFF2-40B4-BE49-F238E27FC236}">
              <a16:creationId xmlns="" xmlns:a16="http://schemas.microsoft.com/office/drawing/2014/main" id="{0367549F-A411-47C4-98DC-E25000E2C459}"/>
            </a:ext>
          </a:extLst>
        </xdr:cNvPr>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93" name="直線コネクタ 192">
          <a:extLst>
            <a:ext uri="{FF2B5EF4-FFF2-40B4-BE49-F238E27FC236}">
              <a16:creationId xmlns="" xmlns:a16="http://schemas.microsoft.com/office/drawing/2014/main" id="{B160D0FD-C625-4F7D-8E4D-D3383E199E34}"/>
            </a:ext>
          </a:extLst>
        </xdr:cNvPr>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94" name="【橋りょう・トンネル】&#10;一人当たり有形固定資産（償却資産）額平均値テキスト">
          <a:extLst>
            <a:ext uri="{FF2B5EF4-FFF2-40B4-BE49-F238E27FC236}">
              <a16:creationId xmlns="" xmlns:a16="http://schemas.microsoft.com/office/drawing/2014/main" id="{54D66817-AAAE-4BF8-B69B-48D0ED062D31}"/>
            </a:ext>
          </a:extLst>
        </xdr:cNvPr>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95" name="フローチャート: 判断 194">
          <a:extLst>
            <a:ext uri="{FF2B5EF4-FFF2-40B4-BE49-F238E27FC236}">
              <a16:creationId xmlns="" xmlns:a16="http://schemas.microsoft.com/office/drawing/2014/main" id="{A36E773D-37A9-4F4E-B9E0-7FD249A82E2C}"/>
            </a:ext>
          </a:extLst>
        </xdr:cNvPr>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96" name="フローチャート: 判断 195">
          <a:extLst>
            <a:ext uri="{FF2B5EF4-FFF2-40B4-BE49-F238E27FC236}">
              <a16:creationId xmlns="" xmlns:a16="http://schemas.microsoft.com/office/drawing/2014/main" id="{1C10B60C-5F57-4A91-BE05-4A5A218DA3D5}"/>
            </a:ext>
          </a:extLst>
        </xdr:cNvPr>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97" name="フローチャート: 判断 196">
          <a:extLst>
            <a:ext uri="{FF2B5EF4-FFF2-40B4-BE49-F238E27FC236}">
              <a16:creationId xmlns="" xmlns:a16="http://schemas.microsoft.com/office/drawing/2014/main" id="{3BEA19C5-C964-46DE-8286-51EA7A3AD79C}"/>
            </a:ext>
          </a:extLst>
        </xdr:cNvPr>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8" name="テキスト ボックス 197">
          <a:extLst>
            <a:ext uri="{FF2B5EF4-FFF2-40B4-BE49-F238E27FC236}">
              <a16:creationId xmlns="" xmlns:a16="http://schemas.microsoft.com/office/drawing/2014/main" id="{A32DA4C4-1307-4586-9A86-D86E8080366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9" name="テキスト ボックス 198">
          <a:extLst>
            <a:ext uri="{FF2B5EF4-FFF2-40B4-BE49-F238E27FC236}">
              <a16:creationId xmlns="" xmlns:a16="http://schemas.microsoft.com/office/drawing/2014/main" id="{EEDBCC97-9097-4B9F-8516-D1AD9E8991F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0" name="テキスト ボックス 199">
          <a:extLst>
            <a:ext uri="{FF2B5EF4-FFF2-40B4-BE49-F238E27FC236}">
              <a16:creationId xmlns="" xmlns:a16="http://schemas.microsoft.com/office/drawing/2014/main" id="{9B034132-7487-4D41-B82B-A8F44D7019D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1" name="テキスト ボックス 200">
          <a:extLst>
            <a:ext uri="{FF2B5EF4-FFF2-40B4-BE49-F238E27FC236}">
              <a16:creationId xmlns="" xmlns:a16="http://schemas.microsoft.com/office/drawing/2014/main" id="{87517337-64B0-40FB-90FC-A35091A486C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2" name="テキスト ボックス 201">
          <a:extLst>
            <a:ext uri="{FF2B5EF4-FFF2-40B4-BE49-F238E27FC236}">
              <a16:creationId xmlns="" xmlns:a16="http://schemas.microsoft.com/office/drawing/2014/main" id="{3B637D21-9880-41F2-8DE1-52C288503EC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64514</xdr:rowOff>
    </xdr:from>
    <xdr:to>
      <xdr:col>55</xdr:col>
      <xdr:colOff>50800</xdr:colOff>
      <xdr:row>60</xdr:row>
      <xdr:rowOff>166114</xdr:rowOff>
    </xdr:to>
    <xdr:sp macro="" textlink="">
      <xdr:nvSpPr>
        <xdr:cNvPr id="203" name="楕円 202">
          <a:extLst>
            <a:ext uri="{FF2B5EF4-FFF2-40B4-BE49-F238E27FC236}">
              <a16:creationId xmlns="" xmlns:a16="http://schemas.microsoft.com/office/drawing/2014/main" id="{EF9DE845-5716-46E5-8B7E-3559D85DA322}"/>
            </a:ext>
          </a:extLst>
        </xdr:cNvPr>
        <xdr:cNvSpPr/>
      </xdr:nvSpPr>
      <xdr:spPr>
        <a:xfrm>
          <a:off x="10426700" y="1035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87391</xdr:rowOff>
    </xdr:from>
    <xdr:ext cx="599010" cy="259045"/>
    <xdr:sp macro="" textlink="">
      <xdr:nvSpPr>
        <xdr:cNvPr id="204" name="【橋りょう・トンネル】&#10;一人当たり有形固定資産（償却資産）額該当値テキスト">
          <a:extLst>
            <a:ext uri="{FF2B5EF4-FFF2-40B4-BE49-F238E27FC236}">
              <a16:creationId xmlns="" xmlns:a16="http://schemas.microsoft.com/office/drawing/2014/main" id="{89C34CA9-ABBC-48EE-879E-7B4F447C42CB}"/>
            </a:ext>
          </a:extLst>
        </xdr:cNvPr>
        <xdr:cNvSpPr txBox="1"/>
      </xdr:nvSpPr>
      <xdr:spPr>
        <a:xfrm>
          <a:off x="10515600" y="10202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73992</xdr:rowOff>
    </xdr:from>
    <xdr:to>
      <xdr:col>50</xdr:col>
      <xdr:colOff>165100</xdr:colOff>
      <xdr:row>61</xdr:row>
      <xdr:rowOff>4142</xdr:rowOff>
    </xdr:to>
    <xdr:sp macro="" textlink="">
      <xdr:nvSpPr>
        <xdr:cNvPr id="205" name="楕円 204">
          <a:extLst>
            <a:ext uri="{FF2B5EF4-FFF2-40B4-BE49-F238E27FC236}">
              <a16:creationId xmlns="" xmlns:a16="http://schemas.microsoft.com/office/drawing/2014/main" id="{07A23F51-2307-46AD-A0DB-0278D2E66892}"/>
            </a:ext>
          </a:extLst>
        </xdr:cNvPr>
        <xdr:cNvSpPr/>
      </xdr:nvSpPr>
      <xdr:spPr>
        <a:xfrm>
          <a:off x="9588500" y="1036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115314</xdr:rowOff>
    </xdr:from>
    <xdr:to>
      <xdr:col>55</xdr:col>
      <xdr:colOff>0</xdr:colOff>
      <xdr:row>60</xdr:row>
      <xdr:rowOff>124792</xdr:rowOff>
    </xdr:to>
    <xdr:cxnSp macro="">
      <xdr:nvCxnSpPr>
        <xdr:cNvPr id="206" name="直線コネクタ 205">
          <a:extLst>
            <a:ext uri="{FF2B5EF4-FFF2-40B4-BE49-F238E27FC236}">
              <a16:creationId xmlns="" xmlns:a16="http://schemas.microsoft.com/office/drawing/2014/main" id="{7D1CBA79-1CFA-402D-AE1E-1DA1DE52BA83}"/>
            </a:ext>
          </a:extLst>
        </xdr:cNvPr>
        <xdr:cNvCxnSpPr/>
      </xdr:nvCxnSpPr>
      <xdr:spPr>
        <a:xfrm flipV="1">
          <a:off x="9639300" y="10402314"/>
          <a:ext cx="838200" cy="9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68594</xdr:rowOff>
    </xdr:from>
    <xdr:ext cx="599010" cy="259045"/>
    <xdr:sp macro="" textlink="">
      <xdr:nvSpPr>
        <xdr:cNvPr id="207" name="n_1aveValue【橋りょう・トンネル】&#10;一人当たり有形固定資産（償却資産）額">
          <a:extLst>
            <a:ext uri="{FF2B5EF4-FFF2-40B4-BE49-F238E27FC236}">
              <a16:creationId xmlns="" xmlns:a16="http://schemas.microsoft.com/office/drawing/2014/main" id="{1160E5F7-1710-4F24-9794-EDE4B2D85684}"/>
            </a:ext>
          </a:extLst>
        </xdr:cNvPr>
        <xdr:cNvSpPr txBox="1"/>
      </xdr:nvSpPr>
      <xdr:spPr>
        <a:xfrm>
          <a:off x="93270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208" name="n_2aveValue【橋りょう・トンネル】&#10;一人当たり有形固定資産（償却資産）額">
          <a:extLst>
            <a:ext uri="{FF2B5EF4-FFF2-40B4-BE49-F238E27FC236}">
              <a16:creationId xmlns="" xmlns:a16="http://schemas.microsoft.com/office/drawing/2014/main" id="{949C1186-FA20-4A54-B260-1BF8038CDDAB}"/>
            </a:ext>
          </a:extLst>
        </xdr:cNvPr>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20669</xdr:rowOff>
    </xdr:from>
    <xdr:ext cx="599010" cy="259045"/>
    <xdr:sp macro="" textlink="">
      <xdr:nvSpPr>
        <xdr:cNvPr id="209" name="n_1mainValue【橋りょう・トンネル】&#10;一人当たり有形固定資産（償却資産）額">
          <a:extLst>
            <a:ext uri="{FF2B5EF4-FFF2-40B4-BE49-F238E27FC236}">
              <a16:creationId xmlns="" xmlns:a16="http://schemas.microsoft.com/office/drawing/2014/main" id="{2CD12BD7-92F3-47CD-B44A-70E981D2F7B4}"/>
            </a:ext>
          </a:extLst>
        </xdr:cNvPr>
        <xdr:cNvSpPr txBox="1"/>
      </xdr:nvSpPr>
      <xdr:spPr>
        <a:xfrm>
          <a:off x="9327095" y="1013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a:extLst>
            <a:ext uri="{FF2B5EF4-FFF2-40B4-BE49-F238E27FC236}">
              <a16:creationId xmlns="" xmlns:a16="http://schemas.microsoft.com/office/drawing/2014/main" id="{21604D0D-409E-4DD8-82DE-9FA0AACEE9A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a:extLst>
            <a:ext uri="{FF2B5EF4-FFF2-40B4-BE49-F238E27FC236}">
              <a16:creationId xmlns="" xmlns:a16="http://schemas.microsoft.com/office/drawing/2014/main" id="{1EB22123-3CA5-47FB-B8D4-0F9CC6206EB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a:extLst>
            <a:ext uri="{FF2B5EF4-FFF2-40B4-BE49-F238E27FC236}">
              <a16:creationId xmlns="" xmlns:a16="http://schemas.microsoft.com/office/drawing/2014/main" id="{99C977F8-E793-4808-AA6B-C501141F33B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a:extLst>
            <a:ext uri="{FF2B5EF4-FFF2-40B4-BE49-F238E27FC236}">
              <a16:creationId xmlns="" xmlns:a16="http://schemas.microsoft.com/office/drawing/2014/main" id="{B6149024-1AB4-43EA-9FB0-651F12546E5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a:extLst>
            <a:ext uri="{FF2B5EF4-FFF2-40B4-BE49-F238E27FC236}">
              <a16:creationId xmlns="" xmlns:a16="http://schemas.microsoft.com/office/drawing/2014/main" id="{8839D472-D2E3-4927-8EA5-94D0DDAB0D7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a:extLst>
            <a:ext uri="{FF2B5EF4-FFF2-40B4-BE49-F238E27FC236}">
              <a16:creationId xmlns="" xmlns:a16="http://schemas.microsoft.com/office/drawing/2014/main" id="{E158795D-889F-4C58-A401-68D971A8C18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a:extLst>
            <a:ext uri="{FF2B5EF4-FFF2-40B4-BE49-F238E27FC236}">
              <a16:creationId xmlns="" xmlns:a16="http://schemas.microsoft.com/office/drawing/2014/main" id="{3ACE84B1-656E-4C59-AB6C-7AD54109322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a:extLst>
            <a:ext uri="{FF2B5EF4-FFF2-40B4-BE49-F238E27FC236}">
              <a16:creationId xmlns="" xmlns:a16="http://schemas.microsoft.com/office/drawing/2014/main" id="{6F14E4E8-0760-4464-AB04-1A81ABED1A7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8" name="テキスト ボックス 217">
          <a:extLst>
            <a:ext uri="{FF2B5EF4-FFF2-40B4-BE49-F238E27FC236}">
              <a16:creationId xmlns="" xmlns:a16="http://schemas.microsoft.com/office/drawing/2014/main" id="{E86D2D36-34EB-43EF-BAE1-4CF910FE126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a:extLst>
            <a:ext uri="{FF2B5EF4-FFF2-40B4-BE49-F238E27FC236}">
              <a16:creationId xmlns="" xmlns:a16="http://schemas.microsoft.com/office/drawing/2014/main" id="{3FCFBCA9-0638-46E7-A64A-0E65D136B47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0" name="テキスト ボックス 219">
          <a:extLst>
            <a:ext uri="{FF2B5EF4-FFF2-40B4-BE49-F238E27FC236}">
              <a16:creationId xmlns="" xmlns:a16="http://schemas.microsoft.com/office/drawing/2014/main" id="{7BB71B65-DD5F-4D2C-BE9E-051C00CA4A97}"/>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1" name="直線コネクタ 220">
          <a:extLst>
            <a:ext uri="{FF2B5EF4-FFF2-40B4-BE49-F238E27FC236}">
              <a16:creationId xmlns="" xmlns:a16="http://schemas.microsoft.com/office/drawing/2014/main" id="{EF4A49A4-5873-43CB-9F68-E3F061552B9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2" name="テキスト ボックス 221">
          <a:extLst>
            <a:ext uri="{FF2B5EF4-FFF2-40B4-BE49-F238E27FC236}">
              <a16:creationId xmlns="" xmlns:a16="http://schemas.microsoft.com/office/drawing/2014/main" id="{A44DC4FE-6F95-480A-B349-1FDB7327D47E}"/>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3" name="直線コネクタ 222">
          <a:extLst>
            <a:ext uri="{FF2B5EF4-FFF2-40B4-BE49-F238E27FC236}">
              <a16:creationId xmlns="" xmlns:a16="http://schemas.microsoft.com/office/drawing/2014/main" id="{67800C58-E10E-47A3-A23E-80DDD11DA7D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4" name="テキスト ボックス 223">
          <a:extLst>
            <a:ext uri="{FF2B5EF4-FFF2-40B4-BE49-F238E27FC236}">
              <a16:creationId xmlns="" xmlns:a16="http://schemas.microsoft.com/office/drawing/2014/main" id="{D03C1253-90AE-49D7-9E80-4DA42EC2368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5" name="直線コネクタ 224">
          <a:extLst>
            <a:ext uri="{FF2B5EF4-FFF2-40B4-BE49-F238E27FC236}">
              <a16:creationId xmlns="" xmlns:a16="http://schemas.microsoft.com/office/drawing/2014/main" id="{358F0EB1-4ED5-4883-BAF8-37A3C2DC585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6" name="テキスト ボックス 225">
          <a:extLst>
            <a:ext uri="{FF2B5EF4-FFF2-40B4-BE49-F238E27FC236}">
              <a16:creationId xmlns="" xmlns:a16="http://schemas.microsoft.com/office/drawing/2014/main" id="{8029D61C-5096-489C-88A5-007523CF96D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7" name="直線コネクタ 226">
          <a:extLst>
            <a:ext uri="{FF2B5EF4-FFF2-40B4-BE49-F238E27FC236}">
              <a16:creationId xmlns="" xmlns:a16="http://schemas.microsoft.com/office/drawing/2014/main" id="{56D422C5-82C1-479B-BD96-5513705001C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8" name="テキスト ボックス 227">
          <a:extLst>
            <a:ext uri="{FF2B5EF4-FFF2-40B4-BE49-F238E27FC236}">
              <a16:creationId xmlns="" xmlns:a16="http://schemas.microsoft.com/office/drawing/2014/main" id="{304D6C49-2662-4442-A743-6E3EBEEC907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9" name="直線コネクタ 228">
          <a:extLst>
            <a:ext uri="{FF2B5EF4-FFF2-40B4-BE49-F238E27FC236}">
              <a16:creationId xmlns="" xmlns:a16="http://schemas.microsoft.com/office/drawing/2014/main" id="{D4A4C1FD-EE0C-475B-83DE-A7BE59D0D24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0" name="テキスト ボックス 229">
          <a:extLst>
            <a:ext uri="{FF2B5EF4-FFF2-40B4-BE49-F238E27FC236}">
              <a16:creationId xmlns="" xmlns:a16="http://schemas.microsoft.com/office/drawing/2014/main" id="{B24CA919-0106-4B06-9AE3-A697C106AA34}"/>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a:extLst>
            <a:ext uri="{FF2B5EF4-FFF2-40B4-BE49-F238E27FC236}">
              <a16:creationId xmlns="" xmlns:a16="http://schemas.microsoft.com/office/drawing/2014/main" id="{F75A2F37-6361-46CD-AC6C-D5937463F70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a:extLst>
            <a:ext uri="{FF2B5EF4-FFF2-40B4-BE49-F238E27FC236}">
              <a16:creationId xmlns="" xmlns:a16="http://schemas.microsoft.com/office/drawing/2014/main" id="{9AFB062E-0577-4969-ACF8-5D376054237F}"/>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公営住宅】&#10;有形固定資産減価償却率グラフ枠">
          <a:extLst>
            <a:ext uri="{FF2B5EF4-FFF2-40B4-BE49-F238E27FC236}">
              <a16:creationId xmlns="" xmlns:a16="http://schemas.microsoft.com/office/drawing/2014/main" id="{63C01E3F-D150-46DE-B509-C5BB7D2EC1D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34" name="直線コネクタ 233">
          <a:extLst>
            <a:ext uri="{FF2B5EF4-FFF2-40B4-BE49-F238E27FC236}">
              <a16:creationId xmlns="" xmlns:a16="http://schemas.microsoft.com/office/drawing/2014/main" id="{62B473DB-6158-4AFB-A58E-524AC3F26B89}"/>
            </a:ext>
          </a:extLst>
        </xdr:cNvPr>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35" name="【公営住宅】&#10;有形固定資産減価償却率最小値テキスト">
          <a:extLst>
            <a:ext uri="{FF2B5EF4-FFF2-40B4-BE49-F238E27FC236}">
              <a16:creationId xmlns="" xmlns:a16="http://schemas.microsoft.com/office/drawing/2014/main" id="{28EFDF41-999C-455B-A870-707A64E9B156}"/>
            </a:ext>
          </a:extLst>
        </xdr:cNvPr>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36" name="直線コネクタ 235">
          <a:extLst>
            <a:ext uri="{FF2B5EF4-FFF2-40B4-BE49-F238E27FC236}">
              <a16:creationId xmlns="" xmlns:a16="http://schemas.microsoft.com/office/drawing/2014/main" id="{5D0DE0CC-661F-4A9F-8F29-0C510BEC51ED}"/>
            </a:ext>
          </a:extLst>
        </xdr:cNvPr>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37" name="【公営住宅】&#10;有形固定資産減価償却率最大値テキスト">
          <a:extLst>
            <a:ext uri="{FF2B5EF4-FFF2-40B4-BE49-F238E27FC236}">
              <a16:creationId xmlns="" xmlns:a16="http://schemas.microsoft.com/office/drawing/2014/main" id="{2944F1CD-68F0-43EA-83AC-3DC7D6F99209}"/>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38" name="直線コネクタ 237">
          <a:extLst>
            <a:ext uri="{FF2B5EF4-FFF2-40B4-BE49-F238E27FC236}">
              <a16:creationId xmlns="" xmlns:a16="http://schemas.microsoft.com/office/drawing/2014/main" id="{4D6CA8D6-267F-482C-8D3F-55D0552A91D9}"/>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103522</xdr:rowOff>
    </xdr:from>
    <xdr:ext cx="405111" cy="259045"/>
    <xdr:sp macro="" textlink="">
      <xdr:nvSpPr>
        <xdr:cNvPr id="239" name="【公営住宅】&#10;有形固定資産減価償却率平均値テキスト">
          <a:extLst>
            <a:ext uri="{FF2B5EF4-FFF2-40B4-BE49-F238E27FC236}">
              <a16:creationId xmlns="" xmlns:a16="http://schemas.microsoft.com/office/drawing/2014/main" id="{3A33E249-BFFE-49D6-A3BC-E9271E531E4A}"/>
            </a:ext>
          </a:extLst>
        </xdr:cNvPr>
        <xdr:cNvSpPr txBox="1"/>
      </xdr:nvSpPr>
      <xdr:spPr>
        <a:xfrm>
          <a:off x="4673600" y="13819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40" name="フローチャート: 判断 239">
          <a:extLst>
            <a:ext uri="{FF2B5EF4-FFF2-40B4-BE49-F238E27FC236}">
              <a16:creationId xmlns="" xmlns:a16="http://schemas.microsoft.com/office/drawing/2014/main" id="{BC44FF73-6701-429C-8F15-F788CF727AC6}"/>
            </a:ext>
          </a:extLst>
        </xdr:cNvPr>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41" name="フローチャート: 判断 240">
          <a:extLst>
            <a:ext uri="{FF2B5EF4-FFF2-40B4-BE49-F238E27FC236}">
              <a16:creationId xmlns="" xmlns:a16="http://schemas.microsoft.com/office/drawing/2014/main" id="{77DBCD66-B216-43D5-BD69-32B0BDD297F3}"/>
            </a:ext>
          </a:extLst>
        </xdr:cNvPr>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42" name="フローチャート: 判断 241">
          <a:extLst>
            <a:ext uri="{FF2B5EF4-FFF2-40B4-BE49-F238E27FC236}">
              <a16:creationId xmlns="" xmlns:a16="http://schemas.microsoft.com/office/drawing/2014/main" id="{1AE25834-01D7-4B9B-A08A-DEA4CD7ED370}"/>
            </a:ext>
          </a:extLst>
        </xdr:cNvPr>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3" name="テキスト ボックス 242">
          <a:extLst>
            <a:ext uri="{FF2B5EF4-FFF2-40B4-BE49-F238E27FC236}">
              <a16:creationId xmlns="" xmlns:a16="http://schemas.microsoft.com/office/drawing/2014/main" id="{5003D984-26FA-4A16-BE58-B2094C72855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4" name="テキスト ボックス 243">
          <a:extLst>
            <a:ext uri="{FF2B5EF4-FFF2-40B4-BE49-F238E27FC236}">
              <a16:creationId xmlns="" xmlns:a16="http://schemas.microsoft.com/office/drawing/2014/main" id="{C41582D2-A721-4FE3-99A0-3DDB4C8249A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5" name="テキスト ボックス 244">
          <a:extLst>
            <a:ext uri="{FF2B5EF4-FFF2-40B4-BE49-F238E27FC236}">
              <a16:creationId xmlns="" xmlns:a16="http://schemas.microsoft.com/office/drawing/2014/main" id="{925D91FA-2A87-446C-9ACE-19EB2D88C03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6" name="テキスト ボックス 245">
          <a:extLst>
            <a:ext uri="{FF2B5EF4-FFF2-40B4-BE49-F238E27FC236}">
              <a16:creationId xmlns="" xmlns:a16="http://schemas.microsoft.com/office/drawing/2014/main" id="{80CC1784-002A-47B3-9EF6-8031D624643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7" name="テキスト ボックス 246">
          <a:extLst>
            <a:ext uri="{FF2B5EF4-FFF2-40B4-BE49-F238E27FC236}">
              <a16:creationId xmlns="" xmlns:a16="http://schemas.microsoft.com/office/drawing/2014/main" id="{0D58754F-C41E-49D8-9A03-DF7E527F687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97789</xdr:rowOff>
    </xdr:from>
    <xdr:to>
      <xdr:col>24</xdr:col>
      <xdr:colOff>114300</xdr:colOff>
      <xdr:row>84</xdr:row>
      <xdr:rowOff>27939</xdr:rowOff>
    </xdr:to>
    <xdr:sp macro="" textlink="">
      <xdr:nvSpPr>
        <xdr:cNvPr id="248" name="楕円 247">
          <a:extLst>
            <a:ext uri="{FF2B5EF4-FFF2-40B4-BE49-F238E27FC236}">
              <a16:creationId xmlns="" xmlns:a16="http://schemas.microsoft.com/office/drawing/2014/main" id="{2552B3E7-1AD5-4F7A-992D-A702E7AAD0E4}"/>
            </a:ext>
          </a:extLst>
        </xdr:cNvPr>
        <xdr:cNvSpPr/>
      </xdr:nvSpPr>
      <xdr:spPr>
        <a:xfrm>
          <a:off x="4584700" y="1432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76216</xdr:rowOff>
    </xdr:from>
    <xdr:ext cx="405111" cy="259045"/>
    <xdr:sp macro="" textlink="">
      <xdr:nvSpPr>
        <xdr:cNvPr id="249" name="【公営住宅】&#10;有形固定資産減価償却率該当値テキスト">
          <a:extLst>
            <a:ext uri="{FF2B5EF4-FFF2-40B4-BE49-F238E27FC236}">
              <a16:creationId xmlns="" xmlns:a16="http://schemas.microsoft.com/office/drawing/2014/main" id="{4CB752B9-7292-475A-B7CD-38BB90FD5C31}"/>
            </a:ext>
          </a:extLst>
        </xdr:cNvPr>
        <xdr:cNvSpPr txBox="1"/>
      </xdr:nvSpPr>
      <xdr:spPr>
        <a:xfrm>
          <a:off x="4673600"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124461</xdr:rowOff>
    </xdr:from>
    <xdr:to>
      <xdr:col>20</xdr:col>
      <xdr:colOff>38100</xdr:colOff>
      <xdr:row>84</xdr:row>
      <xdr:rowOff>54611</xdr:rowOff>
    </xdr:to>
    <xdr:sp macro="" textlink="">
      <xdr:nvSpPr>
        <xdr:cNvPr id="250" name="楕円 249">
          <a:extLst>
            <a:ext uri="{FF2B5EF4-FFF2-40B4-BE49-F238E27FC236}">
              <a16:creationId xmlns="" xmlns:a16="http://schemas.microsoft.com/office/drawing/2014/main" id="{332324C5-5E27-470C-8934-B82A5CDC5941}"/>
            </a:ext>
          </a:extLst>
        </xdr:cNvPr>
        <xdr:cNvSpPr/>
      </xdr:nvSpPr>
      <xdr:spPr>
        <a:xfrm>
          <a:off x="3746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148589</xdr:rowOff>
    </xdr:from>
    <xdr:to>
      <xdr:col>24</xdr:col>
      <xdr:colOff>63500</xdr:colOff>
      <xdr:row>84</xdr:row>
      <xdr:rowOff>3811</xdr:rowOff>
    </xdr:to>
    <xdr:cxnSp macro="">
      <xdr:nvCxnSpPr>
        <xdr:cNvPr id="251" name="直線コネクタ 250">
          <a:extLst>
            <a:ext uri="{FF2B5EF4-FFF2-40B4-BE49-F238E27FC236}">
              <a16:creationId xmlns="" xmlns:a16="http://schemas.microsoft.com/office/drawing/2014/main" id="{A73EE38D-CD74-4891-AE0E-079C6C9D0B2D}"/>
            </a:ext>
          </a:extLst>
        </xdr:cNvPr>
        <xdr:cNvCxnSpPr/>
      </xdr:nvCxnSpPr>
      <xdr:spPr>
        <a:xfrm flipV="1">
          <a:off x="3797300" y="1437893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36847</xdr:rowOff>
    </xdr:from>
    <xdr:ext cx="405111" cy="259045"/>
    <xdr:sp macro="" textlink="">
      <xdr:nvSpPr>
        <xdr:cNvPr id="252" name="n_1aveValue【公営住宅】&#10;有形固定資産減価償却率">
          <a:extLst>
            <a:ext uri="{FF2B5EF4-FFF2-40B4-BE49-F238E27FC236}">
              <a16:creationId xmlns="" xmlns:a16="http://schemas.microsoft.com/office/drawing/2014/main" id="{3C0E8455-CAA4-4166-AC06-75A9C8A0CFB6}"/>
            </a:ext>
          </a:extLst>
        </xdr:cNvPr>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53" name="n_2aveValue【公営住宅】&#10;有形固定資産減価償却率">
          <a:extLst>
            <a:ext uri="{FF2B5EF4-FFF2-40B4-BE49-F238E27FC236}">
              <a16:creationId xmlns="" xmlns:a16="http://schemas.microsoft.com/office/drawing/2014/main" id="{49BECE25-30EB-483F-B9F8-98F80D5BA718}"/>
            </a:ext>
          </a:extLst>
        </xdr:cNvPr>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45738</xdr:rowOff>
    </xdr:from>
    <xdr:ext cx="405111" cy="259045"/>
    <xdr:sp macro="" textlink="">
      <xdr:nvSpPr>
        <xdr:cNvPr id="254" name="n_1mainValue【公営住宅】&#10;有形固定資産減価償却率">
          <a:extLst>
            <a:ext uri="{FF2B5EF4-FFF2-40B4-BE49-F238E27FC236}">
              <a16:creationId xmlns="" xmlns:a16="http://schemas.microsoft.com/office/drawing/2014/main" id="{714D7D02-D3BE-45B0-B2E5-28D4EC9146BE}"/>
            </a:ext>
          </a:extLst>
        </xdr:cNvPr>
        <xdr:cNvSpPr txBox="1"/>
      </xdr:nvSpPr>
      <xdr:spPr>
        <a:xfrm>
          <a:off x="35820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a:extLst>
            <a:ext uri="{FF2B5EF4-FFF2-40B4-BE49-F238E27FC236}">
              <a16:creationId xmlns="" xmlns:a16="http://schemas.microsoft.com/office/drawing/2014/main" id="{B01D4F12-2435-461B-811C-B8FD3EE1318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a:extLst>
            <a:ext uri="{FF2B5EF4-FFF2-40B4-BE49-F238E27FC236}">
              <a16:creationId xmlns="" xmlns:a16="http://schemas.microsoft.com/office/drawing/2014/main" id="{284DD6D2-DE01-474A-B584-DF28301086C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a:extLst>
            <a:ext uri="{FF2B5EF4-FFF2-40B4-BE49-F238E27FC236}">
              <a16:creationId xmlns="" xmlns:a16="http://schemas.microsoft.com/office/drawing/2014/main" id="{12406B29-93A2-466D-A495-1F248C62EF2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a:extLst>
            <a:ext uri="{FF2B5EF4-FFF2-40B4-BE49-F238E27FC236}">
              <a16:creationId xmlns="" xmlns:a16="http://schemas.microsoft.com/office/drawing/2014/main" id="{F5D3A05E-50E4-4AF3-9C7F-5B2C25481B0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a:extLst>
            <a:ext uri="{FF2B5EF4-FFF2-40B4-BE49-F238E27FC236}">
              <a16:creationId xmlns="" xmlns:a16="http://schemas.microsoft.com/office/drawing/2014/main" id="{DB725BAA-C6D2-4F6C-A91B-6620A9558A2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a:extLst>
            <a:ext uri="{FF2B5EF4-FFF2-40B4-BE49-F238E27FC236}">
              <a16:creationId xmlns="" xmlns:a16="http://schemas.microsoft.com/office/drawing/2014/main" id="{080E1631-F32C-42D1-92B1-DAA34DE58D9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a:extLst>
            <a:ext uri="{FF2B5EF4-FFF2-40B4-BE49-F238E27FC236}">
              <a16:creationId xmlns="" xmlns:a16="http://schemas.microsoft.com/office/drawing/2014/main" id="{895E6AD9-77B0-4DAF-AACD-658F4AC927E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a:extLst>
            <a:ext uri="{FF2B5EF4-FFF2-40B4-BE49-F238E27FC236}">
              <a16:creationId xmlns="" xmlns:a16="http://schemas.microsoft.com/office/drawing/2014/main" id="{62FD6179-53A8-4300-BA4A-96F4F4E1BFC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a:extLst>
            <a:ext uri="{FF2B5EF4-FFF2-40B4-BE49-F238E27FC236}">
              <a16:creationId xmlns="" xmlns:a16="http://schemas.microsoft.com/office/drawing/2014/main" id="{98453C22-78AF-4B10-B323-5F4FE78ECEA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a:extLst>
            <a:ext uri="{FF2B5EF4-FFF2-40B4-BE49-F238E27FC236}">
              <a16:creationId xmlns="" xmlns:a16="http://schemas.microsoft.com/office/drawing/2014/main" id="{A440888B-56AF-4CC0-AF12-EC64C14CFE1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a:extLst>
            <a:ext uri="{FF2B5EF4-FFF2-40B4-BE49-F238E27FC236}">
              <a16:creationId xmlns="" xmlns:a16="http://schemas.microsoft.com/office/drawing/2014/main" id="{7FDFE90F-7BC3-4D5F-AA53-AABA66BC932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a:extLst>
            <a:ext uri="{FF2B5EF4-FFF2-40B4-BE49-F238E27FC236}">
              <a16:creationId xmlns="" xmlns:a16="http://schemas.microsoft.com/office/drawing/2014/main" id="{A0093CAA-A3D4-4A21-AF04-3A2DDCFA539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a:extLst>
            <a:ext uri="{FF2B5EF4-FFF2-40B4-BE49-F238E27FC236}">
              <a16:creationId xmlns="" xmlns:a16="http://schemas.microsoft.com/office/drawing/2014/main" id="{D53EDAE0-2BB9-4D1B-8225-DD1CD9492F7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a:extLst>
            <a:ext uri="{FF2B5EF4-FFF2-40B4-BE49-F238E27FC236}">
              <a16:creationId xmlns="" xmlns:a16="http://schemas.microsoft.com/office/drawing/2014/main" id="{B312D1CB-F576-43AA-8EEA-D26202DD225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a:extLst>
            <a:ext uri="{FF2B5EF4-FFF2-40B4-BE49-F238E27FC236}">
              <a16:creationId xmlns="" xmlns:a16="http://schemas.microsoft.com/office/drawing/2014/main" id="{1AD51E10-8A84-4A0D-A0F6-951E0C035D9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a:extLst>
            <a:ext uri="{FF2B5EF4-FFF2-40B4-BE49-F238E27FC236}">
              <a16:creationId xmlns="" xmlns:a16="http://schemas.microsoft.com/office/drawing/2014/main" id="{88E6DAFC-A4FC-48B8-895E-2369042D350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a:extLst>
            <a:ext uri="{FF2B5EF4-FFF2-40B4-BE49-F238E27FC236}">
              <a16:creationId xmlns="" xmlns:a16="http://schemas.microsoft.com/office/drawing/2014/main" id="{A940704F-4CBB-410D-B6F9-552BBAFD637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a:extLst>
            <a:ext uri="{FF2B5EF4-FFF2-40B4-BE49-F238E27FC236}">
              <a16:creationId xmlns="" xmlns:a16="http://schemas.microsoft.com/office/drawing/2014/main" id="{AE7D55E2-B35E-4045-8431-E900B32C0BAF}"/>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a:extLst>
            <a:ext uri="{FF2B5EF4-FFF2-40B4-BE49-F238E27FC236}">
              <a16:creationId xmlns="" xmlns:a16="http://schemas.microsoft.com/office/drawing/2014/main" id="{593D3BE6-9E42-49C2-AE98-539BBC22F5E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a:extLst>
            <a:ext uri="{FF2B5EF4-FFF2-40B4-BE49-F238E27FC236}">
              <a16:creationId xmlns="" xmlns:a16="http://schemas.microsoft.com/office/drawing/2014/main" id="{FA621E11-8B3F-4CC2-B8FA-3BAC1FB8621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a:extLst>
            <a:ext uri="{FF2B5EF4-FFF2-40B4-BE49-F238E27FC236}">
              <a16:creationId xmlns="" xmlns:a16="http://schemas.microsoft.com/office/drawing/2014/main" id="{4628450E-A453-46B9-BFE4-742D228FE65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a:extLst>
            <a:ext uri="{FF2B5EF4-FFF2-40B4-BE49-F238E27FC236}">
              <a16:creationId xmlns="" xmlns:a16="http://schemas.microsoft.com/office/drawing/2014/main" id="{AD85A832-A6E6-4869-89A9-CF003D35C8B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公営住宅】&#10;一人当たり面積グラフ枠">
          <a:extLst>
            <a:ext uri="{FF2B5EF4-FFF2-40B4-BE49-F238E27FC236}">
              <a16:creationId xmlns="" xmlns:a16="http://schemas.microsoft.com/office/drawing/2014/main" id="{D0B6B1B5-3D18-45CA-B8DA-EC17EC080DB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78" name="直線コネクタ 277">
          <a:extLst>
            <a:ext uri="{FF2B5EF4-FFF2-40B4-BE49-F238E27FC236}">
              <a16:creationId xmlns="" xmlns:a16="http://schemas.microsoft.com/office/drawing/2014/main" id="{CBE3A198-D30D-48B0-8129-E881A719F24A}"/>
            </a:ext>
          </a:extLst>
        </xdr:cNvPr>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79" name="【公営住宅】&#10;一人当たり面積最小値テキスト">
          <a:extLst>
            <a:ext uri="{FF2B5EF4-FFF2-40B4-BE49-F238E27FC236}">
              <a16:creationId xmlns="" xmlns:a16="http://schemas.microsoft.com/office/drawing/2014/main" id="{36EB4FE7-B1DC-4A5E-9FB1-CC27BE63D11D}"/>
            </a:ext>
          </a:extLst>
        </xdr:cNvPr>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80" name="直線コネクタ 279">
          <a:extLst>
            <a:ext uri="{FF2B5EF4-FFF2-40B4-BE49-F238E27FC236}">
              <a16:creationId xmlns="" xmlns:a16="http://schemas.microsoft.com/office/drawing/2014/main" id="{133ED528-1A41-4105-90F8-9CE7067C9D64}"/>
            </a:ext>
          </a:extLst>
        </xdr:cNvPr>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81" name="【公営住宅】&#10;一人当たり面積最大値テキスト">
          <a:extLst>
            <a:ext uri="{FF2B5EF4-FFF2-40B4-BE49-F238E27FC236}">
              <a16:creationId xmlns="" xmlns:a16="http://schemas.microsoft.com/office/drawing/2014/main" id="{C6209024-B171-4841-B600-37EBA2C5D3C9}"/>
            </a:ext>
          </a:extLst>
        </xdr:cNvPr>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82" name="直線コネクタ 281">
          <a:extLst>
            <a:ext uri="{FF2B5EF4-FFF2-40B4-BE49-F238E27FC236}">
              <a16:creationId xmlns="" xmlns:a16="http://schemas.microsoft.com/office/drawing/2014/main" id="{C6AC6999-3A3B-425A-A825-F21A431A5843}"/>
            </a:ext>
          </a:extLst>
        </xdr:cNvPr>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165244</xdr:rowOff>
    </xdr:from>
    <xdr:ext cx="469744" cy="259045"/>
    <xdr:sp macro="" textlink="">
      <xdr:nvSpPr>
        <xdr:cNvPr id="283" name="【公営住宅】&#10;一人当たり面積平均値テキスト">
          <a:extLst>
            <a:ext uri="{FF2B5EF4-FFF2-40B4-BE49-F238E27FC236}">
              <a16:creationId xmlns="" xmlns:a16="http://schemas.microsoft.com/office/drawing/2014/main" id="{6EEDBD50-D0DE-42AB-8071-BC37FC27DAEB}"/>
            </a:ext>
          </a:extLst>
        </xdr:cNvPr>
        <xdr:cNvSpPr txBox="1"/>
      </xdr:nvSpPr>
      <xdr:spPr>
        <a:xfrm>
          <a:off x="10515600" y="14224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84" name="フローチャート: 判断 283">
          <a:extLst>
            <a:ext uri="{FF2B5EF4-FFF2-40B4-BE49-F238E27FC236}">
              <a16:creationId xmlns="" xmlns:a16="http://schemas.microsoft.com/office/drawing/2014/main" id="{9F14DB28-3E55-45A9-BB1A-DE8E2D2374A1}"/>
            </a:ext>
          </a:extLst>
        </xdr:cNvPr>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85" name="フローチャート: 判断 284">
          <a:extLst>
            <a:ext uri="{FF2B5EF4-FFF2-40B4-BE49-F238E27FC236}">
              <a16:creationId xmlns="" xmlns:a16="http://schemas.microsoft.com/office/drawing/2014/main" id="{791F72E1-3BF6-4D6B-BEC0-38BECE83C182}"/>
            </a:ext>
          </a:extLst>
        </xdr:cNvPr>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86" name="フローチャート: 判断 285">
          <a:extLst>
            <a:ext uri="{FF2B5EF4-FFF2-40B4-BE49-F238E27FC236}">
              <a16:creationId xmlns="" xmlns:a16="http://schemas.microsoft.com/office/drawing/2014/main" id="{3E60A5CC-5F5F-41F7-8479-5B9EDF8615D3}"/>
            </a:ext>
          </a:extLst>
        </xdr:cNvPr>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7" name="テキスト ボックス 286">
          <a:extLst>
            <a:ext uri="{FF2B5EF4-FFF2-40B4-BE49-F238E27FC236}">
              <a16:creationId xmlns="" xmlns:a16="http://schemas.microsoft.com/office/drawing/2014/main" id="{FB5FC2E2-9F88-4573-8F4B-4DFCDC0826F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8" name="テキスト ボックス 287">
          <a:extLst>
            <a:ext uri="{FF2B5EF4-FFF2-40B4-BE49-F238E27FC236}">
              <a16:creationId xmlns="" xmlns:a16="http://schemas.microsoft.com/office/drawing/2014/main" id="{E5E858EE-5B90-4728-95ED-E52FBB4EE1A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9" name="テキスト ボックス 288">
          <a:extLst>
            <a:ext uri="{FF2B5EF4-FFF2-40B4-BE49-F238E27FC236}">
              <a16:creationId xmlns="" xmlns:a16="http://schemas.microsoft.com/office/drawing/2014/main" id="{36D7AAF0-48A1-4DAD-A983-2CD8A772B3A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0" name="テキスト ボックス 289">
          <a:extLst>
            <a:ext uri="{FF2B5EF4-FFF2-40B4-BE49-F238E27FC236}">
              <a16:creationId xmlns="" xmlns:a16="http://schemas.microsoft.com/office/drawing/2014/main" id="{8D01A580-D3D2-4F9C-9C63-9B95B8125A2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1" name="テキスト ボックス 290">
          <a:extLst>
            <a:ext uri="{FF2B5EF4-FFF2-40B4-BE49-F238E27FC236}">
              <a16:creationId xmlns="" xmlns:a16="http://schemas.microsoft.com/office/drawing/2014/main" id="{0800C9FD-252A-4FD1-8421-84D9665DA88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101981</xdr:rowOff>
    </xdr:from>
    <xdr:to>
      <xdr:col>55</xdr:col>
      <xdr:colOff>50800</xdr:colOff>
      <xdr:row>85</xdr:row>
      <xdr:rowOff>32131</xdr:rowOff>
    </xdr:to>
    <xdr:sp macro="" textlink="">
      <xdr:nvSpPr>
        <xdr:cNvPr id="292" name="楕円 291">
          <a:extLst>
            <a:ext uri="{FF2B5EF4-FFF2-40B4-BE49-F238E27FC236}">
              <a16:creationId xmlns="" xmlns:a16="http://schemas.microsoft.com/office/drawing/2014/main" id="{1EFD5D09-0CE1-4BF1-A8E7-1905392076DC}"/>
            </a:ext>
          </a:extLst>
        </xdr:cNvPr>
        <xdr:cNvSpPr/>
      </xdr:nvSpPr>
      <xdr:spPr>
        <a:xfrm>
          <a:off x="10426700" y="1450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80408</xdr:rowOff>
    </xdr:from>
    <xdr:ext cx="469744" cy="259045"/>
    <xdr:sp macro="" textlink="">
      <xdr:nvSpPr>
        <xdr:cNvPr id="293" name="【公営住宅】&#10;一人当たり面積該当値テキスト">
          <a:extLst>
            <a:ext uri="{FF2B5EF4-FFF2-40B4-BE49-F238E27FC236}">
              <a16:creationId xmlns="" xmlns:a16="http://schemas.microsoft.com/office/drawing/2014/main" id="{96C01A5A-A39A-4F53-BFB2-3F4210BCA5AD}"/>
            </a:ext>
          </a:extLst>
        </xdr:cNvPr>
        <xdr:cNvSpPr txBox="1"/>
      </xdr:nvSpPr>
      <xdr:spPr>
        <a:xfrm>
          <a:off x="10515600" y="1448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106935</xdr:rowOff>
    </xdr:from>
    <xdr:to>
      <xdr:col>50</xdr:col>
      <xdr:colOff>165100</xdr:colOff>
      <xdr:row>85</xdr:row>
      <xdr:rowOff>37085</xdr:rowOff>
    </xdr:to>
    <xdr:sp macro="" textlink="">
      <xdr:nvSpPr>
        <xdr:cNvPr id="294" name="楕円 293">
          <a:extLst>
            <a:ext uri="{FF2B5EF4-FFF2-40B4-BE49-F238E27FC236}">
              <a16:creationId xmlns="" xmlns:a16="http://schemas.microsoft.com/office/drawing/2014/main" id="{63612D76-405E-45AC-8F4F-367DE17C64D7}"/>
            </a:ext>
          </a:extLst>
        </xdr:cNvPr>
        <xdr:cNvSpPr/>
      </xdr:nvSpPr>
      <xdr:spPr>
        <a:xfrm>
          <a:off x="9588500" y="1450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152781</xdr:rowOff>
    </xdr:from>
    <xdr:to>
      <xdr:col>55</xdr:col>
      <xdr:colOff>0</xdr:colOff>
      <xdr:row>84</xdr:row>
      <xdr:rowOff>157735</xdr:rowOff>
    </xdr:to>
    <xdr:cxnSp macro="">
      <xdr:nvCxnSpPr>
        <xdr:cNvPr id="295" name="直線コネクタ 294">
          <a:extLst>
            <a:ext uri="{FF2B5EF4-FFF2-40B4-BE49-F238E27FC236}">
              <a16:creationId xmlns="" xmlns:a16="http://schemas.microsoft.com/office/drawing/2014/main" id="{7B8C17B1-AFC8-4CDE-961D-4F8069485C36}"/>
            </a:ext>
          </a:extLst>
        </xdr:cNvPr>
        <xdr:cNvCxnSpPr/>
      </xdr:nvCxnSpPr>
      <xdr:spPr>
        <a:xfrm flipV="1">
          <a:off x="9639300" y="14554581"/>
          <a:ext cx="8382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74185</xdr:rowOff>
    </xdr:from>
    <xdr:ext cx="469744" cy="259045"/>
    <xdr:sp macro="" textlink="">
      <xdr:nvSpPr>
        <xdr:cNvPr id="296" name="n_1aveValue【公営住宅】&#10;一人当たり面積">
          <a:extLst>
            <a:ext uri="{FF2B5EF4-FFF2-40B4-BE49-F238E27FC236}">
              <a16:creationId xmlns="" xmlns:a16="http://schemas.microsoft.com/office/drawing/2014/main" id="{24F21465-3E06-456A-86CA-CC08670ADA85}"/>
            </a:ext>
          </a:extLst>
        </xdr:cNvPr>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97" name="n_2aveValue【公営住宅】&#10;一人当たり面積">
          <a:extLst>
            <a:ext uri="{FF2B5EF4-FFF2-40B4-BE49-F238E27FC236}">
              <a16:creationId xmlns="" xmlns:a16="http://schemas.microsoft.com/office/drawing/2014/main" id="{156669DA-4E42-4038-9639-4533C12D77A3}"/>
            </a:ext>
          </a:extLst>
        </xdr:cNvPr>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28212</xdr:rowOff>
    </xdr:from>
    <xdr:ext cx="469744" cy="259045"/>
    <xdr:sp macro="" textlink="">
      <xdr:nvSpPr>
        <xdr:cNvPr id="298" name="n_1mainValue【公営住宅】&#10;一人当たり面積">
          <a:extLst>
            <a:ext uri="{FF2B5EF4-FFF2-40B4-BE49-F238E27FC236}">
              <a16:creationId xmlns="" xmlns:a16="http://schemas.microsoft.com/office/drawing/2014/main" id="{1A5F4009-855D-4E48-AE19-383274386D7F}"/>
            </a:ext>
          </a:extLst>
        </xdr:cNvPr>
        <xdr:cNvSpPr txBox="1"/>
      </xdr:nvSpPr>
      <xdr:spPr>
        <a:xfrm>
          <a:off x="9391727" y="1460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a:extLst>
            <a:ext uri="{FF2B5EF4-FFF2-40B4-BE49-F238E27FC236}">
              <a16:creationId xmlns="" xmlns:a16="http://schemas.microsoft.com/office/drawing/2014/main" id="{FB5AC2E2-7EBF-4997-A0D5-0572511B1F0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a:extLst>
            <a:ext uri="{FF2B5EF4-FFF2-40B4-BE49-F238E27FC236}">
              <a16:creationId xmlns="" xmlns:a16="http://schemas.microsoft.com/office/drawing/2014/main" id="{DECB4F10-7E7A-4006-A1FA-5D93386EE5E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a:extLst>
            <a:ext uri="{FF2B5EF4-FFF2-40B4-BE49-F238E27FC236}">
              <a16:creationId xmlns="" xmlns:a16="http://schemas.microsoft.com/office/drawing/2014/main" id="{A3680A7C-B360-4D6E-A4B2-F73E00EAC7A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a:extLst>
            <a:ext uri="{FF2B5EF4-FFF2-40B4-BE49-F238E27FC236}">
              <a16:creationId xmlns="" xmlns:a16="http://schemas.microsoft.com/office/drawing/2014/main" id="{A739F1A7-4F0A-4354-909F-8D1FCE890F8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a:extLst>
            <a:ext uri="{FF2B5EF4-FFF2-40B4-BE49-F238E27FC236}">
              <a16:creationId xmlns="" xmlns:a16="http://schemas.microsoft.com/office/drawing/2014/main" id="{60A5F64A-33B7-4985-820C-8D4872E3E1A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a:extLst>
            <a:ext uri="{FF2B5EF4-FFF2-40B4-BE49-F238E27FC236}">
              <a16:creationId xmlns="" xmlns:a16="http://schemas.microsoft.com/office/drawing/2014/main" id="{70764EC1-7A1E-4407-80FC-94A9A62929F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a:extLst>
            <a:ext uri="{FF2B5EF4-FFF2-40B4-BE49-F238E27FC236}">
              <a16:creationId xmlns="" xmlns:a16="http://schemas.microsoft.com/office/drawing/2014/main" id="{457260E6-206A-480F-AE58-9CCB9BB1022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a:extLst>
            <a:ext uri="{FF2B5EF4-FFF2-40B4-BE49-F238E27FC236}">
              <a16:creationId xmlns="" xmlns:a16="http://schemas.microsoft.com/office/drawing/2014/main" id="{7F5109A7-4CB6-4C49-B125-7EA706D857C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7" name="正方形/長方形 306">
          <a:extLst>
            <a:ext uri="{FF2B5EF4-FFF2-40B4-BE49-F238E27FC236}">
              <a16:creationId xmlns="" xmlns:a16="http://schemas.microsoft.com/office/drawing/2014/main" id="{B778B022-4EF5-4FB6-89D8-5E577D19ABB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8" name="正方形/長方形 307">
          <a:extLst>
            <a:ext uri="{FF2B5EF4-FFF2-40B4-BE49-F238E27FC236}">
              <a16:creationId xmlns="" xmlns:a16="http://schemas.microsoft.com/office/drawing/2014/main" id="{D50876E4-268E-4224-BA67-848D5773DAB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9" name="正方形/長方形 308">
          <a:extLst>
            <a:ext uri="{FF2B5EF4-FFF2-40B4-BE49-F238E27FC236}">
              <a16:creationId xmlns="" xmlns:a16="http://schemas.microsoft.com/office/drawing/2014/main" id="{9E9CF174-13C4-4122-8AEC-38233A59680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0" name="正方形/長方形 309">
          <a:extLst>
            <a:ext uri="{FF2B5EF4-FFF2-40B4-BE49-F238E27FC236}">
              <a16:creationId xmlns="" xmlns:a16="http://schemas.microsoft.com/office/drawing/2014/main" id="{F537A866-408B-4530-ABF5-82AE4C369BB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1" name="正方形/長方形 310">
          <a:extLst>
            <a:ext uri="{FF2B5EF4-FFF2-40B4-BE49-F238E27FC236}">
              <a16:creationId xmlns="" xmlns:a16="http://schemas.microsoft.com/office/drawing/2014/main" id="{5168CFB6-8865-44FF-AA99-8C32AFD29A0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2" name="正方形/長方形 311">
          <a:extLst>
            <a:ext uri="{FF2B5EF4-FFF2-40B4-BE49-F238E27FC236}">
              <a16:creationId xmlns="" xmlns:a16="http://schemas.microsoft.com/office/drawing/2014/main" id="{A0FA3C1A-8D10-465C-B518-D0E0717D470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3" name="正方形/長方形 312">
          <a:extLst>
            <a:ext uri="{FF2B5EF4-FFF2-40B4-BE49-F238E27FC236}">
              <a16:creationId xmlns="" xmlns:a16="http://schemas.microsoft.com/office/drawing/2014/main" id="{3CF1FCBB-E642-4D60-8751-A7075E46E18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4" name="正方形/長方形 313">
          <a:extLst>
            <a:ext uri="{FF2B5EF4-FFF2-40B4-BE49-F238E27FC236}">
              <a16:creationId xmlns="" xmlns:a16="http://schemas.microsoft.com/office/drawing/2014/main" id="{BF795DCC-ED69-40C7-8976-60046930151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5" name="正方形/長方形 314">
          <a:extLst>
            <a:ext uri="{FF2B5EF4-FFF2-40B4-BE49-F238E27FC236}">
              <a16:creationId xmlns="" xmlns:a16="http://schemas.microsoft.com/office/drawing/2014/main" id="{C4E16806-8489-4A08-9744-04DEDF8424C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6" name="正方形/長方形 315">
          <a:extLst>
            <a:ext uri="{FF2B5EF4-FFF2-40B4-BE49-F238E27FC236}">
              <a16:creationId xmlns="" xmlns:a16="http://schemas.microsoft.com/office/drawing/2014/main" id="{89FAC0F3-DE3B-4761-AD4F-F1A74AB2514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7" name="正方形/長方形 316">
          <a:extLst>
            <a:ext uri="{FF2B5EF4-FFF2-40B4-BE49-F238E27FC236}">
              <a16:creationId xmlns="" xmlns:a16="http://schemas.microsoft.com/office/drawing/2014/main" id="{4D716FC1-98C3-486D-875D-8C3321540B7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8" name="正方形/長方形 317">
          <a:extLst>
            <a:ext uri="{FF2B5EF4-FFF2-40B4-BE49-F238E27FC236}">
              <a16:creationId xmlns="" xmlns:a16="http://schemas.microsoft.com/office/drawing/2014/main" id="{C2DED399-0E0C-4453-8AC6-4BEDCE18EAE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9" name="正方形/長方形 318">
          <a:extLst>
            <a:ext uri="{FF2B5EF4-FFF2-40B4-BE49-F238E27FC236}">
              <a16:creationId xmlns="" xmlns:a16="http://schemas.microsoft.com/office/drawing/2014/main" id="{AF0C48F3-A9D8-4BD2-B53B-CE76D53EC77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0" name="正方形/長方形 319">
          <a:extLst>
            <a:ext uri="{FF2B5EF4-FFF2-40B4-BE49-F238E27FC236}">
              <a16:creationId xmlns="" xmlns:a16="http://schemas.microsoft.com/office/drawing/2014/main" id="{AE384470-753E-42A5-941F-F0E9A75FDDE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1" name="正方形/長方形 320">
          <a:extLst>
            <a:ext uri="{FF2B5EF4-FFF2-40B4-BE49-F238E27FC236}">
              <a16:creationId xmlns="" xmlns:a16="http://schemas.microsoft.com/office/drawing/2014/main" id="{DC06839B-101B-4C70-908A-8F0002A8541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2" name="正方形/長方形 321">
          <a:extLst>
            <a:ext uri="{FF2B5EF4-FFF2-40B4-BE49-F238E27FC236}">
              <a16:creationId xmlns="" xmlns:a16="http://schemas.microsoft.com/office/drawing/2014/main" id="{6AD2FF9F-7898-40D7-8ED4-835E8EC61FD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3" name="テキスト ボックス 322">
          <a:extLst>
            <a:ext uri="{FF2B5EF4-FFF2-40B4-BE49-F238E27FC236}">
              <a16:creationId xmlns="" xmlns:a16="http://schemas.microsoft.com/office/drawing/2014/main" id="{8C50181F-4967-4F36-98D3-11D81E92D02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4" name="直線コネクタ 323">
          <a:extLst>
            <a:ext uri="{FF2B5EF4-FFF2-40B4-BE49-F238E27FC236}">
              <a16:creationId xmlns="" xmlns:a16="http://schemas.microsoft.com/office/drawing/2014/main" id="{4184DF27-2980-423F-9855-9148F6E13B7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5" name="テキスト ボックス 324">
          <a:extLst>
            <a:ext uri="{FF2B5EF4-FFF2-40B4-BE49-F238E27FC236}">
              <a16:creationId xmlns="" xmlns:a16="http://schemas.microsoft.com/office/drawing/2014/main" id="{BEE3FD41-6780-45CC-866F-552212A524C3}"/>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6" name="直線コネクタ 325">
          <a:extLst>
            <a:ext uri="{FF2B5EF4-FFF2-40B4-BE49-F238E27FC236}">
              <a16:creationId xmlns="" xmlns:a16="http://schemas.microsoft.com/office/drawing/2014/main" id="{D3E594DC-E9EB-4915-825C-6E4863A8763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7" name="テキスト ボックス 326">
          <a:extLst>
            <a:ext uri="{FF2B5EF4-FFF2-40B4-BE49-F238E27FC236}">
              <a16:creationId xmlns="" xmlns:a16="http://schemas.microsoft.com/office/drawing/2014/main" id="{AFB21ECD-CD72-48BD-9BD6-C9EF0148C55E}"/>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8" name="直線コネクタ 327">
          <a:extLst>
            <a:ext uri="{FF2B5EF4-FFF2-40B4-BE49-F238E27FC236}">
              <a16:creationId xmlns="" xmlns:a16="http://schemas.microsoft.com/office/drawing/2014/main" id="{6D8D5AC3-C598-4E64-8C5F-BF6D9FE54E8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9" name="テキスト ボックス 328">
          <a:extLst>
            <a:ext uri="{FF2B5EF4-FFF2-40B4-BE49-F238E27FC236}">
              <a16:creationId xmlns="" xmlns:a16="http://schemas.microsoft.com/office/drawing/2014/main" id="{4FB818E4-D726-43AD-A930-B9A074C5E34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0" name="直線コネクタ 329">
          <a:extLst>
            <a:ext uri="{FF2B5EF4-FFF2-40B4-BE49-F238E27FC236}">
              <a16:creationId xmlns="" xmlns:a16="http://schemas.microsoft.com/office/drawing/2014/main" id="{B58E7F87-E308-48CE-9528-7FFDB7422EA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1" name="テキスト ボックス 330">
          <a:extLst>
            <a:ext uri="{FF2B5EF4-FFF2-40B4-BE49-F238E27FC236}">
              <a16:creationId xmlns="" xmlns:a16="http://schemas.microsoft.com/office/drawing/2014/main" id="{4F4136ED-80E3-4453-9653-D8A8192A83A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2" name="直線コネクタ 331">
          <a:extLst>
            <a:ext uri="{FF2B5EF4-FFF2-40B4-BE49-F238E27FC236}">
              <a16:creationId xmlns="" xmlns:a16="http://schemas.microsoft.com/office/drawing/2014/main" id="{8D701C4C-9342-45F0-B0F1-F440EC650F6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3" name="テキスト ボックス 332">
          <a:extLst>
            <a:ext uri="{FF2B5EF4-FFF2-40B4-BE49-F238E27FC236}">
              <a16:creationId xmlns="" xmlns:a16="http://schemas.microsoft.com/office/drawing/2014/main" id="{E530D4AF-8968-4805-865A-B63A28006D8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4" name="直線コネクタ 333">
          <a:extLst>
            <a:ext uri="{FF2B5EF4-FFF2-40B4-BE49-F238E27FC236}">
              <a16:creationId xmlns="" xmlns:a16="http://schemas.microsoft.com/office/drawing/2014/main" id="{5A2B7265-2117-4DCC-91CC-49ECC5588AA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5" name="テキスト ボックス 334">
          <a:extLst>
            <a:ext uri="{FF2B5EF4-FFF2-40B4-BE49-F238E27FC236}">
              <a16:creationId xmlns="" xmlns:a16="http://schemas.microsoft.com/office/drawing/2014/main" id="{8D852053-934A-4AD9-BD09-B55C2B2C830F}"/>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6" name="直線コネクタ 335">
          <a:extLst>
            <a:ext uri="{FF2B5EF4-FFF2-40B4-BE49-F238E27FC236}">
              <a16:creationId xmlns="" xmlns:a16="http://schemas.microsoft.com/office/drawing/2014/main" id="{A1FEBC2F-B83B-4460-AB2E-28BCE94B6B6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7" name="テキスト ボックス 336">
          <a:extLst>
            <a:ext uri="{FF2B5EF4-FFF2-40B4-BE49-F238E27FC236}">
              <a16:creationId xmlns="" xmlns:a16="http://schemas.microsoft.com/office/drawing/2014/main" id="{B8E96875-1E5E-45C9-A2CC-90B303387F2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8" name="【認定こども園・幼稚園・保育所】&#10;有形固定資産減価償却率グラフ枠">
          <a:extLst>
            <a:ext uri="{FF2B5EF4-FFF2-40B4-BE49-F238E27FC236}">
              <a16:creationId xmlns="" xmlns:a16="http://schemas.microsoft.com/office/drawing/2014/main" id="{0949882F-4B59-4EA6-A3C4-28564D1AFD3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39" name="直線コネクタ 338">
          <a:extLst>
            <a:ext uri="{FF2B5EF4-FFF2-40B4-BE49-F238E27FC236}">
              <a16:creationId xmlns="" xmlns:a16="http://schemas.microsoft.com/office/drawing/2014/main" id="{5CB2196C-076F-4FD4-9546-DE39E0BA643C}"/>
            </a:ext>
          </a:extLst>
        </xdr:cNvPr>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40" name="【認定こども園・幼稚園・保育所】&#10;有形固定資産減価償却率最小値テキスト">
          <a:extLst>
            <a:ext uri="{FF2B5EF4-FFF2-40B4-BE49-F238E27FC236}">
              <a16:creationId xmlns="" xmlns:a16="http://schemas.microsoft.com/office/drawing/2014/main" id="{671ED50C-58D4-4BE4-A5F7-53FFAC372B42}"/>
            </a:ext>
          </a:extLst>
        </xdr:cNvPr>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41" name="直線コネクタ 340">
          <a:extLst>
            <a:ext uri="{FF2B5EF4-FFF2-40B4-BE49-F238E27FC236}">
              <a16:creationId xmlns="" xmlns:a16="http://schemas.microsoft.com/office/drawing/2014/main" id="{320FA637-6329-4E79-A31D-6F8EE456B948}"/>
            </a:ext>
          </a:extLst>
        </xdr:cNvPr>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2" name="【認定こども園・幼稚園・保育所】&#10;有形固定資産減価償却率最大値テキスト">
          <a:extLst>
            <a:ext uri="{FF2B5EF4-FFF2-40B4-BE49-F238E27FC236}">
              <a16:creationId xmlns="" xmlns:a16="http://schemas.microsoft.com/office/drawing/2014/main" id="{C4B9F69F-588B-4AAE-85AD-5FCC4B9B823E}"/>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3" name="直線コネクタ 342">
          <a:extLst>
            <a:ext uri="{FF2B5EF4-FFF2-40B4-BE49-F238E27FC236}">
              <a16:creationId xmlns="" xmlns:a16="http://schemas.microsoft.com/office/drawing/2014/main" id="{CB7069C3-A064-45F1-81A3-F213DE5F5DE4}"/>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44" name="【認定こども園・幼稚園・保育所】&#10;有形固定資産減価償却率平均値テキスト">
          <a:extLst>
            <a:ext uri="{FF2B5EF4-FFF2-40B4-BE49-F238E27FC236}">
              <a16:creationId xmlns="" xmlns:a16="http://schemas.microsoft.com/office/drawing/2014/main" id="{28CF9DDF-DBA9-4390-B549-9F7348CF7CE8}"/>
            </a:ext>
          </a:extLst>
        </xdr:cNvPr>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45" name="フローチャート: 判断 344">
          <a:extLst>
            <a:ext uri="{FF2B5EF4-FFF2-40B4-BE49-F238E27FC236}">
              <a16:creationId xmlns="" xmlns:a16="http://schemas.microsoft.com/office/drawing/2014/main" id="{D43326A9-5B9E-4DE3-ADA9-38F599DBEB60}"/>
            </a:ext>
          </a:extLst>
        </xdr:cNvPr>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46" name="フローチャート: 判断 345">
          <a:extLst>
            <a:ext uri="{FF2B5EF4-FFF2-40B4-BE49-F238E27FC236}">
              <a16:creationId xmlns="" xmlns:a16="http://schemas.microsoft.com/office/drawing/2014/main" id="{806A4456-5359-4B57-A983-E001774E0C79}"/>
            </a:ext>
          </a:extLst>
        </xdr:cNvPr>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47" name="フローチャート: 判断 346">
          <a:extLst>
            <a:ext uri="{FF2B5EF4-FFF2-40B4-BE49-F238E27FC236}">
              <a16:creationId xmlns="" xmlns:a16="http://schemas.microsoft.com/office/drawing/2014/main" id="{90AA51A7-A2F9-481C-BF46-3FA2389A8C07}"/>
            </a:ext>
          </a:extLst>
        </xdr:cNvPr>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8" name="テキスト ボックス 347">
          <a:extLst>
            <a:ext uri="{FF2B5EF4-FFF2-40B4-BE49-F238E27FC236}">
              <a16:creationId xmlns="" xmlns:a16="http://schemas.microsoft.com/office/drawing/2014/main" id="{7A73AF1B-5C45-498D-8113-68C3FA7C839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9" name="テキスト ボックス 348">
          <a:extLst>
            <a:ext uri="{FF2B5EF4-FFF2-40B4-BE49-F238E27FC236}">
              <a16:creationId xmlns="" xmlns:a16="http://schemas.microsoft.com/office/drawing/2014/main" id="{1B5C44D5-63D4-4911-A614-2429318B3C5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0" name="テキスト ボックス 349">
          <a:extLst>
            <a:ext uri="{FF2B5EF4-FFF2-40B4-BE49-F238E27FC236}">
              <a16:creationId xmlns="" xmlns:a16="http://schemas.microsoft.com/office/drawing/2014/main" id="{8F1A15A8-1B09-4FE8-8DFC-9FF22564B1D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1" name="テキスト ボックス 350">
          <a:extLst>
            <a:ext uri="{FF2B5EF4-FFF2-40B4-BE49-F238E27FC236}">
              <a16:creationId xmlns="" xmlns:a16="http://schemas.microsoft.com/office/drawing/2014/main" id="{DD56C2CB-FCE9-44B6-9A68-71502FC4B88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2" name="テキスト ボックス 351">
          <a:extLst>
            <a:ext uri="{FF2B5EF4-FFF2-40B4-BE49-F238E27FC236}">
              <a16:creationId xmlns="" xmlns:a16="http://schemas.microsoft.com/office/drawing/2014/main" id="{4EDE1761-5990-4700-A5CE-3986E282C7A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42545</xdr:rowOff>
    </xdr:from>
    <xdr:to>
      <xdr:col>85</xdr:col>
      <xdr:colOff>177800</xdr:colOff>
      <xdr:row>35</xdr:row>
      <xdr:rowOff>144145</xdr:rowOff>
    </xdr:to>
    <xdr:sp macro="" textlink="">
      <xdr:nvSpPr>
        <xdr:cNvPr id="353" name="楕円 352">
          <a:extLst>
            <a:ext uri="{FF2B5EF4-FFF2-40B4-BE49-F238E27FC236}">
              <a16:creationId xmlns="" xmlns:a16="http://schemas.microsoft.com/office/drawing/2014/main" id="{F9407655-DA23-473C-8546-84AED729E5BB}"/>
            </a:ext>
          </a:extLst>
        </xdr:cNvPr>
        <xdr:cNvSpPr/>
      </xdr:nvSpPr>
      <xdr:spPr>
        <a:xfrm>
          <a:off x="16268700" y="604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65422</xdr:rowOff>
    </xdr:from>
    <xdr:ext cx="405111" cy="259045"/>
    <xdr:sp macro="" textlink="">
      <xdr:nvSpPr>
        <xdr:cNvPr id="354" name="【認定こども園・幼稚園・保育所】&#10;有形固定資産減価償却率該当値テキスト">
          <a:extLst>
            <a:ext uri="{FF2B5EF4-FFF2-40B4-BE49-F238E27FC236}">
              <a16:creationId xmlns="" xmlns:a16="http://schemas.microsoft.com/office/drawing/2014/main" id="{27BB30DC-F126-45C9-A80B-C18E17EA2BA3}"/>
            </a:ext>
          </a:extLst>
        </xdr:cNvPr>
        <xdr:cNvSpPr txBox="1"/>
      </xdr:nvSpPr>
      <xdr:spPr>
        <a:xfrm>
          <a:off x="16357600"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90170</xdr:rowOff>
    </xdr:from>
    <xdr:to>
      <xdr:col>81</xdr:col>
      <xdr:colOff>101600</xdr:colOff>
      <xdr:row>36</xdr:row>
      <xdr:rowOff>20320</xdr:rowOff>
    </xdr:to>
    <xdr:sp macro="" textlink="">
      <xdr:nvSpPr>
        <xdr:cNvPr id="355" name="楕円 354">
          <a:extLst>
            <a:ext uri="{FF2B5EF4-FFF2-40B4-BE49-F238E27FC236}">
              <a16:creationId xmlns="" xmlns:a16="http://schemas.microsoft.com/office/drawing/2014/main" id="{47B0EBEB-A96D-429B-8B27-5177355F2B7B}"/>
            </a:ext>
          </a:extLst>
        </xdr:cNvPr>
        <xdr:cNvSpPr/>
      </xdr:nvSpPr>
      <xdr:spPr>
        <a:xfrm>
          <a:off x="15430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93345</xdr:rowOff>
    </xdr:from>
    <xdr:to>
      <xdr:col>85</xdr:col>
      <xdr:colOff>127000</xdr:colOff>
      <xdr:row>35</xdr:row>
      <xdr:rowOff>140970</xdr:rowOff>
    </xdr:to>
    <xdr:cxnSp macro="">
      <xdr:nvCxnSpPr>
        <xdr:cNvPr id="356" name="直線コネクタ 355">
          <a:extLst>
            <a:ext uri="{FF2B5EF4-FFF2-40B4-BE49-F238E27FC236}">
              <a16:creationId xmlns="" xmlns:a16="http://schemas.microsoft.com/office/drawing/2014/main" id="{0ED85876-8BEC-43EB-AF3D-AB71FA4B3C2A}"/>
            </a:ext>
          </a:extLst>
        </xdr:cNvPr>
        <xdr:cNvCxnSpPr/>
      </xdr:nvCxnSpPr>
      <xdr:spPr>
        <a:xfrm flipV="1">
          <a:off x="15481300" y="609409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5732</xdr:rowOff>
    </xdr:from>
    <xdr:ext cx="405111" cy="259045"/>
    <xdr:sp macro="" textlink="">
      <xdr:nvSpPr>
        <xdr:cNvPr id="357" name="n_1aveValue【認定こども園・幼稚園・保育所】&#10;有形固定資産減価償却率">
          <a:extLst>
            <a:ext uri="{FF2B5EF4-FFF2-40B4-BE49-F238E27FC236}">
              <a16:creationId xmlns="" xmlns:a16="http://schemas.microsoft.com/office/drawing/2014/main" id="{49C9B88A-42A0-4E2E-B03C-67410EC29C80}"/>
            </a:ext>
          </a:extLst>
        </xdr:cNvPr>
        <xdr:cNvSpPr txBox="1"/>
      </xdr:nvSpPr>
      <xdr:spPr>
        <a:xfrm>
          <a:off x="15266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358" name="n_2aveValue【認定こども園・幼稚園・保育所】&#10;有形固定資産減価償却率">
          <a:extLst>
            <a:ext uri="{FF2B5EF4-FFF2-40B4-BE49-F238E27FC236}">
              <a16:creationId xmlns="" xmlns:a16="http://schemas.microsoft.com/office/drawing/2014/main" id="{459D9A53-F740-41C2-B195-7181AC21145C}"/>
            </a:ext>
          </a:extLst>
        </xdr:cNvPr>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36847</xdr:rowOff>
    </xdr:from>
    <xdr:ext cx="405111" cy="259045"/>
    <xdr:sp macro="" textlink="">
      <xdr:nvSpPr>
        <xdr:cNvPr id="359" name="n_1mainValue【認定こども園・幼稚園・保育所】&#10;有形固定資産減価償却率">
          <a:extLst>
            <a:ext uri="{FF2B5EF4-FFF2-40B4-BE49-F238E27FC236}">
              <a16:creationId xmlns="" xmlns:a16="http://schemas.microsoft.com/office/drawing/2014/main" id="{82B75860-7CB3-454F-9B1A-232615EDC148}"/>
            </a:ext>
          </a:extLst>
        </xdr:cNvPr>
        <xdr:cNvSpPr txBox="1"/>
      </xdr:nvSpPr>
      <xdr:spPr>
        <a:xfrm>
          <a:off x="152660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0" name="正方形/長方形 359">
          <a:extLst>
            <a:ext uri="{FF2B5EF4-FFF2-40B4-BE49-F238E27FC236}">
              <a16:creationId xmlns="" xmlns:a16="http://schemas.microsoft.com/office/drawing/2014/main" id="{6DE8FD0D-6C6D-4B75-AD57-738FDA193AF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1" name="正方形/長方形 360">
          <a:extLst>
            <a:ext uri="{FF2B5EF4-FFF2-40B4-BE49-F238E27FC236}">
              <a16:creationId xmlns="" xmlns:a16="http://schemas.microsoft.com/office/drawing/2014/main" id="{B52755E7-333A-4C11-8A25-CC1E6500C7E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2" name="正方形/長方形 361">
          <a:extLst>
            <a:ext uri="{FF2B5EF4-FFF2-40B4-BE49-F238E27FC236}">
              <a16:creationId xmlns="" xmlns:a16="http://schemas.microsoft.com/office/drawing/2014/main" id="{0C503DEF-CCF1-4655-8328-51A39F5A6DF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3" name="正方形/長方形 362">
          <a:extLst>
            <a:ext uri="{FF2B5EF4-FFF2-40B4-BE49-F238E27FC236}">
              <a16:creationId xmlns="" xmlns:a16="http://schemas.microsoft.com/office/drawing/2014/main" id="{A74C9B7C-288B-4A72-B062-9B1F0A4EFB7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4" name="正方形/長方形 363">
          <a:extLst>
            <a:ext uri="{FF2B5EF4-FFF2-40B4-BE49-F238E27FC236}">
              <a16:creationId xmlns="" xmlns:a16="http://schemas.microsoft.com/office/drawing/2014/main" id="{7D3C3020-10A9-4405-AC35-4C2046FD9A2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5" name="正方形/長方形 364">
          <a:extLst>
            <a:ext uri="{FF2B5EF4-FFF2-40B4-BE49-F238E27FC236}">
              <a16:creationId xmlns="" xmlns:a16="http://schemas.microsoft.com/office/drawing/2014/main" id="{3DB576DB-2001-4283-A203-DBE08719D54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6" name="正方形/長方形 365">
          <a:extLst>
            <a:ext uri="{FF2B5EF4-FFF2-40B4-BE49-F238E27FC236}">
              <a16:creationId xmlns="" xmlns:a16="http://schemas.microsoft.com/office/drawing/2014/main" id="{3E01A07B-9583-48BB-96DF-FB60CBF37EA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7" name="正方形/長方形 366">
          <a:extLst>
            <a:ext uri="{FF2B5EF4-FFF2-40B4-BE49-F238E27FC236}">
              <a16:creationId xmlns="" xmlns:a16="http://schemas.microsoft.com/office/drawing/2014/main" id="{39A1A8CC-BEFE-482D-9AA0-035E282D55F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8" name="テキスト ボックス 367">
          <a:extLst>
            <a:ext uri="{FF2B5EF4-FFF2-40B4-BE49-F238E27FC236}">
              <a16:creationId xmlns="" xmlns:a16="http://schemas.microsoft.com/office/drawing/2014/main" id="{DBCA0536-74F0-4F1B-9D18-95D005CD52D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9" name="直線コネクタ 368">
          <a:extLst>
            <a:ext uri="{FF2B5EF4-FFF2-40B4-BE49-F238E27FC236}">
              <a16:creationId xmlns="" xmlns:a16="http://schemas.microsoft.com/office/drawing/2014/main" id="{BDA3935A-2376-437F-8B6F-16D52ABB8C8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0" name="直線コネクタ 369">
          <a:extLst>
            <a:ext uri="{FF2B5EF4-FFF2-40B4-BE49-F238E27FC236}">
              <a16:creationId xmlns="" xmlns:a16="http://schemas.microsoft.com/office/drawing/2014/main" id="{4B0E5277-EEBB-44DA-BE2F-00D3987CB2E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71" name="テキスト ボックス 370">
          <a:extLst>
            <a:ext uri="{FF2B5EF4-FFF2-40B4-BE49-F238E27FC236}">
              <a16:creationId xmlns="" xmlns:a16="http://schemas.microsoft.com/office/drawing/2014/main" id="{118A55E1-CF44-42B2-B88A-7230785B40B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2" name="直線コネクタ 371">
          <a:extLst>
            <a:ext uri="{FF2B5EF4-FFF2-40B4-BE49-F238E27FC236}">
              <a16:creationId xmlns="" xmlns:a16="http://schemas.microsoft.com/office/drawing/2014/main" id="{D25F0F1D-102E-4FA9-B2D3-E426DB58BAE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3" name="テキスト ボックス 372">
          <a:extLst>
            <a:ext uri="{FF2B5EF4-FFF2-40B4-BE49-F238E27FC236}">
              <a16:creationId xmlns="" xmlns:a16="http://schemas.microsoft.com/office/drawing/2014/main" id="{A5E9EBE1-41F6-4E02-8264-8E000C5BE40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4" name="直線コネクタ 373">
          <a:extLst>
            <a:ext uri="{FF2B5EF4-FFF2-40B4-BE49-F238E27FC236}">
              <a16:creationId xmlns="" xmlns:a16="http://schemas.microsoft.com/office/drawing/2014/main" id="{E1723ADE-C9DC-4545-A2E0-62CC6416BC8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5" name="テキスト ボックス 374">
          <a:extLst>
            <a:ext uri="{FF2B5EF4-FFF2-40B4-BE49-F238E27FC236}">
              <a16:creationId xmlns="" xmlns:a16="http://schemas.microsoft.com/office/drawing/2014/main" id="{E4388332-1BB8-46D0-8CA6-515772F95402}"/>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6" name="直線コネクタ 375">
          <a:extLst>
            <a:ext uri="{FF2B5EF4-FFF2-40B4-BE49-F238E27FC236}">
              <a16:creationId xmlns="" xmlns:a16="http://schemas.microsoft.com/office/drawing/2014/main" id="{6072003F-175F-4EA9-8AF6-ABB2AF71736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7" name="テキスト ボックス 376">
          <a:extLst>
            <a:ext uri="{FF2B5EF4-FFF2-40B4-BE49-F238E27FC236}">
              <a16:creationId xmlns="" xmlns:a16="http://schemas.microsoft.com/office/drawing/2014/main" id="{E0297476-50A5-4E03-96FC-592D7322E61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a:extLst>
            <a:ext uri="{FF2B5EF4-FFF2-40B4-BE49-F238E27FC236}">
              <a16:creationId xmlns="" xmlns:a16="http://schemas.microsoft.com/office/drawing/2014/main" id="{B9A35EE8-4D44-476C-84DC-DCD09A9319B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a:extLst>
            <a:ext uri="{FF2B5EF4-FFF2-40B4-BE49-F238E27FC236}">
              <a16:creationId xmlns="" xmlns:a16="http://schemas.microsoft.com/office/drawing/2014/main" id="{90DB6C46-8023-4F33-B5EB-D40DFFF4206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a:extLst>
            <a:ext uri="{FF2B5EF4-FFF2-40B4-BE49-F238E27FC236}">
              <a16:creationId xmlns="" xmlns:a16="http://schemas.microsoft.com/office/drawing/2014/main" id="{B1DDED11-8701-4516-999D-ED6467F0335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381" name="直線コネクタ 380">
          <a:extLst>
            <a:ext uri="{FF2B5EF4-FFF2-40B4-BE49-F238E27FC236}">
              <a16:creationId xmlns="" xmlns:a16="http://schemas.microsoft.com/office/drawing/2014/main" id="{CBD3FDF8-9F18-41ED-B49F-965F59E641D2}"/>
            </a:ext>
          </a:extLst>
        </xdr:cNvPr>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382" name="【認定こども園・幼稚園・保育所】&#10;一人当たり面積最小値テキスト">
          <a:extLst>
            <a:ext uri="{FF2B5EF4-FFF2-40B4-BE49-F238E27FC236}">
              <a16:creationId xmlns="" xmlns:a16="http://schemas.microsoft.com/office/drawing/2014/main" id="{98110371-48E6-4451-91FF-73D21AF10CC3}"/>
            </a:ext>
          </a:extLst>
        </xdr:cNvPr>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383" name="直線コネクタ 382">
          <a:extLst>
            <a:ext uri="{FF2B5EF4-FFF2-40B4-BE49-F238E27FC236}">
              <a16:creationId xmlns="" xmlns:a16="http://schemas.microsoft.com/office/drawing/2014/main" id="{772EB3E1-9DC4-44AD-B695-144135942215}"/>
            </a:ext>
          </a:extLst>
        </xdr:cNvPr>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384" name="【認定こども園・幼稚園・保育所】&#10;一人当たり面積最大値テキスト">
          <a:extLst>
            <a:ext uri="{FF2B5EF4-FFF2-40B4-BE49-F238E27FC236}">
              <a16:creationId xmlns="" xmlns:a16="http://schemas.microsoft.com/office/drawing/2014/main" id="{05061436-F6D7-4B91-8A10-75C6438F7F60}"/>
            </a:ext>
          </a:extLst>
        </xdr:cNvPr>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385" name="直線コネクタ 384">
          <a:extLst>
            <a:ext uri="{FF2B5EF4-FFF2-40B4-BE49-F238E27FC236}">
              <a16:creationId xmlns="" xmlns:a16="http://schemas.microsoft.com/office/drawing/2014/main" id="{2D2D569A-2440-407F-965C-8DADFC8EE512}"/>
            </a:ext>
          </a:extLst>
        </xdr:cNvPr>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386" name="【認定こども園・幼稚園・保育所】&#10;一人当たり面積平均値テキスト">
          <a:extLst>
            <a:ext uri="{FF2B5EF4-FFF2-40B4-BE49-F238E27FC236}">
              <a16:creationId xmlns="" xmlns:a16="http://schemas.microsoft.com/office/drawing/2014/main" id="{125AA768-0AE0-463E-820A-1DAB634EE26F}"/>
            </a:ext>
          </a:extLst>
        </xdr:cNvPr>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387" name="フローチャート: 判断 386">
          <a:extLst>
            <a:ext uri="{FF2B5EF4-FFF2-40B4-BE49-F238E27FC236}">
              <a16:creationId xmlns="" xmlns:a16="http://schemas.microsoft.com/office/drawing/2014/main" id="{3E59BC90-8CD1-4298-BE90-BF9B4A44B33D}"/>
            </a:ext>
          </a:extLst>
        </xdr:cNvPr>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88" name="フローチャート: 判断 387">
          <a:extLst>
            <a:ext uri="{FF2B5EF4-FFF2-40B4-BE49-F238E27FC236}">
              <a16:creationId xmlns="" xmlns:a16="http://schemas.microsoft.com/office/drawing/2014/main" id="{AE305AB9-DE91-4224-8D2B-2CDD4AA0232C}"/>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389" name="フローチャート: 判断 388">
          <a:extLst>
            <a:ext uri="{FF2B5EF4-FFF2-40B4-BE49-F238E27FC236}">
              <a16:creationId xmlns="" xmlns:a16="http://schemas.microsoft.com/office/drawing/2014/main" id="{761CBD62-2197-4F45-B2F4-9970922770D4}"/>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a:extLst>
            <a:ext uri="{FF2B5EF4-FFF2-40B4-BE49-F238E27FC236}">
              <a16:creationId xmlns="" xmlns:a16="http://schemas.microsoft.com/office/drawing/2014/main" id="{475AA399-C9DD-4046-9DBB-421D71AED38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a:extLst>
            <a:ext uri="{FF2B5EF4-FFF2-40B4-BE49-F238E27FC236}">
              <a16:creationId xmlns="" xmlns:a16="http://schemas.microsoft.com/office/drawing/2014/main" id="{398438DD-2BB8-403B-AE9D-1B07FC89521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a:extLst>
            <a:ext uri="{FF2B5EF4-FFF2-40B4-BE49-F238E27FC236}">
              <a16:creationId xmlns="" xmlns:a16="http://schemas.microsoft.com/office/drawing/2014/main" id="{94ACAE77-A751-4148-9AA2-248462B09B3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a:extLst>
            <a:ext uri="{FF2B5EF4-FFF2-40B4-BE49-F238E27FC236}">
              <a16:creationId xmlns="" xmlns:a16="http://schemas.microsoft.com/office/drawing/2014/main" id="{46571DEE-C9C5-4E90-9C90-BF21F1AFDB0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a:extLst>
            <a:ext uri="{FF2B5EF4-FFF2-40B4-BE49-F238E27FC236}">
              <a16:creationId xmlns="" xmlns:a16="http://schemas.microsoft.com/office/drawing/2014/main" id="{2BDD0D89-36DE-4A25-9609-830FDB0EE56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105410</xdr:rowOff>
    </xdr:from>
    <xdr:to>
      <xdr:col>116</xdr:col>
      <xdr:colOff>114300</xdr:colOff>
      <xdr:row>38</xdr:row>
      <xdr:rowOff>35560</xdr:rowOff>
    </xdr:to>
    <xdr:sp macro="" textlink="">
      <xdr:nvSpPr>
        <xdr:cNvPr id="395" name="楕円 394">
          <a:extLst>
            <a:ext uri="{FF2B5EF4-FFF2-40B4-BE49-F238E27FC236}">
              <a16:creationId xmlns="" xmlns:a16="http://schemas.microsoft.com/office/drawing/2014/main" id="{81E1091A-F5B0-46B1-9DF4-F6B9863272D1}"/>
            </a:ext>
          </a:extLst>
        </xdr:cNvPr>
        <xdr:cNvSpPr/>
      </xdr:nvSpPr>
      <xdr:spPr>
        <a:xfrm>
          <a:off x="22110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128287</xdr:rowOff>
    </xdr:from>
    <xdr:ext cx="469744" cy="259045"/>
    <xdr:sp macro="" textlink="">
      <xdr:nvSpPr>
        <xdr:cNvPr id="396" name="【認定こども園・幼稚園・保育所】&#10;一人当たり面積該当値テキスト">
          <a:extLst>
            <a:ext uri="{FF2B5EF4-FFF2-40B4-BE49-F238E27FC236}">
              <a16:creationId xmlns="" xmlns:a16="http://schemas.microsoft.com/office/drawing/2014/main" id="{4051AE9B-A964-47C1-B87A-F0486B374B5A}"/>
            </a:ext>
          </a:extLst>
        </xdr:cNvPr>
        <xdr:cNvSpPr txBox="1"/>
      </xdr:nvSpPr>
      <xdr:spPr>
        <a:xfrm>
          <a:off x="22199600"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114554</xdr:rowOff>
    </xdr:from>
    <xdr:to>
      <xdr:col>112</xdr:col>
      <xdr:colOff>38100</xdr:colOff>
      <xdr:row>38</xdr:row>
      <xdr:rowOff>44704</xdr:rowOff>
    </xdr:to>
    <xdr:sp macro="" textlink="">
      <xdr:nvSpPr>
        <xdr:cNvPr id="397" name="楕円 396">
          <a:extLst>
            <a:ext uri="{FF2B5EF4-FFF2-40B4-BE49-F238E27FC236}">
              <a16:creationId xmlns="" xmlns:a16="http://schemas.microsoft.com/office/drawing/2014/main" id="{3E77C22C-B56D-4B17-A31A-D1CBBB914681}"/>
            </a:ext>
          </a:extLst>
        </xdr:cNvPr>
        <xdr:cNvSpPr/>
      </xdr:nvSpPr>
      <xdr:spPr>
        <a:xfrm>
          <a:off x="212725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156210</xdr:rowOff>
    </xdr:from>
    <xdr:to>
      <xdr:col>116</xdr:col>
      <xdr:colOff>63500</xdr:colOff>
      <xdr:row>37</xdr:row>
      <xdr:rowOff>165354</xdr:rowOff>
    </xdr:to>
    <xdr:cxnSp macro="">
      <xdr:nvCxnSpPr>
        <xdr:cNvPr id="398" name="直線コネクタ 397">
          <a:extLst>
            <a:ext uri="{FF2B5EF4-FFF2-40B4-BE49-F238E27FC236}">
              <a16:creationId xmlns="" xmlns:a16="http://schemas.microsoft.com/office/drawing/2014/main" id="{49999E7A-EE31-4E38-A1D2-47E2B12C4D03}"/>
            </a:ext>
          </a:extLst>
        </xdr:cNvPr>
        <xdr:cNvCxnSpPr/>
      </xdr:nvCxnSpPr>
      <xdr:spPr>
        <a:xfrm flipV="1">
          <a:off x="21323300" y="64998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399" name="n_1aveValue【認定こども園・幼稚園・保育所】&#10;一人当たり面積">
          <a:extLst>
            <a:ext uri="{FF2B5EF4-FFF2-40B4-BE49-F238E27FC236}">
              <a16:creationId xmlns="" xmlns:a16="http://schemas.microsoft.com/office/drawing/2014/main" id="{B2ECC53A-3F76-4EFB-BE47-435C713BD43C}"/>
            </a:ext>
          </a:extLst>
        </xdr:cNvPr>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400" name="n_2aveValue【認定こども園・幼稚園・保育所】&#10;一人当たり面積">
          <a:extLst>
            <a:ext uri="{FF2B5EF4-FFF2-40B4-BE49-F238E27FC236}">
              <a16:creationId xmlns="" xmlns:a16="http://schemas.microsoft.com/office/drawing/2014/main" id="{6DCF058A-8686-4603-8D74-F6C6301776BA}"/>
            </a:ext>
          </a:extLst>
        </xdr:cNvPr>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61231</xdr:rowOff>
    </xdr:from>
    <xdr:ext cx="469744" cy="259045"/>
    <xdr:sp macro="" textlink="">
      <xdr:nvSpPr>
        <xdr:cNvPr id="401" name="n_1mainValue【認定こども園・幼稚園・保育所】&#10;一人当たり面積">
          <a:extLst>
            <a:ext uri="{FF2B5EF4-FFF2-40B4-BE49-F238E27FC236}">
              <a16:creationId xmlns="" xmlns:a16="http://schemas.microsoft.com/office/drawing/2014/main" id="{6A9D5154-5A41-4A05-88D8-16CBC4F82573}"/>
            </a:ext>
          </a:extLst>
        </xdr:cNvPr>
        <xdr:cNvSpPr txBox="1"/>
      </xdr:nvSpPr>
      <xdr:spPr>
        <a:xfrm>
          <a:off x="21075727"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a:extLst>
            <a:ext uri="{FF2B5EF4-FFF2-40B4-BE49-F238E27FC236}">
              <a16:creationId xmlns="" xmlns:a16="http://schemas.microsoft.com/office/drawing/2014/main" id="{1CE6963A-103D-441D-A013-F5681C47211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a:extLst>
            <a:ext uri="{FF2B5EF4-FFF2-40B4-BE49-F238E27FC236}">
              <a16:creationId xmlns="" xmlns:a16="http://schemas.microsoft.com/office/drawing/2014/main" id="{39B777A4-08C0-4901-A272-51A377F3544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a:extLst>
            <a:ext uri="{FF2B5EF4-FFF2-40B4-BE49-F238E27FC236}">
              <a16:creationId xmlns="" xmlns:a16="http://schemas.microsoft.com/office/drawing/2014/main" id="{ECFB2D1E-68FB-4B9E-8C74-F24746F53E0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a:extLst>
            <a:ext uri="{FF2B5EF4-FFF2-40B4-BE49-F238E27FC236}">
              <a16:creationId xmlns="" xmlns:a16="http://schemas.microsoft.com/office/drawing/2014/main" id="{152D82A1-F41B-4837-AAFB-22B81DF6F70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a:extLst>
            <a:ext uri="{FF2B5EF4-FFF2-40B4-BE49-F238E27FC236}">
              <a16:creationId xmlns="" xmlns:a16="http://schemas.microsoft.com/office/drawing/2014/main" id="{C49A3537-FB41-4670-AC8D-58A358A224E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a:extLst>
            <a:ext uri="{FF2B5EF4-FFF2-40B4-BE49-F238E27FC236}">
              <a16:creationId xmlns="" xmlns:a16="http://schemas.microsoft.com/office/drawing/2014/main" id="{4A8D672C-079A-4BD1-976A-BD1D557C50B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a:extLst>
            <a:ext uri="{FF2B5EF4-FFF2-40B4-BE49-F238E27FC236}">
              <a16:creationId xmlns="" xmlns:a16="http://schemas.microsoft.com/office/drawing/2014/main" id="{37689F6D-61CF-4573-B090-31373E91957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a:extLst>
            <a:ext uri="{FF2B5EF4-FFF2-40B4-BE49-F238E27FC236}">
              <a16:creationId xmlns="" xmlns:a16="http://schemas.microsoft.com/office/drawing/2014/main" id="{F9FB4DA0-717F-4A8F-8953-8E939E41821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0" name="テキスト ボックス 409">
          <a:extLst>
            <a:ext uri="{FF2B5EF4-FFF2-40B4-BE49-F238E27FC236}">
              <a16:creationId xmlns="" xmlns:a16="http://schemas.microsoft.com/office/drawing/2014/main" id="{E1A0DAAE-1B3C-4D21-B064-112E1C9CF60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1" name="直線コネクタ 410">
          <a:extLst>
            <a:ext uri="{FF2B5EF4-FFF2-40B4-BE49-F238E27FC236}">
              <a16:creationId xmlns="" xmlns:a16="http://schemas.microsoft.com/office/drawing/2014/main" id="{835E1329-EDE8-4E6D-9F47-C7A230C6AA5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2" name="テキスト ボックス 411">
          <a:extLst>
            <a:ext uri="{FF2B5EF4-FFF2-40B4-BE49-F238E27FC236}">
              <a16:creationId xmlns="" xmlns:a16="http://schemas.microsoft.com/office/drawing/2014/main" id="{C8D350A5-7234-487F-ABD1-0A1954296496}"/>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3" name="直線コネクタ 412">
          <a:extLst>
            <a:ext uri="{FF2B5EF4-FFF2-40B4-BE49-F238E27FC236}">
              <a16:creationId xmlns="" xmlns:a16="http://schemas.microsoft.com/office/drawing/2014/main" id="{0B7EB3ED-8DA2-422C-B783-4F4906A8A63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4" name="テキスト ボックス 413">
          <a:extLst>
            <a:ext uri="{FF2B5EF4-FFF2-40B4-BE49-F238E27FC236}">
              <a16:creationId xmlns="" xmlns:a16="http://schemas.microsoft.com/office/drawing/2014/main" id="{4C52F774-E41C-43B6-91E3-D0D45EC7AD6A}"/>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5" name="直線コネクタ 414">
          <a:extLst>
            <a:ext uri="{FF2B5EF4-FFF2-40B4-BE49-F238E27FC236}">
              <a16:creationId xmlns="" xmlns:a16="http://schemas.microsoft.com/office/drawing/2014/main" id="{A8594EA3-7658-4AF1-95E5-AFE11C02E908}"/>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6" name="テキスト ボックス 415">
          <a:extLst>
            <a:ext uri="{FF2B5EF4-FFF2-40B4-BE49-F238E27FC236}">
              <a16:creationId xmlns="" xmlns:a16="http://schemas.microsoft.com/office/drawing/2014/main" id="{8BD0F55A-30C8-4646-9150-8874A4D47F6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7" name="直線コネクタ 416">
          <a:extLst>
            <a:ext uri="{FF2B5EF4-FFF2-40B4-BE49-F238E27FC236}">
              <a16:creationId xmlns="" xmlns:a16="http://schemas.microsoft.com/office/drawing/2014/main" id="{0833420D-30DC-48BB-85DF-3CDC3EB7F28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8" name="テキスト ボックス 417">
          <a:extLst>
            <a:ext uri="{FF2B5EF4-FFF2-40B4-BE49-F238E27FC236}">
              <a16:creationId xmlns="" xmlns:a16="http://schemas.microsoft.com/office/drawing/2014/main" id="{52209718-0539-4B18-877F-88980D82210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9" name="直線コネクタ 418">
          <a:extLst>
            <a:ext uri="{FF2B5EF4-FFF2-40B4-BE49-F238E27FC236}">
              <a16:creationId xmlns="" xmlns:a16="http://schemas.microsoft.com/office/drawing/2014/main" id="{2F1217C8-5C50-4809-A6DA-DC8E7C60362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0" name="テキスト ボックス 419">
          <a:extLst>
            <a:ext uri="{FF2B5EF4-FFF2-40B4-BE49-F238E27FC236}">
              <a16:creationId xmlns="" xmlns:a16="http://schemas.microsoft.com/office/drawing/2014/main" id="{AAD3CD4F-F60F-4867-AE5D-DBF3C1A73AE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1" name="直線コネクタ 420">
          <a:extLst>
            <a:ext uri="{FF2B5EF4-FFF2-40B4-BE49-F238E27FC236}">
              <a16:creationId xmlns="" xmlns:a16="http://schemas.microsoft.com/office/drawing/2014/main" id="{A3882458-F393-472A-A4F8-E833F0A5FF2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2" name="テキスト ボックス 421">
          <a:extLst>
            <a:ext uri="{FF2B5EF4-FFF2-40B4-BE49-F238E27FC236}">
              <a16:creationId xmlns="" xmlns:a16="http://schemas.microsoft.com/office/drawing/2014/main" id="{F2B95DC5-FE66-462C-B5E3-529AD72AACB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3" name="直線コネクタ 422">
          <a:extLst>
            <a:ext uri="{FF2B5EF4-FFF2-40B4-BE49-F238E27FC236}">
              <a16:creationId xmlns="" xmlns:a16="http://schemas.microsoft.com/office/drawing/2014/main" id="{B8B83026-F665-4DCC-8188-F77969865B2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4" name="テキスト ボックス 423">
          <a:extLst>
            <a:ext uri="{FF2B5EF4-FFF2-40B4-BE49-F238E27FC236}">
              <a16:creationId xmlns="" xmlns:a16="http://schemas.microsoft.com/office/drawing/2014/main" id="{A3FABAD0-1CD6-42AF-A375-FBEC06C880D5}"/>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5" name="【学校施設】&#10;有形固定資産減価償却率グラフ枠">
          <a:extLst>
            <a:ext uri="{FF2B5EF4-FFF2-40B4-BE49-F238E27FC236}">
              <a16:creationId xmlns="" xmlns:a16="http://schemas.microsoft.com/office/drawing/2014/main" id="{EA4844F6-3DEC-4F0C-BFD4-10DB366F7CC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26" name="直線コネクタ 425">
          <a:extLst>
            <a:ext uri="{FF2B5EF4-FFF2-40B4-BE49-F238E27FC236}">
              <a16:creationId xmlns="" xmlns:a16="http://schemas.microsoft.com/office/drawing/2014/main" id="{98E451EC-1755-4537-9721-4195D6CD41CE}"/>
            </a:ext>
          </a:extLst>
        </xdr:cNvPr>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27" name="【学校施設】&#10;有形固定資産減価償却率最小値テキスト">
          <a:extLst>
            <a:ext uri="{FF2B5EF4-FFF2-40B4-BE49-F238E27FC236}">
              <a16:creationId xmlns="" xmlns:a16="http://schemas.microsoft.com/office/drawing/2014/main" id="{66004D25-E66B-4993-808D-2943A6527418}"/>
            </a:ext>
          </a:extLst>
        </xdr:cNvPr>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28" name="直線コネクタ 427">
          <a:extLst>
            <a:ext uri="{FF2B5EF4-FFF2-40B4-BE49-F238E27FC236}">
              <a16:creationId xmlns="" xmlns:a16="http://schemas.microsoft.com/office/drawing/2014/main" id="{18705533-5C7D-422A-9FF6-397419A6A6F6}"/>
            </a:ext>
          </a:extLst>
        </xdr:cNvPr>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29" name="【学校施設】&#10;有形固定資産減価償却率最大値テキスト">
          <a:extLst>
            <a:ext uri="{FF2B5EF4-FFF2-40B4-BE49-F238E27FC236}">
              <a16:creationId xmlns="" xmlns:a16="http://schemas.microsoft.com/office/drawing/2014/main" id="{4D9FE3CA-424F-43BB-AE91-9A07E329DA7A}"/>
            </a:ext>
          </a:extLst>
        </xdr:cNvPr>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30" name="直線コネクタ 429">
          <a:extLst>
            <a:ext uri="{FF2B5EF4-FFF2-40B4-BE49-F238E27FC236}">
              <a16:creationId xmlns="" xmlns:a16="http://schemas.microsoft.com/office/drawing/2014/main" id="{6F9E1A96-C0CE-41C0-AD1A-CF5063049004}"/>
            </a:ext>
          </a:extLst>
        </xdr:cNvPr>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31" name="【学校施設】&#10;有形固定資産減価償却率平均値テキスト">
          <a:extLst>
            <a:ext uri="{FF2B5EF4-FFF2-40B4-BE49-F238E27FC236}">
              <a16:creationId xmlns="" xmlns:a16="http://schemas.microsoft.com/office/drawing/2014/main" id="{E9D69251-035A-41E6-B370-1C458B63F439}"/>
            </a:ext>
          </a:extLst>
        </xdr:cNvPr>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32" name="フローチャート: 判断 431">
          <a:extLst>
            <a:ext uri="{FF2B5EF4-FFF2-40B4-BE49-F238E27FC236}">
              <a16:creationId xmlns="" xmlns:a16="http://schemas.microsoft.com/office/drawing/2014/main" id="{BE453B21-B846-4E5F-91C5-8812F709133C}"/>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33" name="フローチャート: 判断 432">
          <a:extLst>
            <a:ext uri="{FF2B5EF4-FFF2-40B4-BE49-F238E27FC236}">
              <a16:creationId xmlns="" xmlns:a16="http://schemas.microsoft.com/office/drawing/2014/main" id="{56F14598-1A20-4489-B7CE-D9FA9DE5DC19}"/>
            </a:ext>
          </a:extLst>
        </xdr:cNvPr>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34" name="フローチャート: 判断 433">
          <a:extLst>
            <a:ext uri="{FF2B5EF4-FFF2-40B4-BE49-F238E27FC236}">
              <a16:creationId xmlns="" xmlns:a16="http://schemas.microsoft.com/office/drawing/2014/main" id="{D6824D6C-89F0-4DAC-A05E-7D36F6225E64}"/>
            </a:ext>
          </a:extLst>
        </xdr:cNvPr>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5" name="テキスト ボックス 434">
          <a:extLst>
            <a:ext uri="{FF2B5EF4-FFF2-40B4-BE49-F238E27FC236}">
              <a16:creationId xmlns="" xmlns:a16="http://schemas.microsoft.com/office/drawing/2014/main" id="{FEFE3DC6-7892-444C-A3D9-75667A4A6BF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6" name="テキスト ボックス 435">
          <a:extLst>
            <a:ext uri="{FF2B5EF4-FFF2-40B4-BE49-F238E27FC236}">
              <a16:creationId xmlns="" xmlns:a16="http://schemas.microsoft.com/office/drawing/2014/main" id="{C485840B-22F8-4F04-B557-C922552CF7A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7" name="テキスト ボックス 436">
          <a:extLst>
            <a:ext uri="{FF2B5EF4-FFF2-40B4-BE49-F238E27FC236}">
              <a16:creationId xmlns="" xmlns:a16="http://schemas.microsoft.com/office/drawing/2014/main" id="{9C498B90-7D1C-4BF7-8454-521E48FD079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8" name="テキスト ボックス 437">
          <a:extLst>
            <a:ext uri="{FF2B5EF4-FFF2-40B4-BE49-F238E27FC236}">
              <a16:creationId xmlns="" xmlns:a16="http://schemas.microsoft.com/office/drawing/2014/main" id="{B24FDEED-894B-42C1-9C41-257FC7E0774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9" name="テキスト ボックス 438">
          <a:extLst>
            <a:ext uri="{FF2B5EF4-FFF2-40B4-BE49-F238E27FC236}">
              <a16:creationId xmlns="" xmlns:a16="http://schemas.microsoft.com/office/drawing/2014/main" id="{A4E62696-2FB7-413A-B137-761129FC295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133985</xdr:rowOff>
    </xdr:from>
    <xdr:to>
      <xdr:col>85</xdr:col>
      <xdr:colOff>177800</xdr:colOff>
      <xdr:row>58</xdr:row>
      <xdr:rowOff>64135</xdr:rowOff>
    </xdr:to>
    <xdr:sp macro="" textlink="">
      <xdr:nvSpPr>
        <xdr:cNvPr id="440" name="楕円 439">
          <a:extLst>
            <a:ext uri="{FF2B5EF4-FFF2-40B4-BE49-F238E27FC236}">
              <a16:creationId xmlns="" xmlns:a16="http://schemas.microsoft.com/office/drawing/2014/main" id="{B997E87D-4CDD-4685-AA63-38C08489AA32}"/>
            </a:ext>
          </a:extLst>
        </xdr:cNvPr>
        <xdr:cNvSpPr/>
      </xdr:nvSpPr>
      <xdr:spPr>
        <a:xfrm>
          <a:off x="162687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156862</xdr:rowOff>
    </xdr:from>
    <xdr:ext cx="405111" cy="259045"/>
    <xdr:sp macro="" textlink="">
      <xdr:nvSpPr>
        <xdr:cNvPr id="441" name="【学校施設】&#10;有形固定資産減価償却率該当値テキスト">
          <a:extLst>
            <a:ext uri="{FF2B5EF4-FFF2-40B4-BE49-F238E27FC236}">
              <a16:creationId xmlns="" xmlns:a16="http://schemas.microsoft.com/office/drawing/2014/main" id="{F8446BC8-FDD4-4F82-80A5-C6DACA4983C2}"/>
            </a:ext>
          </a:extLst>
        </xdr:cNvPr>
        <xdr:cNvSpPr txBox="1"/>
      </xdr:nvSpPr>
      <xdr:spPr>
        <a:xfrm>
          <a:off x="16357600"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80645</xdr:rowOff>
    </xdr:from>
    <xdr:to>
      <xdr:col>81</xdr:col>
      <xdr:colOff>101600</xdr:colOff>
      <xdr:row>59</xdr:row>
      <xdr:rowOff>10795</xdr:rowOff>
    </xdr:to>
    <xdr:sp macro="" textlink="">
      <xdr:nvSpPr>
        <xdr:cNvPr id="442" name="楕円 441">
          <a:extLst>
            <a:ext uri="{FF2B5EF4-FFF2-40B4-BE49-F238E27FC236}">
              <a16:creationId xmlns="" xmlns:a16="http://schemas.microsoft.com/office/drawing/2014/main" id="{0759AB99-D9AD-4294-96A9-6C396003660A}"/>
            </a:ext>
          </a:extLst>
        </xdr:cNvPr>
        <xdr:cNvSpPr/>
      </xdr:nvSpPr>
      <xdr:spPr>
        <a:xfrm>
          <a:off x="15430500"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13335</xdr:rowOff>
    </xdr:from>
    <xdr:to>
      <xdr:col>85</xdr:col>
      <xdr:colOff>127000</xdr:colOff>
      <xdr:row>58</xdr:row>
      <xdr:rowOff>131445</xdr:rowOff>
    </xdr:to>
    <xdr:cxnSp macro="">
      <xdr:nvCxnSpPr>
        <xdr:cNvPr id="443" name="直線コネクタ 442">
          <a:extLst>
            <a:ext uri="{FF2B5EF4-FFF2-40B4-BE49-F238E27FC236}">
              <a16:creationId xmlns="" xmlns:a16="http://schemas.microsoft.com/office/drawing/2014/main" id="{D12838B4-BAA1-4880-9557-4827C95C5286}"/>
            </a:ext>
          </a:extLst>
        </xdr:cNvPr>
        <xdr:cNvCxnSpPr/>
      </xdr:nvCxnSpPr>
      <xdr:spPr>
        <a:xfrm flipV="1">
          <a:off x="15481300" y="9957435"/>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51452</xdr:rowOff>
    </xdr:from>
    <xdr:ext cx="405111" cy="259045"/>
    <xdr:sp macro="" textlink="">
      <xdr:nvSpPr>
        <xdr:cNvPr id="444" name="n_1aveValue【学校施設】&#10;有形固定資産減価償却率">
          <a:extLst>
            <a:ext uri="{FF2B5EF4-FFF2-40B4-BE49-F238E27FC236}">
              <a16:creationId xmlns="" xmlns:a16="http://schemas.microsoft.com/office/drawing/2014/main" id="{6B21770C-F5C7-43EC-A84C-BE43FA54590B}"/>
            </a:ext>
          </a:extLst>
        </xdr:cNvPr>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445" name="n_2aveValue【学校施設】&#10;有形固定資産減価償却率">
          <a:extLst>
            <a:ext uri="{FF2B5EF4-FFF2-40B4-BE49-F238E27FC236}">
              <a16:creationId xmlns="" xmlns:a16="http://schemas.microsoft.com/office/drawing/2014/main" id="{11223A78-B9A2-49AF-ABD9-E8B519A248A9}"/>
            </a:ext>
          </a:extLst>
        </xdr:cNvPr>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27322</xdr:rowOff>
    </xdr:from>
    <xdr:ext cx="405111" cy="259045"/>
    <xdr:sp macro="" textlink="">
      <xdr:nvSpPr>
        <xdr:cNvPr id="446" name="n_1mainValue【学校施設】&#10;有形固定資産減価償却率">
          <a:extLst>
            <a:ext uri="{FF2B5EF4-FFF2-40B4-BE49-F238E27FC236}">
              <a16:creationId xmlns="" xmlns:a16="http://schemas.microsoft.com/office/drawing/2014/main" id="{5EEBC27C-3F7A-43F6-B73A-E67DE00CCB95}"/>
            </a:ext>
          </a:extLst>
        </xdr:cNvPr>
        <xdr:cNvSpPr txBox="1"/>
      </xdr:nvSpPr>
      <xdr:spPr>
        <a:xfrm>
          <a:off x="1526604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7" name="正方形/長方形 446">
          <a:extLst>
            <a:ext uri="{FF2B5EF4-FFF2-40B4-BE49-F238E27FC236}">
              <a16:creationId xmlns="" xmlns:a16="http://schemas.microsoft.com/office/drawing/2014/main" id="{6267C71A-E8D4-42E9-845F-B748C2D3DE0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8" name="正方形/長方形 447">
          <a:extLst>
            <a:ext uri="{FF2B5EF4-FFF2-40B4-BE49-F238E27FC236}">
              <a16:creationId xmlns="" xmlns:a16="http://schemas.microsoft.com/office/drawing/2014/main" id="{57E1368A-B3C5-4F8F-AB0C-C4F42A17DC6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9" name="正方形/長方形 448">
          <a:extLst>
            <a:ext uri="{FF2B5EF4-FFF2-40B4-BE49-F238E27FC236}">
              <a16:creationId xmlns="" xmlns:a16="http://schemas.microsoft.com/office/drawing/2014/main" id="{32A08825-6FED-4AC8-9366-A7310BBC9F4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0" name="正方形/長方形 449">
          <a:extLst>
            <a:ext uri="{FF2B5EF4-FFF2-40B4-BE49-F238E27FC236}">
              <a16:creationId xmlns="" xmlns:a16="http://schemas.microsoft.com/office/drawing/2014/main" id="{DCB4C07D-6D43-4DDB-8402-EC680C95C36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1" name="正方形/長方形 450">
          <a:extLst>
            <a:ext uri="{FF2B5EF4-FFF2-40B4-BE49-F238E27FC236}">
              <a16:creationId xmlns="" xmlns:a16="http://schemas.microsoft.com/office/drawing/2014/main" id="{B69C6111-A55F-4E5E-9E9A-E3531BE59DD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2" name="正方形/長方形 451">
          <a:extLst>
            <a:ext uri="{FF2B5EF4-FFF2-40B4-BE49-F238E27FC236}">
              <a16:creationId xmlns="" xmlns:a16="http://schemas.microsoft.com/office/drawing/2014/main" id="{C378F011-1669-4E4E-94C0-2E70D91BE47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3" name="正方形/長方形 452">
          <a:extLst>
            <a:ext uri="{FF2B5EF4-FFF2-40B4-BE49-F238E27FC236}">
              <a16:creationId xmlns="" xmlns:a16="http://schemas.microsoft.com/office/drawing/2014/main" id="{B4A4DEC9-BA0A-435F-B721-5334D0F9907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4" name="正方形/長方形 453">
          <a:extLst>
            <a:ext uri="{FF2B5EF4-FFF2-40B4-BE49-F238E27FC236}">
              <a16:creationId xmlns="" xmlns:a16="http://schemas.microsoft.com/office/drawing/2014/main" id="{0C414F52-8654-4012-BEE2-CC43B08369E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5" name="テキスト ボックス 454">
          <a:extLst>
            <a:ext uri="{FF2B5EF4-FFF2-40B4-BE49-F238E27FC236}">
              <a16:creationId xmlns="" xmlns:a16="http://schemas.microsoft.com/office/drawing/2014/main" id="{B6E20875-33D6-4F4E-A102-7836DC658C6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6" name="直線コネクタ 455">
          <a:extLst>
            <a:ext uri="{FF2B5EF4-FFF2-40B4-BE49-F238E27FC236}">
              <a16:creationId xmlns="" xmlns:a16="http://schemas.microsoft.com/office/drawing/2014/main" id="{3E783BF5-FD03-42CE-A46F-5679C5A5ABB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57" name="直線コネクタ 456">
          <a:extLst>
            <a:ext uri="{FF2B5EF4-FFF2-40B4-BE49-F238E27FC236}">
              <a16:creationId xmlns="" xmlns:a16="http://schemas.microsoft.com/office/drawing/2014/main" id="{74297152-12E7-4D6B-8964-67662549F97C}"/>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8" name="テキスト ボックス 457">
          <a:extLst>
            <a:ext uri="{FF2B5EF4-FFF2-40B4-BE49-F238E27FC236}">
              <a16:creationId xmlns="" xmlns:a16="http://schemas.microsoft.com/office/drawing/2014/main" id="{DDAABA5B-A5B5-4801-9A07-C4620D50B337}"/>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9" name="直線コネクタ 458">
          <a:extLst>
            <a:ext uri="{FF2B5EF4-FFF2-40B4-BE49-F238E27FC236}">
              <a16:creationId xmlns="" xmlns:a16="http://schemas.microsoft.com/office/drawing/2014/main" id="{3C2148EB-0C46-4A55-A0EA-86F80C03CA1B}"/>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60" name="テキスト ボックス 459">
          <a:extLst>
            <a:ext uri="{FF2B5EF4-FFF2-40B4-BE49-F238E27FC236}">
              <a16:creationId xmlns="" xmlns:a16="http://schemas.microsoft.com/office/drawing/2014/main" id="{523B573F-DC4F-42A1-BA4F-C90AED30E24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61" name="直線コネクタ 460">
          <a:extLst>
            <a:ext uri="{FF2B5EF4-FFF2-40B4-BE49-F238E27FC236}">
              <a16:creationId xmlns="" xmlns:a16="http://schemas.microsoft.com/office/drawing/2014/main" id="{E6E9458B-A7EA-4140-9B52-DF2A47594B2A}"/>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62" name="テキスト ボックス 461">
          <a:extLst>
            <a:ext uri="{FF2B5EF4-FFF2-40B4-BE49-F238E27FC236}">
              <a16:creationId xmlns="" xmlns:a16="http://schemas.microsoft.com/office/drawing/2014/main" id="{1C6CEB8B-485F-4C67-8535-A65A399BAD76}"/>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63" name="直線コネクタ 462">
          <a:extLst>
            <a:ext uri="{FF2B5EF4-FFF2-40B4-BE49-F238E27FC236}">
              <a16:creationId xmlns="" xmlns:a16="http://schemas.microsoft.com/office/drawing/2014/main" id="{E393A51C-8232-42C3-964E-3ED7F60783D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4" name="テキスト ボックス 463">
          <a:extLst>
            <a:ext uri="{FF2B5EF4-FFF2-40B4-BE49-F238E27FC236}">
              <a16:creationId xmlns="" xmlns:a16="http://schemas.microsoft.com/office/drawing/2014/main" id="{19EF0641-CA94-41F1-8660-A13D61DFFCE2}"/>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5" name="直線コネクタ 464">
          <a:extLst>
            <a:ext uri="{FF2B5EF4-FFF2-40B4-BE49-F238E27FC236}">
              <a16:creationId xmlns="" xmlns:a16="http://schemas.microsoft.com/office/drawing/2014/main" id="{0A003717-7D32-4744-B5BE-E0FD093A2007}"/>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66" name="テキスト ボックス 465">
          <a:extLst>
            <a:ext uri="{FF2B5EF4-FFF2-40B4-BE49-F238E27FC236}">
              <a16:creationId xmlns="" xmlns:a16="http://schemas.microsoft.com/office/drawing/2014/main" id="{392C0C3D-1445-4E21-A747-82C03B2C23F8}"/>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7" name="直線コネクタ 466">
          <a:extLst>
            <a:ext uri="{FF2B5EF4-FFF2-40B4-BE49-F238E27FC236}">
              <a16:creationId xmlns="" xmlns:a16="http://schemas.microsoft.com/office/drawing/2014/main" id="{7AC71A39-397B-4312-8615-9A45EC7E047C}"/>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68" name="テキスト ボックス 467">
          <a:extLst>
            <a:ext uri="{FF2B5EF4-FFF2-40B4-BE49-F238E27FC236}">
              <a16:creationId xmlns="" xmlns:a16="http://schemas.microsoft.com/office/drawing/2014/main" id="{375EDA31-150C-463D-B954-D6303E46222F}"/>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9" name="直線コネクタ 468">
          <a:extLst>
            <a:ext uri="{FF2B5EF4-FFF2-40B4-BE49-F238E27FC236}">
              <a16:creationId xmlns="" xmlns:a16="http://schemas.microsoft.com/office/drawing/2014/main" id="{BB65388E-E96B-4C34-8B8A-8FF4490F197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0" name="テキスト ボックス 469">
          <a:extLst>
            <a:ext uri="{FF2B5EF4-FFF2-40B4-BE49-F238E27FC236}">
              <a16:creationId xmlns="" xmlns:a16="http://schemas.microsoft.com/office/drawing/2014/main" id="{BAE9D043-586C-4F75-ABBD-30DDF41341C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1" name="【学校施設】&#10;一人当たり面積グラフ枠">
          <a:extLst>
            <a:ext uri="{FF2B5EF4-FFF2-40B4-BE49-F238E27FC236}">
              <a16:creationId xmlns="" xmlns:a16="http://schemas.microsoft.com/office/drawing/2014/main" id="{A322F4C6-F3EC-45F0-AE42-8A6374D52E5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72" name="直線コネクタ 471">
          <a:extLst>
            <a:ext uri="{FF2B5EF4-FFF2-40B4-BE49-F238E27FC236}">
              <a16:creationId xmlns="" xmlns:a16="http://schemas.microsoft.com/office/drawing/2014/main" id="{628A0347-FB5A-481D-BF92-5258DE9F981F}"/>
            </a:ext>
          </a:extLst>
        </xdr:cNvPr>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473" name="【学校施設】&#10;一人当たり面積最小値テキスト">
          <a:extLst>
            <a:ext uri="{FF2B5EF4-FFF2-40B4-BE49-F238E27FC236}">
              <a16:creationId xmlns="" xmlns:a16="http://schemas.microsoft.com/office/drawing/2014/main" id="{FEA19ABA-3F67-4B48-9DB6-DCCDE0B96ECA}"/>
            </a:ext>
          </a:extLst>
        </xdr:cNvPr>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474" name="直線コネクタ 473">
          <a:extLst>
            <a:ext uri="{FF2B5EF4-FFF2-40B4-BE49-F238E27FC236}">
              <a16:creationId xmlns="" xmlns:a16="http://schemas.microsoft.com/office/drawing/2014/main" id="{DFB12C13-A4E9-4C05-AF12-CBD8D2B7110F}"/>
            </a:ext>
          </a:extLst>
        </xdr:cNvPr>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475" name="【学校施設】&#10;一人当たり面積最大値テキスト">
          <a:extLst>
            <a:ext uri="{FF2B5EF4-FFF2-40B4-BE49-F238E27FC236}">
              <a16:creationId xmlns="" xmlns:a16="http://schemas.microsoft.com/office/drawing/2014/main" id="{C01E9FA0-6B32-4E78-ABF2-8FF93D252DAB}"/>
            </a:ext>
          </a:extLst>
        </xdr:cNvPr>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476" name="直線コネクタ 475">
          <a:extLst>
            <a:ext uri="{FF2B5EF4-FFF2-40B4-BE49-F238E27FC236}">
              <a16:creationId xmlns="" xmlns:a16="http://schemas.microsoft.com/office/drawing/2014/main" id="{BC3460A8-49E4-4653-85A1-4EB73D7441DE}"/>
            </a:ext>
          </a:extLst>
        </xdr:cNvPr>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18994</xdr:rowOff>
    </xdr:from>
    <xdr:ext cx="469744" cy="259045"/>
    <xdr:sp macro="" textlink="">
      <xdr:nvSpPr>
        <xdr:cNvPr id="477" name="【学校施設】&#10;一人当たり面積平均値テキスト">
          <a:extLst>
            <a:ext uri="{FF2B5EF4-FFF2-40B4-BE49-F238E27FC236}">
              <a16:creationId xmlns="" xmlns:a16="http://schemas.microsoft.com/office/drawing/2014/main" id="{0B8AFD77-1875-41BF-BDAF-789B0DEBACC3}"/>
            </a:ext>
          </a:extLst>
        </xdr:cNvPr>
        <xdr:cNvSpPr txBox="1"/>
      </xdr:nvSpPr>
      <xdr:spPr>
        <a:xfrm>
          <a:off x="22199600" y="10648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478" name="フローチャート: 判断 477">
          <a:extLst>
            <a:ext uri="{FF2B5EF4-FFF2-40B4-BE49-F238E27FC236}">
              <a16:creationId xmlns="" xmlns:a16="http://schemas.microsoft.com/office/drawing/2014/main" id="{79077343-5B28-4E5E-8592-91F756AA91DD}"/>
            </a:ext>
          </a:extLst>
        </xdr:cNvPr>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479" name="フローチャート: 判断 478">
          <a:extLst>
            <a:ext uri="{FF2B5EF4-FFF2-40B4-BE49-F238E27FC236}">
              <a16:creationId xmlns="" xmlns:a16="http://schemas.microsoft.com/office/drawing/2014/main" id="{B0EE0E0B-3053-4588-B215-A050F786780B}"/>
            </a:ext>
          </a:extLst>
        </xdr:cNvPr>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480" name="フローチャート: 判断 479">
          <a:extLst>
            <a:ext uri="{FF2B5EF4-FFF2-40B4-BE49-F238E27FC236}">
              <a16:creationId xmlns="" xmlns:a16="http://schemas.microsoft.com/office/drawing/2014/main" id="{EDDCD12C-C2CF-4684-9D9C-DBE0CFD8D93C}"/>
            </a:ext>
          </a:extLst>
        </xdr:cNvPr>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1" name="テキスト ボックス 480">
          <a:extLst>
            <a:ext uri="{FF2B5EF4-FFF2-40B4-BE49-F238E27FC236}">
              <a16:creationId xmlns="" xmlns:a16="http://schemas.microsoft.com/office/drawing/2014/main" id="{091CF17E-01A1-40E4-B886-A6F3381A62C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2" name="テキスト ボックス 481">
          <a:extLst>
            <a:ext uri="{FF2B5EF4-FFF2-40B4-BE49-F238E27FC236}">
              <a16:creationId xmlns="" xmlns:a16="http://schemas.microsoft.com/office/drawing/2014/main" id="{C16C08B9-1193-46EF-8EFC-9DF7555FD16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3" name="テキスト ボックス 482">
          <a:extLst>
            <a:ext uri="{FF2B5EF4-FFF2-40B4-BE49-F238E27FC236}">
              <a16:creationId xmlns="" xmlns:a16="http://schemas.microsoft.com/office/drawing/2014/main" id="{59DDA3DE-35B4-49DD-B705-63E5D06891C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4" name="テキスト ボックス 483">
          <a:extLst>
            <a:ext uri="{FF2B5EF4-FFF2-40B4-BE49-F238E27FC236}">
              <a16:creationId xmlns="" xmlns:a16="http://schemas.microsoft.com/office/drawing/2014/main" id="{2F9612B4-C483-4F09-89BC-787A27B0A6D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5" name="テキスト ボックス 484">
          <a:extLst>
            <a:ext uri="{FF2B5EF4-FFF2-40B4-BE49-F238E27FC236}">
              <a16:creationId xmlns="" xmlns:a16="http://schemas.microsoft.com/office/drawing/2014/main" id="{CC790CF8-2295-4E3E-8718-00CAA23B93E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7220</xdr:rowOff>
    </xdr:from>
    <xdr:to>
      <xdr:col>116</xdr:col>
      <xdr:colOff>114300</xdr:colOff>
      <xdr:row>63</xdr:row>
      <xdr:rowOff>108820</xdr:rowOff>
    </xdr:to>
    <xdr:sp macro="" textlink="">
      <xdr:nvSpPr>
        <xdr:cNvPr id="486" name="楕円 485">
          <a:extLst>
            <a:ext uri="{FF2B5EF4-FFF2-40B4-BE49-F238E27FC236}">
              <a16:creationId xmlns="" xmlns:a16="http://schemas.microsoft.com/office/drawing/2014/main" id="{ED84CE5C-8B2E-437D-BCBE-03BCE332F1AB}"/>
            </a:ext>
          </a:extLst>
        </xdr:cNvPr>
        <xdr:cNvSpPr/>
      </xdr:nvSpPr>
      <xdr:spPr>
        <a:xfrm>
          <a:off x="22110700" y="1080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145994</xdr:rowOff>
    </xdr:from>
    <xdr:ext cx="469744" cy="259045"/>
    <xdr:sp macro="" textlink="">
      <xdr:nvSpPr>
        <xdr:cNvPr id="487" name="【学校施設】&#10;一人当たり面積該当値テキスト">
          <a:extLst>
            <a:ext uri="{FF2B5EF4-FFF2-40B4-BE49-F238E27FC236}">
              <a16:creationId xmlns="" xmlns:a16="http://schemas.microsoft.com/office/drawing/2014/main" id="{93669DD4-A9D0-4C09-B355-5BC11793B858}"/>
            </a:ext>
          </a:extLst>
        </xdr:cNvPr>
        <xdr:cNvSpPr txBox="1"/>
      </xdr:nvSpPr>
      <xdr:spPr>
        <a:xfrm>
          <a:off x="22199600" y="1077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11357</xdr:rowOff>
    </xdr:from>
    <xdr:to>
      <xdr:col>112</xdr:col>
      <xdr:colOff>38100</xdr:colOff>
      <xdr:row>63</xdr:row>
      <xdr:rowOff>112957</xdr:rowOff>
    </xdr:to>
    <xdr:sp macro="" textlink="">
      <xdr:nvSpPr>
        <xdr:cNvPr id="488" name="楕円 487">
          <a:extLst>
            <a:ext uri="{FF2B5EF4-FFF2-40B4-BE49-F238E27FC236}">
              <a16:creationId xmlns="" xmlns:a16="http://schemas.microsoft.com/office/drawing/2014/main" id="{8182A950-C8B0-4716-B43C-8CD761A2ACFE}"/>
            </a:ext>
          </a:extLst>
        </xdr:cNvPr>
        <xdr:cNvSpPr/>
      </xdr:nvSpPr>
      <xdr:spPr>
        <a:xfrm>
          <a:off x="21272500" y="1081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58020</xdr:rowOff>
    </xdr:from>
    <xdr:to>
      <xdr:col>116</xdr:col>
      <xdr:colOff>63500</xdr:colOff>
      <xdr:row>63</xdr:row>
      <xdr:rowOff>62157</xdr:rowOff>
    </xdr:to>
    <xdr:cxnSp macro="">
      <xdr:nvCxnSpPr>
        <xdr:cNvPr id="489" name="直線コネクタ 488">
          <a:extLst>
            <a:ext uri="{FF2B5EF4-FFF2-40B4-BE49-F238E27FC236}">
              <a16:creationId xmlns="" xmlns:a16="http://schemas.microsoft.com/office/drawing/2014/main" id="{9915BA73-62E0-4C74-8E29-C263973966AC}"/>
            </a:ext>
          </a:extLst>
        </xdr:cNvPr>
        <xdr:cNvCxnSpPr/>
      </xdr:nvCxnSpPr>
      <xdr:spPr>
        <a:xfrm flipV="1">
          <a:off x="21323300" y="10859370"/>
          <a:ext cx="8382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122191</xdr:rowOff>
    </xdr:from>
    <xdr:ext cx="469744" cy="259045"/>
    <xdr:sp macro="" textlink="">
      <xdr:nvSpPr>
        <xdr:cNvPr id="490" name="n_1aveValue【学校施設】&#10;一人当たり面積">
          <a:extLst>
            <a:ext uri="{FF2B5EF4-FFF2-40B4-BE49-F238E27FC236}">
              <a16:creationId xmlns="" xmlns:a16="http://schemas.microsoft.com/office/drawing/2014/main" id="{8CB955A2-13C1-441A-9158-0A89A7B9F254}"/>
            </a:ext>
          </a:extLst>
        </xdr:cNvPr>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491" name="n_2aveValue【学校施設】&#10;一人当たり面積">
          <a:extLst>
            <a:ext uri="{FF2B5EF4-FFF2-40B4-BE49-F238E27FC236}">
              <a16:creationId xmlns="" xmlns:a16="http://schemas.microsoft.com/office/drawing/2014/main" id="{3A8FF24E-BF72-4687-A922-520EE5E15AD5}"/>
            </a:ext>
          </a:extLst>
        </xdr:cNvPr>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104084</xdr:rowOff>
    </xdr:from>
    <xdr:ext cx="469744" cy="259045"/>
    <xdr:sp macro="" textlink="">
      <xdr:nvSpPr>
        <xdr:cNvPr id="492" name="n_1mainValue【学校施設】&#10;一人当たり面積">
          <a:extLst>
            <a:ext uri="{FF2B5EF4-FFF2-40B4-BE49-F238E27FC236}">
              <a16:creationId xmlns="" xmlns:a16="http://schemas.microsoft.com/office/drawing/2014/main" id="{9A6DBA8A-4288-41AD-896D-51C46FBE9768}"/>
            </a:ext>
          </a:extLst>
        </xdr:cNvPr>
        <xdr:cNvSpPr txBox="1"/>
      </xdr:nvSpPr>
      <xdr:spPr>
        <a:xfrm>
          <a:off x="21075727" y="1090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3" name="正方形/長方形 492">
          <a:extLst>
            <a:ext uri="{FF2B5EF4-FFF2-40B4-BE49-F238E27FC236}">
              <a16:creationId xmlns="" xmlns:a16="http://schemas.microsoft.com/office/drawing/2014/main" id="{E6FEEB6B-7E52-4C7C-8D65-F64F466F78C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4" name="正方形/長方形 493">
          <a:extLst>
            <a:ext uri="{FF2B5EF4-FFF2-40B4-BE49-F238E27FC236}">
              <a16:creationId xmlns="" xmlns:a16="http://schemas.microsoft.com/office/drawing/2014/main" id="{9F23A62B-1E12-4739-BC26-1A8B301E8F8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5" name="正方形/長方形 494">
          <a:extLst>
            <a:ext uri="{FF2B5EF4-FFF2-40B4-BE49-F238E27FC236}">
              <a16:creationId xmlns="" xmlns:a16="http://schemas.microsoft.com/office/drawing/2014/main" id="{107F5ABC-C922-42E3-BEE6-3EAC9F7CD6D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6" name="正方形/長方形 495">
          <a:extLst>
            <a:ext uri="{FF2B5EF4-FFF2-40B4-BE49-F238E27FC236}">
              <a16:creationId xmlns="" xmlns:a16="http://schemas.microsoft.com/office/drawing/2014/main" id="{958485B6-924F-44D4-9F13-2E257EC89FE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7" name="正方形/長方形 496">
          <a:extLst>
            <a:ext uri="{FF2B5EF4-FFF2-40B4-BE49-F238E27FC236}">
              <a16:creationId xmlns="" xmlns:a16="http://schemas.microsoft.com/office/drawing/2014/main" id="{A1FBD3AA-0CB4-49C8-BC02-CD062096E61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8" name="正方形/長方形 497">
          <a:extLst>
            <a:ext uri="{FF2B5EF4-FFF2-40B4-BE49-F238E27FC236}">
              <a16:creationId xmlns="" xmlns:a16="http://schemas.microsoft.com/office/drawing/2014/main" id="{D68FB7DA-7AEF-4DB7-BF0B-54DAB2C98C1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9" name="正方形/長方形 498">
          <a:extLst>
            <a:ext uri="{FF2B5EF4-FFF2-40B4-BE49-F238E27FC236}">
              <a16:creationId xmlns="" xmlns:a16="http://schemas.microsoft.com/office/drawing/2014/main" id="{2CF27135-5364-4042-B8CB-0AE6BA78B6D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0" name="正方形/長方形 499">
          <a:extLst>
            <a:ext uri="{FF2B5EF4-FFF2-40B4-BE49-F238E27FC236}">
              <a16:creationId xmlns="" xmlns:a16="http://schemas.microsoft.com/office/drawing/2014/main" id="{18149CD7-0793-4198-A943-580FE92A473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1" name="テキスト ボックス 500">
          <a:extLst>
            <a:ext uri="{FF2B5EF4-FFF2-40B4-BE49-F238E27FC236}">
              <a16:creationId xmlns="" xmlns:a16="http://schemas.microsoft.com/office/drawing/2014/main" id="{E7829E6C-E277-4E80-BB56-7DE309570F9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2" name="直線コネクタ 501">
          <a:extLst>
            <a:ext uri="{FF2B5EF4-FFF2-40B4-BE49-F238E27FC236}">
              <a16:creationId xmlns="" xmlns:a16="http://schemas.microsoft.com/office/drawing/2014/main" id="{412CF2AE-989C-401F-8336-B94CB124C2F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03" name="直線コネクタ 502">
          <a:extLst>
            <a:ext uri="{FF2B5EF4-FFF2-40B4-BE49-F238E27FC236}">
              <a16:creationId xmlns="" xmlns:a16="http://schemas.microsoft.com/office/drawing/2014/main" id="{3E26D611-4634-4F70-B71F-93ACA44AB3C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04" name="テキスト ボックス 503">
          <a:extLst>
            <a:ext uri="{FF2B5EF4-FFF2-40B4-BE49-F238E27FC236}">
              <a16:creationId xmlns="" xmlns:a16="http://schemas.microsoft.com/office/drawing/2014/main" id="{8413330A-73FC-46F1-8D69-331D0C904B51}"/>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5" name="直線コネクタ 504">
          <a:extLst>
            <a:ext uri="{FF2B5EF4-FFF2-40B4-BE49-F238E27FC236}">
              <a16:creationId xmlns="" xmlns:a16="http://schemas.microsoft.com/office/drawing/2014/main" id="{4C44438D-C200-482D-863C-EB49D4421D3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6" name="テキスト ボックス 505">
          <a:extLst>
            <a:ext uri="{FF2B5EF4-FFF2-40B4-BE49-F238E27FC236}">
              <a16:creationId xmlns="" xmlns:a16="http://schemas.microsoft.com/office/drawing/2014/main" id="{CC2A4539-5003-4793-AE18-C7B25B9040A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7" name="直線コネクタ 506">
          <a:extLst>
            <a:ext uri="{FF2B5EF4-FFF2-40B4-BE49-F238E27FC236}">
              <a16:creationId xmlns="" xmlns:a16="http://schemas.microsoft.com/office/drawing/2014/main" id="{AC809D28-5FE9-4279-ACEB-A937E6EDF1F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8" name="テキスト ボックス 507">
          <a:extLst>
            <a:ext uri="{FF2B5EF4-FFF2-40B4-BE49-F238E27FC236}">
              <a16:creationId xmlns="" xmlns:a16="http://schemas.microsoft.com/office/drawing/2014/main" id="{3497093A-2B2E-42B1-874A-89B939997B6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9" name="直線コネクタ 508">
          <a:extLst>
            <a:ext uri="{FF2B5EF4-FFF2-40B4-BE49-F238E27FC236}">
              <a16:creationId xmlns="" xmlns:a16="http://schemas.microsoft.com/office/drawing/2014/main" id="{723D8A6C-387B-434D-8DA9-EC082EE3053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0" name="テキスト ボックス 509">
          <a:extLst>
            <a:ext uri="{FF2B5EF4-FFF2-40B4-BE49-F238E27FC236}">
              <a16:creationId xmlns="" xmlns:a16="http://schemas.microsoft.com/office/drawing/2014/main" id="{DDDDA5BC-5B2F-4310-8F1D-333103A8840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1" name="直線コネクタ 510">
          <a:extLst>
            <a:ext uri="{FF2B5EF4-FFF2-40B4-BE49-F238E27FC236}">
              <a16:creationId xmlns="" xmlns:a16="http://schemas.microsoft.com/office/drawing/2014/main" id="{9CA81BDB-4520-4ED9-AAD7-52F94A7CDAD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2" name="テキスト ボックス 511">
          <a:extLst>
            <a:ext uri="{FF2B5EF4-FFF2-40B4-BE49-F238E27FC236}">
              <a16:creationId xmlns="" xmlns:a16="http://schemas.microsoft.com/office/drawing/2014/main" id="{80F9BA9E-A6CB-45BC-AE9A-21D6C868CA8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3" name="直線コネクタ 512">
          <a:extLst>
            <a:ext uri="{FF2B5EF4-FFF2-40B4-BE49-F238E27FC236}">
              <a16:creationId xmlns="" xmlns:a16="http://schemas.microsoft.com/office/drawing/2014/main" id="{16764CEB-3E66-4765-85D2-F2E7496B664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14" name="テキスト ボックス 513">
          <a:extLst>
            <a:ext uri="{FF2B5EF4-FFF2-40B4-BE49-F238E27FC236}">
              <a16:creationId xmlns="" xmlns:a16="http://schemas.microsoft.com/office/drawing/2014/main" id="{D358E5C2-E83F-4A06-9721-71B7DBF6DD6A}"/>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5" name="直線コネクタ 514">
          <a:extLst>
            <a:ext uri="{FF2B5EF4-FFF2-40B4-BE49-F238E27FC236}">
              <a16:creationId xmlns="" xmlns:a16="http://schemas.microsoft.com/office/drawing/2014/main" id="{8EC0D614-6F45-472E-A091-8974233BE10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6" name="テキスト ボックス 515">
          <a:extLst>
            <a:ext uri="{FF2B5EF4-FFF2-40B4-BE49-F238E27FC236}">
              <a16:creationId xmlns="" xmlns:a16="http://schemas.microsoft.com/office/drawing/2014/main" id="{50DB591E-732C-45EC-83E8-F4B1DE6697BA}"/>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7" name="【児童館】&#10;有形固定資産減価償却率グラフ枠">
          <a:extLst>
            <a:ext uri="{FF2B5EF4-FFF2-40B4-BE49-F238E27FC236}">
              <a16:creationId xmlns="" xmlns:a16="http://schemas.microsoft.com/office/drawing/2014/main" id="{CC750665-30DD-4DB1-823B-323CF1AA766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518" name="直線コネクタ 517">
          <a:extLst>
            <a:ext uri="{FF2B5EF4-FFF2-40B4-BE49-F238E27FC236}">
              <a16:creationId xmlns="" xmlns:a16="http://schemas.microsoft.com/office/drawing/2014/main" id="{011FD963-BD80-4C8F-8A93-827AAB847F1D}"/>
            </a:ext>
          </a:extLst>
        </xdr:cNvPr>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519" name="【児童館】&#10;有形固定資産減価償却率最小値テキスト">
          <a:extLst>
            <a:ext uri="{FF2B5EF4-FFF2-40B4-BE49-F238E27FC236}">
              <a16:creationId xmlns="" xmlns:a16="http://schemas.microsoft.com/office/drawing/2014/main" id="{545F2B67-9A6A-4D86-8B16-57885D81CE7C}"/>
            </a:ext>
          </a:extLst>
        </xdr:cNvPr>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520" name="直線コネクタ 519">
          <a:extLst>
            <a:ext uri="{FF2B5EF4-FFF2-40B4-BE49-F238E27FC236}">
              <a16:creationId xmlns="" xmlns:a16="http://schemas.microsoft.com/office/drawing/2014/main" id="{D269AC9C-2A4D-4E06-8679-50FB27E5D884}"/>
            </a:ext>
          </a:extLst>
        </xdr:cNvPr>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21" name="【児童館】&#10;有形固定資産減価償却率最大値テキスト">
          <a:extLst>
            <a:ext uri="{FF2B5EF4-FFF2-40B4-BE49-F238E27FC236}">
              <a16:creationId xmlns="" xmlns:a16="http://schemas.microsoft.com/office/drawing/2014/main" id="{6122830F-FE5B-4CE7-8FA2-C5ED3F2CA2F6}"/>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22" name="直線コネクタ 521">
          <a:extLst>
            <a:ext uri="{FF2B5EF4-FFF2-40B4-BE49-F238E27FC236}">
              <a16:creationId xmlns="" xmlns:a16="http://schemas.microsoft.com/office/drawing/2014/main" id="{21DD2988-3F29-45AD-8780-F3407EA6BD87}"/>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13443</xdr:rowOff>
    </xdr:from>
    <xdr:ext cx="405111" cy="259045"/>
    <xdr:sp macro="" textlink="">
      <xdr:nvSpPr>
        <xdr:cNvPr id="523" name="【児童館】&#10;有形固定資産減価償却率平均値テキスト">
          <a:extLst>
            <a:ext uri="{FF2B5EF4-FFF2-40B4-BE49-F238E27FC236}">
              <a16:creationId xmlns="" xmlns:a16="http://schemas.microsoft.com/office/drawing/2014/main" id="{F6C7AD97-2ABA-45FA-99FD-4D1E62D65E8A}"/>
            </a:ext>
          </a:extLst>
        </xdr:cNvPr>
        <xdr:cNvSpPr txBox="1"/>
      </xdr:nvSpPr>
      <xdr:spPr>
        <a:xfrm>
          <a:off x="16357600" y="1372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24" name="フローチャート: 判断 523">
          <a:extLst>
            <a:ext uri="{FF2B5EF4-FFF2-40B4-BE49-F238E27FC236}">
              <a16:creationId xmlns="" xmlns:a16="http://schemas.microsoft.com/office/drawing/2014/main" id="{F90CA7FF-C031-4B1A-A61F-8EC63B329DAF}"/>
            </a:ext>
          </a:extLst>
        </xdr:cNvPr>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525" name="フローチャート: 判断 524">
          <a:extLst>
            <a:ext uri="{FF2B5EF4-FFF2-40B4-BE49-F238E27FC236}">
              <a16:creationId xmlns="" xmlns:a16="http://schemas.microsoft.com/office/drawing/2014/main" id="{D4D53F8A-20C2-4927-B88D-82994759C1B4}"/>
            </a:ext>
          </a:extLst>
        </xdr:cNvPr>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526" name="フローチャート: 判断 525">
          <a:extLst>
            <a:ext uri="{FF2B5EF4-FFF2-40B4-BE49-F238E27FC236}">
              <a16:creationId xmlns="" xmlns:a16="http://schemas.microsoft.com/office/drawing/2014/main" id="{E4D9F631-587C-4ACC-9FE2-F3FC18BA5C99}"/>
            </a:ext>
          </a:extLst>
        </xdr:cNvPr>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7" name="テキスト ボックス 526">
          <a:extLst>
            <a:ext uri="{FF2B5EF4-FFF2-40B4-BE49-F238E27FC236}">
              <a16:creationId xmlns="" xmlns:a16="http://schemas.microsoft.com/office/drawing/2014/main" id="{9ABD2E86-EC4E-4D5D-A87D-966AAEA6AA3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8" name="テキスト ボックス 527">
          <a:extLst>
            <a:ext uri="{FF2B5EF4-FFF2-40B4-BE49-F238E27FC236}">
              <a16:creationId xmlns="" xmlns:a16="http://schemas.microsoft.com/office/drawing/2014/main" id="{F339FF64-8EDE-4E44-A284-1DCA3D9E53E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9" name="テキスト ボックス 528">
          <a:extLst>
            <a:ext uri="{FF2B5EF4-FFF2-40B4-BE49-F238E27FC236}">
              <a16:creationId xmlns="" xmlns:a16="http://schemas.microsoft.com/office/drawing/2014/main" id="{38DE75DF-CE5F-4076-9C38-DBD75B3A4AF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0" name="テキスト ボックス 529">
          <a:extLst>
            <a:ext uri="{FF2B5EF4-FFF2-40B4-BE49-F238E27FC236}">
              <a16:creationId xmlns="" xmlns:a16="http://schemas.microsoft.com/office/drawing/2014/main" id="{2F3A9F86-1251-4654-8E3C-DC19317D9275}"/>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1" name="テキスト ボックス 530">
          <a:extLst>
            <a:ext uri="{FF2B5EF4-FFF2-40B4-BE49-F238E27FC236}">
              <a16:creationId xmlns="" xmlns:a16="http://schemas.microsoft.com/office/drawing/2014/main" id="{D7A6CB60-7C48-41FF-9E7C-A45396F29AE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18324</xdr:rowOff>
    </xdr:from>
    <xdr:to>
      <xdr:col>85</xdr:col>
      <xdr:colOff>177800</xdr:colOff>
      <xdr:row>86</xdr:row>
      <xdr:rowOff>119924</xdr:rowOff>
    </xdr:to>
    <xdr:sp macro="" textlink="">
      <xdr:nvSpPr>
        <xdr:cNvPr id="532" name="楕円 531">
          <a:extLst>
            <a:ext uri="{FF2B5EF4-FFF2-40B4-BE49-F238E27FC236}">
              <a16:creationId xmlns="" xmlns:a16="http://schemas.microsoft.com/office/drawing/2014/main" id="{7DD27AD4-D853-4D66-A2BF-5B39D26EF9EB}"/>
            </a:ext>
          </a:extLst>
        </xdr:cNvPr>
        <xdr:cNvSpPr/>
      </xdr:nvSpPr>
      <xdr:spPr>
        <a:xfrm>
          <a:off x="16268700" y="1476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104701</xdr:rowOff>
    </xdr:from>
    <xdr:ext cx="340478" cy="259045"/>
    <xdr:sp macro="" textlink="">
      <xdr:nvSpPr>
        <xdr:cNvPr id="533" name="【児童館】&#10;有形固定資産減価償却率該当値テキスト">
          <a:extLst>
            <a:ext uri="{FF2B5EF4-FFF2-40B4-BE49-F238E27FC236}">
              <a16:creationId xmlns="" xmlns:a16="http://schemas.microsoft.com/office/drawing/2014/main" id="{A26C0E3E-6EC5-4B83-AB23-7B8B4272EBAC}"/>
            </a:ext>
          </a:extLst>
        </xdr:cNvPr>
        <xdr:cNvSpPr txBox="1"/>
      </xdr:nvSpPr>
      <xdr:spPr>
        <a:xfrm>
          <a:off x="16357600" y="146779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65677</xdr:rowOff>
    </xdr:from>
    <xdr:to>
      <xdr:col>81</xdr:col>
      <xdr:colOff>101600</xdr:colOff>
      <xdr:row>78</xdr:row>
      <xdr:rowOff>167277</xdr:rowOff>
    </xdr:to>
    <xdr:sp macro="" textlink="">
      <xdr:nvSpPr>
        <xdr:cNvPr id="534" name="楕円 533">
          <a:extLst>
            <a:ext uri="{FF2B5EF4-FFF2-40B4-BE49-F238E27FC236}">
              <a16:creationId xmlns="" xmlns:a16="http://schemas.microsoft.com/office/drawing/2014/main" id="{8099AE58-1896-47B6-A2AF-43C2C9F26AE3}"/>
            </a:ext>
          </a:extLst>
        </xdr:cNvPr>
        <xdr:cNvSpPr/>
      </xdr:nvSpPr>
      <xdr:spPr>
        <a:xfrm>
          <a:off x="15430500" y="1343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116477</xdr:rowOff>
    </xdr:from>
    <xdr:to>
      <xdr:col>85</xdr:col>
      <xdr:colOff>127000</xdr:colOff>
      <xdr:row>86</xdr:row>
      <xdr:rowOff>69124</xdr:rowOff>
    </xdr:to>
    <xdr:cxnSp macro="">
      <xdr:nvCxnSpPr>
        <xdr:cNvPr id="535" name="直線コネクタ 534">
          <a:extLst>
            <a:ext uri="{FF2B5EF4-FFF2-40B4-BE49-F238E27FC236}">
              <a16:creationId xmlns="" xmlns:a16="http://schemas.microsoft.com/office/drawing/2014/main" id="{1746F215-2985-42D0-8CBB-1F391C0062E9}"/>
            </a:ext>
          </a:extLst>
        </xdr:cNvPr>
        <xdr:cNvCxnSpPr/>
      </xdr:nvCxnSpPr>
      <xdr:spPr>
        <a:xfrm>
          <a:off x="15481300" y="13489577"/>
          <a:ext cx="838200" cy="132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6548</xdr:rowOff>
    </xdr:from>
    <xdr:ext cx="405111" cy="259045"/>
    <xdr:sp macro="" textlink="">
      <xdr:nvSpPr>
        <xdr:cNvPr id="536" name="n_1aveValue【児童館】&#10;有形固定資産減価償却率">
          <a:extLst>
            <a:ext uri="{FF2B5EF4-FFF2-40B4-BE49-F238E27FC236}">
              <a16:creationId xmlns="" xmlns:a16="http://schemas.microsoft.com/office/drawing/2014/main" id="{C086522B-DE5E-4458-8A66-299733F2E42D}"/>
            </a:ext>
          </a:extLst>
        </xdr:cNvPr>
        <xdr:cNvSpPr txBox="1"/>
      </xdr:nvSpPr>
      <xdr:spPr>
        <a:xfrm>
          <a:off x="15266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144615</xdr:rowOff>
    </xdr:from>
    <xdr:ext cx="405111" cy="259045"/>
    <xdr:sp macro="" textlink="">
      <xdr:nvSpPr>
        <xdr:cNvPr id="537" name="n_2aveValue【児童館】&#10;有形固定資産減価償却率">
          <a:extLst>
            <a:ext uri="{FF2B5EF4-FFF2-40B4-BE49-F238E27FC236}">
              <a16:creationId xmlns="" xmlns:a16="http://schemas.microsoft.com/office/drawing/2014/main" id="{16C084CB-D6B0-435D-B954-E6E8A4DAE2EB}"/>
            </a:ext>
          </a:extLst>
        </xdr:cNvPr>
        <xdr:cNvSpPr txBox="1"/>
      </xdr:nvSpPr>
      <xdr:spPr>
        <a:xfrm>
          <a:off x="14389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12354</xdr:rowOff>
    </xdr:from>
    <xdr:ext cx="405111" cy="259045"/>
    <xdr:sp macro="" textlink="">
      <xdr:nvSpPr>
        <xdr:cNvPr id="538" name="n_1mainValue【児童館】&#10;有形固定資産減価償却率">
          <a:extLst>
            <a:ext uri="{FF2B5EF4-FFF2-40B4-BE49-F238E27FC236}">
              <a16:creationId xmlns="" xmlns:a16="http://schemas.microsoft.com/office/drawing/2014/main" id="{893ED515-DC85-4026-B8FE-11EB8137FEBB}"/>
            </a:ext>
          </a:extLst>
        </xdr:cNvPr>
        <xdr:cNvSpPr txBox="1"/>
      </xdr:nvSpPr>
      <xdr:spPr>
        <a:xfrm>
          <a:off x="15266044" y="13214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9" name="正方形/長方形 538">
          <a:extLst>
            <a:ext uri="{FF2B5EF4-FFF2-40B4-BE49-F238E27FC236}">
              <a16:creationId xmlns="" xmlns:a16="http://schemas.microsoft.com/office/drawing/2014/main" id="{88A76228-A7E7-4C7D-A5FA-005D03BF652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0" name="正方形/長方形 539">
          <a:extLst>
            <a:ext uri="{FF2B5EF4-FFF2-40B4-BE49-F238E27FC236}">
              <a16:creationId xmlns="" xmlns:a16="http://schemas.microsoft.com/office/drawing/2014/main" id="{B9DE5F53-7868-4916-BD01-3904AAAE737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1" name="正方形/長方形 540">
          <a:extLst>
            <a:ext uri="{FF2B5EF4-FFF2-40B4-BE49-F238E27FC236}">
              <a16:creationId xmlns="" xmlns:a16="http://schemas.microsoft.com/office/drawing/2014/main" id="{100F3CFA-1CF0-44EA-9999-EC7AE091633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2" name="正方形/長方形 541">
          <a:extLst>
            <a:ext uri="{FF2B5EF4-FFF2-40B4-BE49-F238E27FC236}">
              <a16:creationId xmlns="" xmlns:a16="http://schemas.microsoft.com/office/drawing/2014/main" id="{575029DE-45AB-4C4F-AF53-8D696F15AFE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3" name="正方形/長方形 542">
          <a:extLst>
            <a:ext uri="{FF2B5EF4-FFF2-40B4-BE49-F238E27FC236}">
              <a16:creationId xmlns="" xmlns:a16="http://schemas.microsoft.com/office/drawing/2014/main" id="{D7ED0D16-574F-4FD9-AD69-082E675C6C7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4" name="正方形/長方形 543">
          <a:extLst>
            <a:ext uri="{FF2B5EF4-FFF2-40B4-BE49-F238E27FC236}">
              <a16:creationId xmlns="" xmlns:a16="http://schemas.microsoft.com/office/drawing/2014/main" id="{714ABC39-42E4-47FC-9A6D-80D3439B401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5" name="正方形/長方形 544">
          <a:extLst>
            <a:ext uri="{FF2B5EF4-FFF2-40B4-BE49-F238E27FC236}">
              <a16:creationId xmlns="" xmlns:a16="http://schemas.microsoft.com/office/drawing/2014/main" id="{04BAA281-89D3-405A-9564-C2E70C201B8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6" name="正方形/長方形 545">
          <a:extLst>
            <a:ext uri="{FF2B5EF4-FFF2-40B4-BE49-F238E27FC236}">
              <a16:creationId xmlns="" xmlns:a16="http://schemas.microsoft.com/office/drawing/2014/main" id="{ABDB64B0-BBCB-4292-93D8-5CA633CA5E7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7" name="テキスト ボックス 546">
          <a:extLst>
            <a:ext uri="{FF2B5EF4-FFF2-40B4-BE49-F238E27FC236}">
              <a16:creationId xmlns="" xmlns:a16="http://schemas.microsoft.com/office/drawing/2014/main" id="{08BE18A6-8986-4AFE-A0B8-34BCB08A7EA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8" name="直線コネクタ 547">
          <a:extLst>
            <a:ext uri="{FF2B5EF4-FFF2-40B4-BE49-F238E27FC236}">
              <a16:creationId xmlns="" xmlns:a16="http://schemas.microsoft.com/office/drawing/2014/main" id="{0FE3A27A-BDD1-4A50-860E-841674E5F42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9" name="直線コネクタ 548">
          <a:extLst>
            <a:ext uri="{FF2B5EF4-FFF2-40B4-BE49-F238E27FC236}">
              <a16:creationId xmlns="" xmlns:a16="http://schemas.microsoft.com/office/drawing/2014/main" id="{A4A85906-C3D7-4047-A789-8288B31FAF3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0" name="テキスト ボックス 549">
          <a:extLst>
            <a:ext uri="{FF2B5EF4-FFF2-40B4-BE49-F238E27FC236}">
              <a16:creationId xmlns="" xmlns:a16="http://schemas.microsoft.com/office/drawing/2014/main" id="{D77C00BD-48CF-43A1-95D0-CAB6700318D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1" name="直線コネクタ 550">
          <a:extLst>
            <a:ext uri="{FF2B5EF4-FFF2-40B4-BE49-F238E27FC236}">
              <a16:creationId xmlns="" xmlns:a16="http://schemas.microsoft.com/office/drawing/2014/main" id="{19267097-F2F2-4257-B80C-BF87648917B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2" name="テキスト ボックス 551">
          <a:extLst>
            <a:ext uri="{FF2B5EF4-FFF2-40B4-BE49-F238E27FC236}">
              <a16:creationId xmlns="" xmlns:a16="http://schemas.microsoft.com/office/drawing/2014/main" id="{9957AA9E-A093-4BF2-BDC4-2013506A8C3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3" name="直線コネクタ 552">
          <a:extLst>
            <a:ext uri="{FF2B5EF4-FFF2-40B4-BE49-F238E27FC236}">
              <a16:creationId xmlns="" xmlns:a16="http://schemas.microsoft.com/office/drawing/2014/main" id="{BDFA226B-2CE4-456D-B671-76B939D420D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4" name="テキスト ボックス 553">
          <a:extLst>
            <a:ext uri="{FF2B5EF4-FFF2-40B4-BE49-F238E27FC236}">
              <a16:creationId xmlns="" xmlns:a16="http://schemas.microsoft.com/office/drawing/2014/main" id="{FC1115D8-D800-446F-A927-4256F7D9F86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5" name="直線コネクタ 554">
          <a:extLst>
            <a:ext uri="{FF2B5EF4-FFF2-40B4-BE49-F238E27FC236}">
              <a16:creationId xmlns="" xmlns:a16="http://schemas.microsoft.com/office/drawing/2014/main" id="{3FF7829D-61FB-4C2F-9221-60459FC9AEE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6" name="テキスト ボックス 555">
          <a:extLst>
            <a:ext uri="{FF2B5EF4-FFF2-40B4-BE49-F238E27FC236}">
              <a16:creationId xmlns="" xmlns:a16="http://schemas.microsoft.com/office/drawing/2014/main" id="{4EBD18E3-8711-459C-B39F-827F9B04C11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7" name="直線コネクタ 556">
          <a:extLst>
            <a:ext uri="{FF2B5EF4-FFF2-40B4-BE49-F238E27FC236}">
              <a16:creationId xmlns="" xmlns:a16="http://schemas.microsoft.com/office/drawing/2014/main" id="{A96B4142-9458-40F9-A419-2BBD49EF2E6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8" name="テキスト ボックス 557">
          <a:extLst>
            <a:ext uri="{FF2B5EF4-FFF2-40B4-BE49-F238E27FC236}">
              <a16:creationId xmlns="" xmlns:a16="http://schemas.microsoft.com/office/drawing/2014/main" id="{482F4ADA-01B6-40E1-9F85-7390B30CCFF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9" name="直線コネクタ 558">
          <a:extLst>
            <a:ext uri="{FF2B5EF4-FFF2-40B4-BE49-F238E27FC236}">
              <a16:creationId xmlns="" xmlns:a16="http://schemas.microsoft.com/office/drawing/2014/main" id="{A5BBC84E-E578-46DD-9859-264BEA9F872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0" name="テキスト ボックス 559">
          <a:extLst>
            <a:ext uri="{FF2B5EF4-FFF2-40B4-BE49-F238E27FC236}">
              <a16:creationId xmlns="" xmlns:a16="http://schemas.microsoft.com/office/drawing/2014/main" id="{941CCD4A-32A6-4016-9C26-20C28DED326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1" name="【児童館】&#10;一人当たり面積グラフ枠">
          <a:extLst>
            <a:ext uri="{FF2B5EF4-FFF2-40B4-BE49-F238E27FC236}">
              <a16:creationId xmlns="" xmlns:a16="http://schemas.microsoft.com/office/drawing/2014/main" id="{82E785DE-3FCB-49CE-9543-5B784C9E256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62" name="直線コネクタ 561">
          <a:extLst>
            <a:ext uri="{FF2B5EF4-FFF2-40B4-BE49-F238E27FC236}">
              <a16:creationId xmlns="" xmlns:a16="http://schemas.microsoft.com/office/drawing/2014/main" id="{01BC166D-DF37-49EC-8B0B-597682EBCA05}"/>
            </a:ext>
          </a:extLst>
        </xdr:cNvPr>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63" name="【児童館】&#10;一人当たり面積最小値テキスト">
          <a:extLst>
            <a:ext uri="{FF2B5EF4-FFF2-40B4-BE49-F238E27FC236}">
              <a16:creationId xmlns="" xmlns:a16="http://schemas.microsoft.com/office/drawing/2014/main" id="{F24A20E8-E9B9-495D-99B2-3BA75D22D561}"/>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64" name="直線コネクタ 563">
          <a:extLst>
            <a:ext uri="{FF2B5EF4-FFF2-40B4-BE49-F238E27FC236}">
              <a16:creationId xmlns="" xmlns:a16="http://schemas.microsoft.com/office/drawing/2014/main" id="{9734D719-9FC3-4211-83B5-F89E35124F0B}"/>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65" name="【児童館】&#10;一人当たり面積最大値テキスト">
          <a:extLst>
            <a:ext uri="{FF2B5EF4-FFF2-40B4-BE49-F238E27FC236}">
              <a16:creationId xmlns="" xmlns:a16="http://schemas.microsoft.com/office/drawing/2014/main" id="{3F5FDC46-7EC6-459C-94E2-36C98B262955}"/>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66" name="直線コネクタ 565">
          <a:extLst>
            <a:ext uri="{FF2B5EF4-FFF2-40B4-BE49-F238E27FC236}">
              <a16:creationId xmlns="" xmlns:a16="http://schemas.microsoft.com/office/drawing/2014/main" id="{3F54C1B3-5704-481D-9FEA-71B0F7F7C2F3}"/>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67" name="【児童館】&#10;一人当たり面積平均値テキスト">
          <a:extLst>
            <a:ext uri="{FF2B5EF4-FFF2-40B4-BE49-F238E27FC236}">
              <a16:creationId xmlns="" xmlns:a16="http://schemas.microsoft.com/office/drawing/2014/main" id="{D33A278B-1E3A-4B74-88B1-1AD5FF9E4361}"/>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68" name="フローチャート: 判断 567">
          <a:extLst>
            <a:ext uri="{FF2B5EF4-FFF2-40B4-BE49-F238E27FC236}">
              <a16:creationId xmlns="" xmlns:a16="http://schemas.microsoft.com/office/drawing/2014/main" id="{D03F6874-FA9F-43E5-B2FA-54BE6B83C8F0}"/>
            </a:ext>
          </a:extLst>
        </xdr:cNvPr>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69" name="フローチャート: 判断 568">
          <a:extLst>
            <a:ext uri="{FF2B5EF4-FFF2-40B4-BE49-F238E27FC236}">
              <a16:creationId xmlns="" xmlns:a16="http://schemas.microsoft.com/office/drawing/2014/main" id="{CD4AE750-AE27-493E-B499-5050AFFB5BBA}"/>
            </a:ext>
          </a:extLst>
        </xdr:cNvPr>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570" name="フローチャート: 判断 569">
          <a:extLst>
            <a:ext uri="{FF2B5EF4-FFF2-40B4-BE49-F238E27FC236}">
              <a16:creationId xmlns="" xmlns:a16="http://schemas.microsoft.com/office/drawing/2014/main" id="{2F6E4C1F-19EB-4178-8779-A2983773874D}"/>
            </a:ext>
          </a:extLst>
        </xdr:cNvPr>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a:extLst>
            <a:ext uri="{FF2B5EF4-FFF2-40B4-BE49-F238E27FC236}">
              <a16:creationId xmlns="" xmlns:a16="http://schemas.microsoft.com/office/drawing/2014/main" id="{7C0AEAB7-83BC-42B8-A74C-D1B5B6CB918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a:extLst>
            <a:ext uri="{FF2B5EF4-FFF2-40B4-BE49-F238E27FC236}">
              <a16:creationId xmlns="" xmlns:a16="http://schemas.microsoft.com/office/drawing/2014/main" id="{9DBD0AAA-3467-44BA-AE8D-E5D9128679C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a:extLst>
            <a:ext uri="{FF2B5EF4-FFF2-40B4-BE49-F238E27FC236}">
              <a16:creationId xmlns="" xmlns:a16="http://schemas.microsoft.com/office/drawing/2014/main" id="{06EAC04A-F9BF-4E5B-857C-9984D873DBE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a:extLst>
            <a:ext uri="{FF2B5EF4-FFF2-40B4-BE49-F238E27FC236}">
              <a16:creationId xmlns="" xmlns:a16="http://schemas.microsoft.com/office/drawing/2014/main" id="{8B59F8F8-03A9-4A96-B032-BE781084B87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a:extLst>
            <a:ext uri="{FF2B5EF4-FFF2-40B4-BE49-F238E27FC236}">
              <a16:creationId xmlns="" xmlns:a16="http://schemas.microsoft.com/office/drawing/2014/main" id="{5FA2204C-3BE6-4549-84BE-4B7A009839D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25400</xdr:rowOff>
    </xdr:from>
    <xdr:to>
      <xdr:col>116</xdr:col>
      <xdr:colOff>114300</xdr:colOff>
      <xdr:row>79</xdr:row>
      <xdr:rowOff>127000</xdr:rowOff>
    </xdr:to>
    <xdr:sp macro="" textlink="">
      <xdr:nvSpPr>
        <xdr:cNvPr id="576" name="楕円 575">
          <a:extLst>
            <a:ext uri="{FF2B5EF4-FFF2-40B4-BE49-F238E27FC236}">
              <a16:creationId xmlns="" xmlns:a16="http://schemas.microsoft.com/office/drawing/2014/main" id="{3E02AE49-E6CE-41C6-AD5F-9CE583D99197}"/>
            </a:ext>
          </a:extLst>
        </xdr:cNvPr>
        <xdr:cNvSpPr/>
      </xdr:nvSpPr>
      <xdr:spPr>
        <a:xfrm>
          <a:off x="221107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48277</xdr:rowOff>
    </xdr:from>
    <xdr:ext cx="469744" cy="259045"/>
    <xdr:sp macro="" textlink="">
      <xdr:nvSpPr>
        <xdr:cNvPr id="577" name="【児童館】&#10;一人当たり面積該当値テキスト">
          <a:extLst>
            <a:ext uri="{FF2B5EF4-FFF2-40B4-BE49-F238E27FC236}">
              <a16:creationId xmlns="" xmlns:a16="http://schemas.microsoft.com/office/drawing/2014/main" id="{E1F77963-5C92-4C55-B00F-B93325736EA7}"/>
            </a:ext>
          </a:extLst>
        </xdr:cNvPr>
        <xdr:cNvSpPr txBox="1"/>
      </xdr:nvSpPr>
      <xdr:spPr>
        <a:xfrm>
          <a:off x="22199600"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578" name="楕円 577">
          <a:extLst>
            <a:ext uri="{FF2B5EF4-FFF2-40B4-BE49-F238E27FC236}">
              <a16:creationId xmlns="" xmlns:a16="http://schemas.microsoft.com/office/drawing/2014/main" id="{EA3C17EC-97B3-4668-A275-A0099FF1162D}"/>
            </a:ext>
          </a:extLst>
        </xdr:cNvPr>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76200</xdr:rowOff>
    </xdr:from>
    <xdr:to>
      <xdr:col>116</xdr:col>
      <xdr:colOff>63500</xdr:colOff>
      <xdr:row>85</xdr:row>
      <xdr:rowOff>19050</xdr:rowOff>
    </xdr:to>
    <xdr:cxnSp macro="">
      <xdr:nvCxnSpPr>
        <xdr:cNvPr id="579" name="直線コネクタ 578">
          <a:extLst>
            <a:ext uri="{FF2B5EF4-FFF2-40B4-BE49-F238E27FC236}">
              <a16:creationId xmlns="" xmlns:a16="http://schemas.microsoft.com/office/drawing/2014/main" id="{E7452B20-EAE2-4A28-8C42-5085C1002A8D}"/>
            </a:ext>
          </a:extLst>
        </xdr:cNvPr>
        <xdr:cNvCxnSpPr/>
      </xdr:nvCxnSpPr>
      <xdr:spPr>
        <a:xfrm flipV="1">
          <a:off x="21323300" y="13620750"/>
          <a:ext cx="838200" cy="97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580" name="n_1aveValue【児童館】&#10;一人当たり面積">
          <a:extLst>
            <a:ext uri="{FF2B5EF4-FFF2-40B4-BE49-F238E27FC236}">
              <a16:creationId xmlns="" xmlns:a16="http://schemas.microsoft.com/office/drawing/2014/main" id="{20C763B1-D5BC-43A7-B7AB-6527046FE1A5}"/>
            </a:ext>
          </a:extLst>
        </xdr:cNvPr>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581" name="n_2aveValue【児童館】&#10;一人当たり面積">
          <a:extLst>
            <a:ext uri="{FF2B5EF4-FFF2-40B4-BE49-F238E27FC236}">
              <a16:creationId xmlns="" xmlns:a16="http://schemas.microsoft.com/office/drawing/2014/main" id="{F7084AD5-BD8C-41A1-B2A5-61697C05A43A}"/>
            </a:ext>
          </a:extLst>
        </xdr:cNvPr>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582" name="n_1mainValue【児童館】&#10;一人当たり面積">
          <a:extLst>
            <a:ext uri="{FF2B5EF4-FFF2-40B4-BE49-F238E27FC236}">
              <a16:creationId xmlns="" xmlns:a16="http://schemas.microsoft.com/office/drawing/2014/main" id="{CDCC6B53-6B1D-482B-8907-A091FBFEDF48}"/>
            </a:ext>
          </a:extLst>
        </xdr:cNvPr>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3" name="正方形/長方形 582">
          <a:extLst>
            <a:ext uri="{FF2B5EF4-FFF2-40B4-BE49-F238E27FC236}">
              <a16:creationId xmlns="" xmlns:a16="http://schemas.microsoft.com/office/drawing/2014/main" id="{E07C3E65-9EE8-4044-8FF4-E8DD4BEE064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4" name="正方形/長方形 583">
          <a:extLst>
            <a:ext uri="{FF2B5EF4-FFF2-40B4-BE49-F238E27FC236}">
              <a16:creationId xmlns="" xmlns:a16="http://schemas.microsoft.com/office/drawing/2014/main" id="{27B8E3F0-5EFA-4A70-8118-4D9B2E13E2C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5" name="正方形/長方形 584">
          <a:extLst>
            <a:ext uri="{FF2B5EF4-FFF2-40B4-BE49-F238E27FC236}">
              <a16:creationId xmlns="" xmlns:a16="http://schemas.microsoft.com/office/drawing/2014/main" id="{DC9556A7-8E06-49F4-92FA-64C5D2D8DD7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6" name="正方形/長方形 585">
          <a:extLst>
            <a:ext uri="{FF2B5EF4-FFF2-40B4-BE49-F238E27FC236}">
              <a16:creationId xmlns="" xmlns:a16="http://schemas.microsoft.com/office/drawing/2014/main" id="{41F8117A-2BA2-42D3-B7F4-7F5C8C155AD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7" name="正方形/長方形 586">
          <a:extLst>
            <a:ext uri="{FF2B5EF4-FFF2-40B4-BE49-F238E27FC236}">
              <a16:creationId xmlns="" xmlns:a16="http://schemas.microsoft.com/office/drawing/2014/main" id="{CAE3FF15-0607-4B94-B53F-A116C148639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8" name="正方形/長方形 587">
          <a:extLst>
            <a:ext uri="{FF2B5EF4-FFF2-40B4-BE49-F238E27FC236}">
              <a16:creationId xmlns="" xmlns:a16="http://schemas.microsoft.com/office/drawing/2014/main" id="{EE15919D-E1DE-43FD-BF64-9930458152A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9" name="正方形/長方形 588">
          <a:extLst>
            <a:ext uri="{FF2B5EF4-FFF2-40B4-BE49-F238E27FC236}">
              <a16:creationId xmlns="" xmlns:a16="http://schemas.microsoft.com/office/drawing/2014/main" id="{50E618AD-2CE8-4605-B7CA-441AAAA6643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0" name="正方形/長方形 589">
          <a:extLst>
            <a:ext uri="{FF2B5EF4-FFF2-40B4-BE49-F238E27FC236}">
              <a16:creationId xmlns="" xmlns:a16="http://schemas.microsoft.com/office/drawing/2014/main" id="{6471895B-FBD7-47E6-BB91-2FDAE1C8A82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1" name="テキスト ボックス 590">
          <a:extLst>
            <a:ext uri="{FF2B5EF4-FFF2-40B4-BE49-F238E27FC236}">
              <a16:creationId xmlns="" xmlns:a16="http://schemas.microsoft.com/office/drawing/2014/main" id="{6B05F93B-DC31-4AE5-BA7D-AFF2ADF0A69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2" name="直線コネクタ 591">
          <a:extLst>
            <a:ext uri="{FF2B5EF4-FFF2-40B4-BE49-F238E27FC236}">
              <a16:creationId xmlns="" xmlns:a16="http://schemas.microsoft.com/office/drawing/2014/main" id="{6C3FBE27-E9E8-4370-8457-FC5AA66F09F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3" name="直線コネクタ 592">
          <a:extLst>
            <a:ext uri="{FF2B5EF4-FFF2-40B4-BE49-F238E27FC236}">
              <a16:creationId xmlns="" xmlns:a16="http://schemas.microsoft.com/office/drawing/2014/main" id="{1EC446D0-45F3-4A2F-A5DD-A9098AF5E31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4" name="テキスト ボックス 593">
          <a:extLst>
            <a:ext uri="{FF2B5EF4-FFF2-40B4-BE49-F238E27FC236}">
              <a16:creationId xmlns="" xmlns:a16="http://schemas.microsoft.com/office/drawing/2014/main" id="{E2AE30CF-A522-437B-8FE3-FBED0F25F91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5" name="直線コネクタ 594">
          <a:extLst>
            <a:ext uri="{FF2B5EF4-FFF2-40B4-BE49-F238E27FC236}">
              <a16:creationId xmlns="" xmlns:a16="http://schemas.microsoft.com/office/drawing/2014/main" id="{3C800DBC-E667-4550-8830-A2F012645E2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6" name="テキスト ボックス 595">
          <a:extLst>
            <a:ext uri="{FF2B5EF4-FFF2-40B4-BE49-F238E27FC236}">
              <a16:creationId xmlns="" xmlns:a16="http://schemas.microsoft.com/office/drawing/2014/main" id="{AC16AADB-48A7-4286-BA73-823AD6893A1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7" name="直線コネクタ 596">
          <a:extLst>
            <a:ext uri="{FF2B5EF4-FFF2-40B4-BE49-F238E27FC236}">
              <a16:creationId xmlns="" xmlns:a16="http://schemas.microsoft.com/office/drawing/2014/main" id="{4872F29A-7B2A-43D1-BE45-2F161DA3237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8" name="テキスト ボックス 597">
          <a:extLst>
            <a:ext uri="{FF2B5EF4-FFF2-40B4-BE49-F238E27FC236}">
              <a16:creationId xmlns="" xmlns:a16="http://schemas.microsoft.com/office/drawing/2014/main" id="{0B7F75E1-A303-4E45-B12C-F8626D05D17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9" name="直線コネクタ 598">
          <a:extLst>
            <a:ext uri="{FF2B5EF4-FFF2-40B4-BE49-F238E27FC236}">
              <a16:creationId xmlns="" xmlns:a16="http://schemas.microsoft.com/office/drawing/2014/main" id="{204A2F6F-C3C4-4E34-A8B0-D98772F8BF4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0" name="テキスト ボックス 599">
          <a:extLst>
            <a:ext uri="{FF2B5EF4-FFF2-40B4-BE49-F238E27FC236}">
              <a16:creationId xmlns="" xmlns:a16="http://schemas.microsoft.com/office/drawing/2014/main" id="{38A6BDB7-41D0-48F8-B9A1-0AC3EB0F461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1" name="直線コネクタ 600">
          <a:extLst>
            <a:ext uri="{FF2B5EF4-FFF2-40B4-BE49-F238E27FC236}">
              <a16:creationId xmlns="" xmlns:a16="http://schemas.microsoft.com/office/drawing/2014/main" id="{D4BC69F7-5662-4698-99BF-FCBAAD693AC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2" name="テキスト ボックス 601">
          <a:extLst>
            <a:ext uri="{FF2B5EF4-FFF2-40B4-BE49-F238E27FC236}">
              <a16:creationId xmlns="" xmlns:a16="http://schemas.microsoft.com/office/drawing/2014/main" id="{B8C77CD7-E2B2-429A-8C7A-91C7DF93C63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3" name="直線コネクタ 602">
          <a:extLst>
            <a:ext uri="{FF2B5EF4-FFF2-40B4-BE49-F238E27FC236}">
              <a16:creationId xmlns="" xmlns:a16="http://schemas.microsoft.com/office/drawing/2014/main" id="{FFA3EB1E-763A-48B7-A72E-16D4FD0802F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4" name="テキスト ボックス 603">
          <a:extLst>
            <a:ext uri="{FF2B5EF4-FFF2-40B4-BE49-F238E27FC236}">
              <a16:creationId xmlns="" xmlns:a16="http://schemas.microsoft.com/office/drawing/2014/main" id="{15662F61-391F-4FD8-9E0E-8E05D5E9920B}"/>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5" name="直線コネクタ 604">
          <a:extLst>
            <a:ext uri="{FF2B5EF4-FFF2-40B4-BE49-F238E27FC236}">
              <a16:creationId xmlns="" xmlns:a16="http://schemas.microsoft.com/office/drawing/2014/main" id="{C6DADD8E-B5F0-490A-B90E-EFCE1768755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6" name="テキスト ボックス 605">
          <a:extLst>
            <a:ext uri="{FF2B5EF4-FFF2-40B4-BE49-F238E27FC236}">
              <a16:creationId xmlns="" xmlns:a16="http://schemas.microsoft.com/office/drawing/2014/main" id="{C99AC330-1AFC-4749-9791-EA9D3574B6B7}"/>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7" name="【公民館】&#10;有形固定資産減価償却率グラフ枠">
          <a:extLst>
            <a:ext uri="{FF2B5EF4-FFF2-40B4-BE49-F238E27FC236}">
              <a16:creationId xmlns="" xmlns:a16="http://schemas.microsoft.com/office/drawing/2014/main" id="{CD9949F7-59A6-4EFE-82C4-1B17966FB29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608" name="直線コネクタ 607">
          <a:extLst>
            <a:ext uri="{FF2B5EF4-FFF2-40B4-BE49-F238E27FC236}">
              <a16:creationId xmlns="" xmlns:a16="http://schemas.microsoft.com/office/drawing/2014/main" id="{A1454095-DFC7-4430-B7AB-10857E526BC1}"/>
            </a:ext>
          </a:extLst>
        </xdr:cNvPr>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09" name="【公民館】&#10;有形固定資産減価償却率最小値テキスト">
          <a:extLst>
            <a:ext uri="{FF2B5EF4-FFF2-40B4-BE49-F238E27FC236}">
              <a16:creationId xmlns="" xmlns:a16="http://schemas.microsoft.com/office/drawing/2014/main" id="{B3B0DC3A-4A41-4FF8-A242-1F9F6DBB36A3}"/>
            </a:ext>
          </a:extLst>
        </xdr:cNvPr>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10" name="直線コネクタ 609">
          <a:extLst>
            <a:ext uri="{FF2B5EF4-FFF2-40B4-BE49-F238E27FC236}">
              <a16:creationId xmlns="" xmlns:a16="http://schemas.microsoft.com/office/drawing/2014/main" id="{58DB8656-D999-4AD3-ACA1-5CD99FAAD2BE}"/>
            </a:ext>
          </a:extLst>
        </xdr:cNvPr>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1" name="【公民館】&#10;有形固定資産減価償却率最大値テキスト">
          <a:extLst>
            <a:ext uri="{FF2B5EF4-FFF2-40B4-BE49-F238E27FC236}">
              <a16:creationId xmlns="" xmlns:a16="http://schemas.microsoft.com/office/drawing/2014/main" id="{5F5CB0DA-5124-461D-B8E3-AD64F0B1C3B9}"/>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2" name="直線コネクタ 611">
          <a:extLst>
            <a:ext uri="{FF2B5EF4-FFF2-40B4-BE49-F238E27FC236}">
              <a16:creationId xmlns="" xmlns:a16="http://schemas.microsoft.com/office/drawing/2014/main" id="{B5D58DCB-8F1E-4167-A1F8-3D969F8F8EC7}"/>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613" name="【公民館】&#10;有形固定資産減価償却率平均値テキスト">
          <a:extLst>
            <a:ext uri="{FF2B5EF4-FFF2-40B4-BE49-F238E27FC236}">
              <a16:creationId xmlns="" xmlns:a16="http://schemas.microsoft.com/office/drawing/2014/main" id="{2CF97A6E-4264-48D4-B443-B080997C4D2E}"/>
            </a:ext>
          </a:extLst>
        </xdr:cNvPr>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14" name="フローチャート: 判断 613">
          <a:extLst>
            <a:ext uri="{FF2B5EF4-FFF2-40B4-BE49-F238E27FC236}">
              <a16:creationId xmlns="" xmlns:a16="http://schemas.microsoft.com/office/drawing/2014/main" id="{43A0856D-965D-4682-9A09-82CB4619EB14}"/>
            </a:ext>
          </a:extLst>
        </xdr:cNvPr>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615" name="フローチャート: 判断 614">
          <a:extLst>
            <a:ext uri="{FF2B5EF4-FFF2-40B4-BE49-F238E27FC236}">
              <a16:creationId xmlns="" xmlns:a16="http://schemas.microsoft.com/office/drawing/2014/main" id="{2AFDF2AC-9049-4CA2-8AED-0B275112F90B}"/>
            </a:ext>
          </a:extLst>
        </xdr:cNvPr>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616" name="フローチャート: 判断 615">
          <a:extLst>
            <a:ext uri="{FF2B5EF4-FFF2-40B4-BE49-F238E27FC236}">
              <a16:creationId xmlns="" xmlns:a16="http://schemas.microsoft.com/office/drawing/2014/main" id="{D0DC6AA1-5F2D-4153-B4A8-025DD4409DCF}"/>
            </a:ext>
          </a:extLst>
        </xdr:cNvPr>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7" name="テキスト ボックス 616">
          <a:extLst>
            <a:ext uri="{FF2B5EF4-FFF2-40B4-BE49-F238E27FC236}">
              <a16:creationId xmlns="" xmlns:a16="http://schemas.microsoft.com/office/drawing/2014/main" id="{BD2450CA-963E-4854-96C5-61B83A337F7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8" name="テキスト ボックス 617">
          <a:extLst>
            <a:ext uri="{FF2B5EF4-FFF2-40B4-BE49-F238E27FC236}">
              <a16:creationId xmlns="" xmlns:a16="http://schemas.microsoft.com/office/drawing/2014/main" id="{0FCF80E0-0DA2-41E2-94AB-9CBE43CAF44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9" name="テキスト ボックス 618">
          <a:extLst>
            <a:ext uri="{FF2B5EF4-FFF2-40B4-BE49-F238E27FC236}">
              <a16:creationId xmlns="" xmlns:a16="http://schemas.microsoft.com/office/drawing/2014/main" id="{D290AA2D-9114-445C-8EC1-2E9C78EE7A4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0" name="テキスト ボックス 619">
          <a:extLst>
            <a:ext uri="{FF2B5EF4-FFF2-40B4-BE49-F238E27FC236}">
              <a16:creationId xmlns="" xmlns:a16="http://schemas.microsoft.com/office/drawing/2014/main" id="{43A1574A-28BE-4841-A528-91B88F529F4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1" name="テキスト ボックス 620">
          <a:extLst>
            <a:ext uri="{FF2B5EF4-FFF2-40B4-BE49-F238E27FC236}">
              <a16:creationId xmlns="" xmlns:a16="http://schemas.microsoft.com/office/drawing/2014/main" id="{00C6A45D-AF5E-4E13-BA7B-36C970ABE1F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46627</xdr:rowOff>
    </xdr:from>
    <xdr:to>
      <xdr:col>85</xdr:col>
      <xdr:colOff>177800</xdr:colOff>
      <xdr:row>102</xdr:row>
      <xdr:rowOff>148227</xdr:rowOff>
    </xdr:to>
    <xdr:sp macro="" textlink="">
      <xdr:nvSpPr>
        <xdr:cNvPr id="622" name="楕円 621">
          <a:extLst>
            <a:ext uri="{FF2B5EF4-FFF2-40B4-BE49-F238E27FC236}">
              <a16:creationId xmlns="" xmlns:a16="http://schemas.microsoft.com/office/drawing/2014/main" id="{4BB7DDDC-B1ED-415C-B0B5-8001428527F0}"/>
            </a:ext>
          </a:extLst>
        </xdr:cNvPr>
        <xdr:cNvSpPr/>
      </xdr:nvSpPr>
      <xdr:spPr>
        <a:xfrm>
          <a:off x="162687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69504</xdr:rowOff>
    </xdr:from>
    <xdr:ext cx="405111" cy="259045"/>
    <xdr:sp macro="" textlink="">
      <xdr:nvSpPr>
        <xdr:cNvPr id="623" name="【公民館】&#10;有形固定資産減価償却率該当値テキスト">
          <a:extLst>
            <a:ext uri="{FF2B5EF4-FFF2-40B4-BE49-F238E27FC236}">
              <a16:creationId xmlns="" xmlns:a16="http://schemas.microsoft.com/office/drawing/2014/main" id="{1877B705-E9F6-4B47-B999-D263F60E5AF0}"/>
            </a:ext>
          </a:extLst>
        </xdr:cNvPr>
        <xdr:cNvSpPr txBox="1"/>
      </xdr:nvSpPr>
      <xdr:spPr>
        <a:xfrm>
          <a:off x="16357600" y="17385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82550</xdr:rowOff>
    </xdr:from>
    <xdr:to>
      <xdr:col>81</xdr:col>
      <xdr:colOff>101600</xdr:colOff>
      <xdr:row>103</xdr:row>
      <xdr:rowOff>12700</xdr:rowOff>
    </xdr:to>
    <xdr:sp macro="" textlink="">
      <xdr:nvSpPr>
        <xdr:cNvPr id="624" name="楕円 623">
          <a:extLst>
            <a:ext uri="{FF2B5EF4-FFF2-40B4-BE49-F238E27FC236}">
              <a16:creationId xmlns="" xmlns:a16="http://schemas.microsoft.com/office/drawing/2014/main" id="{8F2F5376-CE36-4505-9177-823D8B4E7FC1}"/>
            </a:ext>
          </a:extLst>
        </xdr:cNvPr>
        <xdr:cNvSpPr/>
      </xdr:nvSpPr>
      <xdr:spPr>
        <a:xfrm>
          <a:off x="15430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97427</xdr:rowOff>
    </xdr:from>
    <xdr:to>
      <xdr:col>85</xdr:col>
      <xdr:colOff>127000</xdr:colOff>
      <xdr:row>102</xdr:row>
      <xdr:rowOff>133350</xdr:rowOff>
    </xdr:to>
    <xdr:cxnSp macro="">
      <xdr:nvCxnSpPr>
        <xdr:cNvPr id="625" name="直線コネクタ 624">
          <a:extLst>
            <a:ext uri="{FF2B5EF4-FFF2-40B4-BE49-F238E27FC236}">
              <a16:creationId xmlns="" xmlns:a16="http://schemas.microsoft.com/office/drawing/2014/main" id="{54705174-A5DD-430C-80EA-E9FD148ECAD1}"/>
            </a:ext>
          </a:extLst>
        </xdr:cNvPr>
        <xdr:cNvCxnSpPr/>
      </xdr:nvCxnSpPr>
      <xdr:spPr>
        <a:xfrm flipV="1">
          <a:off x="15481300" y="1758532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70775</xdr:rowOff>
    </xdr:from>
    <xdr:ext cx="405111" cy="259045"/>
    <xdr:sp macro="" textlink="">
      <xdr:nvSpPr>
        <xdr:cNvPr id="626" name="n_1aveValue【公民館】&#10;有形固定資産減価償却率">
          <a:extLst>
            <a:ext uri="{FF2B5EF4-FFF2-40B4-BE49-F238E27FC236}">
              <a16:creationId xmlns="" xmlns:a16="http://schemas.microsoft.com/office/drawing/2014/main" id="{D4F29636-7DA1-409B-9FA6-D2B98B832EEB}"/>
            </a:ext>
          </a:extLst>
        </xdr:cNvPr>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94541</xdr:rowOff>
    </xdr:from>
    <xdr:ext cx="405111" cy="259045"/>
    <xdr:sp macro="" textlink="">
      <xdr:nvSpPr>
        <xdr:cNvPr id="627" name="n_2aveValue【公民館】&#10;有形固定資産減価償却率">
          <a:extLst>
            <a:ext uri="{FF2B5EF4-FFF2-40B4-BE49-F238E27FC236}">
              <a16:creationId xmlns="" xmlns:a16="http://schemas.microsoft.com/office/drawing/2014/main" id="{C78E523F-0A77-4CA5-937E-E5406189F3E4}"/>
            </a:ext>
          </a:extLst>
        </xdr:cNvPr>
        <xdr:cNvSpPr txBox="1"/>
      </xdr:nvSpPr>
      <xdr:spPr>
        <a:xfrm>
          <a:off x="14389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29227</xdr:rowOff>
    </xdr:from>
    <xdr:ext cx="405111" cy="259045"/>
    <xdr:sp macro="" textlink="">
      <xdr:nvSpPr>
        <xdr:cNvPr id="628" name="n_1mainValue【公民館】&#10;有形固定資産減価償却率">
          <a:extLst>
            <a:ext uri="{FF2B5EF4-FFF2-40B4-BE49-F238E27FC236}">
              <a16:creationId xmlns="" xmlns:a16="http://schemas.microsoft.com/office/drawing/2014/main" id="{0EA4074D-F1EC-4F9A-AA32-72FA1D4181EE}"/>
            </a:ext>
          </a:extLst>
        </xdr:cNvPr>
        <xdr:cNvSpPr txBox="1"/>
      </xdr:nvSpPr>
      <xdr:spPr>
        <a:xfrm>
          <a:off x="152660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9" name="正方形/長方形 628">
          <a:extLst>
            <a:ext uri="{FF2B5EF4-FFF2-40B4-BE49-F238E27FC236}">
              <a16:creationId xmlns="" xmlns:a16="http://schemas.microsoft.com/office/drawing/2014/main" id="{238CB174-5184-4BF4-9611-0413FC05386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0" name="正方形/長方形 629">
          <a:extLst>
            <a:ext uri="{FF2B5EF4-FFF2-40B4-BE49-F238E27FC236}">
              <a16:creationId xmlns="" xmlns:a16="http://schemas.microsoft.com/office/drawing/2014/main" id="{5FAB4A44-7014-4AB8-B3DB-9EFBCBA1979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1" name="正方形/長方形 630">
          <a:extLst>
            <a:ext uri="{FF2B5EF4-FFF2-40B4-BE49-F238E27FC236}">
              <a16:creationId xmlns="" xmlns:a16="http://schemas.microsoft.com/office/drawing/2014/main" id="{EDB459C7-669C-4C68-9A86-9363F3B6481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2" name="正方形/長方形 631">
          <a:extLst>
            <a:ext uri="{FF2B5EF4-FFF2-40B4-BE49-F238E27FC236}">
              <a16:creationId xmlns="" xmlns:a16="http://schemas.microsoft.com/office/drawing/2014/main" id="{73994053-E252-4319-B099-17B319A8545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3" name="正方形/長方形 632">
          <a:extLst>
            <a:ext uri="{FF2B5EF4-FFF2-40B4-BE49-F238E27FC236}">
              <a16:creationId xmlns="" xmlns:a16="http://schemas.microsoft.com/office/drawing/2014/main" id="{4C1DFB1E-FB4D-4042-9F5F-31465979767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4" name="正方形/長方形 633">
          <a:extLst>
            <a:ext uri="{FF2B5EF4-FFF2-40B4-BE49-F238E27FC236}">
              <a16:creationId xmlns="" xmlns:a16="http://schemas.microsoft.com/office/drawing/2014/main" id="{AA76A1F0-793E-493E-80C4-5CD0D639EFB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5" name="正方形/長方形 634">
          <a:extLst>
            <a:ext uri="{FF2B5EF4-FFF2-40B4-BE49-F238E27FC236}">
              <a16:creationId xmlns="" xmlns:a16="http://schemas.microsoft.com/office/drawing/2014/main" id="{6E8255D8-03B8-4A4B-BB53-AB3BC1FF210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6" name="正方形/長方形 635">
          <a:extLst>
            <a:ext uri="{FF2B5EF4-FFF2-40B4-BE49-F238E27FC236}">
              <a16:creationId xmlns="" xmlns:a16="http://schemas.microsoft.com/office/drawing/2014/main" id="{D5DD3DC5-4BCD-4464-9311-1F9D00E8ECB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7" name="テキスト ボックス 636">
          <a:extLst>
            <a:ext uri="{FF2B5EF4-FFF2-40B4-BE49-F238E27FC236}">
              <a16:creationId xmlns="" xmlns:a16="http://schemas.microsoft.com/office/drawing/2014/main" id="{3D49087B-54AF-4BA3-BB6B-7CB49BD8FCE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8" name="直線コネクタ 637">
          <a:extLst>
            <a:ext uri="{FF2B5EF4-FFF2-40B4-BE49-F238E27FC236}">
              <a16:creationId xmlns="" xmlns:a16="http://schemas.microsoft.com/office/drawing/2014/main" id="{07BE31C6-6884-4944-BF7B-2019831EE26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9" name="直線コネクタ 638">
          <a:extLst>
            <a:ext uri="{FF2B5EF4-FFF2-40B4-BE49-F238E27FC236}">
              <a16:creationId xmlns="" xmlns:a16="http://schemas.microsoft.com/office/drawing/2014/main" id="{3175393D-C476-4BB5-80FD-17C640C4CC3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40" name="テキスト ボックス 639">
          <a:extLst>
            <a:ext uri="{FF2B5EF4-FFF2-40B4-BE49-F238E27FC236}">
              <a16:creationId xmlns="" xmlns:a16="http://schemas.microsoft.com/office/drawing/2014/main" id="{42C1798E-4E94-4A70-B1F9-C1B6F42CD40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1" name="直線コネクタ 640">
          <a:extLst>
            <a:ext uri="{FF2B5EF4-FFF2-40B4-BE49-F238E27FC236}">
              <a16:creationId xmlns="" xmlns:a16="http://schemas.microsoft.com/office/drawing/2014/main" id="{A35D5050-B9AB-483F-85AE-B45C8C63DD3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2" name="テキスト ボックス 641">
          <a:extLst>
            <a:ext uri="{FF2B5EF4-FFF2-40B4-BE49-F238E27FC236}">
              <a16:creationId xmlns="" xmlns:a16="http://schemas.microsoft.com/office/drawing/2014/main" id="{6B64ADB9-F10A-4CB9-BD44-0F8F472D6668}"/>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3" name="直線コネクタ 642">
          <a:extLst>
            <a:ext uri="{FF2B5EF4-FFF2-40B4-BE49-F238E27FC236}">
              <a16:creationId xmlns="" xmlns:a16="http://schemas.microsoft.com/office/drawing/2014/main" id="{B298B7C9-A076-4C74-BF35-4B71BA49F51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4" name="テキスト ボックス 643">
          <a:extLst>
            <a:ext uri="{FF2B5EF4-FFF2-40B4-BE49-F238E27FC236}">
              <a16:creationId xmlns="" xmlns:a16="http://schemas.microsoft.com/office/drawing/2014/main" id="{F9AB7ABA-59AD-454B-ABED-F34199CBFA0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5" name="直線コネクタ 644">
          <a:extLst>
            <a:ext uri="{FF2B5EF4-FFF2-40B4-BE49-F238E27FC236}">
              <a16:creationId xmlns="" xmlns:a16="http://schemas.microsoft.com/office/drawing/2014/main" id="{8F1F8C5C-0C03-4F83-853E-7D9ACB3A189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6" name="テキスト ボックス 645">
          <a:extLst>
            <a:ext uri="{FF2B5EF4-FFF2-40B4-BE49-F238E27FC236}">
              <a16:creationId xmlns="" xmlns:a16="http://schemas.microsoft.com/office/drawing/2014/main" id="{4B14C5CF-BA95-49DA-82A0-E2D10E40F47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7" name="直線コネクタ 646">
          <a:extLst>
            <a:ext uri="{FF2B5EF4-FFF2-40B4-BE49-F238E27FC236}">
              <a16:creationId xmlns="" xmlns:a16="http://schemas.microsoft.com/office/drawing/2014/main" id="{1370C313-A242-4622-995F-F08AF997F8A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8" name="テキスト ボックス 647">
          <a:extLst>
            <a:ext uri="{FF2B5EF4-FFF2-40B4-BE49-F238E27FC236}">
              <a16:creationId xmlns="" xmlns:a16="http://schemas.microsoft.com/office/drawing/2014/main" id="{03E7911B-A0B7-4B73-90D0-7A7DF09E9D44}"/>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9" name="直線コネクタ 648">
          <a:extLst>
            <a:ext uri="{FF2B5EF4-FFF2-40B4-BE49-F238E27FC236}">
              <a16:creationId xmlns="" xmlns:a16="http://schemas.microsoft.com/office/drawing/2014/main" id="{E14BC1E3-613A-4817-8178-878B614FB10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0" name="テキスト ボックス 649">
          <a:extLst>
            <a:ext uri="{FF2B5EF4-FFF2-40B4-BE49-F238E27FC236}">
              <a16:creationId xmlns="" xmlns:a16="http://schemas.microsoft.com/office/drawing/2014/main" id="{5216387C-AF42-40DF-914C-1041FEF03EF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1" name="【公民館】&#10;一人当たり面積グラフ枠">
          <a:extLst>
            <a:ext uri="{FF2B5EF4-FFF2-40B4-BE49-F238E27FC236}">
              <a16:creationId xmlns="" xmlns:a16="http://schemas.microsoft.com/office/drawing/2014/main" id="{47B6579F-08C6-4FCB-B980-E3E8DEC9CB4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52" name="直線コネクタ 651">
          <a:extLst>
            <a:ext uri="{FF2B5EF4-FFF2-40B4-BE49-F238E27FC236}">
              <a16:creationId xmlns="" xmlns:a16="http://schemas.microsoft.com/office/drawing/2014/main" id="{9E614588-49B3-4296-8BF8-319E53B8CCE9}"/>
            </a:ext>
          </a:extLst>
        </xdr:cNvPr>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53" name="【公民館】&#10;一人当たり面積最小値テキスト">
          <a:extLst>
            <a:ext uri="{FF2B5EF4-FFF2-40B4-BE49-F238E27FC236}">
              <a16:creationId xmlns="" xmlns:a16="http://schemas.microsoft.com/office/drawing/2014/main" id="{F596A23E-059A-491D-9F86-D0FA20210EF4}"/>
            </a:ext>
          </a:extLst>
        </xdr:cNvPr>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54" name="直線コネクタ 653">
          <a:extLst>
            <a:ext uri="{FF2B5EF4-FFF2-40B4-BE49-F238E27FC236}">
              <a16:creationId xmlns="" xmlns:a16="http://schemas.microsoft.com/office/drawing/2014/main" id="{7E3A5A1E-C534-4AC4-B8F0-FF84F050F1A6}"/>
            </a:ext>
          </a:extLst>
        </xdr:cNvPr>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55" name="【公民館】&#10;一人当たり面積最大値テキスト">
          <a:extLst>
            <a:ext uri="{FF2B5EF4-FFF2-40B4-BE49-F238E27FC236}">
              <a16:creationId xmlns="" xmlns:a16="http://schemas.microsoft.com/office/drawing/2014/main" id="{A853CB60-44DF-46C2-A36C-1D4021F3A1DF}"/>
            </a:ext>
          </a:extLst>
        </xdr:cNvPr>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56" name="直線コネクタ 655">
          <a:extLst>
            <a:ext uri="{FF2B5EF4-FFF2-40B4-BE49-F238E27FC236}">
              <a16:creationId xmlns="" xmlns:a16="http://schemas.microsoft.com/office/drawing/2014/main" id="{65C694AD-7612-41B6-B1F8-F11644D4E6F0}"/>
            </a:ext>
          </a:extLst>
        </xdr:cNvPr>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657" name="【公民館】&#10;一人当たり面積平均値テキスト">
          <a:extLst>
            <a:ext uri="{FF2B5EF4-FFF2-40B4-BE49-F238E27FC236}">
              <a16:creationId xmlns="" xmlns:a16="http://schemas.microsoft.com/office/drawing/2014/main" id="{FD7BE63E-3CC4-47AF-B669-7335A4EE5B81}"/>
            </a:ext>
          </a:extLst>
        </xdr:cNvPr>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58" name="フローチャート: 判断 657">
          <a:extLst>
            <a:ext uri="{FF2B5EF4-FFF2-40B4-BE49-F238E27FC236}">
              <a16:creationId xmlns="" xmlns:a16="http://schemas.microsoft.com/office/drawing/2014/main" id="{E7680682-6AD6-4A22-9B4C-099C03CA67A5}"/>
            </a:ext>
          </a:extLst>
        </xdr:cNvPr>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59" name="フローチャート: 判断 658">
          <a:extLst>
            <a:ext uri="{FF2B5EF4-FFF2-40B4-BE49-F238E27FC236}">
              <a16:creationId xmlns="" xmlns:a16="http://schemas.microsoft.com/office/drawing/2014/main" id="{C6F51479-2EBA-4F64-AB5F-FEF7C81B879E}"/>
            </a:ext>
          </a:extLst>
        </xdr:cNvPr>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60" name="フローチャート: 判断 659">
          <a:extLst>
            <a:ext uri="{FF2B5EF4-FFF2-40B4-BE49-F238E27FC236}">
              <a16:creationId xmlns="" xmlns:a16="http://schemas.microsoft.com/office/drawing/2014/main" id="{D0929D99-2EDB-4C0A-AE4B-30B946AE45C4}"/>
            </a:ext>
          </a:extLst>
        </xdr:cNvPr>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1" name="テキスト ボックス 660">
          <a:extLst>
            <a:ext uri="{FF2B5EF4-FFF2-40B4-BE49-F238E27FC236}">
              <a16:creationId xmlns="" xmlns:a16="http://schemas.microsoft.com/office/drawing/2014/main" id="{9CD72FB8-7D6C-4792-B6F3-DE7C4573C95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a:extLst>
            <a:ext uri="{FF2B5EF4-FFF2-40B4-BE49-F238E27FC236}">
              <a16:creationId xmlns="" xmlns:a16="http://schemas.microsoft.com/office/drawing/2014/main" id="{6A9679DA-E970-48B2-B693-12DC2842E44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a:extLst>
            <a:ext uri="{FF2B5EF4-FFF2-40B4-BE49-F238E27FC236}">
              <a16:creationId xmlns="" xmlns:a16="http://schemas.microsoft.com/office/drawing/2014/main" id="{DDA9B85D-9C32-45B5-BF71-76E6D2AA658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a:extLst>
            <a:ext uri="{FF2B5EF4-FFF2-40B4-BE49-F238E27FC236}">
              <a16:creationId xmlns="" xmlns:a16="http://schemas.microsoft.com/office/drawing/2014/main" id="{C5207DF3-D60B-4AD3-8EA3-8251837B05D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a:extLst>
            <a:ext uri="{FF2B5EF4-FFF2-40B4-BE49-F238E27FC236}">
              <a16:creationId xmlns="" xmlns:a16="http://schemas.microsoft.com/office/drawing/2014/main" id="{0F689127-8CD2-4D3A-A9D7-B787B63F2DE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666" name="楕円 665">
          <a:extLst>
            <a:ext uri="{FF2B5EF4-FFF2-40B4-BE49-F238E27FC236}">
              <a16:creationId xmlns="" xmlns:a16="http://schemas.microsoft.com/office/drawing/2014/main" id="{9B0C70F1-6ACF-4F45-9173-E11B38FCAC0C}"/>
            </a:ext>
          </a:extLst>
        </xdr:cNvPr>
        <xdr:cNvSpPr/>
      </xdr:nvSpPr>
      <xdr:spPr>
        <a:xfrm>
          <a:off x="221107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42563</xdr:rowOff>
    </xdr:from>
    <xdr:ext cx="469744" cy="259045"/>
    <xdr:sp macro="" textlink="">
      <xdr:nvSpPr>
        <xdr:cNvPr id="667" name="【公民館】&#10;一人当たり面積該当値テキスト">
          <a:extLst>
            <a:ext uri="{FF2B5EF4-FFF2-40B4-BE49-F238E27FC236}">
              <a16:creationId xmlns="" xmlns:a16="http://schemas.microsoft.com/office/drawing/2014/main" id="{1E1CCA0E-D38D-4F30-91EC-1FB46C464BA6}"/>
            </a:ext>
          </a:extLst>
        </xdr:cNvPr>
        <xdr:cNvSpPr txBox="1"/>
      </xdr:nvSpPr>
      <xdr:spPr>
        <a:xfrm>
          <a:off x="22199600" y="1787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29211</xdr:rowOff>
    </xdr:from>
    <xdr:to>
      <xdr:col>112</xdr:col>
      <xdr:colOff>38100</xdr:colOff>
      <xdr:row>105</xdr:row>
      <xdr:rowOff>130811</xdr:rowOff>
    </xdr:to>
    <xdr:sp macro="" textlink="">
      <xdr:nvSpPr>
        <xdr:cNvPr id="668" name="楕円 667">
          <a:extLst>
            <a:ext uri="{FF2B5EF4-FFF2-40B4-BE49-F238E27FC236}">
              <a16:creationId xmlns="" xmlns:a16="http://schemas.microsoft.com/office/drawing/2014/main" id="{ED94FA80-1689-4F06-B69B-BD197D09BFF6}"/>
            </a:ext>
          </a:extLst>
        </xdr:cNvPr>
        <xdr:cNvSpPr/>
      </xdr:nvSpPr>
      <xdr:spPr>
        <a:xfrm>
          <a:off x="21272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70486</xdr:rowOff>
    </xdr:from>
    <xdr:to>
      <xdr:col>116</xdr:col>
      <xdr:colOff>63500</xdr:colOff>
      <xdr:row>105</xdr:row>
      <xdr:rowOff>80011</xdr:rowOff>
    </xdr:to>
    <xdr:cxnSp macro="">
      <xdr:nvCxnSpPr>
        <xdr:cNvPr id="669" name="直線コネクタ 668">
          <a:extLst>
            <a:ext uri="{FF2B5EF4-FFF2-40B4-BE49-F238E27FC236}">
              <a16:creationId xmlns="" xmlns:a16="http://schemas.microsoft.com/office/drawing/2014/main" id="{0D0D00C5-D315-4C1A-94C3-758AF08CF724}"/>
            </a:ext>
          </a:extLst>
        </xdr:cNvPr>
        <xdr:cNvCxnSpPr/>
      </xdr:nvCxnSpPr>
      <xdr:spPr>
        <a:xfrm flipV="1">
          <a:off x="21323300" y="18072736"/>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144797</xdr:rowOff>
    </xdr:from>
    <xdr:ext cx="469744" cy="259045"/>
    <xdr:sp macro="" textlink="">
      <xdr:nvSpPr>
        <xdr:cNvPr id="670" name="n_1aveValue【公民館】&#10;一人当たり面積">
          <a:extLst>
            <a:ext uri="{FF2B5EF4-FFF2-40B4-BE49-F238E27FC236}">
              <a16:creationId xmlns="" xmlns:a16="http://schemas.microsoft.com/office/drawing/2014/main" id="{D5D4C18B-61B7-4E41-A6F6-06F3F602268E}"/>
            </a:ext>
          </a:extLst>
        </xdr:cNvPr>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671" name="n_2aveValue【公民館】&#10;一人当たり面積">
          <a:extLst>
            <a:ext uri="{FF2B5EF4-FFF2-40B4-BE49-F238E27FC236}">
              <a16:creationId xmlns="" xmlns:a16="http://schemas.microsoft.com/office/drawing/2014/main" id="{97A205C7-0179-4DBC-9B8A-531D97DAB875}"/>
            </a:ext>
          </a:extLst>
        </xdr:cNvPr>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147338</xdr:rowOff>
    </xdr:from>
    <xdr:ext cx="469744" cy="259045"/>
    <xdr:sp macro="" textlink="">
      <xdr:nvSpPr>
        <xdr:cNvPr id="672" name="n_1mainValue【公民館】&#10;一人当たり面積">
          <a:extLst>
            <a:ext uri="{FF2B5EF4-FFF2-40B4-BE49-F238E27FC236}">
              <a16:creationId xmlns="" xmlns:a16="http://schemas.microsoft.com/office/drawing/2014/main" id="{6B4BA135-322B-43C4-A6D5-27B2477A6D37}"/>
            </a:ext>
          </a:extLst>
        </xdr:cNvPr>
        <xdr:cNvSpPr txBox="1"/>
      </xdr:nvSpPr>
      <xdr:spPr>
        <a:xfrm>
          <a:off x="210757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3" name="正方形/長方形 672">
          <a:extLst>
            <a:ext uri="{FF2B5EF4-FFF2-40B4-BE49-F238E27FC236}">
              <a16:creationId xmlns="" xmlns:a16="http://schemas.microsoft.com/office/drawing/2014/main" id="{765B9D29-1043-459C-8262-C334F54AA2C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4" name="正方形/長方形 673">
          <a:extLst>
            <a:ext uri="{FF2B5EF4-FFF2-40B4-BE49-F238E27FC236}">
              <a16:creationId xmlns="" xmlns:a16="http://schemas.microsoft.com/office/drawing/2014/main" id="{C1181AD7-964F-4021-AD0A-6EE8998AC74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5" name="テキスト ボックス 674">
          <a:extLst>
            <a:ext uri="{FF2B5EF4-FFF2-40B4-BE49-F238E27FC236}">
              <a16:creationId xmlns="" xmlns:a16="http://schemas.microsoft.com/office/drawing/2014/main" id="{99EB3554-AA18-4CF6-A986-FC4DDCCFE17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道路、保育所、学校施設あり、特に低くなっている施設は、公営住宅、児童館（センター）である。公共施設等総合管理計画は平成２９年３月末に作成したものの、個別施設計画については令和２年度末までに作成する予定であり、同計画が作成された後に整備或いは統合廃止などの具体的な取り組みを進めることとしている。</a:t>
          </a:r>
          <a:r>
            <a:rPr kumimoji="1" lang="ja-JP" altLang="ja-JP" sz="1100" b="0" i="0" baseline="0">
              <a:solidFill>
                <a:schemeClr val="dk1"/>
              </a:solidFill>
              <a:effectLst/>
              <a:latin typeface="+mn-lt"/>
              <a:ea typeface="+mn-ea"/>
              <a:cs typeface="+mn-cs"/>
            </a:rPr>
            <a:t>学校施設、保育所については老朽化が進み、有形固定資産減価償却率が高くなっているが、これらの</a:t>
          </a:r>
          <a:r>
            <a:rPr kumimoji="1" lang="ja-JP" altLang="ja-JP" sz="1100">
              <a:solidFill>
                <a:schemeClr val="dk1"/>
              </a:solidFill>
              <a:effectLst/>
              <a:latin typeface="+mn-lt"/>
              <a:ea typeface="+mn-ea"/>
              <a:cs typeface="+mn-cs"/>
            </a:rPr>
            <a:t>施設については、現在「学校保育園適正規模等検討委員会」を設置してあり方について検討を進めており、近く答申を受けて、統廃合や老朽化対策などの方向が決定する予定である。</a:t>
          </a:r>
          <a:r>
            <a:rPr kumimoji="1" lang="ja-JP" altLang="ja-JP" sz="1100" b="0" i="0" baseline="0">
              <a:solidFill>
                <a:schemeClr val="dk1"/>
              </a:solidFill>
              <a:effectLst/>
              <a:latin typeface="+mn-lt"/>
              <a:ea typeface="+mn-ea"/>
              <a:cs typeface="+mn-cs"/>
            </a:rPr>
            <a:t>公営住宅については類似団体平均を大きく下回っているが、これは近年、人口対策、特に移住定住策として新たな公営住宅建設や、老朽化した施設の更新を進めているためである。また、</a:t>
          </a:r>
          <a:r>
            <a:rPr kumimoji="1" lang="ja-JP" altLang="ja-JP" sz="1100">
              <a:solidFill>
                <a:schemeClr val="dk1"/>
              </a:solidFill>
              <a:effectLst/>
              <a:latin typeface="+mn-lt"/>
              <a:ea typeface="+mn-ea"/>
              <a:cs typeface="+mn-cs"/>
            </a:rPr>
            <a:t>児童館については、新たな施設建設により極端に低い値を示している。</a:t>
          </a:r>
          <a:endParaRPr lang="ja-JP" altLang="ja-JP" sz="1400">
            <a:effectLst/>
          </a:endParaRPr>
        </a:p>
        <a:p>
          <a:r>
            <a:rPr kumimoji="1" lang="ja-JP" altLang="ja-JP" sz="1100">
              <a:solidFill>
                <a:schemeClr val="dk1"/>
              </a:solidFill>
              <a:effectLst/>
              <a:latin typeface="+mn-lt"/>
              <a:ea typeface="+mn-ea"/>
              <a:cs typeface="+mn-cs"/>
            </a:rPr>
            <a:t>●一人当たりの道路、橋梁の延長や一人当たりの面積については、新たな施設建設が行われているのは一部の事業だが、市の人口が減少しているため、ほぼ全てが僅かに増加した数値を示す結果となっている。児童館については、飯山地区内の児童センター及び児童館を統合して、新たに児童福祉の拠点となる複合施設を建設し、その充実を図ったことから、一人当たり面積については大幅に増加しているが、今後の維持管理費費用については統合により減少を見込んでいる。</a:t>
          </a:r>
          <a:endParaRPr lang="ja-JP" altLang="ja-JP" sz="1400">
            <a:effectLst/>
          </a:endParaRPr>
        </a:p>
        <a:p>
          <a:r>
            <a:rPr kumimoji="1" lang="ja-JP" altLang="ja-JP" sz="1100">
              <a:solidFill>
                <a:schemeClr val="dk1"/>
              </a:solidFill>
              <a:effectLst/>
              <a:latin typeface="+mn-lt"/>
              <a:ea typeface="+mn-ea"/>
              <a:cs typeface="+mn-cs"/>
            </a:rPr>
            <a:t>●ほとんどの類型において、有形固定資産減価償却率は類似団体平均を上回っており、施設の老朽化が進んでいることを示している。また、学校及び保育所については、有形固定資産減価償却率が特に高い数値を示しているが、</a:t>
          </a:r>
          <a:r>
            <a:rPr kumimoji="1" lang="ja-JP" altLang="ja-JP" sz="1100" b="0" i="0" baseline="0">
              <a:solidFill>
                <a:schemeClr val="dk1"/>
              </a:solidFill>
              <a:effectLst/>
              <a:latin typeface="+mn-lt"/>
              <a:ea typeface="+mn-ea"/>
              <a:cs typeface="+mn-cs"/>
            </a:rPr>
            <a:t>維持管理にかかる経費の増加に留意しつつ、引き続き子育て環境の整備を積極的に取り組んでいく方針である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B7A65AE9-38DC-49FB-ABC5-5E219D93E7B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8389E58F-FC65-470D-A07E-851019706F5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515ECE7F-A9C1-41E0-A279-121B9340803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0DDB5B2E-CFC7-4DFE-BA1A-0B72212F325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ED315E2E-EC62-4160-BCDA-6A71C4AE882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784C3FFE-084F-446C-AEA9-CB5E63D7C07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629F65C3-9E5B-4D02-A1E1-9DADAAF143F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E82BD46C-7019-429F-99FD-F6B46A9601C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61619910-45E8-411B-ACFB-E6145FA1256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D491158F-3BBC-41B3-B4D7-1F82D1244BF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21,484
21,275
202.43
15,680,023
14,829,597
813,252
7,684,695
12,437,465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46723F22-C0F0-4C79-9DB7-A0907C0E409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F92020B6-A638-4F60-9826-7C6C7E21B0F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D7337065-DC02-4CFD-AF5D-AFF45386478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13C6BD7F-579A-410D-A662-E58886C1F9A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7C016C95-E23C-4B2F-846A-F47C48E2C8F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86124ADE-A105-4AEA-8703-4DFBF33C624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22171AC1-C2F5-40C0-92B9-69D94824E2E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822D2C4E-68BF-4A06-936E-0F674EBACB4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C1017DF5-74D3-45CA-8420-4012E50C145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953CC9DC-F36B-4B87-805A-6F71531D846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6E688EA1-7B5D-4157-A825-FBA886182B7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ADC85552-ED01-403B-AFDD-6FBB8A11A4E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E3F21613-1F4A-4311-AD07-5DCC020E11D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083C2581-8AEF-4F63-BAFC-3103009222A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FC222DEA-AA51-4ABA-AB62-FA7BA2454E9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BB931407-CE1E-44F5-BE12-8D55970F6A6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E4D7BC34-875C-46E1-BC22-0B9C323F099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43551BE6-FCA1-473D-A642-4FF02A65938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 xmlns:a16="http://schemas.microsoft.com/office/drawing/2014/main" id="{2C5E5D7E-5653-4D1D-9626-F22ACF721A82}"/>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 xmlns:a16="http://schemas.microsoft.com/office/drawing/2014/main" id="{FA0FB6DC-0FDF-495C-84B5-D1FFA16F4C1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 xmlns:a16="http://schemas.microsoft.com/office/drawing/2014/main" id="{5FFCA551-2F96-4B56-A2C5-85350BDDEB9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 xmlns:a16="http://schemas.microsoft.com/office/drawing/2014/main" id="{8C2ACCD5-F196-4ABC-BFE3-FDC40B9CC2D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 xmlns:a16="http://schemas.microsoft.com/office/drawing/2014/main" id="{A4A342F5-0498-4C5C-9B74-F0BDDDBEA28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 xmlns:a16="http://schemas.microsoft.com/office/drawing/2014/main" id="{EC25BD26-D3C2-45C1-8E5C-2F95C4FEE8C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 xmlns:a16="http://schemas.microsoft.com/office/drawing/2014/main" id="{CD919ED8-6B8D-493D-B865-764D576F237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 xmlns:a16="http://schemas.microsoft.com/office/drawing/2014/main" id="{CBFF2F5A-9C1B-444A-8633-1B7D24592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 xmlns:a16="http://schemas.microsoft.com/office/drawing/2014/main" id="{75A2AFF7-047F-4921-9EA3-3288B976C22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 xmlns:a16="http://schemas.microsoft.com/office/drawing/2014/main" id="{97400E37-12DF-4DD7-869D-9B5567806A8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 xmlns:a16="http://schemas.microsoft.com/office/drawing/2014/main" id="{91C8D81F-C493-47D3-BD6B-BFF284CE4D2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 xmlns:a16="http://schemas.microsoft.com/office/drawing/2014/main" id="{7051DA69-F11D-4F2D-BE32-DFB6740B1A9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 xmlns:a16="http://schemas.microsoft.com/office/drawing/2014/main" id="{4C1BC8F4-4DF5-4D38-BD5A-3742B10333F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 xmlns:a16="http://schemas.microsoft.com/office/drawing/2014/main" id="{BBDADA96-D313-4844-9B9A-40B0EADBAD0A}"/>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 xmlns:a16="http://schemas.microsoft.com/office/drawing/2014/main" id="{AFADD660-403A-462F-ABB5-17921137A7D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 xmlns:a16="http://schemas.microsoft.com/office/drawing/2014/main" id="{4D0C7852-4837-46E2-B84F-870AB6FD43E6}"/>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 xmlns:a16="http://schemas.microsoft.com/office/drawing/2014/main" id="{30CC3884-BA69-455E-BD9F-CA336576517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 xmlns:a16="http://schemas.microsoft.com/office/drawing/2014/main" id="{E9A4D47D-1251-412E-872D-102B13032A9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 xmlns:a16="http://schemas.microsoft.com/office/drawing/2014/main" id="{1EF7CED6-FDF4-487A-B1E7-3B8CE5EF4F5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 xmlns:a16="http://schemas.microsoft.com/office/drawing/2014/main" id="{116FD0AA-F07D-4B96-BC09-A76AF629767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 xmlns:a16="http://schemas.microsoft.com/office/drawing/2014/main" id="{84EC88F8-0F4C-4E4D-A7BF-EFD59091215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 xmlns:a16="http://schemas.microsoft.com/office/drawing/2014/main" id="{3126739A-7135-4A2B-BA83-FDB1B2A689C9}"/>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 xmlns:a16="http://schemas.microsoft.com/office/drawing/2014/main" id="{1C79FEF1-6855-4952-804B-59912160988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 xmlns:a16="http://schemas.microsoft.com/office/drawing/2014/main" id="{30D958E2-65BC-4E1B-A8E2-A5F4AE4FFD6F}"/>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 xmlns:a16="http://schemas.microsoft.com/office/drawing/2014/main" id="{23A2B6D6-419F-4465-91AD-816D36DE645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 xmlns:a16="http://schemas.microsoft.com/office/drawing/2014/main" id="{9D0E5A31-E585-4855-AA28-DE8B9BAE442E}"/>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 xmlns:a16="http://schemas.microsoft.com/office/drawing/2014/main" id="{18A2EBA4-EF3B-40A8-ACA0-FF59A7DE1273}"/>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 xmlns:a16="http://schemas.microsoft.com/office/drawing/2014/main" id="{783F0BCA-3BF7-46CB-B3D8-B9097BB45BCB}"/>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 xmlns:a16="http://schemas.microsoft.com/office/drawing/2014/main" id="{1C1A701B-A5ED-4789-92BA-C691614A6E65}"/>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 xmlns:a16="http://schemas.microsoft.com/office/drawing/2014/main" id="{89796000-FD66-4B73-896B-284D88622CE0}"/>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a:extLst>
            <a:ext uri="{FF2B5EF4-FFF2-40B4-BE49-F238E27FC236}">
              <a16:creationId xmlns="" xmlns:a16="http://schemas.microsoft.com/office/drawing/2014/main" id="{188ACB03-6612-45D0-A4DC-F4B35E1422DF}"/>
            </a:ext>
          </a:extLst>
        </xdr:cNvPr>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a:extLst>
            <a:ext uri="{FF2B5EF4-FFF2-40B4-BE49-F238E27FC236}">
              <a16:creationId xmlns="" xmlns:a16="http://schemas.microsoft.com/office/drawing/2014/main" id="{D8BD0AF1-AF97-4155-BD54-1B5D7D583E6D}"/>
            </a:ext>
          </a:extLst>
        </xdr:cNvPr>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a:extLst>
            <a:ext uri="{FF2B5EF4-FFF2-40B4-BE49-F238E27FC236}">
              <a16:creationId xmlns="" xmlns:a16="http://schemas.microsoft.com/office/drawing/2014/main" id="{7C9928B8-AD0A-4089-9FF3-95ADF1FE71C8}"/>
            </a:ext>
          </a:extLst>
        </xdr:cNvPr>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142240</xdr:rowOff>
    </xdr:from>
    <xdr:to>
      <xdr:col>15</xdr:col>
      <xdr:colOff>101600</xdr:colOff>
      <xdr:row>39</xdr:row>
      <xdr:rowOff>72390</xdr:rowOff>
    </xdr:to>
    <xdr:sp macro="" textlink="">
      <xdr:nvSpPr>
        <xdr:cNvPr id="63" name="フローチャート: 判断 62">
          <a:extLst>
            <a:ext uri="{FF2B5EF4-FFF2-40B4-BE49-F238E27FC236}">
              <a16:creationId xmlns="" xmlns:a16="http://schemas.microsoft.com/office/drawing/2014/main" id="{3AF58D5B-5DD9-458B-BA15-C89429803DD2}"/>
            </a:ext>
          </a:extLst>
        </xdr:cNvPr>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 xmlns:a16="http://schemas.microsoft.com/office/drawing/2014/main" id="{65F49A3A-3882-4CEC-BEBC-0A580B41A6E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 xmlns:a16="http://schemas.microsoft.com/office/drawing/2014/main" id="{D4A8816E-AB3A-4C00-BF4C-EACA924824A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 xmlns:a16="http://schemas.microsoft.com/office/drawing/2014/main" id="{3FE30C52-D20E-4E0A-9843-E128CB3973F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 xmlns:a16="http://schemas.microsoft.com/office/drawing/2014/main" id="{854AB65B-5801-49AC-A0B7-5156372B530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244D1918-AC72-4970-9455-5E4ED7F15BE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107950</xdr:rowOff>
    </xdr:from>
    <xdr:to>
      <xdr:col>24</xdr:col>
      <xdr:colOff>114300</xdr:colOff>
      <xdr:row>38</xdr:row>
      <xdr:rowOff>38100</xdr:rowOff>
    </xdr:to>
    <xdr:sp macro="" textlink="">
      <xdr:nvSpPr>
        <xdr:cNvPr id="69" name="楕円 68">
          <a:extLst>
            <a:ext uri="{FF2B5EF4-FFF2-40B4-BE49-F238E27FC236}">
              <a16:creationId xmlns="" xmlns:a16="http://schemas.microsoft.com/office/drawing/2014/main" id="{D63294B4-FE4B-4B19-A821-9CF267B64719}"/>
            </a:ext>
          </a:extLst>
        </xdr:cNvPr>
        <xdr:cNvSpPr/>
      </xdr:nvSpPr>
      <xdr:spPr>
        <a:xfrm>
          <a:off x="45847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130827</xdr:rowOff>
    </xdr:from>
    <xdr:ext cx="405111" cy="259045"/>
    <xdr:sp macro="" textlink="">
      <xdr:nvSpPr>
        <xdr:cNvPr id="70" name="【図書館】&#10;有形固定資産減価償却率該当値テキスト">
          <a:extLst>
            <a:ext uri="{FF2B5EF4-FFF2-40B4-BE49-F238E27FC236}">
              <a16:creationId xmlns="" xmlns:a16="http://schemas.microsoft.com/office/drawing/2014/main" id="{3630FC42-6887-4655-BB23-D33E663C42CD}"/>
            </a:ext>
          </a:extLst>
        </xdr:cNvPr>
        <xdr:cNvSpPr txBox="1"/>
      </xdr:nvSpPr>
      <xdr:spPr>
        <a:xfrm>
          <a:off x="4673600"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133350</xdr:rowOff>
    </xdr:from>
    <xdr:to>
      <xdr:col>20</xdr:col>
      <xdr:colOff>38100</xdr:colOff>
      <xdr:row>38</xdr:row>
      <xdr:rowOff>63500</xdr:rowOff>
    </xdr:to>
    <xdr:sp macro="" textlink="">
      <xdr:nvSpPr>
        <xdr:cNvPr id="71" name="楕円 70">
          <a:extLst>
            <a:ext uri="{FF2B5EF4-FFF2-40B4-BE49-F238E27FC236}">
              <a16:creationId xmlns="" xmlns:a16="http://schemas.microsoft.com/office/drawing/2014/main" id="{2D6A6480-B648-4A85-A749-44AA80F396B1}"/>
            </a:ext>
          </a:extLst>
        </xdr:cNvPr>
        <xdr:cNvSpPr/>
      </xdr:nvSpPr>
      <xdr:spPr>
        <a:xfrm>
          <a:off x="3746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158750</xdr:rowOff>
    </xdr:from>
    <xdr:to>
      <xdr:col>24</xdr:col>
      <xdr:colOff>63500</xdr:colOff>
      <xdr:row>38</xdr:row>
      <xdr:rowOff>12700</xdr:rowOff>
    </xdr:to>
    <xdr:cxnSp macro="">
      <xdr:nvCxnSpPr>
        <xdr:cNvPr id="72" name="直線コネクタ 71">
          <a:extLst>
            <a:ext uri="{FF2B5EF4-FFF2-40B4-BE49-F238E27FC236}">
              <a16:creationId xmlns="" xmlns:a16="http://schemas.microsoft.com/office/drawing/2014/main" id="{6B6DDF26-9F53-4B14-9E3B-1601124FE21D}"/>
            </a:ext>
          </a:extLst>
        </xdr:cNvPr>
        <xdr:cNvCxnSpPr/>
      </xdr:nvCxnSpPr>
      <xdr:spPr>
        <a:xfrm flipV="1">
          <a:off x="3797300" y="6502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77487</xdr:rowOff>
    </xdr:from>
    <xdr:ext cx="405111" cy="259045"/>
    <xdr:sp macro="" textlink="">
      <xdr:nvSpPr>
        <xdr:cNvPr id="73" name="n_1aveValue【図書館】&#10;有形固定資産減価償却率">
          <a:extLst>
            <a:ext uri="{FF2B5EF4-FFF2-40B4-BE49-F238E27FC236}">
              <a16:creationId xmlns="" xmlns:a16="http://schemas.microsoft.com/office/drawing/2014/main" id="{6BC3414C-B87F-4273-AE6E-3887D0C8F956}"/>
            </a:ext>
          </a:extLst>
        </xdr:cNvPr>
        <xdr:cNvSpPr txBox="1"/>
      </xdr:nvSpPr>
      <xdr:spPr>
        <a:xfrm>
          <a:off x="35820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88917</xdr:rowOff>
    </xdr:from>
    <xdr:ext cx="405111" cy="259045"/>
    <xdr:sp macro="" textlink="">
      <xdr:nvSpPr>
        <xdr:cNvPr id="74" name="n_2aveValue【図書館】&#10;有形固定資産減価償却率">
          <a:extLst>
            <a:ext uri="{FF2B5EF4-FFF2-40B4-BE49-F238E27FC236}">
              <a16:creationId xmlns="" xmlns:a16="http://schemas.microsoft.com/office/drawing/2014/main" id="{3553DEAA-8F78-44CD-B564-A1547747D9FB}"/>
            </a:ext>
          </a:extLst>
        </xdr:cNvPr>
        <xdr:cNvSpPr txBox="1"/>
      </xdr:nvSpPr>
      <xdr:spPr>
        <a:xfrm>
          <a:off x="2705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80027</xdr:rowOff>
    </xdr:from>
    <xdr:ext cx="405111" cy="259045"/>
    <xdr:sp macro="" textlink="">
      <xdr:nvSpPr>
        <xdr:cNvPr id="75" name="n_1mainValue【図書館】&#10;有形固定資産減価償却率">
          <a:extLst>
            <a:ext uri="{FF2B5EF4-FFF2-40B4-BE49-F238E27FC236}">
              <a16:creationId xmlns="" xmlns:a16="http://schemas.microsoft.com/office/drawing/2014/main" id="{6C80B9EB-E4BD-417F-BF95-8CA578F15ED6}"/>
            </a:ext>
          </a:extLst>
        </xdr:cNvPr>
        <xdr:cNvSpPr txBox="1"/>
      </xdr:nvSpPr>
      <xdr:spPr>
        <a:xfrm>
          <a:off x="35820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a:extLst>
            <a:ext uri="{FF2B5EF4-FFF2-40B4-BE49-F238E27FC236}">
              <a16:creationId xmlns="" xmlns:a16="http://schemas.microsoft.com/office/drawing/2014/main" id="{CB2ECD21-8B21-477E-8DBE-F67CAF7CE7E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a:extLst>
            <a:ext uri="{FF2B5EF4-FFF2-40B4-BE49-F238E27FC236}">
              <a16:creationId xmlns="" xmlns:a16="http://schemas.microsoft.com/office/drawing/2014/main" id="{DF3F7AC0-C8A4-48F9-9D91-A065085FB56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a:extLst>
            <a:ext uri="{FF2B5EF4-FFF2-40B4-BE49-F238E27FC236}">
              <a16:creationId xmlns="" xmlns:a16="http://schemas.microsoft.com/office/drawing/2014/main" id="{C8EE7468-D04D-4F1D-8785-4C5BB24E3B8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a:extLst>
            <a:ext uri="{FF2B5EF4-FFF2-40B4-BE49-F238E27FC236}">
              <a16:creationId xmlns="" xmlns:a16="http://schemas.microsoft.com/office/drawing/2014/main" id="{56604656-9CE0-429D-A57D-BD31510D7AE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a:extLst>
            <a:ext uri="{FF2B5EF4-FFF2-40B4-BE49-F238E27FC236}">
              <a16:creationId xmlns="" xmlns:a16="http://schemas.microsoft.com/office/drawing/2014/main" id="{36D93C5A-CE09-4DFC-A590-22D47102CB7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a:extLst>
            <a:ext uri="{FF2B5EF4-FFF2-40B4-BE49-F238E27FC236}">
              <a16:creationId xmlns="" xmlns:a16="http://schemas.microsoft.com/office/drawing/2014/main" id="{CEFD2AD8-6E68-4C10-9700-CF640CE40A1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a:extLst>
            <a:ext uri="{FF2B5EF4-FFF2-40B4-BE49-F238E27FC236}">
              <a16:creationId xmlns="" xmlns:a16="http://schemas.microsoft.com/office/drawing/2014/main" id="{D0CFABBC-515D-431A-B120-D80F1C02738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a:extLst>
            <a:ext uri="{FF2B5EF4-FFF2-40B4-BE49-F238E27FC236}">
              <a16:creationId xmlns="" xmlns:a16="http://schemas.microsoft.com/office/drawing/2014/main" id="{7062DDF2-234F-47E5-983D-A760474A72A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a:extLst>
            <a:ext uri="{FF2B5EF4-FFF2-40B4-BE49-F238E27FC236}">
              <a16:creationId xmlns="" xmlns:a16="http://schemas.microsoft.com/office/drawing/2014/main" id="{39C04221-7638-4E21-9094-28C5DAA8FB0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a:extLst>
            <a:ext uri="{FF2B5EF4-FFF2-40B4-BE49-F238E27FC236}">
              <a16:creationId xmlns="" xmlns:a16="http://schemas.microsoft.com/office/drawing/2014/main" id="{020C6A58-E9C5-4FA4-A1BE-436CE37FD98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6" name="直線コネクタ 85">
          <a:extLst>
            <a:ext uri="{FF2B5EF4-FFF2-40B4-BE49-F238E27FC236}">
              <a16:creationId xmlns="" xmlns:a16="http://schemas.microsoft.com/office/drawing/2014/main" id="{B0DE2C10-57B1-4766-B7EF-B58F5AEBF42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7" name="テキスト ボックス 86">
          <a:extLst>
            <a:ext uri="{FF2B5EF4-FFF2-40B4-BE49-F238E27FC236}">
              <a16:creationId xmlns="" xmlns:a16="http://schemas.microsoft.com/office/drawing/2014/main" id="{465031F9-D4AF-4D7A-993A-0DF2B9B132A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8" name="直線コネクタ 87">
          <a:extLst>
            <a:ext uri="{FF2B5EF4-FFF2-40B4-BE49-F238E27FC236}">
              <a16:creationId xmlns="" xmlns:a16="http://schemas.microsoft.com/office/drawing/2014/main" id="{4883B905-C965-4AB8-838B-3F2EE716122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9" name="テキスト ボックス 88">
          <a:extLst>
            <a:ext uri="{FF2B5EF4-FFF2-40B4-BE49-F238E27FC236}">
              <a16:creationId xmlns="" xmlns:a16="http://schemas.microsoft.com/office/drawing/2014/main" id="{51776139-DCEE-4B46-973D-494AAC9145D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a:extLst>
            <a:ext uri="{FF2B5EF4-FFF2-40B4-BE49-F238E27FC236}">
              <a16:creationId xmlns="" xmlns:a16="http://schemas.microsoft.com/office/drawing/2014/main" id="{91AE832A-A187-439D-98D6-8D740B74159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1" name="テキスト ボックス 90">
          <a:extLst>
            <a:ext uri="{FF2B5EF4-FFF2-40B4-BE49-F238E27FC236}">
              <a16:creationId xmlns="" xmlns:a16="http://schemas.microsoft.com/office/drawing/2014/main" id="{07CEF472-D072-436C-8497-E263F13E93B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2" name="直線コネクタ 91">
          <a:extLst>
            <a:ext uri="{FF2B5EF4-FFF2-40B4-BE49-F238E27FC236}">
              <a16:creationId xmlns="" xmlns:a16="http://schemas.microsoft.com/office/drawing/2014/main" id="{F03C9927-01C8-48EA-873C-F2B1E4AFC28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3" name="テキスト ボックス 92">
          <a:extLst>
            <a:ext uri="{FF2B5EF4-FFF2-40B4-BE49-F238E27FC236}">
              <a16:creationId xmlns="" xmlns:a16="http://schemas.microsoft.com/office/drawing/2014/main" id="{6BB94A65-80ED-4AA6-A450-90AE34B97E5F}"/>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4" name="直線コネクタ 93">
          <a:extLst>
            <a:ext uri="{FF2B5EF4-FFF2-40B4-BE49-F238E27FC236}">
              <a16:creationId xmlns="" xmlns:a16="http://schemas.microsoft.com/office/drawing/2014/main" id="{50752934-AD02-4E74-9276-6FE63AC2426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5" name="テキスト ボックス 94">
          <a:extLst>
            <a:ext uri="{FF2B5EF4-FFF2-40B4-BE49-F238E27FC236}">
              <a16:creationId xmlns="" xmlns:a16="http://schemas.microsoft.com/office/drawing/2014/main" id="{9FF4890B-E0AA-44F7-84E3-96C5FFA1F3E2}"/>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 xmlns:a16="http://schemas.microsoft.com/office/drawing/2014/main" id="{25EDC5CD-4D73-47E3-8ACF-8F4BDC40D4A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a:extLst>
            <a:ext uri="{FF2B5EF4-FFF2-40B4-BE49-F238E27FC236}">
              <a16:creationId xmlns="" xmlns:a16="http://schemas.microsoft.com/office/drawing/2014/main" id="{B6034E67-7383-4716-ADA4-4681C5812FA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a:extLst>
            <a:ext uri="{FF2B5EF4-FFF2-40B4-BE49-F238E27FC236}">
              <a16:creationId xmlns="" xmlns:a16="http://schemas.microsoft.com/office/drawing/2014/main" id="{A41498BD-B191-4EA3-AD7A-5411E672C9A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9" name="直線コネクタ 98">
          <a:extLst>
            <a:ext uri="{FF2B5EF4-FFF2-40B4-BE49-F238E27FC236}">
              <a16:creationId xmlns="" xmlns:a16="http://schemas.microsoft.com/office/drawing/2014/main" id="{9D6EE8FC-739F-42C2-9D59-9CD9B0DF0569}"/>
            </a:ext>
          </a:extLst>
        </xdr:cNvPr>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100" name="【図書館】&#10;一人当たり面積最小値テキスト">
          <a:extLst>
            <a:ext uri="{FF2B5EF4-FFF2-40B4-BE49-F238E27FC236}">
              <a16:creationId xmlns="" xmlns:a16="http://schemas.microsoft.com/office/drawing/2014/main" id="{FCF19B77-E518-4294-9EFA-1CACE7C9A582}"/>
            </a:ext>
          </a:extLst>
        </xdr:cNvPr>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101" name="直線コネクタ 100">
          <a:extLst>
            <a:ext uri="{FF2B5EF4-FFF2-40B4-BE49-F238E27FC236}">
              <a16:creationId xmlns="" xmlns:a16="http://schemas.microsoft.com/office/drawing/2014/main" id="{2FDB1A2A-2801-4F74-9EF7-36C8A3CB7A2A}"/>
            </a:ext>
          </a:extLst>
        </xdr:cNvPr>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102" name="【図書館】&#10;一人当たり面積最大値テキスト">
          <a:extLst>
            <a:ext uri="{FF2B5EF4-FFF2-40B4-BE49-F238E27FC236}">
              <a16:creationId xmlns="" xmlns:a16="http://schemas.microsoft.com/office/drawing/2014/main" id="{E05A9C9D-B020-4A1B-B2E7-C798BBC115C7}"/>
            </a:ext>
          </a:extLst>
        </xdr:cNvPr>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3" name="直線コネクタ 102">
          <a:extLst>
            <a:ext uri="{FF2B5EF4-FFF2-40B4-BE49-F238E27FC236}">
              <a16:creationId xmlns="" xmlns:a16="http://schemas.microsoft.com/office/drawing/2014/main" id="{7845A1FF-BFCA-4818-A769-4E8AAC0972F4}"/>
            </a:ext>
          </a:extLst>
        </xdr:cNvPr>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44467</xdr:rowOff>
    </xdr:from>
    <xdr:ext cx="469744" cy="259045"/>
    <xdr:sp macro="" textlink="">
      <xdr:nvSpPr>
        <xdr:cNvPr id="104" name="【図書館】&#10;一人当たり面積平均値テキスト">
          <a:extLst>
            <a:ext uri="{FF2B5EF4-FFF2-40B4-BE49-F238E27FC236}">
              <a16:creationId xmlns="" xmlns:a16="http://schemas.microsoft.com/office/drawing/2014/main" id="{6C73406E-0835-42C5-B249-8E6D1E8B4A75}"/>
            </a:ext>
          </a:extLst>
        </xdr:cNvPr>
        <xdr:cNvSpPr txBox="1"/>
      </xdr:nvSpPr>
      <xdr:spPr>
        <a:xfrm>
          <a:off x="10515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5" name="フローチャート: 判断 104">
          <a:extLst>
            <a:ext uri="{FF2B5EF4-FFF2-40B4-BE49-F238E27FC236}">
              <a16:creationId xmlns="" xmlns:a16="http://schemas.microsoft.com/office/drawing/2014/main" id="{D613024B-C6BA-4B22-80EB-59FF6FF7B519}"/>
            </a:ext>
          </a:extLst>
        </xdr:cNvPr>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6" name="フローチャート: 判断 105">
          <a:extLst>
            <a:ext uri="{FF2B5EF4-FFF2-40B4-BE49-F238E27FC236}">
              <a16:creationId xmlns="" xmlns:a16="http://schemas.microsoft.com/office/drawing/2014/main" id="{5D3A3995-D7E7-4037-9483-FB8C7A0552FA}"/>
            </a:ext>
          </a:extLst>
        </xdr:cNvPr>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07" name="フローチャート: 判断 106">
          <a:extLst>
            <a:ext uri="{FF2B5EF4-FFF2-40B4-BE49-F238E27FC236}">
              <a16:creationId xmlns="" xmlns:a16="http://schemas.microsoft.com/office/drawing/2014/main" id="{9E38F793-0CAF-48FE-90C1-9B2C7B2BFE99}"/>
            </a:ext>
          </a:extLst>
        </xdr:cNvPr>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 xmlns:a16="http://schemas.microsoft.com/office/drawing/2014/main" id="{0D3967DA-BA5A-43B5-BE30-68E92EA2639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 xmlns:a16="http://schemas.microsoft.com/office/drawing/2014/main" id="{65D08ABC-4C81-4AFF-95AF-40DC243CB85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 xmlns:a16="http://schemas.microsoft.com/office/drawing/2014/main" id="{62583640-08CA-4C1E-968D-FC91C969363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 xmlns:a16="http://schemas.microsoft.com/office/drawing/2014/main" id="{F007ED12-CD5A-4E47-9540-0EF1A95A356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 xmlns:a16="http://schemas.microsoft.com/office/drawing/2014/main" id="{18832591-97B1-4CB3-94C4-E6509DAF1D2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13" name="楕円 112">
          <a:extLst>
            <a:ext uri="{FF2B5EF4-FFF2-40B4-BE49-F238E27FC236}">
              <a16:creationId xmlns="" xmlns:a16="http://schemas.microsoft.com/office/drawing/2014/main" id="{2F8C720E-FAF7-401C-B15A-3CDC645FEFA7}"/>
            </a:ext>
          </a:extLst>
        </xdr:cNvPr>
        <xdr:cNvSpPr/>
      </xdr:nvSpPr>
      <xdr:spPr>
        <a:xfrm>
          <a:off x="104267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17</xdr:rowOff>
    </xdr:from>
    <xdr:ext cx="469744" cy="259045"/>
    <xdr:sp macro="" textlink="">
      <xdr:nvSpPr>
        <xdr:cNvPr id="114" name="【図書館】&#10;一人当たり面積該当値テキスト">
          <a:extLst>
            <a:ext uri="{FF2B5EF4-FFF2-40B4-BE49-F238E27FC236}">
              <a16:creationId xmlns="" xmlns:a16="http://schemas.microsoft.com/office/drawing/2014/main" id="{1475640A-5251-457C-8778-92A60D7465D6}"/>
            </a:ext>
          </a:extLst>
        </xdr:cNvPr>
        <xdr:cNvSpPr txBox="1"/>
      </xdr:nvSpPr>
      <xdr:spPr>
        <a:xfrm>
          <a:off x="10515600" y="66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29210</xdr:rowOff>
    </xdr:from>
    <xdr:to>
      <xdr:col>50</xdr:col>
      <xdr:colOff>165100</xdr:colOff>
      <xdr:row>39</xdr:row>
      <xdr:rowOff>130810</xdr:rowOff>
    </xdr:to>
    <xdr:sp macro="" textlink="">
      <xdr:nvSpPr>
        <xdr:cNvPr id="115" name="楕円 114">
          <a:extLst>
            <a:ext uri="{FF2B5EF4-FFF2-40B4-BE49-F238E27FC236}">
              <a16:creationId xmlns="" xmlns:a16="http://schemas.microsoft.com/office/drawing/2014/main" id="{8627E48F-DF42-424E-8379-8DE1A62D7D11}"/>
            </a:ext>
          </a:extLst>
        </xdr:cNvPr>
        <xdr:cNvSpPr/>
      </xdr:nvSpPr>
      <xdr:spPr>
        <a:xfrm>
          <a:off x="9588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72390</xdr:rowOff>
    </xdr:from>
    <xdr:to>
      <xdr:col>55</xdr:col>
      <xdr:colOff>0</xdr:colOff>
      <xdr:row>39</xdr:row>
      <xdr:rowOff>80010</xdr:rowOff>
    </xdr:to>
    <xdr:cxnSp macro="">
      <xdr:nvCxnSpPr>
        <xdr:cNvPr id="116" name="直線コネクタ 115">
          <a:extLst>
            <a:ext uri="{FF2B5EF4-FFF2-40B4-BE49-F238E27FC236}">
              <a16:creationId xmlns="" xmlns:a16="http://schemas.microsoft.com/office/drawing/2014/main" id="{07837059-1140-4CDA-9932-23127062AD15}"/>
            </a:ext>
          </a:extLst>
        </xdr:cNvPr>
        <xdr:cNvCxnSpPr/>
      </xdr:nvCxnSpPr>
      <xdr:spPr>
        <a:xfrm flipV="1">
          <a:off x="9639300" y="6758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144797</xdr:rowOff>
    </xdr:from>
    <xdr:ext cx="469744" cy="259045"/>
    <xdr:sp macro="" textlink="">
      <xdr:nvSpPr>
        <xdr:cNvPr id="117" name="n_1aveValue【図書館】&#10;一人当たり面積">
          <a:extLst>
            <a:ext uri="{FF2B5EF4-FFF2-40B4-BE49-F238E27FC236}">
              <a16:creationId xmlns="" xmlns:a16="http://schemas.microsoft.com/office/drawing/2014/main" id="{0D91848D-AA3A-415E-BC64-84AFF742F677}"/>
            </a:ext>
          </a:extLst>
        </xdr:cNvPr>
        <xdr:cNvSpPr txBox="1"/>
      </xdr:nvSpPr>
      <xdr:spPr>
        <a:xfrm>
          <a:off x="9391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6367</xdr:rowOff>
    </xdr:from>
    <xdr:ext cx="469744" cy="259045"/>
    <xdr:sp macro="" textlink="">
      <xdr:nvSpPr>
        <xdr:cNvPr id="118" name="n_2aveValue【図書館】&#10;一人当たり面積">
          <a:extLst>
            <a:ext uri="{FF2B5EF4-FFF2-40B4-BE49-F238E27FC236}">
              <a16:creationId xmlns="" xmlns:a16="http://schemas.microsoft.com/office/drawing/2014/main" id="{0BF3A89A-A8C4-44D4-9F40-BF2AC48BF0D0}"/>
            </a:ext>
          </a:extLst>
        </xdr:cNvPr>
        <xdr:cNvSpPr txBox="1"/>
      </xdr:nvSpPr>
      <xdr:spPr>
        <a:xfrm>
          <a:off x="8515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147337</xdr:rowOff>
    </xdr:from>
    <xdr:ext cx="469744" cy="259045"/>
    <xdr:sp macro="" textlink="">
      <xdr:nvSpPr>
        <xdr:cNvPr id="119" name="n_1mainValue【図書館】&#10;一人当たり面積">
          <a:extLst>
            <a:ext uri="{FF2B5EF4-FFF2-40B4-BE49-F238E27FC236}">
              <a16:creationId xmlns="" xmlns:a16="http://schemas.microsoft.com/office/drawing/2014/main" id="{385F627C-8763-4491-925D-3084D946088C}"/>
            </a:ext>
          </a:extLst>
        </xdr:cNvPr>
        <xdr:cNvSpPr txBox="1"/>
      </xdr:nvSpPr>
      <xdr:spPr>
        <a:xfrm>
          <a:off x="93917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a:extLst>
            <a:ext uri="{FF2B5EF4-FFF2-40B4-BE49-F238E27FC236}">
              <a16:creationId xmlns="" xmlns:a16="http://schemas.microsoft.com/office/drawing/2014/main" id="{FC727A86-7CAB-44A0-96EA-690FD1A6713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a:extLst>
            <a:ext uri="{FF2B5EF4-FFF2-40B4-BE49-F238E27FC236}">
              <a16:creationId xmlns="" xmlns:a16="http://schemas.microsoft.com/office/drawing/2014/main" id="{4DE21FC0-926B-42A3-93BF-97E48FA2866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a:extLst>
            <a:ext uri="{FF2B5EF4-FFF2-40B4-BE49-F238E27FC236}">
              <a16:creationId xmlns="" xmlns:a16="http://schemas.microsoft.com/office/drawing/2014/main" id="{DD4CDCD9-E19A-4834-B3CF-390D19C31F8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a:extLst>
            <a:ext uri="{FF2B5EF4-FFF2-40B4-BE49-F238E27FC236}">
              <a16:creationId xmlns="" xmlns:a16="http://schemas.microsoft.com/office/drawing/2014/main" id="{A16DAA34-9DCA-4381-AD1B-6ABDCE69172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a:extLst>
            <a:ext uri="{FF2B5EF4-FFF2-40B4-BE49-F238E27FC236}">
              <a16:creationId xmlns="" xmlns:a16="http://schemas.microsoft.com/office/drawing/2014/main" id="{3FA01CED-7043-47CC-8F84-7DDB5837DF9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a:extLst>
            <a:ext uri="{FF2B5EF4-FFF2-40B4-BE49-F238E27FC236}">
              <a16:creationId xmlns="" xmlns:a16="http://schemas.microsoft.com/office/drawing/2014/main" id="{B14EBA1E-80E4-4E1A-99BA-6335E1360E5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a:extLst>
            <a:ext uri="{FF2B5EF4-FFF2-40B4-BE49-F238E27FC236}">
              <a16:creationId xmlns="" xmlns:a16="http://schemas.microsoft.com/office/drawing/2014/main" id="{34D71AA7-AFEF-4CB4-9A62-C931D46AD8C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a:extLst>
            <a:ext uri="{FF2B5EF4-FFF2-40B4-BE49-F238E27FC236}">
              <a16:creationId xmlns="" xmlns:a16="http://schemas.microsoft.com/office/drawing/2014/main" id="{E84ED758-1D83-48BB-96AB-B7EC7A1CE42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a:extLst>
            <a:ext uri="{FF2B5EF4-FFF2-40B4-BE49-F238E27FC236}">
              <a16:creationId xmlns="" xmlns:a16="http://schemas.microsoft.com/office/drawing/2014/main" id="{9E83B974-B98D-470B-90D3-011B24A8881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a:extLst>
            <a:ext uri="{FF2B5EF4-FFF2-40B4-BE49-F238E27FC236}">
              <a16:creationId xmlns="" xmlns:a16="http://schemas.microsoft.com/office/drawing/2014/main" id="{CF2D4AA1-F5DD-4406-B532-EFCEFDAE17F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0" name="テキスト ボックス 129">
          <a:extLst>
            <a:ext uri="{FF2B5EF4-FFF2-40B4-BE49-F238E27FC236}">
              <a16:creationId xmlns="" xmlns:a16="http://schemas.microsoft.com/office/drawing/2014/main" id="{036035DD-F4C5-4785-837E-2EC3C5013916}"/>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a:extLst>
            <a:ext uri="{FF2B5EF4-FFF2-40B4-BE49-F238E27FC236}">
              <a16:creationId xmlns="" xmlns:a16="http://schemas.microsoft.com/office/drawing/2014/main" id="{0E05C302-81A8-4F61-B2BD-AFF92A8DF9C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a:extLst>
            <a:ext uri="{FF2B5EF4-FFF2-40B4-BE49-F238E27FC236}">
              <a16:creationId xmlns="" xmlns:a16="http://schemas.microsoft.com/office/drawing/2014/main" id="{35CBDE22-223C-45DB-BB36-1F4058964C5F}"/>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a:extLst>
            <a:ext uri="{FF2B5EF4-FFF2-40B4-BE49-F238E27FC236}">
              <a16:creationId xmlns="" xmlns:a16="http://schemas.microsoft.com/office/drawing/2014/main" id="{9227BEAC-6BD3-40D6-8988-BC08419C39A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a:extLst>
            <a:ext uri="{FF2B5EF4-FFF2-40B4-BE49-F238E27FC236}">
              <a16:creationId xmlns="" xmlns:a16="http://schemas.microsoft.com/office/drawing/2014/main" id="{58D9B49A-0888-40BB-8F03-0D545F2C4E7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a:extLst>
            <a:ext uri="{FF2B5EF4-FFF2-40B4-BE49-F238E27FC236}">
              <a16:creationId xmlns="" xmlns:a16="http://schemas.microsoft.com/office/drawing/2014/main" id="{102B7B05-62FF-4826-9A46-6C5968D2487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a:extLst>
            <a:ext uri="{FF2B5EF4-FFF2-40B4-BE49-F238E27FC236}">
              <a16:creationId xmlns="" xmlns:a16="http://schemas.microsoft.com/office/drawing/2014/main" id="{E3158785-3788-485C-B257-8D1FD98D70B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a:extLst>
            <a:ext uri="{FF2B5EF4-FFF2-40B4-BE49-F238E27FC236}">
              <a16:creationId xmlns="" xmlns:a16="http://schemas.microsoft.com/office/drawing/2014/main" id="{5ED9BF34-BCC5-4A30-9457-E220945BB0C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a:extLst>
            <a:ext uri="{FF2B5EF4-FFF2-40B4-BE49-F238E27FC236}">
              <a16:creationId xmlns="" xmlns:a16="http://schemas.microsoft.com/office/drawing/2014/main" id="{DC77361D-CD30-4257-972A-46E1F395514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a:extLst>
            <a:ext uri="{FF2B5EF4-FFF2-40B4-BE49-F238E27FC236}">
              <a16:creationId xmlns="" xmlns:a16="http://schemas.microsoft.com/office/drawing/2014/main" id="{0377781C-3F3E-45F2-BCE1-5263499023A8}"/>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0" name="テキスト ボックス 139">
          <a:extLst>
            <a:ext uri="{FF2B5EF4-FFF2-40B4-BE49-F238E27FC236}">
              <a16:creationId xmlns="" xmlns:a16="http://schemas.microsoft.com/office/drawing/2014/main" id="{EC2C62C8-4A0F-4FFD-9591-035157360C63}"/>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a:extLst>
            <a:ext uri="{FF2B5EF4-FFF2-40B4-BE49-F238E27FC236}">
              <a16:creationId xmlns="" xmlns:a16="http://schemas.microsoft.com/office/drawing/2014/main" id="{D028EC30-B95E-443A-B347-54EC53CC636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a:extLst>
            <a:ext uri="{FF2B5EF4-FFF2-40B4-BE49-F238E27FC236}">
              <a16:creationId xmlns="" xmlns:a16="http://schemas.microsoft.com/office/drawing/2014/main" id="{8932734D-49DC-4984-828D-5C56D75C8B3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a:extLst>
            <a:ext uri="{FF2B5EF4-FFF2-40B4-BE49-F238E27FC236}">
              <a16:creationId xmlns="" xmlns:a16="http://schemas.microsoft.com/office/drawing/2014/main" id="{C7C0B769-8251-41BD-BF02-E333BB5F1C9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44" name="直線コネクタ 143">
          <a:extLst>
            <a:ext uri="{FF2B5EF4-FFF2-40B4-BE49-F238E27FC236}">
              <a16:creationId xmlns="" xmlns:a16="http://schemas.microsoft.com/office/drawing/2014/main" id="{C90DC8AD-D381-4D46-AD2E-D3D5B1A5F9C4}"/>
            </a:ext>
          </a:extLst>
        </xdr:cNvPr>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45" name="【体育館・プール】&#10;有形固定資産減価償却率最小値テキスト">
          <a:extLst>
            <a:ext uri="{FF2B5EF4-FFF2-40B4-BE49-F238E27FC236}">
              <a16:creationId xmlns="" xmlns:a16="http://schemas.microsoft.com/office/drawing/2014/main" id="{4952D9B8-E43A-45C8-8C4C-9BAFF18AA873}"/>
            </a:ext>
          </a:extLst>
        </xdr:cNvPr>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6" name="直線コネクタ 145">
          <a:extLst>
            <a:ext uri="{FF2B5EF4-FFF2-40B4-BE49-F238E27FC236}">
              <a16:creationId xmlns="" xmlns:a16="http://schemas.microsoft.com/office/drawing/2014/main" id="{DB973DC5-4EE9-4F3D-91BA-55E69ABD30BC}"/>
            </a:ext>
          </a:extLst>
        </xdr:cNvPr>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7" name="【体育館・プール】&#10;有形固定資産減価償却率最大値テキスト">
          <a:extLst>
            <a:ext uri="{FF2B5EF4-FFF2-40B4-BE49-F238E27FC236}">
              <a16:creationId xmlns="" xmlns:a16="http://schemas.microsoft.com/office/drawing/2014/main" id="{14605685-8D70-44FD-85F1-E6288C1F19E8}"/>
            </a:ext>
          </a:extLst>
        </xdr:cNvPr>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8" name="直線コネクタ 147">
          <a:extLst>
            <a:ext uri="{FF2B5EF4-FFF2-40B4-BE49-F238E27FC236}">
              <a16:creationId xmlns="" xmlns:a16="http://schemas.microsoft.com/office/drawing/2014/main" id="{8968D78F-3F39-47E4-A3A4-368E967D2534}"/>
            </a:ext>
          </a:extLst>
        </xdr:cNvPr>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9" name="【体育館・プール】&#10;有形固定資産減価償却率平均値テキスト">
          <a:extLst>
            <a:ext uri="{FF2B5EF4-FFF2-40B4-BE49-F238E27FC236}">
              <a16:creationId xmlns="" xmlns:a16="http://schemas.microsoft.com/office/drawing/2014/main" id="{CD4B160C-A868-4185-9F2E-6B2C5203AC22}"/>
            </a:ext>
          </a:extLst>
        </xdr:cNvPr>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0" name="フローチャート: 判断 149">
          <a:extLst>
            <a:ext uri="{FF2B5EF4-FFF2-40B4-BE49-F238E27FC236}">
              <a16:creationId xmlns="" xmlns:a16="http://schemas.microsoft.com/office/drawing/2014/main" id="{90DB31D1-33B3-4F56-B8B5-9C951C42F37A}"/>
            </a:ext>
          </a:extLst>
        </xdr:cNvPr>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51" name="フローチャート: 判断 150">
          <a:extLst>
            <a:ext uri="{FF2B5EF4-FFF2-40B4-BE49-F238E27FC236}">
              <a16:creationId xmlns="" xmlns:a16="http://schemas.microsoft.com/office/drawing/2014/main" id="{E5BB04B1-5ACE-42E7-A7C3-75D3DD1863F3}"/>
            </a:ext>
          </a:extLst>
        </xdr:cNvPr>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52" name="フローチャート: 判断 151">
          <a:extLst>
            <a:ext uri="{FF2B5EF4-FFF2-40B4-BE49-F238E27FC236}">
              <a16:creationId xmlns="" xmlns:a16="http://schemas.microsoft.com/office/drawing/2014/main" id="{2457E5B0-900B-4A8D-B7FE-B6DD167D6955}"/>
            </a:ext>
          </a:extLst>
        </xdr:cNvPr>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a:extLst>
            <a:ext uri="{FF2B5EF4-FFF2-40B4-BE49-F238E27FC236}">
              <a16:creationId xmlns="" xmlns:a16="http://schemas.microsoft.com/office/drawing/2014/main" id="{FC668602-AD1D-4762-89BA-9D9849B9591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a:extLst>
            <a:ext uri="{FF2B5EF4-FFF2-40B4-BE49-F238E27FC236}">
              <a16:creationId xmlns="" xmlns:a16="http://schemas.microsoft.com/office/drawing/2014/main" id="{54A97237-3FC5-4578-8680-16062E90291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a:extLst>
            <a:ext uri="{FF2B5EF4-FFF2-40B4-BE49-F238E27FC236}">
              <a16:creationId xmlns="" xmlns:a16="http://schemas.microsoft.com/office/drawing/2014/main" id="{6C618F45-4310-4409-B9A9-3572733EB67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a:extLst>
            <a:ext uri="{FF2B5EF4-FFF2-40B4-BE49-F238E27FC236}">
              <a16:creationId xmlns="" xmlns:a16="http://schemas.microsoft.com/office/drawing/2014/main" id="{2AA82E6C-F075-4F8B-9CD6-AC46520A08E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a:extLst>
            <a:ext uri="{FF2B5EF4-FFF2-40B4-BE49-F238E27FC236}">
              <a16:creationId xmlns="" xmlns:a16="http://schemas.microsoft.com/office/drawing/2014/main" id="{9D8651DE-B1B1-4AC8-A861-EF11AAF0E4F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44450</xdr:rowOff>
    </xdr:from>
    <xdr:to>
      <xdr:col>24</xdr:col>
      <xdr:colOff>114300</xdr:colOff>
      <xdr:row>58</xdr:row>
      <xdr:rowOff>146050</xdr:rowOff>
    </xdr:to>
    <xdr:sp macro="" textlink="">
      <xdr:nvSpPr>
        <xdr:cNvPr id="158" name="楕円 157">
          <a:extLst>
            <a:ext uri="{FF2B5EF4-FFF2-40B4-BE49-F238E27FC236}">
              <a16:creationId xmlns="" xmlns:a16="http://schemas.microsoft.com/office/drawing/2014/main" id="{A5FF07D9-4E6F-419B-B8CA-7CBF3CAA22A4}"/>
            </a:ext>
          </a:extLst>
        </xdr:cNvPr>
        <xdr:cNvSpPr/>
      </xdr:nvSpPr>
      <xdr:spPr>
        <a:xfrm>
          <a:off x="45847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67327</xdr:rowOff>
    </xdr:from>
    <xdr:ext cx="405111" cy="259045"/>
    <xdr:sp macro="" textlink="">
      <xdr:nvSpPr>
        <xdr:cNvPr id="159" name="【体育館・プール】&#10;有形固定資産減価償却率該当値テキスト">
          <a:extLst>
            <a:ext uri="{FF2B5EF4-FFF2-40B4-BE49-F238E27FC236}">
              <a16:creationId xmlns="" xmlns:a16="http://schemas.microsoft.com/office/drawing/2014/main" id="{0C935C72-2F6B-40D3-94E0-1CF0D130BAB7}"/>
            </a:ext>
          </a:extLst>
        </xdr:cNvPr>
        <xdr:cNvSpPr txBox="1"/>
      </xdr:nvSpPr>
      <xdr:spPr>
        <a:xfrm>
          <a:off x="4673600"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65405</xdr:rowOff>
    </xdr:from>
    <xdr:to>
      <xdr:col>20</xdr:col>
      <xdr:colOff>38100</xdr:colOff>
      <xdr:row>58</xdr:row>
      <xdr:rowOff>167005</xdr:rowOff>
    </xdr:to>
    <xdr:sp macro="" textlink="">
      <xdr:nvSpPr>
        <xdr:cNvPr id="160" name="楕円 159">
          <a:extLst>
            <a:ext uri="{FF2B5EF4-FFF2-40B4-BE49-F238E27FC236}">
              <a16:creationId xmlns="" xmlns:a16="http://schemas.microsoft.com/office/drawing/2014/main" id="{29E575F3-B63C-4A6B-B888-06AD1F0C0C6C}"/>
            </a:ext>
          </a:extLst>
        </xdr:cNvPr>
        <xdr:cNvSpPr/>
      </xdr:nvSpPr>
      <xdr:spPr>
        <a:xfrm>
          <a:off x="3746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95250</xdr:rowOff>
    </xdr:from>
    <xdr:to>
      <xdr:col>24</xdr:col>
      <xdr:colOff>63500</xdr:colOff>
      <xdr:row>58</xdr:row>
      <xdr:rowOff>116205</xdr:rowOff>
    </xdr:to>
    <xdr:cxnSp macro="">
      <xdr:nvCxnSpPr>
        <xdr:cNvPr id="161" name="直線コネクタ 160">
          <a:extLst>
            <a:ext uri="{FF2B5EF4-FFF2-40B4-BE49-F238E27FC236}">
              <a16:creationId xmlns="" xmlns:a16="http://schemas.microsoft.com/office/drawing/2014/main" id="{ADCBB90E-8137-4554-923E-AA3981220475}"/>
            </a:ext>
          </a:extLst>
        </xdr:cNvPr>
        <xdr:cNvCxnSpPr/>
      </xdr:nvCxnSpPr>
      <xdr:spPr>
        <a:xfrm flipV="1">
          <a:off x="3797300" y="100393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62" name="n_1aveValue【体育館・プール】&#10;有形固定資産減価償却率">
          <a:extLst>
            <a:ext uri="{FF2B5EF4-FFF2-40B4-BE49-F238E27FC236}">
              <a16:creationId xmlns="" xmlns:a16="http://schemas.microsoft.com/office/drawing/2014/main" id="{4E2C23DF-FBDB-4863-B83D-6B576BC8E2BB}"/>
            </a:ext>
          </a:extLst>
        </xdr:cNvPr>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139717</xdr:rowOff>
    </xdr:from>
    <xdr:ext cx="405111" cy="259045"/>
    <xdr:sp macro="" textlink="">
      <xdr:nvSpPr>
        <xdr:cNvPr id="163" name="n_2aveValue【体育館・プール】&#10;有形固定資産減価償却率">
          <a:extLst>
            <a:ext uri="{FF2B5EF4-FFF2-40B4-BE49-F238E27FC236}">
              <a16:creationId xmlns="" xmlns:a16="http://schemas.microsoft.com/office/drawing/2014/main" id="{707EF5C7-0B3E-4504-8D45-7C2C9BF5C5B2}"/>
            </a:ext>
          </a:extLst>
        </xdr:cNvPr>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12082</xdr:rowOff>
    </xdr:from>
    <xdr:ext cx="405111" cy="259045"/>
    <xdr:sp macro="" textlink="">
      <xdr:nvSpPr>
        <xdr:cNvPr id="164" name="n_1mainValue【体育館・プール】&#10;有形固定資産減価償却率">
          <a:extLst>
            <a:ext uri="{FF2B5EF4-FFF2-40B4-BE49-F238E27FC236}">
              <a16:creationId xmlns="" xmlns:a16="http://schemas.microsoft.com/office/drawing/2014/main" id="{80A9D511-878B-4E90-9128-4E2E6E29D933}"/>
            </a:ext>
          </a:extLst>
        </xdr:cNvPr>
        <xdr:cNvSpPr txBox="1"/>
      </xdr:nvSpPr>
      <xdr:spPr>
        <a:xfrm>
          <a:off x="35820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a:extLst>
            <a:ext uri="{FF2B5EF4-FFF2-40B4-BE49-F238E27FC236}">
              <a16:creationId xmlns="" xmlns:a16="http://schemas.microsoft.com/office/drawing/2014/main" id="{0959FDBE-EAE2-48E6-8589-E24F618E741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a:extLst>
            <a:ext uri="{FF2B5EF4-FFF2-40B4-BE49-F238E27FC236}">
              <a16:creationId xmlns="" xmlns:a16="http://schemas.microsoft.com/office/drawing/2014/main" id="{52250FCF-8D86-40AE-81F7-338BFFDB562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a:extLst>
            <a:ext uri="{FF2B5EF4-FFF2-40B4-BE49-F238E27FC236}">
              <a16:creationId xmlns="" xmlns:a16="http://schemas.microsoft.com/office/drawing/2014/main" id="{B0C73D71-9858-4DF7-90EF-75C8D053D40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a:extLst>
            <a:ext uri="{FF2B5EF4-FFF2-40B4-BE49-F238E27FC236}">
              <a16:creationId xmlns="" xmlns:a16="http://schemas.microsoft.com/office/drawing/2014/main" id="{F79BF549-E1A5-4EBA-B66A-6768D49901D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a:extLst>
            <a:ext uri="{FF2B5EF4-FFF2-40B4-BE49-F238E27FC236}">
              <a16:creationId xmlns="" xmlns:a16="http://schemas.microsoft.com/office/drawing/2014/main" id="{37C016C8-2E69-4FEC-BC7C-E6DB6103FA5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a:extLst>
            <a:ext uri="{FF2B5EF4-FFF2-40B4-BE49-F238E27FC236}">
              <a16:creationId xmlns="" xmlns:a16="http://schemas.microsoft.com/office/drawing/2014/main" id="{084AF7CE-45A7-449F-BD60-4DC952BE005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a:extLst>
            <a:ext uri="{FF2B5EF4-FFF2-40B4-BE49-F238E27FC236}">
              <a16:creationId xmlns="" xmlns:a16="http://schemas.microsoft.com/office/drawing/2014/main" id="{EEF14DB8-4E43-4D7F-9790-1230484FE8A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a:extLst>
            <a:ext uri="{FF2B5EF4-FFF2-40B4-BE49-F238E27FC236}">
              <a16:creationId xmlns="" xmlns:a16="http://schemas.microsoft.com/office/drawing/2014/main" id="{BC6B4BBD-EB8C-40AD-8212-097A92FCA1B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a:extLst>
            <a:ext uri="{FF2B5EF4-FFF2-40B4-BE49-F238E27FC236}">
              <a16:creationId xmlns="" xmlns:a16="http://schemas.microsoft.com/office/drawing/2014/main" id="{C7CD3624-99C9-4587-AC58-0232AD0CB80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a:extLst>
            <a:ext uri="{FF2B5EF4-FFF2-40B4-BE49-F238E27FC236}">
              <a16:creationId xmlns="" xmlns:a16="http://schemas.microsoft.com/office/drawing/2014/main" id="{B740C69D-FABE-4A83-A1E6-1D8C73D3ADF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a:extLst>
            <a:ext uri="{FF2B5EF4-FFF2-40B4-BE49-F238E27FC236}">
              <a16:creationId xmlns="" xmlns:a16="http://schemas.microsoft.com/office/drawing/2014/main" id="{50F09EB4-AB4A-4201-9534-2947BE81F98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a:extLst>
            <a:ext uri="{FF2B5EF4-FFF2-40B4-BE49-F238E27FC236}">
              <a16:creationId xmlns="" xmlns:a16="http://schemas.microsoft.com/office/drawing/2014/main" id="{C79A5C62-0008-4169-A96A-BFA208B2F848}"/>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a:extLst>
            <a:ext uri="{FF2B5EF4-FFF2-40B4-BE49-F238E27FC236}">
              <a16:creationId xmlns="" xmlns:a16="http://schemas.microsoft.com/office/drawing/2014/main" id="{F0E7E73F-E819-4D3A-B18D-667A4F1711B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a:extLst>
            <a:ext uri="{FF2B5EF4-FFF2-40B4-BE49-F238E27FC236}">
              <a16:creationId xmlns="" xmlns:a16="http://schemas.microsoft.com/office/drawing/2014/main" id="{12DBC966-72E3-4C10-BF32-85618C48586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a:extLst>
            <a:ext uri="{FF2B5EF4-FFF2-40B4-BE49-F238E27FC236}">
              <a16:creationId xmlns="" xmlns:a16="http://schemas.microsoft.com/office/drawing/2014/main" id="{7940CCE0-C50A-4FBC-AD6A-FA6E436BEE7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a:extLst>
            <a:ext uri="{FF2B5EF4-FFF2-40B4-BE49-F238E27FC236}">
              <a16:creationId xmlns="" xmlns:a16="http://schemas.microsoft.com/office/drawing/2014/main" id="{B25248F2-E400-45EF-ADED-572FA9EB4CC6}"/>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a:extLst>
            <a:ext uri="{FF2B5EF4-FFF2-40B4-BE49-F238E27FC236}">
              <a16:creationId xmlns="" xmlns:a16="http://schemas.microsoft.com/office/drawing/2014/main" id="{9134C853-F963-452A-8876-C936B92C199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a:extLst>
            <a:ext uri="{FF2B5EF4-FFF2-40B4-BE49-F238E27FC236}">
              <a16:creationId xmlns="" xmlns:a16="http://schemas.microsoft.com/office/drawing/2014/main" id="{F73051A6-2978-407F-A908-757E9588534C}"/>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a:extLst>
            <a:ext uri="{FF2B5EF4-FFF2-40B4-BE49-F238E27FC236}">
              <a16:creationId xmlns="" xmlns:a16="http://schemas.microsoft.com/office/drawing/2014/main" id="{9AC96992-9B29-4262-A4D6-F6EF6C381183}"/>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a:extLst>
            <a:ext uri="{FF2B5EF4-FFF2-40B4-BE49-F238E27FC236}">
              <a16:creationId xmlns="" xmlns:a16="http://schemas.microsoft.com/office/drawing/2014/main" id="{D6C912ED-0DB2-4C07-9A5A-B61214696A1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a:extLst>
            <a:ext uri="{FF2B5EF4-FFF2-40B4-BE49-F238E27FC236}">
              <a16:creationId xmlns="" xmlns:a16="http://schemas.microsoft.com/office/drawing/2014/main" id="{D78C96AB-74E9-42C2-AE11-2888B759C32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a:extLst>
            <a:ext uri="{FF2B5EF4-FFF2-40B4-BE49-F238E27FC236}">
              <a16:creationId xmlns="" xmlns:a16="http://schemas.microsoft.com/office/drawing/2014/main" id="{5144F8DB-4B10-4570-9B08-52EB2C0A63C7}"/>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a:extLst>
            <a:ext uri="{FF2B5EF4-FFF2-40B4-BE49-F238E27FC236}">
              <a16:creationId xmlns="" xmlns:a16="http://schemas.microsoft.com/office/drawing/2014/main" id="{3B61479A-FBB0-4089-808B-A2C5520CE20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88" name="直線コネクタ 187">
          <a:extLst>
            <a:ext uri="{FF2B5EF4-FFF2-40B4-BE49-F238E27FC236}">
              <a16:creationId xmlns="" xmlns:a16="http://schemas.microsoft.com/office/drawing/2014/main" id="{43265BCA-9BD5-4F6F-801C-198C85D5A000}"/>
            </a:ext>
          </a:extLst>
        </xdr:cNvPr>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9" name="【体育館・プール】&#10;一人当たり面積最小値テキスト">
          <a:extLst>
            <a:ext uri="{FF2B5EF4-FFF2-40B4-BE49-F238E27FC236}">
              <a16:creationId xmlns="" xmlns:a16="http://schemas.microsoft.com/office/drawing/2014/main" id="{F49AB95C-C3C8-46B4-A999-D5888B3A62EA}"/>
            </a:ext>
          </a:extLst>
        </xdr:cNvPr>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90" name="直線コネクタ 189">
          <a:extLst>
            <a:ext uri="{FF2B5EF4-FFF2-40B4-BE49-F238E27FC236}">
              <a16:creationId xmlns="" xmlns:a16="http://schemas.microsoft.com/office/drawing/2014/main" id="{8CDB6C8D-ED25-4660-A168-3E89E500131A}"/>
            </a:ext>
          </a:extLst>
        </xdr:cNvPr>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91" name="【体育館・プール】&#10;一人当たり面積最大値テキスト">
          <a:extLst>
            <a:ext uri="{FF2B5EF4-FFF2-40B4-BE49-F238E27FC236}">
              <a16:creationId xmlns="" xmlns:a16="http://schemas.microsoft.com/office/drawing/2014/main" id="{72B760EA-74D8-4097-B17F-07D95BDA1058}"/>
            </a:ext>
          </a:extLst>
        </xdr:cNvPr>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92" name="直線コネクタ 191">
          <a:extLst>
            <a:ext uri="{FF2B5EF4-FFF2-40B4-BE49-F238E27FC236}">
              <a16:creationId xmlns="" xmlns:a16="http://schemas.microsoft.com/office/drawing/2014/main" id="{1823C10F-230D-4ED8-A26F-8613C2B95659}"/>
            </a:ext>
          </a:extLst>
        </xdr:cNvPr>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128668</xdr:rowOff>
    </xdr:from>
    <xdr:ext cx="469744" cy="259045"/>
    <xdr:sp macro="" textlink="">
      <xdr:nvSpPr>
        <xdr:cNvPr id="193" name="【体育館・プール】&#10;一人当たり面積平均値テキスト">
          <a:extLst>
            <a:ext uri="{FF2B5EF4-FFF2-40B4-BE49-F238E27FC236}">
              <a16:creationId xmlns="" xmlns:a16="http://schemas.microsoft.com/office/drawing/2014/main" id="{7789EA39-6A9C-4C77-A98D-2222058340E4}"/>
            </a:ext>
          </a:extLst>
        </xdr:cNvPr>
        <xdr:cNvSpPr txBox="1"/>
      </xdr:nvSpPr>
      <xdr:spPr>
        <a:xfrm>
          <a:off x="10515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94" name="フローチャート: 判断 193">
          <a:extLst>
            <a:ext uri="{FF2B5EF4-FFF2-40B4-BE49-F238E27FC236}">
              <a16:creationId xmlns="" xmlns:a16="http://schemas.microsoft.com/office/drawing/2014/main" id="{BCE2FEC3-FFA6-4C3F-8430-4D64D84C074C}"/>
            </a:ext>
          </a:extLst>
        </xdr:cNvPr>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95" name="フローチャート: 判断 194">
          <a:extLst>
            <a:ext uri="{FF2B5EF4-FFF2-40B4-BE49-F238E27FC236}">
              <a16:creationId xmlns="" xmlns:a16="http://schemas.microsoft.com/office/drawing/2014/main" id="{29147784-937B-4917-B7B3-D6EA5024C614}"/>
            </a:ext>
          </a:extLst>
        </xdr:cNvPr>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146939</xdr:rowOff>
    </xdr:from>
    <xdr:to>
      <xdr:col>46</xdr:col>
      <xdr:colOff>38100</xdr:colOff>
      <xdr:row>64</xdr:row>
      <xdr:rowOff>77089</xdr:rowOff>
    </xdr:to>
    <xdr:sp macro="" textlink="">
      <xdr:nvSpPr>
        <xdr:cNvPr id="196" name="フローチャート: 判断 195">
          <a:extLst>
            <a:ext uri="{FF2B5EF4-FFF2-40B4-BE49-F238E27FC236}">
              <a16:creationId xmlns="" xmlns:a16="http://schemas.microsoft.com/office/drawing/2014/main" id="{054A283F-415F-444C-A792-C455BE24C50B}"/>
            </a:ext>
          </a:extLst>
        </xdr:cNvPr>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a:extLst>
            <a:ext uri="{FF2B5EF4-FFF2-40B4-BE49-F238E27FC236}">
              <a16:creationId xmlns="" xmlns:a16="http://schemas.microsoft.com/office/drawing/2014/main" id="{3CBBCA9F-1C52-49F2-81C0-B3E9714CF85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a:extLst>
            <a:ext uri="{FF2B5EF4-FFF2-40B4-BE49-F238E27FC236}">
              <a16:creationId xmlns="" xmlns:a16="http://schemas.microsoft.com/office/drawing/2014/main" id="{9F899F22-1DAC-4B31-B048-65AD1E68DD3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a:extLst>
            <a:ext uri="{FF2B5EF4-FFF2-40B4-BE49-F238E27FC236}">
              <a16:creationId xmlns="" xmlns:a16="http://schemas.microsoft.com/office/drawing/2014/main" id="{9300E4AA-C9BA-4351-B99C-5C314F90586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a:extLst>
            <a:ext uri="{FF2B5EF4-FFF2-40B4-BE49-F238E27FC236}">
              <a16:creationId xmlns="" xmlns:a16="http://schemas.microsoft.com/office/drawing/2014/main" id="{E0DF5089-E4E6-4E8F-8CD4-124D5C7D87D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a:extLst>
            <a:ext uri="{FF2B5EF4-FFF2-40B4-BE49-F238E27FC236}">
              <a16:creationId xmlns="" xmlns:a16="http://schemas.microsoft.com/office/drawing/2014/main" id="{DE402793-179B-45CD-A939-F8C121A350A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122745</xdr:rowOff>
    </xdr:from>
    <xdr:to>
      <xdr:col>55</xdr:col>
      <xdr:colOff>50800</xdr:colOff>
      <xdr:row>64</xdr:row>
      <xdr:rowOff>52895</xdr:rowOff>
    </xdr:to>
    <xdr:sp macro="" textlink="">
      <xdr:nvSpPr>
        <xdr:cNvPr id="202" name="楕円 201">
          <a:extLst>
            <a:ext uri="{FF2B5EF4-FFF2-40B4-BE49-F238E27FC236}">
              <a16:creationId xmlns="" xmlns:a16="http://schemas.microsoft.com/office/drawing/2014/main" id="{AB0FB630-23CE-4ADC-ACBC-7B9F15275036}"/>
            </a:ext>
          </a:extLst>
        </xdr:cNvPr>
        <xdr:cNvSpPr/>
      </xdr:nvSpPr>
      <xdr:spPr>
        <a:xfrm>
          <a:off x="10426700" y="1092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84218</xdr:rowOff>
    </xdr:from>
    <xdr:ext cx="469744" cy="259045"/>
    <xdr:sp macro="" textlink="">
      <xdr:nvSpPr>
        <xdr:cNvPr id="203" name="【体育館・プール】&#10;一人当たり面積該当値テキスト">
          <a:extLst>
            <a:ext uri="{FF2B5EF4-FFF2-40B4-BE49-F238E27FC236}">
              <a16:creationId xmlns="" xmlns:a16="http://schemas.microsoft.com/office/drawing/2014/main" id="{9D392019-B475-43D9-84ED-095DFDB9EAC5}"/>
            </a:ext>
          </a:extLst>
        </xdr:cNvPr>
        <xdr:cNvSpPr txBox="1"/>
      </xdr:nvSpPr>
      <xdr:spPr>
        <a:xfrm>
          <a:off x="10515600" y="10885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124079</xdr:rowOff>
    </xdr:from>
    <xdr:to>
      <xdr:col>50</xdr:col>
      <xdr:colOff>165100</xdr:colOff>
      <xdr:row>64</xdr:row>
      <xdr:rowOff>54229</xdr:rowOff>
    </xdr:to>
    <xdr:sp macro="" textlink="">
      <xdr:nvSpPr>
        <xdr:cNvPr id="204" name="楕円 203">
          <a:extLst>
            <a:ext uri="{FF2B5EF4-FFF2-40B4-BE49-F238E27FC236}">
              <a16:creationId xmlns="" xmlns:a16="http://schemas.microsoft.com/office/drawing/2014/main" id="{BDC434EF-09E5-416B-A0B4-BF720340ECBE}"/>
            </a:ext>
          </a:extLst>
        </xdr:cNvPr>
        <xdr:cNvSpPr/>
      </xdr:nvSpPr>
      <xdr:spPr>
        <a:xfrm>
          <a:off x="9588500" y="1092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2095</xdr:rowOff>
    </xdr:from>
    <xdr:to>
      <xdr:col>55</xdr:col>
      <xdr:colOff>0</xdr:colOff>
      <xdr:row>64</xdr:row>
      <xdr:rowOff>3429</xdr:rowOff>
    </xdr:to>
    <xdr:cxnSp macro="">
      <xdr:nvCxnSpPr>
        <xdr:cNvPr id="205" name="直線コネクタ 204">
          <a:extLst>
            <a:ext uri="{FF2B5EF4-FFF2-40B4-BE49-F238E27FC236}">
              <a16:creationId xmlns="" xmlns:a16="http://schemas.microsoft.com/office/drawing/2014/main" id="{4843AA27-8E30-4605-A684-1711F05DADC8}"/>
            </a:ext>
          </a:extLst>
        </xdr:cNvPr>
        <xdr:cNvCxnSpPr/>
      </xdr:nvCxnSpPr>
      <xdr:spPr>
        <a:xfrm flipV="1">
          <a:off x="9639300" y="10974895"/>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56024</xdr:rowOff>
    </xdr:from>
    <xdr:ext cx="469744" cy="259045"/>
    <xdr:sp macro="" textlink="">
      <xdr:nvSpPr>
        <xdr:cNvPr id="206" name="n_1aveValue【体育館・プール】&#10;一人当たり面積">
          <a:extLst>
            <a:ext uri="{FF2B5EF4-FFF2-40B4-BE49-F238E27FC236}">
              <a16:creationId xmlns="" xmlns:a16="http://schemas.microsoft.com/office/drawing/2014/main" id="{4956B78C-6CCD-4375-94C0-44F97DD0E85F}"/>
            </a:ext>
          </a:extLst>
        </xdr:cNvPr>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93616</xdr:rowOff>
    </xdr:from>
    <xdr:ext cx="469744" cy="259045"/>
    <xdr:sp macro="" textlink="">
      <xdr:nvSpPr>
        <xdr:cNvPr id="207" name="n_2aveValue【体育館・プール】&#10;一人当たり面積">
          <a:extLst>
            <a:ext uri="{FF2B5EF4-FFF2-40B4-BE49-F238E27FC236}">
              <a16:creationId xmlns="" xmlns:a16="http://schemas.microsoft.com/office/drawing/2014/main" id="{D5379382-B882-402C-89A4-F6E26EEA0086}"/>
            </a:ext>
          </a:extLst>
        </xdr:cNvPr>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70756</xdr:rowOff>
    </xdr:from>
    <xdr:ext cx="469744" cy="259045"/>
    <xdr:sp macro="" textlink="">
      <xdr:nvSpPr>
        <xdr:cNvPr id="208" name="n_1mainValue【体育館・プール】&#10;一人当たり面積">
          <a:extLst>
            <a:ext uri="{FF2B5EF4-FFF2-40B4-BE49-F238E27FC236}">
              <a16:creationId xmlns="" xmlns:a16="http://schemas.microsoft.com/office/drawing/2014/main" id="{E4BE67FA-07D3-470A-AE0F-A595BFEDABC8}"/>
            </a:ext>
          </a:extLst>
        </xdr:cNvPr>
        <xdr:cNvSpPr txBox="1"/>
      </xdr:nvSpPr>
      <xdr:spPr>
        <a:xfrm>
          <a:off x="9391727" y="1070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a:extLst>
            <a:ext uri="{FF2B5EF4-FFF2-40B4-BE49-F238E27FC236}">
              <a16:creationId xmlns="" xmlns:a16="http://schemas.microsoft.com/office/drawing/2014/main" id="{2B3B2123-9353-4A2E-8902-29F2B7513B9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a:extLst>
            <a:ext uri="{FF2B5EF4-FFF2-40B4-BE49-F238E27FC236}">
              <a16:creationId xmlns="" xmlns:a16="http://schemas.microsoft.com/office/drawing/2014/main" id="{F47187AF-FCFB-4D5E-9846-FFAD2469484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a:extLst>
            <a:ext uri="{FF2B5EF4-FFF2-40B4-BE49-F238E27FC236}">
              <a16:creationId xmlns="" xmlns:a16="http://schemas.microsoft.com/office/drawing/2014/main" id="{6D857C8D-CBE7-4B3A-B75F-06C7327EB96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a:extLst>
            <a:ext uri="{FF2B5EF4-FFF2-40B4-BE49-F238E27FC236}">
              <a16:creationId xmlns="" xmlns:a16="http://schemas.microsoft.com/office/drawing/2014/main" id="{2D8992E5-DC91-4F24-A79C-4282EE3B295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a:extLst>
            <a:ext uri="{FF2B5EF4-FFF2-40B4-BE49-F238E27FC236}">
              <a16:creationId xmlns="" xmlns:a16="http://schemas.microsoft.com/office/drawing/2014/main" id="{DEF84E99-9676-4278-A40B-07FDFD74F1F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a:extLst>
            <a:ext uri="{FF2B5EF4-FFF2-40B4-BE49-F238E27FC236}">
              <a16:creationId xmlns="" xmlns:a16="http://schemas.microsoft.com/office/drawing/2014/main" id="{234F65B1-3D08-49DA-9EB5-387E6C63CB5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a:extLst>
            <a:ext uri="{FF2B5EF4-FFF2-40B4-BE49-F238E27FC236}">
              <a16:creationId xmlns="" xmlns:a16="http://schemas.microsoft.com/office/drawing/2014/main" id="{48AECFE5-EBAE-4A70-B28B-9910075E1E1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a:extLst>
            <a:ext uri="{FF2B5EF4-FFF2-40B4-BE49-F238E27FC236}">
              <a16:creationId xmlns="" xmlns:a16="http://schemas.microsoft.com/office/drawing/2014/main" id="{6E0324BA-9ED5-404A-AEA7-0DFF53D62D6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a:extLst>
            <a:ext uri="{FF2B5EF4-FFF2-40B4-BE49-F238E27FC236}">
              <a16:creationId xmlns="" xmlns:a16="http://schemas.microsoft.com/office/drawing/2014/main" id="{B5C6811F-B277-48D2-B338-CE372E9AE6A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a:extLst>
            <a:ext uri="{FF2B5EF4-FFF2-40B4-BE49-F238E27FC236}">
              <a16:creationId xmlns="" xmlns:a16="http://schemas.microsoft.com/office/drawing/2014/main" id="{15F2D733-D432-4697-9AFE-2B1057EF0A8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a:extLst>
            <a:ext uri="{FF2B5EF4-FFF2-40B4-BE49-F238E27FC236}">
              <a16:creationId xmlns="" xmlns:a16="http://schemas.microsoft.com/office/drawing/2014/main" id="{06CD6380-3CCF-4531-B5D4-ABDF813D32F2}"/>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a:extLst>
            <a:ext uri="{FF2B5EF4-FFF2-40B4-BE49-F238E27FC236}">
              <a16:creationId xmlns="" xmlns:a16="http://schemas.microsoft.com/office/drawing/2014/main" id="{316F7A26-C2A9-424A-A329-0FEDC8DEFFB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a:extLst>
            <a:ext uri="{FF2B5EF4-FFF2-40B4-BE49-F238E27FC236}">
              <a16:creationId xmlns="" xmlns:a16="http://schemas.microsoft.com/office/drawing/2014/main" id="{E519AE38-781C-4956-A077-3ECFD820567D}"/>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a:extLst>
            <a:ext uri="{FF2B5EF4-FFF2-40B4-BE49-F238E27FC236}">
              <a16:creationId xmlns="" xmlns:a16="http://schemas.microsoft.com/office/drawing/2014/main" id="{2A3D758B-70F5-495E-9889-F7314AC907E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a:extLst>
            <a:ext uri="{FF2B5EF4-FFF2-40B4-BE49-F238E27FC236}">
              <a16:creationId xmlns="" xmlns:a16="http://schemas.microsoft.com/office/drawing/2014/main" id="{909E876A-40C9-4634-BCA6-B7A6FC9C470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a:extLst>
            <a:ext uri="{FF2B5EF4-FFF2-40B4-BE49-F238E27FC236}">
              <a16:creationId xmlns="" xmlns:a16="http://schemas.microsoft.com/office/drawing/2014/main" id="{E0B76197-4247-426C-A06A-D73CB5B82E2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a:extLst>
            <a:ext uri="{FF2B5EF4-FFF2-40B4-BE49-F238E27FC236}">
              <a16:creationId xmlns="" xmlns:a16="http://schemas.microsoft.com/office/drawing/2014/main" id="{FA749B11-6210-4514-9A16-097E0ED2F4B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a:extLst>
            <a:ext uri="{FF2B5EF4-FFF2-40B4-BE49-F238E27FC236}">
              <a16:creationId xmlns="" xmlns:a16="http://schemas.microsoft.com/office/drawing/2014/main" id="{4750363D-3369-4A28-A21F-CB6984F6621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a:extLst>
            <a:ext uri="{FF2B5EF4-FFF2-40B4-BE49-F238E27FC236}">
              <a16:creationId xmlns="" xmlns:a16="http://schemas.microsoft.com/office/drawing/2014/main" id="{ACBE7500-3826-477B-AE38-52839C064DE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a:extLst>
            <a:ext uri="{FF2B5EF4-FFF2-40B4-BE49-F238E27FC236}">
              <a16:creationId xmlns="" xmlns:a16="http://schemas.microsoft.com/office/drawing/2014/main" id="{0E865FCC-D6FF-4042-A3A7-468201349D9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a:extLst>
            <a:ext uri="{FF2B5EF4-FFF2-40B4-BE49-F238E27FC236}">
              <a16:creationId xmlns="" xmlns:a16="http://schemas.microsoft.com/office/drawing/2014/main" id="{2C5CE9F3-0CF9-4A75-9F5C-B7C27B86B952}"/>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a:extLst>
            <a:ext uri="{FF2B5EF4-FFF2-40B4-BE49-F238E27FC236}">
              <a16:creationId xmlns="" xmlns:a16="http://schemas.microsoft.com/office/drawing/2014/main" id="{03D1F026-E7AE-4A02-8AB3-B6ED05B8105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a:extLst>
            <a:ext uri="{FF2B5EF4-FFF2-40B4-BE49-F238E27FC236}">
              <a16:creationId xmlns="" xmlns:a16="http://schemas.microsoft.com/office/drawing/2014/main" id="{E5010B28-AFE7-456B-93B9-DEC2E6F0AA27}"/>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福祉施設】&#10;有形固定資産減価償却率グラフ枠">
          <a:extLst>
            <a:ext uri="{FF2B5EF4-FFF2-40B4-BE49-F238E27FC236}">
              <a16:creationId xmlns="" xmlns:a16="http://schemas.microsoft.com/office/drawing/2014/main" id="{D0BE1317-E5E4-4746-BC05-F701D1E12AA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233" name="直線コネクタ 232">
          <a:extLst>
            <a:ext uri="{FF2B5EF4-FFF2-40B4-BE49-F238E27FC236}">
              <a16:creationId xmlns="" xmlns:a16="http://schemas.microsoft.com/office/drawing/2014/main" id="{8B846FBB-80CE-43BF-92DD-5FD0323EB3B1}"/>
            </a:ext>
          </a:extLst>
        </xdr:cNvPr>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234" name="【福祉施設】&#10;有形固定資産減価償却率最小値テキスト">
          <a:extLst>
            <a:ext uri="{FF2B5EF4-FFF2-40B4-BE49-F238E27FC236}">
              <a16:creationId xmlns="" xmlns:a16="http://schemas.microsoft.com/office/drawing/2014/main" id="{CD82214A-E781-4393-8849-C58908C6C0D6}"/>
            </a:ext>
          </a:extLst>
        </xdr:cNvPr>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235" name="直線コネクタ 234">
          <a:extLst>
            <a:ext uri="{FF2B5EF4-FFF2-40B4-BE49-F238E27FC236}">
              <a16:creationId xmlns="" xmlns:a16="http://schemas.microsoft.com/office/drawing/2014/main" id="{A0BA0B35-F8DE-4474-BE1A-FCA45544B705}"/>
            </a:ext>
          </a:extLst>
        </xdr:cNvPr>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36" name="【福祉施設】&#10;有形固定資産減価償却率最大値テキスト">
          <a:extLst>
            <a:ext uri="{FF2B5EF4-FFF2-40B4-BE49-F238E27FC236}">
              <a16:creationId xmlns="" xmlns:a16="http://schemas.microsoft.com/office/drawing/2014/main" id="{1C4FE38D-E27D-40C7-AB2C-058B586D0DAA}"/>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37" name="直線コネクタ 236">
          <a:extLst>
            <a:ext uri="{FF2B5EF4-FFF2-40B4-BE49-F238E27FC236}">
              <a16:creationId xmlns="" xmlns:a16="http://schemas.microsoft.com/office/drawing/2014/main" id="{A45CE46D-BC7D-456C-8148-454445799841}"/>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139716</xdr:rowOff>
    </xdr:from>
    <xdr:ext cx="405111" cy="259045"/>
    <xdr:sp macro="" textlink="">
      <xdr:nvSpPr>
        <xdr:cNvPr id="238" name="【福祉施設】&#10;有形固定資産減価償却率平均値テキスト">
          <a:extLst>
            <a:ext uri="{FF2B5EF4-FFF2-40B4-BE49-F238E27FC236}">
              <a16:creationId xmlns="" xmlns:a16="http://schemas.microsoft.com/office/drawing/2014/main" id="{1E97DCAE-B8B6-45EC-9686-E320129FA9A0}"/>
            </a:ext>
          </a:extLst>
        </xdr:cNvPr>
        <xdr:cNvSpPr txBox="1"/>
      </xdr:nvSpPr>
      <xdr:spPr>
        <a:xfrm>
          <a:off x="4673600" y="14027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239" name="フローチャート: 判断 238">
          <a:extLst>
            <a:ext uri="{FF2B5EF4-FFF2-40B4-BE49-F238E27FC236}">
              <a16:creationId xmlns="" xmlns:a16="http://schemas.microsoft.com/office/drawing/2014/main" id="{A5F3B5B8-74D2-4C75-BCEE-5A8BD1484018}"/>
            </a:ext>
          </a:extLst>
        </xdr:cNvPr>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240" name="フローチャート: 判断 239">
          <a:extLst>
            <a:ext uri="{FF2B5EF4-FFF2-40B4-BE49-F238E27FC236}">
              <a16:creationId xmlns="" xmlns:a16="http://schemas.microsoft.com/office/drawing/2014/main" id="{3AE317E3-2CA1-421D-8F88-1282107C5404}"/>
            </a:ext>
          </a:extLst>
        </xdr:cNvPr>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41" name="フローチャート: 判断 240">
          <a:extLst>
            <a:ext uri="{FF2B5EF4-FFF2-40B4-BE49-F238E27FC236}">
              <a16:creationId xmlns="" xmlns:a16="http://schemas.microsoft.com/office/drawing/2014/main" id="{E4D5BC5D-D812-43A7-9DBD-96FB5894DAA6}"/>
            </a:ext>
          </a:extLst>
        </xdr:cNvPr>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a:extLst>
            <a:ext uri="{FF2B5EF4-FFF2-40B4-BE49-F238E27FC236}">
              <a16:creationId xmlns="" xmlns:a16="http://schemas.microsoft.com/office/drawing/2014/main" id="{556B3A3F-D63C-4CA5-80FD-8451D865677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a:extLst>
            <a:ext uri="{FF2B5EF4-FFF2-40B4-BE49-F238E27FC236}">
              <a16:creationId xmlns="" xmlns:a16="http://schemas.microsoft.com/office/drawing/2014/main" id="{051E1720-9CE8-4BDF-BF7D-C6477D227C6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a:extLst>
            <a:ext uri="{FF2B5EF4-FFF2-40B4-BE49-F238E27FC236}">
              <a16:creationId xmlns="" xmlns:a16="http://schemas.microsoft.com/office/drawing/2014/main" id="{0C2A1607-8D72-4DAA-9B68-CA41AF7EE12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a:extLst>
            <a:ext uri="{FF2B5EF4-FFF2-40B4-BE49-F238E27FC236}">
              <a16:creationId xmlns="" xmlns:a16="http://schemas.microsoft.com/office/drawing/2014/main" id="{8A6D5031-E857-4781-B4B9-F0243EF0309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a:extLst>
            <a:ext uri="{FF2B5EF4-FFF2-40B4-BE49-F238E27FC236}">
              <a16:creationId xmlns="" xmlns:a16="http://schemas.microsoft.com/office/drawing/2014/main" id="{5AB2171A-6235-4EDF-9ED7-BE71EF5E76A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97789</xdr:rowOff>
    </xdr:from>
    <xdr:to>
      <xdr:col>24</xdr:col>
      <xdr:colOff>114300</xdr:colOff>
      <xdr:row>87</xdr:row>
      <xdr:rowOff>27939</xdr:rowOff>
    </xdr:to>
    <xdr:sp macro="" textlink="">
      <xdr:nvSpPr>
        <xdr:cNvPr id="247" name="楕円 246">
          <a:extLst>
            <a:ext uri="{FF2B5EF4-FFF2-40B4-BE49-F238E27FC236}">
              <a16:creationId xmlns="" xmlns:a16="http://schemas.microsoft.com/office/drawing/2014/main" id="{63AF9239-58B0-4CE6-BA64-BE950B75CCE2}"/>
            </a:ext>
          </a:extLst>
        </xdr:cNvPr>
        <xdr:cNvSpPr/>
      </xdr:nvSpPr>
      <xdr:spPr>
        <a:xfrm>
          <a:off x="4584700" y="1484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12716</xdr:rowOff>
    </xdr:from>
    <xdr:ext cx="405111" cy="259045"/>
    <xdr:sp macro="" textlink="">
      <xdr:nvSpPr>
        <xdr:cNvPr id="248" name="【福祉施設】&#10;有形固定資産減価償却率該当値テキスト">
          <a:extLst>
            <a:ext uri="{FF2B5EF4-FFF2-40B4-BE49-F238E27FC236}">
              <a16:creationId xmlns="" xmlns:a16="http://schemas.microsoft.com/office/drawing/2014/main" id="{A95C38E2-E196-4210-9844-CE9DEF8FC712}"/>
            </a:ext>
          </a:extLst>
        </xdr:cNvPr>
        <xdr:cNvSpPr txBox="1"/>
      </xdr:nvSpPr>
      <xdr:spPr>
        <a:xfrm>
          <a:off x="4673600" y="14757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135889</xdr:rowOff>
    </xdr:from>
    <xdr:to>
      <xdr:col>20</xdr:col>
      <xdr:colOff>38100</xdr:colOff>
      <xdr:row>87</xdr:row>
      <xdr:rowOff>66039</xdr:rowOff>
    </xdr:to>
    <xdr:sp macro="" textlink="">
      <xdr:nvSpPr>
        <xdr:cNvPr id="249" name="楕円 248">
          <a:extLst>
            <a:ext uri="{FF2B5EF4-FFF2-40B4-BE49-F238E27FC236}">
              <a16:creationId xmlns="" xmlns:a16="http://schemas.microsoft.com/office/drawing/2014/main" id="{A6E46B73-F549-4368-9F4F-A589CAA93EF0}"/>
            </a:ext>
          </a:extLst>
        </xdr:cNvPr>
        <xdr:cNvSpPr/>
      </xdr:nvSpPr>
      <xdr:spPr>
        <a:xfrm>
          <a:off x="3746500" y="1488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148589</xdr:rowOff>
    </xdr:from>
    <xdr:to>
      <xdr:col>24</xdr:col>
      <xdr:colOff>63500</xdr:colOff>
      <xdr:row>87</xdr:row>
      <xdr:rowOff>15239</xdr:rowOff>
    </xdr:to>
    <xdr:cxnSp macro="">
      <xdr:nvCxnSpPr>
        <xdr:cNvPr id="250" name="直線コネクタ 249">
          <a:extLst>
            <a:ext uri="{FF2B5EF4-FFF2-40B4-BE49-F238E27FC236}">
              <a16:creationId xmlns="" xmlns:a16="http://schemas.microsoft.com/office/drawing/2014/main" id="{A8CF7836-FA3A-4866-A68E-3D296B2D0ECB}"/>
            </a:ext>
          </a:extLst>
        </xdr:cNvPr>
        <xdr:cNvCxnSpPr/>
      </xdr:nvCxnSpPr>
      <xdr:spPr>
        <a:xfrm flipV="1">
          <a:off x="3797300" y="148932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40657</xdr:rowOff>
    </xdr:from>
    <xdr:ext cx="405111" cy="259045"/>
    <xdr:sp macro="" textlink="">
      <xdr:nvSpPr>
        <xdr:cNvPr id="251" name="n_1aveValue【福祉施設】&#10;有形固定資産減価償却率">
          <a:extLst>
            <a:ext uri="{FF2B5EF4-FFF2-40B4-BE49-F238E27FC236}">
              <a16:creationId xmlns="" xmlns:a16="http://schemas.microsoft.com/office/drawing/2014/main" id="{0ED0D878-AAFE-42E0-BCD9-076567B75292}"/>
            </a:ext>
          </a:extLst>
        </xdr:cNvPr>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40657</xdr:rowOff>
    </xdr:from>
    <xdr:ext cx="405111" cy="259045"/>
    <xdr:sp macro="" textlink="">
      <xdr:nvSpPr>
        <xdr:cNvPr id="252" name="n_2aveValue【福祉施設】&#10;有形固定資産減価償却率">
          <a:extLst>
            <a:ext uri="{FF2B5EF4-FFF2-40B4-BE49-F238E27FC236}">
              <a16:creationId xmlns="" xmlns:a16="http://schemas.microsoft.com/office/drawing/2014/main" id="{EDAD9B97-7291-4858-AC4C-F61092A6F9CC}"/>
            </a:ext>
          </a:extLst>
        </xdr:cNvPr>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57166</xdr:rowOff>
    </xdr:from>
    <xdr:ext cx="405111" cy="259045"/>
    <xdr:sp macro="" textlink="">
      <xdr:nvSpPr>
        <xdr:cNvPr id="253" name="n_1mainValue【福祉施設】&#10;有形固定資産減価償却率">
          <a:extLst>
            <a:ext uri="{FF2B5EF4-FFF2-40B4-BE49-F238E27FC236}">
              <a16:creationId xmlns="" xmlns:a16="http://schemas.microsoft.com/office/drawing/2014/main" id="{AB85BC18-6FAE-4512-992F-E2541EE595BC}"/>
            </a:ext>
          </a:extLst>
        </xdr:cNvPr>
        <xdr:cNvSpPr txBox="1"/>
      </xdr:nvSpPr>
      <xdr:spPr>
        <a:xfrm>
          <a:off x="3582044" y="1497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a:extLst>
            <a:ext uri="{FF2B5EF4-FFF2-40B4-BE49-F238E27FC236}">
              <a16:creationId xmlns="" xmlns:a16="http://schemas.microsoft.com/office/drawing/2014/main" id="{597CB550-7E1A-457A-9B08-5D88E12DB15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a:extLst>
            <a:ext uri="{FF2B5EF4-FFF2-40B4-BE49-F238E27FC236}">
              <a16:creationId xmlns="" xmlns:a16="http://schemas.microsoft.com/office/drawing/2014/main" id="{B90327D2-37D2-4AB9-ABDA-8D9AAF64D1E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a:extLst>
            <a:ext uri="{FF2B5EF4-FFF2-40B4-BE49-F238E27FC236}">
              <a16:creationId xmlns="" xmlns:a16="http://schemas.microsoft.com/office/drawing/2014/main" id="{91FCB7A7-411C-4E7E-8BE5-62B5DE73BFB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a:extLst>
            <a:ext uri="{FF2B5EF4-FFF2-40B4-BE49-F238E27FC236}">
              <a16:creationId xmlns="" xmlns:a16="http://schemas.microsoft.com/office/drawing/2014/main" id="{17990C5B-97F3-46A5-9494-90FB8DF461B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a:extLst>
            <a:ext uri="{FF2B5EF4-FFF2-40B4-BE49-F238E27FC236}">
              <a16:creationId xmlns="" xmlns:a16="http://schemas.microsoft.com/office/drawing/2014/main" id="{46AC2693-7598-45BE-9D3B-B5F1120040A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a:extLst>
            <a:ext uri="{FF2B5EF4-FFF2-40B4-BE49-F238E27FC236}">
              <a16:creationId xmlns="" xmlns:a16="http://schemas.microsoft.com/office/drawing/2014/main" id="{5BC5189F-96D9-4A7A-B2FD-4D1E9C05511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a:extLst>
            <a:ext uri="{FF2B5EF4-FFF2-40B4-BE49-F238E27FC236}">
              <a16:creationId xmlns="" xmlns:a16="http://schemas.microsoft.com/office/drawing/2014/main" id="{1036C937-41E8-4F46-80D7-2788180599C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a:extLst>
            <a:ext uri="{FF2B5EF4-FFF2-40B4-BE49-F238E27FC236}">
              <a16:creationId xmlns="" xmlns:a16="http://schemas.microsoft.com/office/drawing/2014/main" id="{91BA152C-2CF9-47AF-9F0D-C9D128F31EC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a:extLst>
            <a:ext uri="{FF2B5EF4-FFF2-40B4-BE49-F238E27FC236}">
              <a16:creationId xmlns="" xmlns:a16="http://schemas.microsoft.com/office/drawing/2014/main" id="{FFE90DC7-F60C-4D65-BB91-DD9EE21372D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a:extLst>
            <a:ext uri="{FF2B5EF4-FFF2-40B4-BE49-F238E27FC236}">
              <a16:creationId xmlns="" xmlns:a16="http://schemas.microsoft.com/office/drawing/2014/main" id="{CC86BFC9-12B8-4B02-A070-C81B51ADD0A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4" name="直線コネクタ 263">
          <a:extLst>
            <a:ext uri="{FF2B5EF4-FFF2-40B4-BE49-F238E27FC236}">
              <a16:creationId xmlns="" xmlns:a16="http://schemas.microsoft.com/office/drawing/2014/main" id="{EA0E818C-355C-4A83-B33B-D934FBDB96F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5" name="テキスト ボックス 264">
          <a:extLst>
            <a:ext uri="{FF2B5EF4-FFF2-40B4-BE49-F238E27FC236}">
              <a16:creationId xmlns="" xmlns:a16="http://schemas.microsoft.com/office/drawing/2014/main" id="{46866861-59FA-49FE-AA23-9C954109456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6" name="直線コネクタ 265">
          <a:extLst>
            <a:ext uri="{FF2B5EF4-FFF2-40B4-BE49-F238E27FC236}">
              <a16:creationId xmlns="" xmlns:a16="http://schemas.microsoft.com/office/drawing/2014/main" id="{BEDD0E27-DD4E-4876-A8B2-02ECB1A36052}"/>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7" name="テキスト ボックス 266">
          <a:extLst>
            <a:ext uri="{FF2B5EF4-FFF2-40B4-BE49-F238E27FC236}">
              <a16:creationId xmlns="" xmlns:a16="http://schemas.microsoft.com/office/drawing/2014/main" id="{5E13D083-00E1-4767-8F3C-72B498BAAAAC}"/>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8" name="直線コネクタ 267">
          <a:extLst>
            <a:ext uri="{FF2B5EF4-FFF2-40B4-BE49-F238E27FC236}">
              <a16:creationId xmlns="" xmlns:a16="http://schemas.microsoft.com/office/drawing/2014/main" id="{C662B8F5-5FB9-46F5-93AD-231AB15120A1}"/>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9" name="テキスト ボックス 268">
          <a:extLst>
            <a:ext uri="{FF2B5EF4-FFF2-40B4-BE49-F238E27FC236}">
              <a16:creationId xmlns="" xmlns:a16="http://schemas.microsoft.com/office/drawing/2014/main" id="{F2E0A9BA-2352-41F2-BC7E-F9AB6F342EC2}"/>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0" name="直線コネクタ 269">
          <a:extLst>
            <a:ext uri="{FF2B5EF4-FFF2-40B4-BE49-F238E27FC236}">
              <a16:creationId xmlns="" xmlns:a16="http://schemas.microsoft.com/office/drawing/2014/main" id="{7B9EEE6E-6272-4E4E-96D4-324B89B3C34E}"/>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1" name="テキスト ボックス 270">
          <a:extLst>
            <a:ext uri="{FF2B5EF4-FFF2-40B4-BE49-F238E27FC236}">
              <a16:creationId xmlns="" xmlns:a16="http://schemas.microsoft.com/office/drawing/2014/main" id="{2349AE8A-84C0-4A3E-85C3-F76D7707C31F}"/>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a:extLst>
            <a:ext uri="{FF2B5EF4-FFF2-40B4-BE49-F238E27FC236}">
              <a16:creationId xmlns="" xmlns:a16="http://schemas.microsoft.com/office/drawing/2014/main" id="{B5C45461-BC4C-407F-9280-223BFEDC291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a:extLst>
            <a:ext uri="{FF2B5EF4-FFF2-40B4-BE49-F238E27FC236}">
              <a16:creationId xmlns="" xmlns:a16="http://schemas.microsoft.com/office/drawing/2014/main" id="{A6A7B979-7BB5-412D-B68D-3BDE27AA475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a:extLst>
            <a:ext uri="{FF2B5EF4-FFF2-40B4-BE49-F238E27FC236}">
              <a16:creationId xmlns="" xmlns:a16="http://schemas.microsoft.com/office/drawing/2014/main" id="{E077279E-B5AC-4C2F-AB04-C3E7CF4C37B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47244</xdr:rowOff>
    </xdr:from>
    <xdr:to>
      <xdr:col>54</xdr:col>
      <xdr:colOff>189865</xdr:colOff>
      <xdr:row>86</xdr:row>
      <xdr:rowOff>26670</xdr:rowOff>
    </xdr:to>
    <xdr:cxnSp macro="">
      <xdr:nvCxnSpPr>
        <xdr:cNvPr id="275" name="直線コネクタ 274">
          <a:extLst>
            <a:ext uri="{FF2B5EF4-FFF2-40B4-BE49-F238E27FC236}">
              <a16:creationId xmlns="" xmlns:a16="http://schemas.microsoft.com/office/drawing/2014/main" id="{5882A1A4-7D0B-49ED-A656-1DD453B3CF3C}"/>
            </a:ext>
          </a:extLst>
        </xdr:cNvPr>
        <xdr:cNvCxnSpPr/>
      </xdr:nvCxnSpPr>
      <xdr:spPr>
        <a:xfrm flipV="1">
          <a:off x="10476865" y="1342034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30497</xdr:rowOff>
    </xdr:from>
    <xdr:ext cx="469744" cy="259045"/>
    <xdr:sp macro="" textlink="">
      <xdr:nvSpPr>
        <xdr:cNvPr id="276" name="【福祉施設】&#10;一人当たり面積最小値テキスト">
          <a:extLst>
            <a:ext uri="{FF2B5EF4-FFF2-40B4-BE49-F238E27FC236}">
              <a16:creationId xmlns="" xmlns:a16="http://schemas.microsoft.com/office/drawing/2014/main" id="{3297E4FE-35E0-4FE5-9607-EC0CE4FDC9ED}"/>
            </a:ext>
          </a:extLst>
        </xdr:cNvPr>
        <xdr:cNvSpPr txBox="1"/>
      </xdr:nvSpPr>
      <xdr:spPr>
        <a:xfrm>
          <a:off x="10515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26670</xdr:rowOff>
    </xdr:from>
    <xdr:to>
      <xdr:col>55</xdr:col>
      <xdr:colOff>88900</xdr:colOff>
      <xdr:row>86</xdr:row>
      <xdr:rowOff>26670</xdr:rowOff>
    </xdr:to>
    <xdr:cxnSp macro="">
      <xdr:nvCxnSpPr>
        <xdr:cNvPr id="277" name="直線コネクタ 276">
          <a:extLst>
            <a:ext uri="{FF2B5EF4-FFF2-40B4-BE49-F238E27FC236}">
              <a16:creationId xmlns="" xmlns:a16="http://schemas.microsoft.com/office/drawing/2014/main" id="{3028D22D-C396-4661-B594-7E9A1936FAC6}"/>
            </a:ext>
          </a:extLst>
        </xdr:cNvPr>
        <xdr:cNvCxnSpPr/>
      </xdr:nvCxnSpPr>
      <xdr:spPr>
        <a:xfrm>
          <a:off x="10388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165371</xdr:rowOff>
    </xdr:from>
    <xdr:ext cx="469744" cy="259045"/>
    <xdr:sp macro="" textlink="">
      <xdr:nvSpPr>
        <xdr:cNvPr id="278" name="【福祉施設】&#10;一人当たり面積最大値テキスト">
          <a:extLst>
            <a:ext uri="{FF2B5EF4-FFF2-40B4-BE49-F238E27FC236}">
              <a16:creationId xmlns="" xmlns:a16="http://schemas.microsoft.com/office/drawing/2014/main" id="{43B8B0DF-F0D8-491A-B3B6-932B92AAA9A4}"/>
            </a:ext>
          </a:extLst>
        </xdr:cNvPr>
        <xdr:cNvSpPr txBox="1"/>
      </xdr:nvSpPr>
      <xdr:spPr>
        <a:xfrm>
          <a:off x="10515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47244</xdr:rowOff>
    </xdr:from>
    <xdr:to>
      <xdr:col>55</xdr:col>
      <xdr:colOff>88900</xdr:colOff>
      <xdr:row>78</xdr:row>
      <xdr:rowOff>47244</xdr:rowOff>
    </xdr:to>
    <xdr:cxnSp macro="">
      <xdr:nvCxnSpPr>
        <xdr:cNvPr id="279" name="直線コネクタ 278">
          <a:extLst>
            <a:ext uri="{FF2B5EF4-FFF2-40B4-BE49-F238E27FC236}">
              <a16:creationId xmlns="" xmlns:a16="http://schemas.microsoft.com/office/drawing/2014/main" id="{1625A636-D37D-44DA-88CF-EC1C7CC8FE48}"/>
            </a:ext>
          </a:extLst>
        </xdr:cNvPr>
        <xdr:cNvCxnSpPr/>
      </xdr:nvCxnSpPr>
      <xdr:spPr>
        <a:xfrm>
          <a:off x="10388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62755</xdr:rowOff>
    </xdr:from>
    <xdr:ext cx="469744" cy="259045"/>
    <xdr:sp macro="" textlink="">
      <xdr:nvSpPr>
        <xdr:cNvPr id="280" name="【福祉施設】&#10;一人当たり面積平均値テキスト">
          <a:extLst>
            <a:ext uri="{FF2B5EF4-FFF2-40B4-BE49-F238E27FC236}">
              <a16:creationId xmlns="" xmlns:a16="http://schemas.microsoft.com/office/drawing/2014/main" id="{5281F165-E948-4190-975F-183313CF116B}"/>
            </a:ext>
          </a:extLst>
        </xdr:cNvPr>
        <xdr:cNvSpPr txBox="1"/>
      </xdr:nvSpPr>
      <xdr:spPr>
        <a:xfrm>
          <a:off x="10515600" y="14293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81" name="フローチャート: 判断 280">
          <a:extLst>
            <a:ext uri="{FF2B5EF4-FFF2-40B4-BE49-F238E27FC236}">
              <a16:creationId xmlns="" xmlns:a16="http://schemas.microsoft.com/office/drawing/2014/main" id="{357790B7-A986-4882-90A6-F4FA51F8DCED}"/>
            </a:ext>
          </a:extLst>
        </xdr:cNvPr>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149606</xdr:rowOff>
    </xdr:from>
    <xdr:to>
      <xdr:col>50</xdr:col>
      <xdr:colOff>165100</xdr:colOff>
      <xdr:row>84</xdr:row>
      <xdr:rowOff>79756</xdr:rowOff>
    </xdr:to>
    <xdr:sp macro="" textlink="">
      <xdr:nvSpPr>
        <xdr:cNvPr id="282" name="フローチャート: 判断 281">
          <a:extLst>
            <a:ext uri="{FF2B5EF4-FFF2-40B4-BE49-F238E27FC236}">
              <a16:creationId xmlns="" xmlns:a16="http://schemas.microsoft.com/office/drawing/2014/main" id="{510D028F-E18C-493F-86A3-47CFD534702F}"/>
            </a:ext>
          </a:extLst>
        </xdr:cNvPr>
        <xdr:cNvSpPr/>
      </xdr:nvSpPr>
      <xdr:spPr>
        <a:xfrm>
          <a:off x="95885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53594</xdr:rowOff>
    </xdr:from>
    <xdr:to>
      <xdr:col>46</xdr:col>
      <xdr:colOff>38100</xdr:colOff>
      <xdr:row>84</xdr:row>
      <xdr:rowOff>155194</xdr:rowOff>
    </xdr:to>
    <xdr:sp macro="" textlink="">
      <xdr:nvSpPr>
        <xdr:cNvPr id="283" name="フローチャート: 判断 282">
          <a:extLst>
            <a:ext uri="{FF2B5EF4-FFF2-40B4-BE49-F238E27FC236}">
              <a16:creationId xmlns="" xmlns:a16="http://schemas.microsoft.com/office/drawing/2014/main" id="{8365C99C-B7D4-444C-A96A-C04A8B00AD88}"/>
            </a:ext>
          </a:extLst>
        </xdr:cNvPr>
        <xdr:cNvSpPr/>
      </xdr:nvSpPr>
      <xdr:spPr>
        <a:xfrm>
          <a:off x="8699500" y="1445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4" name="テキスト ボックス 283">
          <a:extLst>
            <a:ext uri="{FF2B5EF4-FFF2-40B4-BE49-F238E27FC236}">
              <a16:creationId xmlns="" xmlns:a16="http://schemas.microsoft.com/office/drawing/2014/main" id="{720296CA-B00B-4DFC-A5F0-296B23138C1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a:extLst>
            <a:ext uri="{FF2B5EF4-FFF2-40B4-BE49-F238E27FC236}">
              <a16:creationId xmlns="" xmlns:a16="http://schemas.microsoft.com/office/drawing/2014/main" id="{7AE4A952-BAE4-4507-B4F6-A9B5BE9C1D8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a:extLst>
            <a:ext uri="{FF2B5EF4-FFF2-40B4-BE49-F238E27FC236}">
              <a16:creationId xmlns="" xmlns:a16="http://schemas.microsoft.com/office/drawing/2014/main" id="{2C89641A-025D-4C32-B7F5-45227F792E9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a:extLst>
            <a:ext uri="{FF2B5EF4-FFF2-40B4-BE49-F238E27FC236}">
              <a16:creationId xmlns="" xmlns:a16="http://schemas.microsoft.com/office/drawing/2014/main" id="{C725EC29-8ADD-4724-AC6E-E1785F281C1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a:extLst>
            <a:ext uri="{FF2B5EF4-FFF2-40B4-BE49-F238E27FC236}">
              <a16:creationId xmlns="" xmlns:a16="http://schemas.microsoft.com/office/drawing/2014/main" id="{3A18A5A2-4280-474A-BD7E-F9B60370E1A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xdr:rowOff>
    </xdr:from>
    <xdr:to>
      <xdr:col>55</xdr:col>
      <xdr:colOff>50800</xdr:colOff>
      <xdr:row>85</xdr:row>
      <xdr:rowOff>104902</xdr:rowOff>
    </xdr:to>
    <xdr:sp macro="" textlink="">
      <xdr:nvSpPr>
        <xdr:cNvPr id="289" name="楕円 288">
          <a:extLst>
            <a:ext uri="{FF2B5EF4-FFF2-40B4-BE49-F238E27FC236}">
              <a16:creationId xmlns="" xmlns:a16="http://schemas.microsoft.com/office/drawing/2014/main" id="{A7219895-02C7-43DB-9855-50432D04F2DE}"/>
            </a:ext>
          </a:extLst>
        </xdr:cNvPr>
        <xdr:cNvSpPr/>
      </xdr:nvSpPr>
      <xdr:spPr>
        <a:xfrm>
          <a:off x="10426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153179</xdr:rowOff>
    </xdr:from>
    <xdr:ext cx="469744" cy="259045"/>
    <xdr:sp macro="" textlink="">
      <xdr:nvSpPr>
        <xdr:cNvPr id="290" name="【福祉施設】&#10;一人当たり面積該当値テキスト">
          <a:extLst>
            <a:ext uri="{FF2B5EF4-FFF2-40B4-BE49-F238E27FC236}">
              <a16:creationId xmlns="" xmlns:a16="http://schemas.microsoft.com/office/drawing/2014/main" id="{FE4EB788-3743-4FBF-BB38-F9E4A920CD0C}"/>
            </a:ext>
          </a:extLst>
        </xdr:cNvPr>
        <xdr:cNvSpPr txBox="1"/>
      </xdr:nvSpPr>
      <xdr:spPr>
        <a:xfrm>
          <a:off x="10515600"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5587</xdr:rowOff>
    </xdr:from>
    <xdr:to>
      <xdr:col>50</xdr:col>
      <xdr:colOff>165100</xdr:colOff>
      <xdr:row>85</xdr:row>
      <xdr:rowOff>107187</xdr:rowOff>
    </xdr:to>
    <xdr:sp macro="" textlink="">
      <xdr:nvSpPr>
        <xdr:cNvPr id="291" name="楕円 290">
          <a:extLst>
            <a:ext uri="{FF2B5EF4-FFF2-40B4-BE49-F238E27FC236}">
              <a16:creationId xmlns="" xmlns:a16="http://schemas.microsoft.com/office/drawing/2014/main" id="{FD14CC11-1E0C-4C24-A091-23363880A49D}"/>
            </a:ext>
          </a:extLst>
        </xdr:cNvPr>
        <xdr:cNvSpPr/>
      </xdr:nvSpPr>
      <xdr:spPr>
        <a:xfrm>
          <a:off x="9588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54102</xdr:rowOff>
    </xdr:from>
    <xdr:to>
      <xdr:col>55</xdr:col>
      <xdr:colOff>0</xdr:colOff>
      <xdr:row>85</xdr:row>
      <xdr:rowOff>56387</xdr:rowOff>
    </xdr:to>
    <xdr:cxnSp macro="">
      <xdr:nvCxnSpPr>
        <xdr:cNvPr id="292" name="直線コネクタ 291">
          <a:extLst>
            <a:ext uri="{FF2B5EF4-FFF2-40B4-BE49-F238E27FC236}">
              <a16:creationId xmlns="" xmlns:a16="http://schemas.microsoft.com/office/drawing/2014/main" id="{06EC8EF9-7F69-491D-903A-02ED60947246}"/>
            </a:ext>
          </a:extLst>
        </xdr:cNvPr>
        <xdr:cNvCxnSpPr/>
      </xdr:nvCxnSpPr>
      <xdr:spPr>
        <a:xfrm flipV="1">
          <a:off x="9639300" y="1462735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96283</xdr:rowOff>
    </xdr:from>
    <xdr:ext cx="469744" cy="259045"/>
    <xdr:sp macro="" textlink="">
      <xdr:nvSpPr>
        <xdr:cNvPr id="293" name="n_1aveValue【福祉施設】&#10;一人当たり面積">
          <a:extLst>
            <a:ext uri="{FF2B5EF4-FFF2-40B4-BE49-F238E27FC236}">
              <a16:creationId xmlns="" xmlns:a16="http://schemas.microsoft.com/office/drawing/2014/main" id="{BE9697AF-D446-4559-984B-65B7C61E73BC}"/>
            </a:ext>
          </a:extLst>
        </xdr:cNvPr>
        <xdr:cNvSpPr txBox="1"/>
      </xdr:nvSpPr>
      <xdr:spPr>
        <a:xfrm>
          <a:off x="9391727" y="1415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271</xdr:rowOff>
    </xdr:from>
    <xdr:ext cx="469744" cy="259045"/>
    <xdr:sp macro="" textlink="">
      <xdr:nvSpPr>
        <xdr:cNvPr id="294" name="n_2aveValue【福祉施設】&#10;一人当たり面積">
          <a:extLst>
            <a:ext uri="{FF2B5EF4-FFF2-40B4-BE49-F238E27FC236}">
              <a16:creationId xmlns="" xmlns:a16="http://schemas.microsoft.com/office/drawing/2014/main" id="{2A1BA6E1-1C8E-4A7A-8118-4588C7B2D4CB}"/>
            </a:ext>
          </a:extLst>
        </xdr:cNvPr>
        <xdr:cNvSpPr txBox="1"/>
      </xdr:nvSpPr>
      <xdr:spPr>
        <a:xfrm>
          <a:off x="85154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98314</xdr:rowOff>
    </xdr:from>
    <xdr:ext cx="469744" cy="259045"/>
    <xdr:sp macro="" textlink="">
      <xdr:nvSpPr>
        <xdr:cNvPr id="295" name="n_1mainValue【福祉施設】&#10;一人当たり面積">
          <a:extLst>
            <a:ext uri="{FF2B5EF4-FFF2-40B4-BE49-F238E27FC236}">
              <a16:creationId xmlns="" xmlns:a16="http://schemas.microsoft.com/office/drawing/2014/main" id="{1E137D95-08CF-483A-BE7E-3DBF18CF00CB}"/>
            </a:ext>
          </a:extLst>
        </xdr:cNvPr>
        <xdr:cNvSpPr txBox="1"/>
      </xdr:nvSpPr>
      <xdr:spPr>
        <a:xfrm>
          <a:off x="9391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6" name="正方形/長方形 295">
          <a:extLst>
            <a:ext uri="{FF2B5EF4-FFF2-40B4-BE49-F238E27FC236}">
              <a16:creationId xmlns="" xmlns:a16="http://schemas.microsoft.com/office/drawing/2014/main" id="{F20958F7-74AF-4F3D-99C7-26DF2F39AEE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7" name="正方形/長方形 296">
          <a:extLst>
            <a:ext uri="{FF2B5EF4-FFF2-40B4-BE49-F238E27FC236}">
              <a16:creationId xmlns="" xmlns:a16="http://schemas.microsoft.com/office/drawing/2014/main" id="{F5A010CB-E1B2-4C6D-A5BA-6E7C1647E26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8" name="正方形/長方形 297">
          <a:extLst>
            <a:ext uri="{FF2B5EF4-FFF2-40B4-BE49-F238E27FC236}">
              <a16:creationId xmlns="" xmlns:a16="http://schemas.microsoft.com/office/drawing/2014/main" id="{36BB87B8-3B6E-41E6-9D59-DE38FB769C6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9" name="正方形/長方形 298">
          <a:extLst>
            <a:ext uri="{FF2B5EF4-FFF2-40B4-BE49-F238E27FC236}">
              <a16:creationId xmlns="" xmlns:a16="http://schemas.microsoft.com/office/drawing/2014/main" id="{EF6C3320-798E-47B2-936B-DB83652966E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0" name="正方形/長方形 299">
          <a:extLst>
            <a:ext uri="{FF2B5EF4-FFF2-40B4-BE49-F238E27FC236}">
              <a16:creationId xmlns="" xmlns:a16="http://schemas.microsoft.com/office/drawing/2014/main" id="{1D03888A-B5A6-49F3-908F-433413DE778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1" name="正方形/長方形 300">
          <a:extLst>
            <a:ext uri="{FF2B5EF4-FFF2-40B4-BE49-F238E27FC236}">
              <a16:creationId xmlns="" xmlns:a16="http://schemas.microsoft.com/office/drawing/2014/main" id="{7988C9AC-2A64-471D-A76D-D23CF560766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2" name="正方形/長方形 301">
          <a:extLst>
            <a:ext uri="{FF2B5EF4-FFF2-40B4-BE49-F238E27FC236}">
              <a16:creationId xmlns="" xmlns:a16="http://schemas.microsoft.com/office/drawing/2014/main" id="{BF46577B-DFBE-4A8D-9361-23F0206F84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正方形/長方形 302">
          <a:extLst>
            <a:ext uri="{FF2B5EF4-FFF2-40B4-BE49-F238E27FC236}">
              <a16:creationId xmlns="" xmlns:a16="http://schemas.microsoft.com/office/drawing/2014/main" id="{F691517A-2556-4F44-8D6F-7224FE98956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4" name="テキスト ボックス 303">
          <a:extLst>
            <a:ext uri="{FF2B5EF4-FFF2-40B4-BE49-F238E27FC236}">
              <a16:creationId xmlns="" xmlns:a16="http://schemas.microsoft.com/office/drawing/2014/main" id="{8186F23C-7933-4061-B0E4-30781DBE396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5" name="直線コネクタ 304">
          <a:extLst>
            <a:ext uri="{FF2B5EF4-FFF2-40B4-BE49-F238E27FC236}">
              <a16:creationId xmlns="" xmlns:a16="http://schemas.microsoft.com/office/drawing/2014/main" id="{1EB03EE8-E909-483F-9434-7CEAF550ECD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6" name="直線コネクタ 305">
          <a:extLst>
            <a:ext uri="{FF2B5EF4-FFF2-40B4-BE49-F238E27FC236}">
              <a16:creationId xmlns="" xmlns:a16="http://schemas.microsoft.com/office/drawing/2014/main" id="{A0770DBF-5F20-491A-9216-30EA7DE7ACA8}"/>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7" name="テキスト ボックス 306">
          <a:extLst>
            <a:ext uri="{FF2B5EF4-FFF2-40B4-BE49-F238E27FC236}">
              <a16:creationId xmlns="" xmlns:a16="http://schemas.microsoft.com/office/drawing/2014/main" id="{8B5A59FF-7C7B-4846-A08F-7F655DE9BCDA}"/>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8" name="直線コネクタ 307">
          <a:extLst>
            <a:ext uri="{FF2B5EF4-FFF2-40B4-BE49-F238E27FC236}">
              <a16:creationId xmlns="" xmlns:a16="http://schemas.microsoft.com/office/drawing/2014/main" id="{DBBDD9ED-761B-4E73-8478-EDF25BD5114E}"/>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9" name="テキスト ボックス 308">
          <a:extLst>
            <a:ext uri="{FF2B5EF4-FFF2-40B4-BE49-F238E27FC236}">
              <a16:creationId xmlns="" xmlns:a16="http://schemas.microsoft.com/office/drawing/2014/main" id="{A7A7E924-17A2-4FCA-8B97-9695F9D78E5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0" name="直線コネクタ 309">
          <a:extLst>
            <a:ext uri="{FF2B5EF4-FFF2-40B4-BE49-F238E27FC236}">
              <a16:creationId xmlns="" xmlns:a16="http://schemas.microsoft.com/office/drawing/2014/main" id="{BF6AF87E-A693-4A09-AD05-BA12EAB3B586}"/>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1" name="テキスト ボックス 310">
          <a:extLst>
            <a:ext uri="{FF2B5EF4-FFF2-40B4-BE49-F238E27FC236}">
              <a16:creationId xmlns="" xmlns:a16="http://schemas.microsoft.com/office/drawing/2014/main" id="{6F96AE90-CC21-4F54-831B-8A6C6FC425A3}"/>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2" name="直線コネクタ 311">
          <a:extLst>
            <a:ext uri="{FF2B5EF4-FFF2-40B4-BE49-F238E27FC236}">
              <a16:creationId xmlns="" xmlns:a16="http://schemas.microsoft.com/office/drawing/2014/main" id="{EAED8D86-DBA6-4735-B8F2-A9601F9A288F}"/>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3" name="テキスト ボックス 312">
          <a:extLst>
            <a:ext uri="{FF2B5EF4-FFF2-40B4-BE49-F238E27FC236}">
              <a16:creationId xmlns="" xmlns:a16="http://schemas.microsoft.com/office/drawing/2014/main" id="{C23F0186-5D64-4BF7-A7A5-99A908C929E9}"/>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4" name="直線コネクタ 313">
          <a:extLst>
            <a:ext uri="{FF2B5EF4-FFF2-40B4-BE49-F238E27FC236}">
              <a16:creationId xmlns="" xmlns:a16="http://schemas.microsoft.com/office/drawing/2014/main" id="{AC358DEA-CD0E-4D94-8B24-4E6CF4767913}"/>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5" name="テキスト ボックス 314">
          <a:extLst>
            <a:ext uri="{FF2B5EF4-FFF2-40B4-BE49-F238E27FC236}">
              <a16:creationId xmlns="" xmlns:a16="http://schemas.microsoft.com/office/drawing/2014/main" id="{FE93AE7E-1828-422C-B808-264B24F658A3}"/>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a:extLst>
            <a:ext uri="{FF2B5EF4-FFF2-40B4-BE49-F238E27FC236}">
              <a16:creationId xmlns="" xmlns:a16="http://schemas.microsoft.com/office/drawing/2014/main" id="{5DDEE905-0012-4E1C-A1BE-DA4B28965A86}"/>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a:extLst>
            <a:ext uri="{FF2B5EF4-FFF2-40B4-BE49-F238E27FC236}">
              <a16:creationId xmlns="" xmlns:a16="http://schemas.microsoft.com/office/drawing/2014/main" id="{27A7E381-40C8-4671-8B2A-90A16D80F353}"/>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市民会館】&#10;有形固定資産減価償却率グラフ枠">
          <a:extLst>
            <a:ext uri="{FF2B5EF4-FFF2-40B4-BE49-F238E27FC236}">
              <a16:creationId xmlns="" xmlns:a16="http://schemas.microsoft.com/office/drawing/2014/main" id="{982EB0CB-3000-477F-82FA-DA2CCC12F40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19" name="直線コネクタ 318">
          <a:extLst>
            <a:ext uri="{FF2B5EF4-FFF2-40B4-BE49-F238E27FC236}">
              <a16:creationId xmlns="" xmlns:a16="http://schemas.microsoft.com/office/drawing/2014/main" id="{EB08CF5F-E260-4F31-968A-1972F082859A}"/>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20" name="【市民会館】&#10;有形固定資産減価償却率最小値テキスト">
          <a:extLst>
            <a:ext uri="{FF2B5EF4-FFF2-40B4-BE49-F238E27FC236}">
              <a16:creationId xmlns="" xmlns:a16="http://schemas.microsoft.com/office/drawing/2014/main" id="{A8191FF5-3827-401C-96B1-163C55C34EF5}"/>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21" name="直線コネクタ 320">
          <a:extLst>
            <a:ext uri="{FF2B5EF4-FFF2-40B4-BE49-F238E27FC236}">
              <a16:creationId xmlns="" xmlns:a16="http://schemas.microsoft.com/office/drawing/2014/main" id="{EA04FC89-4586-4D0E-8913-79CEEF4CCB04}"/>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22" name="【市民会館】&#10;有形固定資産減価償却率最大値テキスト">
          <a:extLst>
            <a:ext uri="{FF2B5EF4-FFF2-40B4-BE49-F238E27FC236}">
              <a16:creationId xmlns="" xmlns:a16="http://schemas.microsoft.com/office/drawing/2014/main" id="{9EBE1636-E26E-4E97-B7FF-45824B01C5B3}"/>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23" name="直線コネクタ 322">
          <a:extLst>
            <a:ext uri="{FF2B5EF4-FFF2-40B4-BE49-F238E27FC236}">
              <a16:creationId xmlns="" xmlns:a16="http://schemas.microsoft.com/office/drawing/2014/main" id="{96CCFDB5-04E9-4B32-AF8F-3387CB24EBBF}"/>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44466</xdr:rowOff>
    </xdr:from>
    <xdr:ext cx="405111" cy="259045"/>
    <xdr:sp macro="" textlink="">
      <xdr:nvSpPr>
        <xdr:cNvPr id="324" name="【市民会館】&#10;有形固定資産減価償却率平均値テキスト">
          <a:extLst>
            <a:ext uri="{FF2B5EF4-FFF2-40B4-BE49-F238E27FC236}">
              <a16:creationId xmlns="" xmlns:a16="http://schemas.microsoft.com/office/drawing/2014/main" id="{150404DA-2EBF-42FC-BDA4-3832F75D2013}"/>
            </a:ext>
          </a:extLst>
        </xdr:cNvPr>
        <xdr:cNvSpPr txBox="1"/>
      </xdr:nvSpPr>
      <xdr:spPr>
        <a:xfrm>
          <a:off x="4673600" y="17875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325" name="フローチャート: 判断 324">
          <a:extLst>
            <a:ext uri="{FF2B5EF4-FFF2-40B4-BE49-F238E27FC236}">
              <a16:creationId xmlns="" xmlns:a16="http://schemas.microsoft.com/office/drawing/2014/main" id="{209AB4E1-37A9-4A04-9810-9FF4EEEB5FF0}"/>
            </a:ext>
          </a:extLst>
        </xdr:cNvPr>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26" name="フローチャート: 判断 325">
          <a:extLst>
            <a:ext uri="{FF2B5EF4-FFF2-40B4-BE49-F238E27FC236}">
              <a16:creationId xmlns="" xmlns:a16="http://schemas.microsoft.com/office/drawing/2014/main" id="{B38CE9D8-353F-4BB3-B7C1-6071B0477178}"/>
            </a:ext>
          </a:extLst>
        </xdr:cNvPr>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165100</xdr:rowOff>
    </xdr:from>
    <xdr:to>
      <xdr:col>15</xdr:col>
      <xdr:colOff>101600</xdr:colOff>
      <xdr:row>105</xdr:row>
      <xdr:rowOff>95250</xdr:rowOff>
    </xdr:to>
    <xdr:sp macro="" textlink="">
      <xdr:nvSpPr>
        <xdr:cNvPr id="327" name="フローチャート: 判断 326">
          <a:extLst>
            <a:ext uri="{FF2B5EF4-FFF2-40B4-BE49-F238E27FC236}">
              <a16:creationId xmlns="" xmlns:a16="http://schemas.microsoft.com/office/drawing/2014/main" id="{3FF06DCA-D8D4-48F9-B5C7-907CAD982152}"/>
            </a:ext>
          </a:extLst>
        </xdr:cNvPr>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8" name="テキスト ボックス 327">
          <a:extLst>
            <a:ext uri="{FF2B5EF4-FFF2-40B4-BE49-F238E27FC236}">
              <a16:creationId xmlns="" xmlns:a16="http://schemas.microsoft.com/office/drawing/2014/main" id="{F8AC3C6B-B124-4EDC-802D-061B030D236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9" name="テキスト ボックス 328">
          <a:extLst>
            <a:ext uri="{FF2B5EF4-FFF2-40B4-BE49-F238E27FC236}">
              <a16:creationId xmlns="" xmlns:a16="http://schemas.microsoft.com/office/drawing/2014/main" id="{9D0F8A54-CBE4-4815-AD41-540EF1F5D01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0" name="テキスト ボックス 329">
          <a:extLst>
            <a:ext uri="{FF2B5EF4-FFF2-40B4-BE49-F238E27FC236}">
              <a16:creationId xmlns="" xmlns:a16="http://schemas.microsoft.com/office/drawing/2014/main" id="{C1572FAA-9700-4814-AE37-5F1183C4789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1" name="テキスト ボックス 330">
          <a:extLst>
            <a:ext uri="{FF2B5EF4-FFF2-40B4-BE49-F238E27FC236}">
              <a16:creationId xmlns="" xmlns:a16="http://schemas.microsoft.com/office/drawing/2014/main" id="{CB7ECE4F-8432-4D88-82B9-2404FCB6FEE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2" name="テキスト ボックス 331">
          <a:extLst>
            <a:ext uri="{FF2B5EF4-FFF2-40B4-BE49-F238E27FC236}">
              <a16:creationId xmlns="" xmlns:a16="http://schemas.microsoft.com/office/drawing/2014/main" id="{88C53F2B-A277-46EC-B710-0C2CB99B203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50800</xdr:rowOff>
    </xdr:from>
    <xdr:to>
      <xdr:col>24</xdr:col>
      <xdr:colOff>114300</xdr:colOff>
      <xdr:row>108</xdr:row>
      <xdr:rowOff>152400</xdr:rowOff>
    </xdr:to>
    <xdr:sp macro="" textlink="">
      <xdr:nvSpPr>
        <xdr:cNvPr id="333" name="楕円 332">
          <a:extLst>
            <a:ext uri="{FF2B5EF4-FFF2-40B4-BE49-F238E27FC236}">
              <a16:creationId xmlns="" xmlns:a16="http://schemas.microsoft.com/office/drawing/2014/main" id="{3D3E3266-6294-49C4-A9DA-88AB6A575EC6}"/>
            </a:ext>
          </a:extLst>
        </xdr:cNvPr>
        <xdr:cNvSpPr/>
      </xdr:nvSpPr>
      <xdr:spPr>
        <a:xfrm>
          <a:off x="4584700" y="185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137177</xdr:rowOff>
    </xdr:from>
    <xdr:ext cx="340478" cy="259045"/>
    <xdr:sp macro="" textlink="">
      <xdr:nvSpPr>
        <xdr:cNvPr id="334" name="【市民会館】&#10;有形固定資産減価償却率該当値テキスト">
          <a:extLst>
            <a:ext uri="{FF2B5EF4-FFF2-40B4-BE49-F238E27FC236}">
              <a16:creationId xmlns="" xmlns:a16="http://schemas.microsoft.com/office/drawing/2014/main" id="{72E71083-F3D0-4325-AC3D-BCA677A0F14F}"/>
            </a:ext>
          </a:extLst>
        </xdr:cNvPr>
        <xdr:cNvSpPr txBox="1"/>
      </xdr:nvSpPr>
      <xdr:spPr>
        <a:xfrm>
          <a:off x="4673600" y="184823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76200</xdr:rowOff>
    </xdr:from>
    <xdr:to>
      <xdr:col>20</xdr:col>
      <xdr:colOff>38100</xdr:colOff>
      <xdr:row>109</xdr:row>
      <xdr:rowOff>6350</xdr:rowOff>
    </xdr:to>
    <xdr:sp macro="" textlink="">
      <xdr:nvSpPr>
        <xdr:cNvPr id="335" name="楕円 334">
          <a:extLst>
            <a:ext uri="{FF2B5EF4-FFF2-40B4-BE49-F238E27FC236}">
              <a16:creationId xmlns="" xmlns:a16="http://schemas.microsoft.com/office/drawing/2014/main" id="{AC4A1509-06EF-481B-86AB-DCD03783EB8B}"/>
            </a:ext>
          </a:extLst>
        </xdr:cNvPr>
        <xdr:cNvSpPr/>
      </xdr:nvSpPr>
      <xdr:spPr>
        <a:xfrm>
          <a:off x="3746500" y="185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101600</xdr:rowOff>
    </xdr:from>
    <xdr:to>
      <xdr:col>24</xdr:col>
      <xdr:colOff>63500</xdr:colOff>
      <xdr:row>108</xdr:row>
      <xdr:rowOff>127000</xdr:rowOff>
    </xdr:to>
    <xdr:cxnSp macro="">
      <xdr:nvCxnSpPr>
        <xdr:cNvPr id="336" name="直線コネクタ 335">
          <a:extLst>
            <a:ext uri="{FF2B5EF4-FFF2-40B4-BE49-F238E27FC236}">
              <a16:creationId xmlns="" xmlns:a16="http://schemas.microsoft.com/office/drawing/2014/main" id="{4849D49C-816E-47B3-B0CF-8D114F945F75}"/>
            </a:ext>
          </a:extLst>
        </xdr:cNvPr>
        <xdr:cNvCxnSpPr/>
      </xdr:nvCxnSpPr>
      <xdr:spPr>
        <a:xfrm flipV="1">
          <a:off x="3797300" y="18618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116857</xdr:rowOff>
    </xdr:from>
    <xdr:ext cx="405111" cy="259045"/>
    <xdr:sp macro="" textlink="">
      <xdr:nvSpPr>
        <xdr:cNvPr id="337" name="n_1aveValue【市民会館】&#10;有形固定資産減価償却率">
          <a:extLst>
            <a:ext uri="{FF2B5EF4-FFF2-40B4-BE49-F238E27FC236}">
              <a16:creationId xmlns="" xmlns:a16="http://schemas.microsoft.com/office/drawing/2014/main" id="{3A8AAB45-8D69-4EAC-B34C-EAEBB79EF415}"/>
            </a:ext>
          </a:extLst>
        </xdr:cNvPr>
        <xdr:cNvSpPr txBox="1"/>
      </xdr:nvSpPr>
      <xdr:spPr>
        <a:xfrm>
          <a:off x="3582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111777</xdr:rowOff>
    </xdr:from>
    <xdr:ext cx="405111" cy="259045"/>
    <xdr:sp macro="" textlink="">
      <xdr:nvSpPr>
        <xdr:cNvPr id="338" name="n_2aveValue【市民会館】&#10;有形固定資産減価償却率">
          <a:extLst>
            <a:ext uri="{FF2B5EF4-FFF2-40B4-BE49-F238E27FC236}">
              <a16:creationId xmlns="" xmlns:a16="http://schemas.microsoft.com/office/drawing/2014/main" id="{87BF768B-0EF9-4424-995C-3B07AC60BD12}"/>
            </a:ext>
          </a:extLst>
        </xdr:cNvPr>
        <xdr:cNvSpPr txBox="1"/>
      </xdr:nvSpPr>
      <xdr:spPr>
        <a:xfrm>
          <a:off x="2705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108</xdr:row>
      <xdr:rowOff>168927</xdr:rowOff>
    </xdr:from>
    <xdr:ext cx="340478" cy="259045"/>
    <xdr:sp macro="" textlink="">
      <xdr:nvSpPr>
        <xdr:cNvPr id="339" name="n_1mainValue【市民会館】&#10;有形固定資産減価償却率">
          <a:extLst>
            <a:ext uri="{FF2B5EF4-FFF2-40B4-BE49-F238E27FC236}">
              <a16:creationId xmlns="" xmlns:a16="http://schemas.microsoft.com/office/drawing/2014/main" id="{18349F08-99EA-4B5D-8814-8941AA6B889D}"/>
            </a:ext>
          </a:extLst>
        </xdr:cNvPr>
        <xdr:cNvSpPr txBox="1"/>
      </xdr:nvSpPr>
      <xdr:spPr>
        <a:xfrm>
          <a:off x="3614361" y="18685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 xmlns:a16="http://schemas.microsoft.com/office/drawing/2014/main" id="{8F340CCB-D8FD-4F28-964D-620B1F0EA21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 xmlns:a16="http://schemas.microsoft.com/office/drawing/2014/main" id="{0419EB41-9448-45ED-B58B-C61D75DDDF6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 xmlns:a16="http://schemas.microsoft.com/office/drawing/2014/main" id="{BF97583A-41E3-479B-8D73-788E5FC7700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 xmlns:a16="http://schemas.microsoft.com/office/drawing/2014/main" id="{6F40CB58-C49C-4C69-A3E7-45148CD7717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 xmlns:a16="http://schemas.microsoft.com/office/drawing/2014/main" id="{7F2B34D0-F211-4DFD-AA3E-20349E0C081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 xmlns:a16="http://schemas.microsoft.com/office/drawing/2014/main" id="{A79A18E5-4DC9-4D9A-9D88-7298A9630019}"/>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 xmlns:a16="http://schemas.microsoft.com/office/drawing/2014/main" id="{D3693C45-052B-42F2-911F-7394367982B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 xmlns:a16="http://schemas.microsoft.com/office/drawing/2014/main" id="{FC2427B5-4ADB-4A59-820D-090852D8045B}"/>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 xmlns:a16="http://schemas.microsoft.com/office/drawing/2014/main" id="{F3EAB8AD-8A47-4706-A313-88E67A501301}"/>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 xmlns:a16="http://schemas.microsoft.com/office/drawing/2014/main" id="{0E035F3E-11B2-43B1-B3BE-40D7A77FBFEE}"/>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a:extLst>
            <a:ext uri="{FF2B5EF4-FFF2-40B4-BE49-F238E27FC236}">
              <a16:creationId xmlns="" xmlns:a16="http://schemas.microsoft.com/office/drawing/2014/main" id="{9A8A4D42-27E8-4ABA-A3DE-6F6486C05314}"/>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a:extLst>
            <a:ext uri="{FF2B5EF4-FFF2-40B4-BE49-F238E27FC236}">
              <a16:creationId xmlns="" xmlns:a16="http://schemas.microsoft.com/office/drawing/2014/main" id="{0AC56232-1EB2-409C-A4E5-8E294E62C223}"/>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a:extLst>
            <a:ext uri="{FF2B5EF4-FFF2-40B4-BE49-F238E27FC236}">
              <a16:creationId xmlns="" xmlns:a16="http://schemas.microsoft.com/office/drawing/2014/main" id="{AFCB2848-36CE-4D5C-AC8F-032C570DB405}"/>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a:extLst>
            <a:ext uri="{FF2B5EF4-FFF2-40B4-BE49-F238E27FC236}">
              <a16:creationId xmlns="" xmlns:a16="http://schemas.microsoft.com/office/drawing/2014/main" id="{0FB5EB43-8876-4D50-802C-336CC52DE446}"/>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a:extLst>
            <a:ext uri="{FF2B5EF4-FFF2-40B4-BE49-F238E27FC236}">
              <a16:creationId xmlns="" xmlns:a16="http://schemas.microsoft.com/office/drawing/2014/main" id="{3E66B1D2-8FCF-4A56-A9F5-E446B5B9459A}"/>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a:extLst>
            <a:ext uri="{FF2B5EF4-FFF2-40B4-BE49-F238E27FC236}">
              <a16:creationId xmlns="" xmlns:a16="http://schemas.microsoft.com/office/drawing/2014/main" id="{AF3282C9-18E0-4D0E-98B4-3AEF73D9ABB9}"/>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a:extLst>
            <a:ext uri="{FF2B5EF4-FFF2-40B4-BE49-F238E27FC236}">
              <a16:creationId xmlns="" xmlns:a16="http://schemas.microsoft.com/office/drawing/2014/main" id="{B2FA2BF3-1CFD-4786-BD9E-76A010D3B936}"/>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a:extLst>
            <a:ext uri="{FF2B5EF4-FFF2-40B4-BE49-F238E27FC236}">
              <a16:creationId xmlns="" xmlns:a16="http://schemas.microsoft.com/office/drawing/2014/main" id="{7FFD7C8E-F68D-45B1-B6C8-14757FA1D27B}"/>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a:extLst>
            <a:ext uri="{FF2B5EF4-FFF2-40B4-BE49-F238E27FC236}">
              <a16:creationId xmlns="" xmlns:a16="http://schemas.microsoft.com/office/drawing/2014/main" id="{3C01CD11-4BF8-4AE9-8BE8-DECB5F6D87E6}"/>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a:extLst>
            <a:ext uri="{FF2B5EF4-FFF2-40B4-BE49-F238E27FC236}">
              <a16:creationId xmlns="" xmlns:a16="http://schemas.microsoft.com/office/drawing/2014/main" id="{035804ED-AB63-48ED-9300-D1B4629F0A3D}"/>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a:extLst>
            <a:ext uri="{FF2B5EF4-FFF2-40B4-BE49-F238E27FC236}">
              <a16:creationId xmlns="" xmlns:a16="http://schemas.microsoft.com/office/drawing/2014/main" id="{95112E1E-4C84-4289-B518-6F36FA31E59E}"/>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a:extLst>
            <a:ext uri="{FF2B5EF4-FFF2-40B4-BE49-F238E27FC236}">
              <a16:creationId xmlns="" xmlns:a16="http://schemas.microsoft.com/office/drawing/2014/main" id="{57482AF9-795A-4387-80B5-52FBE3B9FF15}"/>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a:extLst>
            <a:ext uri="{FF2B5EF4-FFF2-40B4-BE49-F238E27FC236}">
              <a16:creationId xmlns="" xmlns:a16="http://schemas.microsoft.com/office/drawing/2014/main" id="{E1ED0813-1262-46D9-ABFA-0A7BB973D74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a:extLst>
            <a:ext uri="{FF2B5EF4-FFF2-40B4-BE49-F238E27FC236}">
              <a16:creationId xmlns="" xmlns:a16="http://schemas.microsoft.com/office/drawing/2014/main" id="{B7C0375B-D1A5-430C-971F-7A21A199450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a:extLst>
            <a:ext uri="{FF2B5EF4-FFF2-40B4-BE49-F238E27FC236}">
              <a16:creationId xmlns="" xmlns:a16="http://schemas.microsoft.com/office/drawing/2014/main" id="{70DBD05C-78CC-4702-8697-80277877795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365" name="直線コネクタ 364">
          <a:extLst>
            <a:ext uri="{FF2B5EF4-FFF2-40B4-BE49-F238E27FC236}">
              <a16:creationId xmlns="" xmlns:a16="http://schemas.microsoft.com/office/drawing/2014/main" id="{076A144C-A551-472D-8683-4C6A8CFF053F}"/>
            </a:ext>
          </a:extLst>
        </xdr:cNvPr>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66" name="【市民会館】&#10;一人当たり面積最小値テキスト">
          <a:extLst>
            <a:ext uri="{FF2B5EF4-FFF2-40B4-BE49-F238E27FC236}">
              <a16:creationId xmlns="" xmlns:a16="http://schemas.microsoft.com/office/drawing/2014/main" id="{DC14B804-9F03-4223-9E30-51388BABCA1E}"/>
            </a:ext>
          </a:extLst>
        </xdr:cNvPr>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67" name="直線コネクタ 366">
          <a:extLst>
            <a:ext uri="{FF2B5EF4-FFF2-40B4-BE49-F238E27FC236}">
              <a16:creationId xmlns="" xmlns:a16="http://schemas.microsoft.com/office/drawing/2014/main" id="{353CE5F9-B63B-4904-8D46-55334FDC649A}"/>
            </a:ext>
          </a:extLst>
        </xdr:cNvPr>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368" name="【市民会館】&#10;一人当たり面積最大値テキスト">
          <a:extLst>
            <a:ext uri="{FF2B5EF4-FFF2-40B4-BE49-F238E27FC236}">
              <a16:creationId xmlns="" xmlns:a16="http://schemas.microsoft.com/office/drawing/2014/main" id="{D265EC67-01CF-4F58-ACF8-8C5B8FFBFF00}"/>
            </a:ext>
          </a:extLst>
        </xdr:cNvPr>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369" name="直線コネクタ 368">
          <a:extLst>
            <a:ext uri="{FF2B5EF4-FFF2-40B4-BE49-F238E27FC236}">
              <a16:creationId xmlns="" xmlns:a16="http://schemas.microsoft.com/office/drawing/2014/main" id="{C4C4B4A1-6759-47FA-8DD6-5F05E94A41E5}"/>
            </a:ext>
          </a:extLst>
        </xdr:cNvPr>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45011</xdr:rowOff>
    </xdr:from>
    <xdr:ext cx="469744" cy="259045"/>
    <xdr:sp macro="" textlink="">
      <xdr:nvSpPr>
        <xdr:cNvPr id="370" name="【市民会館】&#10;一人当たり面積平均値テキスト">
          <a:extLst>
            <a:ext uri="{FF2B5EF4-FFF2-40B4-BE49-F238E27FC236}">
              <a16:creationId xmlns="" xmlns:a16="http://schemas.microsoft.com/office/drawing/2014/main" id="{48D835D9-F5B4-49C8-9F84-4DDC0C6CB1E9}"/>
            </a:ext>
          </a:extLst>
        </xdr:cNvPr>
        <xdr:cNvSpPr txBox="1"/>
      </xdr:nvSpPr>
      <xdr:spPr>
        <a:xfrm>
          <a:off x="10515600" y="18218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371" name="フローチャート: 判断 370">
          <a:extLst>
            <a:ext uri="{FF2B5EF4-FFF2-40B4-BE49-F238E27FC236}">
              <a16:creationId xmlns="" xmlns:a16="http://schemas.microsoft.com/office/drawing/2014/main" id="{087B29E9-A6D6-4DF9-B7F9-F1A93693BC17}"/>
            </a:ext>
          </a:extLst>
        </xdr:cNvPr>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372" name="フローチャート: 判断 371">
          <a:extLst>
            <a:ext uri="{FF2B5EF4-FFF2-40B4-BE49-F238E27FC236}">
              <a16:creationId xmlns="" xmlns:a16="http://schemas.microsoft.com/office/drawing/2014/main" id="{F4B0AC8F-D4E1-4600-AEA4-F28122A2045C}"/>
            </a:ext>
          </a:extLst>
        </xdr:cNvPr>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46627</xdr:rowOff>
    </xdr:from>
    <xdr:to>
      <xdr:col>46</xdr:col>
      <xdr:colOff>38100</xdr:colOff>
      <xdr:row>107</xdr:row>
      <xdr:rowOff>148227</xdr:rowOff>
    </xdr:to>
    <xdr:sp macro="" textlink="">
      <xdr:nvSpPr>
        <xdr:cNvPr id="373" name="フローチャート: 判断 372">
          <a:extLst>
            <a:ext uri="{FF2B5EF4-FFF2-40B4-BE49-F238E27FC236}">
              <a16:creationId xmlns="" xmlns:a16="http://schemas.microsoft.com/office/drawing/2014/main" id="{C143C353-C62E-4775-A916-E422A9AA5EED}"/>
            </a:ext>
          </a:extLst>
        </xdr:cNvPr>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4" name="テキスト ボックス 373">
          <a:extLst>
            <a:ext uri="{FF2B5EF4-FFF2-40B4-BE49-F238E27FC236}">
              <a16:creationId xmlns="" xmlns:a16="http://schemas.microsoft.com/office/drawing/2014/main" id="{A16FE318-6CB3-46A1-BF5E-E5C37F7CAA6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5" name="テキスト ボックス 374">
          <a:extLst>
            <a:ext uri="{FF2B5EF4-FFF2-40B4-BE49-F238E27FC236}">
              <a16:creationId xmlns="" xmlns:a16="http://schemas.microsoft.com/office/drawing/2014/main" id="{59314589-8B02-489A-971E-60C951A5DEA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6" name="テキスト ボックス 375">
          <a:extLst>
            <a:ext uri="{FF2B5EF4-FFF2-40B4-BE49-F238E27FC236}">
              <a16:creationId xmlns="" xmlns:a16="http://schemas.microsoft.com/office/drawing/2014/main" id="{903D0B7D-C603-4F2E-9A64-E45C93D8E91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7" name="テキスト ボックス 376">
          <a:extLst>
            <a:ext uri="{FF2B5EF4-FFF2-40B4-BE49-F238E27FC236}">
              <a16:creationId xmlns="" xmlns:a16="http://schemas.microsoft.com/office/drawing/2014/main" id="{1C2D1D81-6EA6-48FA-B3EE-27ADAB0C5B6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8" name="テキスト ボックス 377">
          <a:extLst>
            <a:ext uri="{FF2B5EF4-FFF2-40B4-BE49-F238E27FC236}">
              <a16:creationId xmlns="" xmlns:a16="http://schemas.microsoft.com/office/drawing/2014/main" id="{50831161-B29F-455D-BFAC-6B445A2E3B9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31931</xdr:rowOff>
    </xdr:from>
    <xdr:to>
      <xdr:col>55</xdr:col>
      <xdr:colOff>50800</xdr:colOff>
      <xdr:row>107</xdr:row>
      <xdr:rowOff>133531</xdr:rowOff>
    </xdr:to>
    <xdr:sp macro="" textlink="">
      <xdr:nvSpPr>
        <xdr:cNvPr id="379" name="楕円 378">
          <a:extLst>
            <a:ext uri="{FF2B5EF4-FFF2-40B4-BE49-F238E27FC236}">
              <a16:creationId xmlns="" xmlns:a16="http://schemas.microsoft.com/office/drawing/2014/main" id="{374033B6-A65D-4F61-8EAA-964110563433}"/>
            </a:ext>
          </a:extLst>
        </xdr:cNvPr>
        <xdr:cNvSpPr/>
      </xdr:nvSpPr>
      <xdr:spPr>
        <a:xfrm>
          <a:off x="104267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10358</xdr:rowOff>
    </xdr:from>
    <xdr:ext cx="469744" cy="259045"/>
    <xdr:sp macro="" textlink="">
      <xdr:nvSpPr>
        <xdr:cNvPr id="380" name="【市民会館】&#10;一人当たり面積該当値テキスト">
          <a:extLst>
            <a:ext uri="{FF2B5EF4-FFF2-40B4-BE49-F238E27FC236}">
              <a16:creationId xmlns="" xmlns:a16="http://schemas.microsoft.com/office/drawing/2014/main" id="{CDAABF6B-19F9-4BE5-9BF9-2837CBA73900}"/>
            </a:ext>
          </a:extLst>
        </xdr:cNvPr>
        <xdr:cNvSpPr txBox="1"/>
      </xdr:nvSpPr>
      <xdr:spPr>
        <a:xfrm>
          <a:off x="10515600" y="1835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36830</xdr:rowOff>
    </xdr:from>
    <xdr:to>
      <xdr:col>50</xdr:col>
      <xdr:colOff>165100</xdr:colOff>
      <xdr:row>107</xdr:row>
      <xdr:rowOff>138430</xdr:rowOff>
    </xdr:to>
    <xdr:sp macro="" textlink="">
      <xdr:nvSpPr>
        <xdr:cNvPr id="381" name="楕円 380">
          <a:extLst>
            <a:ext uri="{FF2B5EF4-FFF2-40B4-BE49-F238E27FC236}">
              <a16:creationId xmlns="" xmlns:a16="http://schemas.microsoft.com/office/drawing/2014/main" id="{0854028D-D404-4AC0-A1DB-74EE90F4E9D4}"/>
            </a:ext>
          </a:extLst>
        </xdr:cNvPr>
        <xdr:cNvSpPr/>
      </xdr:nvSpPr>
      <xdr:spPr>
        <a:xfrm>
          <a:off x="9588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82731</xdr:rowOff>
    </xdr:from>
    <xdr:to>
      <xdr:col>55</xdr:col>
      <xdr:colOff>0</xdr:colOff>
      <xdr:row>107</xdr:row>
      <xdr:rowOff>87630</xdr:rowOff>
    </xdr:to>
    <xdr:cxnSp macro="">
      <xdr:nvCxnSpPr>
        <xdr:cNvPr id="382" name="直線コネクタ 381">
          <a:extLst>
            <a:ext uri="{FF2B5EF4-FFF2-40B4-BE49-F238E27FC236}">
              <a16:creationId xmlns="" xmlns:a16="http://schemas.microsoft.com/office/drawing/2014/main" id="{2E1051DB-C601-4308-90C0-0FC00D08EE7B}"/>
            </a:ext>
          </a:extLst>
        </xdr:cNvPr>
        <xdr:cNvCxnSpPr/>
      </xdr:nvCxnSpPr>
      <xdr:spPr>
        <a:xfrm flipV="1">
          <a:off x="9639300" y="1842788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150058</xdr:rowOff>
    </xdr:from>
    <xdr:ext cx="469744" cy="259045"/>
    <xdr:sp macro="" textlink="">
      <xdr:nvSpPr>
        <xdr:cNvPr id="383" name="n_1aveValue【市民会館】&#10;一人当たり面積">
          <a:extLst>
            <a:ext uri="{FF2B5EF4-FFF2-40B4-BE49-F238E27FC236}">
              <a16:creationId xmlns="" xmlns:a16="http://schemas.microsoft.com/office/drawing/2014/main" id="{B7D95C87-489A-4459-9946-945E10C0A5C1}"/>
            </a:ext>
          </a:extLst>
        </xdr:cNvPr>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164754</xdr:rowOff>
    </xdr:from>
    <xdr:ext cx="469744" cy="259045"/>
    <xdr:sp macro="" textlink="">
      <xdr:nvSpPr>
        <xdr:cNvPr id="384" name="n_2aveValue【市民会館】&#10;一人当たり面積">
          <a:extLst>
            <a:ext uri="{FF2B5EF4-FFF2-40B4-BE49-F238E27FC236}">
              <a16:creationId xmlns="" xmlns:a16="http://schemas.microsoft.com/office/drawing/2014/main" id="{16032A14-E16A-4E78-9DC4-2EDD69D9099B}"/>
            </a:ext>
          </a:extLst>
        </xdr:cNvPr>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129557</xdr:rowOff>
    </xdr:from>
    <xdr:ext cx="469744" cy="259045"/>
    <xdr:sp macro="" textlink="">
      <xdr:nvSpPr>
        <xdr:cNvPr id="385" name="n_1mainValue【市民会館】&#10;一人当たり面積">
          <a:extLst>
            <a:ext uri="{FF2B5EF4-FFF2-40B4-BE49-F238E27FC236}">
              <a16:creationId xmlns="" xmlns:a16="http://schemas.microsoft.com/office/drawing/2014/main" id="{3EAEDFCC-5482-4FB1-BF17-324CF8E2C836}"/>
            </a:ext>
          </a:extLst>
        </xdr:cNvPr>
        <xdr:cNvSpPr txBox="1"/>
      </xdr:nvSpPr>
      <xdr:spPr>
        <a:xfrm>
          <a:off x="93917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a:extLst>
            <a:ext uri="{FF2B5EF4-FFF2-40B4-BE49-F238E27FC236}">
              <a16:creationId xmlns="" xmlns:a16="http://schemas.microsoft.com/office/drawing/2014/main" id="{170B3C77-FC99-4729-BAB3-EEF294AA1E1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a:extLst>
            <a:ext uri="{FF2B5EF4-FFF2-40B4-BE49-F238E27FC236}">
              <a16:creationId xmlns="" xmlns:a16="http://schemas.microsoft.com/office/drawing/2014/main" id="{F909390B-4A20-4328-BBA3-464D7ABEC55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a:extLst>
            <a:ext uri="{FF2B5EF4-FFF2-40B4-BE49-F238E27FC236}">
              <a16:creationId xmlns="" xmlns:a16="http://schemas.microsoft.com/office/drawing/2014/main" id="{BEFF7F5D-3FAD-448D-BBA1-2B74B3BDA2E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a:extLst>
            <a:ext uri="{FF2B5EF4-FFF2-40B4-BE49-F238E27FC236}">
              <a16:creationId xmlns="" xmlns:a16="http://schemas.microsoft.com/office/drawing/2014/main" id="{C6A88081-9EBE-4FD0-A1D6-C329A8122F0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a:extLst>
            <a:ext uri="{FF2B5EF4-FFF2-40B4-BE49-F238E27FC236}">
              <a16:creationId xmlns="" xmlns:a16="http://schemas.microsoft.com/office/drawing/2014/main" id="{BDEB9677-91AB-4BEA-B7BE-CCBC80F8723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a:extLst>
            <a:ext uri="{FF2B5EF4-FFF2-40B4-BE49-F238E27FC236}">
              <a16:creationId xmlns="" xmlns:a16="http://schemas.microsoft.com/office/drawing/2014/main" id="{D16AAE06-3EF7-4B4B-A650-3E69166C8AA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a:extLst>
            <a:ext uri="{FF2B5EF4-FFF2-40B4-BE49-F238E27FC236}">
              <a16:creationId xmlns="" xmlns:a16="http://schemas.microsoft.com/office/drawing/2014/main" id="{E5E21C56-1DC9-4203-8052-31C477D4963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a:extLst>
            <a:ext uri="{FF2B5EF4-FFF2-40B4-BE49-F238E27FC236}">
              <a16:creationId xmlns="" xmlns:a16="http://schemas.microsoft.com/office/drawing/2014/main" id="{B5ECA250-CE39-48D8-A0D9-8C405FE3C05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a:extLst>
            <a:ext uri="{FF2B5EF4-FFF2-40B4-BE49-F238E27FC236}">
              <a16:creationId xmlns="" xmlns:a16="http://schemas.microsoft.com/office/drawing/2014/main" id="{20550003-A66D-4E88-B71E-5ECFE6E1A27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a:extLst>
            <a:ext uri="{FF2B5EF4-FFF2-40B4-BE49-F238E27FC236}">
              <a16:creationId xmlns="" xmlns:a16="http://schemas.microsoft.com/office/drawing/2014/main" id="{D6425FA2-634B-44B2-B21C-F3F6CFD864A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6" name="直線コネクタ 395">
          <a:extLst>
            <a:ext uri="{FF2B5EF4-FFF2-40B4-BE49-F238E27FC236}">
              <a16:creationId xmlns="" xmlns:a16="http://schemas.microsoft.com/office/drawing/2014/main" id="{79BB9732-6B08-4A20-BC32-722EA87298A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7" name="テキスト ボックス 396">
          <a:extLst>
            <a:ext uri="{FF2B5EF4-FFF2-40B4-BE49-F238E27FC236}">
              <a16:creationId xmlns="" xmlns:a16="http://schemas.microsoft.com/office/drawing/2014/main" id="{F73B812A-1630-4BE8-8BEE-C65AC2C1788F}"/>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8" name="直線コネクタ 397">
          <a:extLst>
            <a:ext uri="{FF2B5EF4-FFF2-40B4-BE49-F238E27FC236}">
              <a16:creationId xmlns="" xmlns:a16="http://schemas.microsoft.com/office/drawing/2014/main" id="{304FE52C-DCDC-44EA-A275-AFBA1AAF45B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9" name="テキスト ボックス 398">
          <a:extLst>
            <a:ext uri="{FF2B5EF4-FFF2-40B4-BE49-F238E27FC236}">
              <a16:creationId xmlns="" xmlns:a16="http://schemas.microsoft.com/office/drawing/2014/main" id="{14455968-ADA0-44E7-89BC-1AFDDB34EE7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0" name="直線コネクタ 399">
          <a:extLst>
            <a:ext uri="{FF2B5EF4-FFF2-40B4-BE49-F238E27FC236}">
              <a16:creationId xmlns="" xmlns:a16="http://schemas.microsoft.com/office/drawing/2014/main" id="{9400B438-3239-4BC5-A768-133CD80BA55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1" name="テキスト ボックス 400">
          <a:extLst>
            <a:ext uri="{FF2B5EF4-FFF2-40B4-BE49-F238E27FC236}">
              <a16:creationId xmlns="" xmlns:a16="http://schemas.microsoft.com/office/drawing/2014/main" id="{A1215E50-0148-4A2D-B895-A5C23CE381D3}"/>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2" name="直線コネクタ 401">
          <a:extLst>
            <a:ext uri="{FF2B5EF4-FFF2-40B4-BE49-F238E27FC236}">
              <a16:creationId xmlns="" xmlns:a16="http://schemas.microsoft.com/office/drawing/2014/main" id="{E637CA6E-6433-4248-8213-9E6B70C9533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3" name="テキスト ボックス 402">
          <a:extLst>
            <a:ext uri="{FF2B5EF4-FFF2-40B4-BE49-F238E27FC236}">
              <a16:creationId xmlns="" xmlns:a16="http://schemas.microsoft.com/office/drawing/2014/main" id="{8EF8DAF7-95E3-41CE-A0B0-41DC6FB49FB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4" name="直線コネクタ 403">
          <a:extLst>
            <a:ext uri="{FF2B5EF4-FFF2-40B4-BE49-F238E27FC236}">
              <a16:creationId xmlns="" xmlns:a16="http://schemas.microsoft.com/office/drawing/2014/main" id="{EF019F12-167D-4B9A-B571-2D1A1FC4BF3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5" name="テキスト ボックス 404">
          <a:extLst>
            <a:ext uri="{FF2B5EF4-FFF2-40B4-BE49-F238E27FC236}">
              <a16:creationId xmlns="" xmlns:a16="http://schemas.microsoft.com/office/drawing/2014/main" id="{BFB9AD04-47A1-4040-9200-F9B2CEC52BA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6" name="直線コネクタ 405">
          <a:extLst>
            <a:ext uri="{FF2B5EF4-FFF2-40B4-BE49-F238E27FC236}">
              <a16:creationId xmlns="" xmlns:a16="http://schemas.microsoft.com/office/drawing/2014/main" id="{86D617DE-C395-41E4-B8E7-3165CC0A2A1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7" name="テキスト ボックス 406">
          <a:extLst>
            <a:ext uri="{FF2B5EF4-FFF2-40B4-BE49-F238E27FC236}">
              <a16:creationId xmlns="" xmlns:a16="http://schemas.microsoft.com/office/drawing/2014/main" id="{35ADB0CF-0C7B-4480-B3F1-8CB9295142D8}"/>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a:extLst>
            <a:ext uri="{FF2B5EF4-FFF2-40B4-BE49-F238E27FC236}">
              <a16:creationId xmlns="" xmlns:a16="http://schemas.microsoft.com/office/drawing/2014/main" id="{21617478-74B0-4ACD-BC1E-CF083F10101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a:extLst>
            <a:ext uri="{FF2B5EF4-FFF2-40B4-BE49-F238E27FC236}">
              <a16:creationId xmlns="" xmlns:a16="http://schemas.microsoft.com/office/drawing/2014/main" id="{DB22F983-DEA3-4040-AD82-FEFEC8F95584}"/>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一般廃棄物処理施設】&#10;有形固定資産減価償却率グラフ枠">
          <a:extLst>
            <a:ext uri="{FF2B5EF4-FFF2-40B4-BE49-F238E27FC236}">
              <a16:creationId xmlns="" xmlns:a16="http://schemas.microsoft.com/office/drawing/2014/main" id="{5071703A-9644-486F-A64C-B7FFC260905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411" name="直線コネクタ 410">
          <a:extLst>
            <a:ext uri="{FF2B5EF4-FFF2-40B4-BE49-F238E27FC236}">
              <a16:creationId xmlns="" xmlns:a16="http://schemas.microsoft.com/office/drawing/2014/main" id="{DAB51442-1192-4CBE-9130-BBAA3F81FAE1}"/>
            </a:ext>
          </a:extLst>
        </xdr:cNvPr>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412" name="【一般廃棄物処理施設】&#10;有形固定資産減価償却率最小値テキスト">
          <a:extLst>
            <a:ext uri="{FF2B5EF4-FFF2-40B4-BE49-F238E27FC236}">
              <a16:creationId xmlns="" xmlns:a16="http://schemas.microsoft.com/office/drawing/2014/main" id="{14C8345A-E1CB-42C8-BB92-C311E79D9024}"/>
            </a:ext>
          </a:extLst>
        </xdr:cNvPr>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413" name="直線コネクタ 412">
          <a:extLst>
            <a:ext uri="{FF2B5EF4-FFF2-40B4-BE49-F238E27FC236}">
              <a16:creationId xmlns="" xmlns:a16="http://schemas.microsoft.com/office/drawing/2014/main" id="{FAA44596-9D73-4A90-AD1A-069277F7B891}"/>
            </a:ext>
          </a:extLst>
        </xdr:cNvPr>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414" name="【一般廃棄物処理施設】&#10;有形固定資産減価償却率最大値テキスト">
          <a:extLst>
            <a:ext uri="{FF2B5EF4-FFF2-40B4-BE49-F238E27FC236}">
              <a16:creationId xmlns="" xmlns:a16="http://schemas.microsoft.com/office/drawing/2014/main" id="{24570D61-CB6A-4DC6-839A-4121155EC2F1}"/>
            </a:ext>
          </a:extLst>
        </xdr:cNvPr>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415" name="直線コネクタ 414">
          <a:extLst>
            <a:ext uri="{FF2B5EF4-FFF2-40B4-BE49-F238E27FC236}">
              <a16:creationId xmlns="" xmlns:a16="http://schemas.microsoft.com/office/drawing/2014/main" id="{83BC8FFF-0581-4360-A706-0550ECCA8107}"/>
            </a:ext>
          </a:extLst>
        </xdr:cNvPr>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133185</xdr:rowOff>
    </xdr:from>
    <xdr:ext cx="405111" cy="259045"/>
    <xdr:sp macro="" textlink="">
      <xdr:nvSpPr>
        <xdr:cNvPr id="416" name="【一般廃棄物処理施設】&#10;有形固定資産減価償却率平均値テキスト">
          <a:extLst>
            <a:ext uri="{FF2B5EF4-FFF2-40B4-BE49-F238E27FC236}">
              <a16:creationId xmlns="" xmlns:a16="http://schemas.microsoft.com/office/drawing/2014/main" id="{52A9B63F-7AB3-483C-9488-CFC80A9D9435}"/>
            </a:ext>
          </a:extLst>
        </xdr:cNvPr>
        <xdr:cNvSpPr txBox="1"/>
      </xdr:nvSpPr>
      <xdr:spPr>
        <a:xfrm>
          <a:off x="16357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417" name="フローチャート: 判断 416">
          <a:extLst>
            <a:ext uri="{FF2B5EF4-FFF2-40B4-BE49-F238E27FC236}">
              <a16:creationId xmlns="" xmlns:a16="http://schemas.microsoft.com/office/drawing/2014/main" id="{DC1ED90B-7E63-4C6A-900F-3D9721B08D04}"/>
            </a:ext>
          </a:extLst>
        </xdr:cNvPr>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418" name="フローチャート: 判断 417">
          <a:extLst>
            <a:ext uri="{FF2B5EF4-FFF2-40B4-BE49-F238E27FC236}">
              <a16:creationId xmlns="" xmlns:a16="http://schemas.microsoft.com/office/drawing/2014/main" id="{4FAC804B-ABB2-4DFB-9F30-196862B227A8}"/>
            </a:ext>
          </a:extLst>
        </xdr:cNvPr>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126637</xdr:rowOff>
    </xdr:from>
    <xdr:to>
      <xdr:col>76</xdr:col>
      <xdr:colOff>165100</xdr:colOff>
      <xdr:row>37</xdr:row>
      <xdr:rowOff>56787</xdr:rowOff>
    </xdr:to>
    <xdr:sp macro="" textlink="">
      <xdr:nvSpPr>
        <xdr:cNvPr id="419" name="フローチャート: 判断 418">
          <a:extLst>
            <a:ext uri="{FF2B5EF4-FFF2-40B4-BE49-F238E27FC236}">
              <a16:creationId xmlns="" xmlns:a16="http://schemas.microsoft.com/office/drawing/2014/main" id="{BEC14201-4A28-4C12-8A94-7E2E62917BCF}"/>
            </a:ext>
          </a:extLst>
        </xdr:cNvPr>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a:extLst>
            <a:ext uri="{FF2B5EF4-FFF2-40B4-BE49-F238E27FC236}">
              <a16:creationId xmlns="" xmlns:a16="http://schemas.microsoft.com/office/drawing/2014/main" id="{E3A99D8F-6F55-4623-A38E-ED9D014748C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a:extLst>
            <a:ext uri="{FF2B5EF4-FFF2-40B4-BE49-F238E27FC236}">
              <a16:creationId xmlns="" xmlns:a16="http://schemas.microsoft.com/office/drawing/2014/main" id="{24F2491B-8FFE-4869-9FEE-6541FB8630D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a:extLst>
            <a:ext uri="{FF2B5EF4-FFF2-40B4-BE49-F238E27FC236}">
              <a16:creationId xmlns="" xmlns:a16="http://schemas.microsoft.com/office/drawing/2014/main" id="{D4FB1CF1-78BA-4F27-8FE5-C580A05BA18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a:extLst>
            <a:ext uri="{FF2B5EF4-FFF2-40B4-BE49-F238E27FC236}">
              <a16:creationId xmlns="" xmlns:a16="http://schemas.microsoft.com/office/drawing/2014/main" id="{2A43503C-3216-4BA6-8ED6-FFD7200036C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a:extLst>
            <a:ext uri="{FF2B5EF4-FFF2-40B4-BE49-F238E27FC236}">
              <a16:creationId xmlns="" xmlns:a16="http://schemas.microsoft.com/office/drawing/2014/main" id="{9B8F8A1B-12B5-4473-8AFB-DAC2971CE2A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152763</xdr:rowOff>
    </xdr:from>
    <xdr:to>
      <xdr:col>85</xdr:col>
      <xdr:colOff>177800</xdr:colOff>
      <xdr:row>37</xdr:row>
      <xdr:rowOff>82913</xdr:rowOff>
    </xdr:to>
    <xdr:sp macro="" textlink="">
      <xdr:nvSpPr>
        <xdr:cNvPr id="425" name="楕円 424">
          <a:extLst>
            <a:ext uri="{FF2B5EF4-FFF2-40B4-BE49-F238E27FC236}">
              <a16:creationId xmlns="" xmlns:a16="http://schemas.microsoft.com/office/drawing/2014/main" id="{7A235337-0A50-4811-BE18-1B9618263D5D}"/>
            </a:ext>
          </a:extLst>
        </xdr:cNvPr>
        <xdr:cNvSpPr/>
      </xdr:nvSpPr>
      <xdr:spPr>
        <a:xfrm>
          <a:off x="162687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131190</xdr:rowOff>
    </xdr:from>
    <xdr:ext cx="405111" cy="259045"/>
    <xdr:sp macro="" textlink="">
      <xdr:nvSpPr>
        <xdr:cNvPr id="426" name="【一般廃棄物処理施設】&#10;有形固定資産減価償却率該当値テキスト">
          <a:extLst>
            <a:ext uri="{FF2B5EF4-FFF2-40B4-BE49-F238E27FC236}">
              <a16:creationId xmlns="" xmlns:a16="http://schemas.microsoft.com/office/drawing/2014/main" id="{6DBCD828-6CC7-499D-B79D-3DBEE2F35B85}"/>
            </a:ext>
          </a:extLst>
        </xdr:cNvPr>
        <xdr:cNvSpPr txBox="1"/>
      </xdr:nvSpPr>
      <xdr:spPr>
        <a:xfrm>
          <a:off x="16357600" y="630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51526</xdr:rowOff>
    </xdr:from>
    <xdr:to>
      <xdr:col>81</xdr:col>
      <xdr:colOff>101600</xdr:colOff>
      <xdr:row>37</xdr:row>
      <xdr:rowOff>153126</xdr:rowOff>
    </xdr:to>
    <xdr:sp macro="" textlink="">
      <xdr:nvSpPr>
        <xdr:cNvPr id="427" name="楕円 426">
          <a:extLst>
            <a:ext uri="{FF2B5EF4-FFF2-40B4-BE49-F238E27FC236}">
              <a16:creationId xmlns="" xmlns:a16="http://schemas.microsoft.com/office/drawing/2014/main" id="{EE9DA0FB-38F5-498A-A084-FD4E4055700C}"/>
            </a:ext>
          </a:extLst>
        </xdr:cNvPr>
        <xdr:cNvSpPr/>
      </xdr:nvSpPr>
      <xdr:spPr>
        <a:xfrm>
          <a:off x="15430500" y="639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32113</xdr:rowOff>
    </xdr:from>
    <xdr:to>
      <xdr:col>85</xdr:col>
      <xdr:colOff>127000</xdr:colOff>
      <xdr:row>37</xdr:row>
      <xdr:rowOff>102326</xdr:rowOff>
    </xdr:to>
    <xdr:cxnSp macro="">
      <xdr:nvCxnSpPr>
        <xdr:cNvPr id="428" name="直線コネクタ 427">
          <a:extLst>
            <a:ext uri="{FF2B5EF4-FFF2-40B4-BE49-F238E27FC236}">
              <a16:creationId xmlns="" xmlns:a16="http://schemas.microsoft.com/office/drawing/2014/main" id="{017892F6-5C97-4DED-B209-2E3312D80AC0}"/>
            </a:ext>
          </a:extLst>
        </xdr:cNvPr>
        <xdr:cNvCxnSpPr/>
      </xdr:nvCxnSpPr>
      <xdr:spPr>
        <a:xfrm flipV="1">
          <a:off x="15481300" y="6375763"/>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84744</xdr:rowOff>
    </xdr:from>
    <xdr:ext cx="405111" cy="259045"/>
    <xdr:sp macro="" textlink="">
      <xdr:nvSpPr>
        <xdr:cNvPr id="429" name="n_1aveValue【一般廃棄物処理施設】&#10;有形固定資産減価償却率">
          <a:extLst>
            <a:ext uri="{FF2B5EF4-FFF2-40B4-BE49-F238E27FC236}">
              <a16:creationId xmlns="" xmlns:a16="http://schemas.microsoft.com/office/drawing/2014/main" id="{4D08E43B-CDA6-465B-86A9-C64C7F39C944}"/>
            </a:ext>
          </a:extLst>
        </xdr:cNvPr>
        <xdr:cNvSpPr txBox="1"/>
      </xdr:nvSpPr>
      <xdr:spPr>
        <a:xfrm>
          <a:off x="152660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73314</xdr:rowOff>
    </xdr:from>
    <xdr:ext cx="405111" cy="259045"/>
    <xdr:sp macro="" textlink="">
      <xdr:nvSpPr>
        <xdr:cNvPr id="430" name="n_2aveValue【一般廃棄物処理施設】&#10;有形固定資産減価償却率">
          <a:extLst>
            <a:ext uri="{FF2B5EF4-FFF2-40B4-BE49-F238E27FC236}">
              <a16:creationId xmlns="" xmlns:a16="http://schemas.microsoft.com/office/drawing/2014/main" id="{BF889462-B25C-4099-8C9D-528D9B3D1999}"/>
            </a:ext>
          </a:extLst>
        </xdr:cNvPr>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144253</xdr:rowOff>
    </xdr:from>
    <xdr:ext cx="405111" cy="259045"/>
    <xdr:sp macro="" textlink="">
      <xdr:nvSpPr>
        <xdr:cNvPr id="431" name="n_1mainValue【一般廃棄物処理施設】&#10;有形固定資産減価償却率">
          <a:extLst>
            <a:ext uri="{FF2B5EF4-FFF2-40B4-BE49-F238E27FC236}">
              <a16:creationId xmlns="" xmlns:a16="http://schemas.microsoft.com/office/drawing/2014/main" id="{59C884D5-E56D-4B47-8B28-A29F108085E9}"/>
            </a:ext>
          </a:extLst>
        </xdr:cNvPr>
        <xdr:cNvSpPr txBox="1"/>
      </xdr:nvSpPr>
      <xdr:spPr>
        <a:xfrm>
          <a:off x="15266044" y="648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a:extLst>
            <a:ext uri="{FF2B5EF4-FFF2-40B4-BE49-F238E27FC236}">
              <a16:creationId xmlns="" xmlns:a16="http://schemas.microsoft.com/office/drawing/2014/main" id="{529D7DC8-246C-498B-94D7-A9DDF9F7D2E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a:extLst>
            <a:ext uri="{FF2B5EF4-FFF2-40B4-BE49-F238E27FC236}">
              <a16:creationId xmlns="" xmlns:a16="http://schemas.microsoft.com/office/drawing/2014/main" id="{4079458E-708A-4C9F-AA98-BC2FD3170AC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a:extLst>
            <a:ext uri="{FF2B5EF4-FFF2-40B4-BE49-F238E27FC236}">
              <a16:creationId xmlns="" xmlns:a16="http://schemas.microsoft.com/office/drawing/2014/main" id="{7897DCE3-F7A2-45D2-A510-6CE20A49791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a:extLst>
            <a:ext uri="{FF2B5EF4-FFF2-40B4-BE49-F238E27FC236}">
              <a16:creationId xmlns="" xmlns:a16="http://schemas.microsoft.com/office/drawing/2014/main" id="{1E60C428-175E-4977-8D62-79FDDAE1637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a:extLst>
            <a:ext uri="{FF2B5EF4-FFF2-40B4-BE49-F238E27FC236}">
              <a16:creationId xmlns="" xmlns:a16="http://schemas.microsoft.com/office/drawing/2014/main" id="{49AAF53F-78F0-46DE-8C46-ECDA137F69A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a:extLst>
            <a:ext uri="{FF2B5EF4-FFF2-40B4-BE49-F238E27FC236}">
              <a16:creationId xmlns="" xmlns:a16="http://schemas.microsoft.com/office/drawing/2014/main" id="{5B1DC31A-CCC5-4B38-AA6F-91E25CF97D8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a:extLst>
            <a:ext uri="{FF2B5EF4-FFF2-40B4-BE49-F238E27FC236}">
              <a16:creationId xmlns="" xmlns:a16="http://schemas.microsoft.com/office/drawing/2014/main" id="{68E4C1F4-3F14-46D9-9EC8-A546B7C6450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a:extLst>
            <a:ext uri="{FF2B5EF4-FFF2-40B4-BE49-F238E27FC236}">
              <a16:creationId xmlns="" xmlns:a16="http://schemas.microsoft.com/office/drawing/2014/main" id="{B2C76535-92FB-4460-B551-F9F1305C025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a:extLst>
            <a:ext uri="{FF2B5EF4-FFF2-40B4-BE49-F238E27FC236}">
              <a16:creationId xmlns="" xmlns:a16="http://schemas.microsoft.com/office/drawing/2014/main" id="{FF46BE20-2372-4563-97E8-8866522E084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a:extLst>
            <a:ext uri="{FF2B5EF4-FFF2-40B4-BE49-F238E27FC236}">
              <a16:creationId xmlns="" xmlns:a16="http://schemas.microsoft.com/office/drawing/2014/main" id="{96B32564-1AC9-427D-92C9-365F60EC9F9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a:extLst>
            <a:ext uri="{FF2B5EF4-FFF2-40B4-BE49-F238E27FC236}">
              <a16:creationId xmlns="" xmlns:a16="http://schemas.microsoft.com/office/drawing/2014/main" id="{A8EED471-9AC5-4AF6-9EBD-5A8D499645B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3" name="テキスト ボックス 442">
          <a:extLst>
            <a:ext uri="{FF2B5EF4-FFF2-40B4-BE49-F238E27FC236}">
              <a16:creationId xmlns="" xmlns:a16="http://schemas.microsoft.com/office/drawing/2014/main" id="{8DAC4B9A-2F40-47C6-9624-A37E58BDB97A}"/>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a:extLst>
            <a:ext uri="{FF2B5EF4-FFF2-40B4-BE49-F238E27FC236}">
              <a16:creationId xmlns="" xmlns:a16="http://schemas.microsoft.com/office/drawing/2014/main" id="{70F74028-F3F0-46FA-AFAF-D737660AC2E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5" name="テキスト ボックス 444">
          <a:extLst>
            <a:ext uri="{FF2B5EF4-FFF2-40B4-BE49-F238E27FC236}">
              <a16:creationId xmlns="" xmlns:a16="http://schemas.microsoft.com/office/drawing/2014/main" id="{869E55A8-90AC-48D5-840D-46EBCBCEF4D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a:extLst>
            <a:ext uri="{FF2B5EF4-FFF2-40B4-BE49-F238E27FC236}">
              <a16:creationId xmlns="" xmlns:a16="http://schemas.microsoft.com/office/drawing/2014/main" id="{FA839134-846C-426F-9A06-00B9DB17D80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7" name="テキスト ボックス 446">
          <a:extLst>
            <a:ext uri="{FF2B5EF4-FFF2-40B4-BE49-F238E27FC236}">
              <a16:creationId xmlns="" xmlns:a16="http://schemas.microsoft.com/office/drawing/2014/main" id="{560ED0FB-1C84-4E90-860F-266776C2CF7D}"/>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a:extLst>
            <a:ext uri="{FF2B5EF4-FFF2-40B4-BE49-F238E27FC236}">
              <a16:creationId xmlns="" xmlns:a16="http://schemas.microsoft.com/office/drawing/2014/main" id="{E379AE30-4DCC-4F73-B219-D8F6F07E75E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9" name="テキスト ボックス 448">
          <a:extLst>
            <a:ext uri="{FF2B5EF4-FFF2-40B4-BE49-F238E27FC236}">
              <a16:creationId xmlns="" xmlns:a16="http://schemas.microsoft.com/office/drawing/2014/main" id="{28634CAA-D9EF-4199-B8D2-C3E9DF17D234}"/>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a:extLst>
            <a:ext uri="{FF2B5EF4-FFF2-40B4-BE49-F238E27FC236}">
              <a16:creationId xmlns="" xmlns:a16="http://schemas.microsoft.com/office/drawing/2014/main" id="{A5B051CA-095F-417C-82AF-658D1865902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1" name="テキスト ボックス 450">
          <a:extLst>
            <a:ext uri="{FF2B5EF4-FFF2-40B4-BE49-F238E27FC236}">
              <a16:creationId xmlns="" xmlns:a16="http://schemas.microsoft.com/office/drawing/2014/main" id="{C850389F-BFD0-4D14-99E0-97E71DB4373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一般廃棄物処理施設】&#10;一人当たり有形固定資産（償却資産）額グラフ枠">
          <a:extLst>
            <a:ext uri="{FF2B5EF4-FFF2-40B4-BE49-F238E27FC236}">
              <a16:creationId xmlns="" xmlns:a16="http://schemas.microsoft.com/office/drawing/2014/main" id="{2C9C5A0C-6877-435B-B6CF-ECFA08E1EAF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453" name="直線コネクタ 452">
          <a:extLst>
            <a:ext uri="{FF2B5EF4-FFF2-40B4-BE49-F238E27FC236}">
              <a16:creationId xmlns="" xmlns:a16="http://schemas.microsoft.com/office/drawing/2014/main" id="{BB3007BB-ADB4-4BDC-9E8D-50FCC09FAE82}"/>
            </a:ext>
          </a:extLst>
        </xdr:cNvPr>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454" name="【一般廃棄物処理施設】&#10;一人当たり有形固定資産（償却資産）額最小値テキスト">
          <a:extLst>
            <a:ext uri="{FF2B5EF4-FFF2-40B4-BE49-F238E27FC236}">
              <a16:creationId xmlns="" xmlns:a16="http://schemas.microsoft.com/office/drawing/2014/main" id="{2D7E21F2-16B9-445C-B4CB-D3EBA0F68E3B}"/>
            </a:ext>
          </a:extLst>
        </xdr:cNvPr>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455" name="直線コネクタ 454">
          <a:extLst>
            <a:ext uri="{FF2B5EF4-FFF2-40B4-BE49-F238E27FC236}">
              <a16:creationId xmlns="" xmlns:a16="http://schemas.microsoft.com/office/drawing/2014/main" id="{7C524719-1EA7-48FB-8489-927615E55C12}"/>
            </a:ext>
          </a:extLst>
        </xdr:cNvPr>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456" name="【一般廃棄物処理施設】&#10;一人当たり有形固定資産（償却資産）額最大値テキスト">
          <a:extLst>
            <a:ext uri="{FF2B5EF4-FFF2-40B4-BE49-F238E27FC236}">
              <a16:creationId xmlns="" xmlns:a16="http://schemas.microsoft.com/office/drawing/2014/main" id="{A177AAFE-1A38-46E5-953B-CFF7133808F4}"/>
            </a:ext>
          </a:extLst>
        </xdr:cNvPr>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457" name="直線コネクタ 456">
          <a:extLst>
            <a:ext uri="{FF2B5EF4-FFF2-40B4-BE49-F238E27FC236}">
              <a16:creationId xmlns="" xmlns:a16="http://schemas.microsoft.com/office/drawing/2014/main" id="{ED602D9A-4D56-4F05-BFC6-D8C6D154B100}"/>
            </a:ext>
          </a:extLst>
        </xdr:cNvPr>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458" name="【一般廃棄物処理施設】&#10;一人当たり有形固定資産（償却資産）額平均値テキスト">
          <a:extLst>
            <a:ext uri="{FF2B5EF4-FFF2-40B4-BE49-F238E27FC236}">
              <a16:creationId xmlns="" xmlns:a16="http://schemas.microsoft.com/office/drawing/2014/main" id="{C0C2F59E-FF39-4E59-9D3B-06EEA6B9FC51}"/>
            </a:ext>
          </a:extLst>
        </xdr:cNvPr>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459" name="フローチャート: 判断 458">
          <a:extLst>
            <a:ext uri="{FF2B5EF4-FFF2-40B4-BE49-F238E27FC236}">
              <a16:creationId xmlns="" xmlns:a16="http://schemas.microsoft.com/office/drawing/2014/main" id="{3DC431DA-FE2D-4A47-8136-BBA0FE267E19}"/>
            </a:ext>
          </a:extLst>
        </xdr:cNvPr>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460" name="フローチャート: 判断 459">
          <a:extLst>
            <a:ext uri="{FF2B5EF4-FFF2-40B4-BE49-F238E27FC236}">
              <a16:creationId xmlns="" xmlns:a16="http://schemas.microsoft.com/office/drawing/2014/main" id="{E8E59FB3-0318-41B8-9A05-EB1128CDD98B}"/>
            </a:ext>
          </a:extLst>
        </xdr:cNvPr>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89696</xdr:rowOff>
    </xdr:from>
    <xdr:to>
      <xdr:col>107</xdr:col>
      <xdr:colOff>101600</xdr:colOff>
      <xdr:row>40</xdr:row>
      <xdr:rowOff>19846</xdr:rowOff>
    </xdr:to>
    <xdr:sp macro="" textlink="">
      <xdr:nvSpPr>
        <xdr:cNvPr id="461" name="フローチャート: 判断 460">
          <a:extLst>
            <a:ext uri="{FF2B5EF4-FFF2-40B4-BE49-F238E27FC236}">
              <a16:creationId xmlns="" xmlns:a16="http://schemas.microsoft.com/office/drawing/2014/main" id="{AE121736-29AF-4A3E-A965-65BFB36CD9D8}"/>
            </a:ext>
          </a:extLst>
        </xdr:cNvPr>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a:extLst>
            <a:ext uri="{FF2B5EF4-FFF2-40B4-BE49-F238E27FC236}">
              <a16:creationId xmlns="" xmlns:a16="http://schemas.microsoft.com/office/drawing/2014/main" id="{7F394865-2FC3-4379-81A7-6C43958426F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a:extLst>
            <a:ext uri="{FF2B5EF4-FFF2-40B4-BE49-F238E27FC236}">
              <a16:creationId xmlns="" xmlns:a16="http://schemas.microsoft.com/office/drawing/2014/main" id="{87BDC991-98FF-42BD-919A-15F4EB1A156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a:extLst>
            <a:ext uri="{FF2B5EF4-FFF2-40B4-BE49-F238E27FC236}">
              <a16:creationId xmlns="" xmlns:a16="http://schemas.microsoft.com/office/drawing/2014/main" id="{53F34888-9ADF-4ECB-9CEF-35E0F86DA6E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a:extLst>
            <a:ext uri="{FF2B5EF4-FFF2-40B4-BE49-F238E27FC236}">
              <a16:creationId xmlns="" xmlns:a16="http://schemas.microsoft.com/office/drawing/2014/main" id="{62FC2C38-A963-4FA0-8951-58BBB51E5F9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a:extLst>
            <a:ext uri="{FF2B5EF4-FFF2-40B4-BE49-F238E27FC236}">
              <a16:creationId xmlns="" xmlns:a16="http://schemas.microsoft.com/office/drawing/2014/main" id="{66FFE7AE-582C-46B9-9ACD-2629EE54E9D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36670</xdr:rowOff>
    </xdr:from>
    <xdr:to>
      <xdr:col>116</xdr:col>
      <xdr:colOff>114300</xdr:colOff>
      <xdr:row>36</xdr:row>
      <xdr:rowOff>138270</xdr:rowOff>
    </xdr:to>
    <xdr:sp macro="" textlink="">
      <xdr:nvSpPr>
        <xdr:cNvPr id="467" name="楕円 466">
          <a:extLst>
            <a:ext uri="{FF2B5EF4-FFF2-40B4-BE49-F238E27FC236}">
              <a16:creationId xmlns="" xmlns:a16="http://schemas.microsoft.com/office/drawing/2014/main" id="{FE670126-6424-4B68-BF3C-05681270BF9B}"/>
            </a:ext>
          </a:extLst>
        </xdr:cNvPr>
        <xdr:cNvSpPr/>
      </xdr:nvSpPr>
      <xdr:spPr>
        <a:xfrm>
          <a:off x="22110700" y="62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59547</xdr:rowOff>
    </xdr:from>
    <xdr:ext cx="599010" cy="259045"/>
    <xdr:sp macro="" textlink="">
      <xdr:nvSpPr>
        <xdr:cNvPr id="468" name="【一般廃棄物処理施設】&#10;一人当たり有形固定資産（償却資産）額該当値テキスト">
          <a:extLst>
            <a:ext uri="{FF2B5EF4-FFF2-40B4-BE49-F238E27FC236}">
              <a16:creationId xmlns="" xmlns:a16="http://schemas.microsoft.com/office/drawing/2014/main" id="{2693589F-3679-4F31-8279-6B216C84BFF7}"/>
            </a:ext>
          </a:extLst>
        </xdr:cNvPr>
        <xdr:cNvSpPr txBox="1"/>
      </xdr:nvSpPr>
      <xdr:spPr>
        <a:xfrm>
          <a:off x="22199600" y="606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58136</xdr:rowOff>
    </xdr:from>
    <xdr:to>
      <xdr:col>112</xdr:col>
      <xdr:colOff>38100</xdr:colOff>
      <xdr:row>36</xdr:row>
      <xdr:rowOff>159736</xdr:rowOff>
    </xdr:to>
    <xdr:sp macro="" textlink="">
      <xdr:nvSpPr>
        <xdr:cNvPr id="469" name="楕円 468">
          <a:extLst>
            <a:ext uri="{FF2B5EF4-FFF2-40B4-BE49-F238E27FC236}">
              <a16:creationId xmlns="" xmlns:a16="http://schemas.microsoft.com/office/drawing/2014/main" id="{8109F803-D68E-4510-A492-4EE43BA6F4CE}"/>
            </a:ext>
          </a:extLst>
        </xdr:cNvPr>
        <xdr:cNvSpPr/>
      </xdr:nvSpPr>
      <xdr:spPr>
        <a:xfrm>
          <a:off x="21272500" y="623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87470</xdr:rowOff>
    </xdr:from>
    <xdr:to>
      <xdr:col>116</xdr:col>
      <xdr:colOff>63500</xdr:colOff>
      <xdr:row>36</xdr:row>
      <xdr:rowOff>108936</xdr:rowOff>
    </xdr:to>
    <xdr:cxnSp macro="">
      <xdr:nvCxnSpPr>
        <xdr:cNvPr id="470" name="直線コネクタ 469">
          <a:extLst>
            <a:ext uri="{FF2B5EF4-FFF2-40B4-BE49-F238E27FC236}">
              <a16:creationId xmlns="" xmlns:a16="http://schemas.microsoft.com/office/drawing/2014/main" id="{86CCAB4F-4CC5-4AD2-AF2A-A2CA0A9C1DC0}"/>
            </a:ext>
          </a:extLst>
        </xdr:cNvPr>
        <xdr:cNvCxnSpPr/>
      </xdr:nvCxnSpPr>
      <xdr:spPr>
        <a:xfrm flipV="1">
          <a:off x="21323300" y="6259670"/>
          <a:ext cx="838200" cy="2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81025</xdr:rowOff>
    </xdr:from>
    <xdr:ext cx="534377" cy="259045"/>
    <xdr:sp macro="" textlink="">
      <xdr:nvSpPr>
        <xdr:cNvPr id="471" name="n_1aveValue【一般廃棄物処理施設】&#10;一人当たり有形固定資産（償却資産）額">
          <a:extLst>
            <a:ext uri="{FF2B5EF4-FFF2-40B4-BE49-F238E27FC236}">
              <a16:creationId xmlns="" xmlns:a16="http://schemas.microsoft.com/office/drawing/2014/main" id="{996C8347-C378-4CB6-8B18-85E988EFB4A9}"/>
            </a:ext>
          </a:extLst>
        </xdr:cNvPr>
        <xdr:cNvSpPr txBox="1"/>
      </xdr:nvSpPr>
      <xdr:spPr>
        <a:xfrm>
          <a:off x="21043411" y="676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36373</xdr:rowOff>
    </xdr:from>
    <xdr:ext cx="534377" cy="259045"/>
    <xdr:sp macro="" textlink="">
      <xdr:nvSpPr>
        <xdr:cNvPr id="472" name="n_2aveValue【一般廃棄物処理施設】&#10;一人当たり有形固定資産（償却資産）額">
          <a:extLst>
            <a:ext uri="{FF2B5EF4-FFF2-40B4-BE49-F238E27FC236}">
              <a16:creationId xmlns="" xmlns:a16="http://schemas.microsoft.com/office/drawing/2014/main" id="{5B9C6EB1-25AB-45BC-97E0-8D35D59CA000}"/>
            </a:ext>
          </a:extLst>
        </xdr:cNvPr>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4813</xdr:rowOff>
    </xdr:from>
    <xdr:ext cx="599010" cy="259045"/>
    <xdr:sp macro="" textlink="">
      <xdr:nvSpPr>
        <xdr:cNvPr id="473" name="n_1mainValue【一般廃棄物処理施設】&#10;一人当たり有形固定資産（償却資産）額">
          <a:extLst>
            <a:ext uri="{FF2B5EF4-FFF2-40B4-BE49-F238E27FC236}">
              <a16:creationId xmlns="" xmlns:a16="http://schemas.microsoft.com/office/drawing/2014/main" id="{3D1DE1B3-F41E-4A2E-8176-EA83C335870C}"/>
            </a:ext>
          </a:extLst>
        </xdr:cNvPr>
        <xdr:cNvSpPr txBox="1"/>
      </xdr:nvSpPr>
      <xdr:spPr>
        <a:xfrm>
          <a:off x="21011095" y="600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4" name="正方形/長方形 473">
          <a:extLst>
            <a:ext uri="{FF2B5EF4-FFF2-40B4-BE49-F238E27FC236}">
              <a16:creationId xmlns="" xmlns:a16="http://schemas.microsoft.com/office/drawing/2014/main" id="{9A40FFD7-64DF-4A7F-BB7C-12A6E1E1E5A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5" name="正方形/長方形 474">
          <a:extLst>
            <a:ext uri="{FF2B5EF4-FFF2-40B4-BE49-F238E27FC236}">
              <a16:creationId xmlns="" xmlns:a16="http://schemas.microsoft.com/office/drawing/2014/main" id="{937CE084-4CB6-4FEE-A84D-38A0F01BCFC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6" name="正方形/長方形 475">
          <a:extLst>
            <a:ext uri="{FF2B5EF4-FFF2-40B4-BE49-F238E27FC236}">
              <a16:creationId xmlns="" xmlns:a16="http://schemas.microsoft.com/office/drawing/2014/main" id="{3A8C19DB-F926-4FC6-B6EA-630AE94C371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7" name="正方形/長方形 476">
          <a:extLst>
            <a:ext uri="{FF2B5EF4-FFF2-40B4-BE49-F238E27FC236}">
              <a16:creationId xmlns="" xmlns:a16="http://schemas.microsoft.com/office/drawing/2014/main" id="{66CC79CC-4EDE-4CA9-8D24-F449F0C20D8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8" name="正方形/長方形 477">
          <a:extLst>
            <a:ext uri="{FF2B5EF4-FFF2-40B4-BE49-F238E27FC236}">
              <a16:creationId xmlns="" xmlns:a16="http://schemas.microsoft.com/office/drawing/2014/main" id="{11BA5A77-5CA9-47EC-8422-E900BC6AFD6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9" name="正方形/長方形 478">
          <a:extLst>
            <a:ext uri="{FF2B5EF4-FFF2-40B4-BE49-F238E27FC236}">
              <a16:creationId xmlns="" xmlns:a16="http://schemas.microsoft.com/office/drawing/2014/main" id="{8FD6A034-1D26-46E8-B174-2CAF88335DD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0" name="正方形/長方形 479">
          <a:extLst>
            <a:ext uri="{FF2B5EF4-FFF2-40B4-BE49-F238E27FC236}">
              <a16:creationId xmlns="" xmlns:a16="http://schemas.microsoft.com/office/drawing/2014/main" id="{77C73449-EF71-4794-A59E-F15F1A33F89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1" name="正方形/長方形 480">
          <a:extLst>
            <a:ext uri="{FF2B5EF4-FFF2-40B4-BE49-F238E27FC236}">
              <a16:creationId xmlns="" xmlns:a16="http://schemas.microsoft.com/office/drawing/2014/main" id="{97EA1415-7A45-4F7B-A914-F9E254353B7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2" name="テキスト ボックス 481">
          <a:extLst>
            <a:ext uri="{FF2B5EF4-FFF2-40B4-BE49-F238E27FC236}">
              <a16:creationId xmlns="" xmlns:a16="http://schemas.microsoft.com/office/drawing/2014/main" id="{1EA8C9A7-913C-4586-9FB7-19DA5D7EEED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3" name="直線コネクタ 482">
          <a:extLst>
            <a:ext uri="{FF2B5EF4-FFF2-40B4-BE49-F238E27FC236}">
              <a16:creationId xmlns="" xmlns:a16="http://schemas.microsoft.com/office/drawing/2014/main" id="{0063EFDC-C4F5-4596-8720-1BEB9B2FF23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4" name="直線コネクタ 483">
          <a:extLst>
            <a:ext uri="{FF2B5EF4-FFF2-40B4-BE49-F238E27FC236}">
              <a16:creationId xmlns="" xmlns:a16="http://schemas.microsoft.com/office/drawing/2014/main" id="{DA98D77F-C267-4928-B798-0E83E03C6B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5" name="テキスト ボックス 484">
          <a:extLst>
            <a:ext uri="{FF2B5EF4-FFF2-40B4-BE49-F238E27FC236}">
              <a16:creationId xmlns="" xmlns:a16="http://schemas.microsoft.com/office/drawing/2014/main" id="{66C66DC6-6519-42A0-8114-4E48F9A9F196}"/>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6" name="直線コネクタ 485">
          <a:extLst>
            <a:ext uri="{FF2B5EF4-FFF2-40B4-BE49-F238E27FC236}">
              <a16:creationId xmlns="" xmlns:a16="http://schemas.microsoft.com/office/drawing/2014/main" id="{EA938A0A-7EFB-4891-9789-0E3160DB62B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7" name="テキスト ボックス 486">
          <a:extLst>
            <a:ext uri="{FF2B5EF4-FFF2-40B4-BE49-F238E27FC236}">
              <a16:creationId xmlns="" xmlns:a16="http://schemas.microsoft.com/office/drawing/2014/main" id="{7D08C027-684C-4493-9AA5-A38749A39BBE}"/>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8" name="直線コネクタ 487">
          <a:extLst>
            <a:ext uri="{FF2B5EF4-FFF2-40B4-BE49-F238E27FC236}">
              <a16:creationId xmlns="" xmlns:a16="http://schemas.microsoft.com/office/drawing/2014/main" id="{8EA32959-41B7-4925-9590-42CF64AA5BC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9" name="テキスト ボックス 488">
          <a:extLst>
            <a:ext uri="{FF2B5EF4-FFF2-40B4-BE49-F238E27FC236}">
              <a16:creationId xmlns="" xmlns:a16="http://schemas.microsoft.com/office/drawing/2014/main" id="{2B7E0FDD-3A33-4EFA-B677-D5D044EC0C1E}"/>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0" name="直線コネクタ 489">
          <a:extLst>
            <a:ext uri="{FF2B5EF4-FFF2-40B4-BE49-F238E27FC236}">
              <a16:creationId xmlns="" xmlns:a16="http://schemas.microsoft.com/office/drawing/2014/main" id="{20AAB340-BF39-488E-8C17-2F5744F133D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1" name="テキスト ボックス 490">
          <a:extLst>
            <a:ext uri="{FF2B5EF4-FFF2-40B4-BE49-F238E27FC236}">
              <a16:creationId xmlns="" xmlns:a16="http://schemas.microsoft.com/office/drawing/2014/main" id="{A80EB978-67F9-4F56-A38E-E38B985EE67B}"/>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2" name="直線コネクタ 491">
          <a:extLst>
            <a:ext uri="{FF2B5EF4-FFF2-40B4-BE49-F238E27FC236}">
              <a16:creationId xmlns="" xmlns:a16="http://schemas.microsoft.com/office/drawing/2014/main" id="{A2CFE80C-694C-4744-83DB-B6F52E369C1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3" name="テキスト ボックス 492">
          <a:extLst>
            <a:ext uri="{FF2B5EF4-FFF2-40B4-BE49-F238E27FC236}">
              <a16:creationId xmlns="" xmlns:a16="http://schemas.microsoft.com/office/drawing/2014/main" id="{F2D61D88-C995-4CBF-95FD-8AC43EE0E4E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4" name="直線コネクタ 493">
          <a:extLst>
            <a:ext uri="{FF2B5EF4-FFF2-40B4-BE49-F238E27FC236}">
              <a16:creationId xmlns="" xmlns:a16="http://schemas.microsoft.com/office/drawing/2014/main" id="{7C23A0FF-99C3-4EC3-B0CE-2DE0CDE94EA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5" name="テキスト ボックス 494">
          <a:extLst>
            <a:ext uri="{FF2B5EF4-FFF2-40B4-BE49-F238E27FC236}">
              <a16:creationId xmlns="" xmlns:a16="http://schemas.microsoft.com/office/drawing/2014/main" id="{C93F4E59-CE5E-413A-A83A-D49834776C51}"/>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6" name="直線コネクタ 495">
          <a:extLst>
            <a:ext uri="{FF2B5EF4-FFF2-40B4-BE49-F238E27FC236}">
              <a16:creationId xmlns="" xmlns:a16="http://schemas.microsoft.com/office/drawing/2014/main" id="{000054F1-A8F6-432E-AB23-B5B58126BF3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7" name="テキスト ボックス 496">
          <a:extLst>
            <a:ext uri="{FF2B5EF4-FFF2-40B4-BE49-F238E27FC236}">
              <a16:creationId xmlns="" xmlns:a16="http://schemas.microsoft.com/office/drawing/2014/main" id="{CAA3483A-6843-4645-BC7B-9ED479F02B35}"/>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8" name="【保健センター・保健所】&#10;有形固定資産減価償却率グラフ枠">
          <a:extLst>
            <a:ext uri="{FF2B5EF4-FFF2-40B4-BE49-F238E27FC236}">
              <a16:creationId xmlns="" xmlns:a16="http://schemas.microsoft.com/office/drawing/2014/main" id="{918525A5-FCCD-46C3-9D1F-C642FF6D233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99" name="直線コネクタ 498">
          <a:extLst>
            <a:ext uri="{FF2B5EF4-FFF2-40B4-BE49-F238E27FC236}">
              <a16:creationId xmlns="" xmlns:a16="http://schemas.microsoft.com/office/drawing/2014/main" id="{FEB93E32-0FBB-478A-8459-67B964C00F01}"/>
            </a:ext>
          </a:extLst>
        </xdr:cNvPr>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500" name="【保健センター・保健所】&#10;有形固定資産減価償却率最小値テキスト">
          <a:extLst>
            <a:ext uri="{FF2B5EF4-FFF2-40B4-BE49-F238E27FC236}">
              <a16:creationId xmlns="" xmlns:a16="http://schemas.microsoft.com/office/drawing/2014/main" id="{20E4A1D6-ECD3-4F97-800A-F41FB85BDCAA}"/>
            </a:ext>
          </a:extLst>
        </xdr:cNvPr>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501" name="直線コネクタ 500">
          <a:extLst>
            <a:ext uri="{FF2B5EF4-FFF2-40B4-BE49-F238E27FC236}">
              <a16:creationId xmlns="" xmlns:a16="http://schemas.microsoft.com/office/drawing/2014/main" id="{A8B206C4-DA8C-49AE-A3DF-DA9B664C58EA}"/>
            </a:ext>
          </a:extLst>
        </xdr:cNvPr>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2" name="【保健センター・保健所】&#10;有形固定資産減価償却率最大値テキスト">
          <a:extLst>
            <a:ext uri="{FF2B5EF4-FFF2-40B4-BE49-F238E27FC236}">
              <a16:creationId xmlns="" xmlns:a16="http://schemas.microsoft.com/office/drawing/2014/main" id="{AA67417A-C51B-4166-BFED-F42ECF351571}"/>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3" name="直線コネクタ 502">
          <a:extLst>
            <a:ext uri="{FF2B5EF4-FFF2-40B4-BE49-F238E27FC236}">
              <a16:creationId xmlns="" xmlns:a16="http://schemas.microsoft.com/office/drawing/2014/main" id="{2FAD30BD-827B-4D88-BF5D-8EEE4A88B4E5}"/>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504" name="【保健センター・保健所】&#10;有形固定資産減価償却率平均値テキスト">
          <a:extLst>
            <a:ext uri="{FF2B5EF4-FFF2-40B4-BE49-F238E27FC236}">
              <a16:creationId xmlns="" xmlns:a16="http://schemas.microsoft.com/office/drawing/2014/main" id="{0A33B0F8-BF7D-4942-99DB-7EC3D088835A}"/>
            </a:ext>
          </a:extLst>
        </xdr:cNvPr>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505" name="フローチャート: 判断 504">
          <a:extLst>
            <a:ext uri="{FF2B5EF4-FFF2-40B4-BE49-F238E27FC236}">
              <a16:creationId xmlns="" xmlns:a16="http://schemas.microsoft.com/office/drawing/2014/main" id="{D6317A9F-050E-4852-9733-E30477501A08}"/>
            </a:ext>
          </a:extLst>
        </xdr:cNvPr>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506" name="フローチャート: 判断 505">
          <a:extLst>
            <a:ext uri="{FF2B5EF4-FFF2-40B4-BE49-F238E27FC236}">
              <a16:creationId xmlns="" xmlns:a16="http://schemas.microsoft.com/office/drawing/2014/main" id="{B41EE2DC-B57D-4B3B-981B-C48B618D8066}"/>
            </a:ext>
          </a:extLst>
        </xdr:cNvPr>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65133</xdr:rowOff>
    </xdr:from>
    <xdr:to>
      <xdr:col>76</xdr:col>
      <xdr:colOff>165100</xdr:colOff>
      <xdr:row>60</xdr:row>
      <xdr:rowOff>166733</xdr:rowOff>
    </xdr:to>
    <xdr:sp macro="" textlink="">
      <xdr:nvSpPr>
        <xdr:cNvPr id="507" name="フローチャート: 判断 506">
          <a:extLst>
            <a:ext uri="{FF2B5EF4-FFF2-40B4-BE49-F238E27FC236}">
              <a16:creationId xmlns="" xmlns:a16="http://schemas.microsoft.com/office/drawing/2014/main" id="{B8EF931B-AB6B-45E8-878C-2AA7932AE42E}"/>
            </a:ext>
          </a:extLst>
        </xdr:cNvPr>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8" name="テキスト ボックス 507">
          <a:extLst>
            <a:ext uri="{FF2B5EF4-FFF2-40B4-BE49-F238E27FC236}">
              <a16:creationId xmlns="" xmlns:a16="http://schemas.microsoft.com/office/drawing/2014/main" id="{44A71D5D-AE5D-4140-A4D6-D39210FB8CB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9" name="テキスト ボックス 508">
          <a:extLst>
            <a:ext uri="{FF2B5EF4-FFF2-40B4-BE49-F238E27FC236}">
              <a16:creationId xmlns="" xmlns:a16="http://schemas.microsoft.com/office/drawing/2014/main" id="{A06B3D96-C300-43EE-8ECB-85FC218F52D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0" name="テキスト ボックス 509">
          <a:extLst>
            <a:ext uri="{FF2B5EF4-FFF2-40B4-BE49-F238E27FC236}">
              <a16:creationId xmlns="" xmlns:a16="http://schemas.microsoft.com/office/drawing/2014/main" id="{B9288422-872B-4FD4-82E9-81B6B383CB2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1" name="テキスト ボックス 510">
          <a:extLst>
            <a:ext uri="{FF2B5EF4-FFF2-40B4-BE49-F238E27FC236}">
              <a16:creationId xmlns="" xmlns:a16="http://schemas.microsoft.com/office/drawing/2014/main" id="{4017F048-28EC-4B5A-9032-49D2E06C77B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2" name="テキスト ボックス 511">
          <a:extLst>
            <a:ext uri="{FF2B5EF4-FFF2-40B4-BE49-F238E27FC236}">
              <a16:creationId xmlns="" xmlns:a16="http://schemas.microsoft.com/office/drawing/2014/main" id="{CBEF08EE-F626-4553-BE8D-EF9DCC017AA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63500</xdr:rowOff>
    </xdr:from>
    <xdr:to>
      <xdr:col>85</xdr:col>
      <xdr:colOff>177800</xdr:colOff>
      <xdr:row>58</xdr:row>
      <xdr:rowOff>165100</xdr:rowOff>
    </xdr:to>
    <xdr:sp macro="" textlink="">
      <xdr:nvSpPr>
        <xdr:cNvPr id="513" name="楕円 512">
          <a:extLst>
            <a:ext uri="{FF2B5EF4-FFF2-40B4-BE49-F238E27FC236}">
              <a16:creationId xmlns="" xmlns:a16="http://schemas.microsoft.com/office/drawing/2014/main" id="{8356607B-6380-4E7F-98BF-4826615DD974}"/>
            </a:ext>
          </a:extLst>
        </xdr:cNvPr>
        <xdr:cNvSpPr/>
      </xdr:nvSpPr>
      <xdr:spPr>
        <a:xfrm>
          <a:off x="16268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86377</xdr:rowOff>
    </xdr:from>
    <xdr:ext cx="405111" cy="259045"/>
    <xdr:sp macro="" textlink="">
      <xdr:nvSpPr>
        <xdr:cNvPr id="514" name="【保健センター・保健所】&#10;有形固定資産減価償却率該当値テキスト">
          <a:extLst>
            <a:ext uri="{FF2B5EF4-FFF2-40B4-BE49-F238E27FC236}">
              <a16:creationId xmlns="" xmlns:a16="http://schemas.microsoft.com/office/drawing/2014/main" id="{6ADCE471-5A6D-4815-A4CF-A37C56E7CA31}"/>
            </a:ext>
          </a:extLst>
        </xdr:cNvPr>
        <xdr:cNvSpPr txBox="1"/>
      </xdr:nvSpPr>
      <xdr:spPr>
        <a:xfrm>
          <a:off x="163576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96157</xdr:rowOff>
    </xdr:from>
    <xdr:to>
      <xdr:col>81</xdr:col>
      <xdr:colOff>101600</xdr:colOff>
      <xdr:row>59</xdr:row>
      <xdr:rowOff>26307</xdr:rowOff>
    </xdr:to>
    <xdr:sp macro="" textlink="">
      <xdr:nvSpPr>
        <xdr:cNvPr id="515" name="楕円 514">
          <a:extLst>
            <a:ext uri="{FF2B5EF4-FFF2-40B4-BE49-F238E27FC236}">
              <a16:creationId xmlns="" xmlns:a16="http://schemas.microsoft.com/office/drawing/2014/main" id="{DC50513C-306C-4A39-8CA6-198BC3DF598C}"/>
            </a:ext>
          </a:extLst>
        </xdr:cNvPr>
        <xdr:cNvSpPr/>
      </xdr:nvSpPr>
      <xdr:spPr>
        <a:xfrm>
          <a:off x="15430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114300</xdr:rowOff>
    </xdr:from>
    <xdr:to>
      <xdr:col>85</xdr:col>
      <xdr:colOff>127000</xdr:colOff>
      <xdr:row>58</xdr:row>
      <xdr:rowOff>146957</xdr:rowOff>
    </xdr:to>
    <xdr:cxnSp macro="">
      <xdr:nvCxnSpPr>
        <xdr:cNvPr id="516" name="直線コネクタ 515">
          <a:extLst>
            <a:ext uri="{FF2B5EF4-FFF2-40B4-BE49-F238E27FC236}">
              <a16:creationId xmlns="" xmlns:a16="http://schemas.microsoft.com/office/drawing/2014/main" id="{9928ACD8-4E73-4151-9802-F32F71593F71}"/>
            </a:ext>
          </a:extLst>
        </xdr:cNvPr>
        <xdr:cNvCxnSpPr/>
      </xdr:nvCxnSpPr>
      <xdr:spPr>
        <a:xfrm flipV="1">
          <a:off x="15481300" y="100584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133367</xdr:rowOff>
    </xdr:from>
    <xdr:ext cx="405111" cy="259045"/>
    <xdr:sp macro="" textlink="">
      <xdr:nvSpPr>
        <xdr:cNvPr id="517" name="n_1aveValue【保健センター・保健所】&#10;有形固定資産減価償却率">
          <a:extLst>
            <a:ext uri="{FF2B5EF4-FFF2-40B4-BE49-F238E27FC236}">
              <a16:creationId xmlns="" xmlns:a16="http://schemas.microsoft.com/office/drawing/2014/main" id="{D80081A2-1E18-47FB-B596-A67845B5AE78}"/>
            </a:ext>
          </a:extLst>
        </xdr:cNvPr>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11810</xdr:rowOff>
    </xdr:from>
    <xdr:ext cx="405111" cy="259045"/>
    <xdr:sp macro="" textlink="">
      <xdr:nvSpPr>
        <xdr:cNvPr id="518" name="n_2aveValue【保健センター・保健所】&#10;有形固定資産減価償却率">
          <a:extLst>
            <a:ext uri="{FF2B5EF4-FFF2-40B4-BE49-F238E27FC236}">
              <a16:creationId xmlns="" xmlns:a16="http://schemas.microsoft.com/office/drawing/2014/main" id="{0F72DE71-90EA-4540-87EA-689765E37B56}"/>
            </a:ext>
          </a:extLst>
        </xdr:cNvPr>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42834</xdr:rowOff>
    </xdr:from>
    <xdr:ext cx="405111" cy="259045"/>
    <xdr:sp macro="" textlink="">
      <xdr:nvSpPr>
        <xdr:cNvPr id="519" name="n_1mainValue【保健センター・保健所】&#10;有形固定資産減価償却率">
          <a:extLst>
            <a:ext uri="{FF2B5EF4-FFF2-40B4-BE49-F238E27FC236}">
              <a16:creationId xmlns="" xmlns:a16="http://schemas.microsoft.com/office/drawing/2014/main" id="{8811E723-F13D-406E-A3A5-10348D2F8E18}"/>
            </a:ext>
          </a:extLst>
        </xdr:cNvPr>
        <xdr:cNvSpPr txBox="1"/>
      </xdr:nvSpPr>
      <xdr:spPr>
        <a:xfrm>
          <a:off x="152660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a:extLst>
            <a:ext uri="{FF2B5EF4-FFF2-40B4-BE49-F238E27FC236}">
              <a16:creationId xmlns="" xmlns:a16="http://schemas.microsoft.com/office/drawing/2014/main" id="{0E958DAD-CB93-4853-9B99-F092DCDB4E3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a:extLst>
            <a:ext uri="{FF2B5EF4-FFF2-40B4-BE49-F238E27FC236}">
              <a16:creationId xmlns="" xmlns:a16="http://schemas.microsoft.com/office/drawing/2014/main" id="{0C3CB121-ED76-4B6F-99C2-469594CFD92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a:extLst>
            <a:ext uri="{FF2B5EF4-FFF2-40B4-BE49-F238E27FC236}">
              <a16:creationId xmlns="" xmlns:a16="http://schemas.microsoft.com/office/drawing/2014/main" id="{04F0B4B8-F5E4-4EF0-96BE-F7DEED0523C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a:extLst>
            <a:ext uri="{FF2B5EF4-FFF2-40B4-BE49-F238E27FC236}">
              <a16:creationId xmlns="" xmlns:a16="http://schemas.microsoft.com/office/drawing/2014/main" id="{869BB4FE-D005-4932-A304-1C3D802F793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a:extLst>
            <a:ext uri="{FF2B5EF4-FFF2-40B4-BE49-F238E27FC236}">
              <a16:creationId xmlns="" xmlns:a16="http://schemas.microsoft.com/office/drawing/2014/main" id="{2AC2B495-116E-4B50-817E-5459020D373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a:extLst>
            <a:ext uri="{FF2B5EF4-FFF2-40B4-BE49-F238E27FC236}">
              <a16:creationId xmlns="" xmlns:a16="http://schemas.microsoft.com/office/drawing/2014/main" id="{06D1571C-E6B4-466A-BCB5-B7AEA7A25D7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a:extLst>
            <a:ext uri="{FF2B5EF4-FFF2-40B4-BE49-F238E27FC236}">
              <a16:creationId xmlns="" xmlns:a16="http://schemas.microsoft.com/office/drawing/2014/main" id="{A0AE83E9-9189-4427-A93C-86F001D5427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a:extLst>
            <a:ext uri="{FF2B5EF4-FFF2-40B4-BE49-F238E27FC236}">
              <a16:creationId xmlns="" xmlns:a16="http://schemas.microsoft.com/office/drawing/2014/main" id="{DCDC8CFD-937D-4756-9E3D-2896A20CA06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a:extLst>
            <a:ext uri="{FF2B5EF4-FFF2-40B4-BE49-F238E27FC236}">
              <a16:creationId xmlns="" xmlns:a16="http://schemas.microsoft.com/office/drawing/2014/main" id="{C8B3CEA1-C43B-46E4-BD3E-5DC155950D3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a:extLst>
            <a:ext uri="{FF2B5EF4-FFF2-40B4-BE49-F238E27FC236}">
              <a16:creationId xmlns="" xmlns:a16="http://schemas.microsoft.com/office/drawing/2014/main" id="{49539E36-EC07-4CB2-BCBC-DE9072C8640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30" name="直線コネクタ 529">
          <a:extLst>
            <a:ext uri="{FF2B5EF4-FFF2-40B4-BE49-F238E27FC236}">
              <a16:creationId xmlns="" xmlns:a16="http://schemas.microsoft.com/office/drawing/2014/main" id="{51DF2EAD-0EBF-4F32-96BC-B8E948F83ED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1" name="テキスト ボックス 530">
          <a:extLst>
            <a:ext uri="{FF2B5EF4-FFF2-40B4-BE49-F238E27FC236}">
              <a16:creationId xmlns="" xmlns:a16="http://schemas.microsoft.com/office/drawing/2014/main" id="{B7C1C600-245D-496C-8EDD-A4C0997A016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a:extLst>
            <a:ext uri="{FF2B5EF4-FFF2-40B4-BE49-F238E27FC236}">
              <a16:creationId xmlns="" xmlns:a16="http://schemas.microsoft.com/office/drawing/2014/main" id="{AC6C5D8E-AF50-4F76-9A47-DE4956E1E96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3" name="テキスト ボックス 532">
          <a:extLst>
            <a:ext uri="{FF2B5EF4-FFF2-40B4-BE49-F238E27FC236}">
              <a16:creationId xmlns="" xmlns:a16="http://schemas.microsoft.com/office/drawing/2014/main" id="{DEE01D9E-D941-4CE4-ACB7-3AEDAF5BD02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a:extLst>
            <a:ext uri="{FF2B5EF4-FFF2-40B4-BE49-F238E27FC236}">
              <a16:creationId xmlns="" xmlns:a16="http://schemas.microsoft.com/office/drawing/2014/main" id="{05A2E7DA-11DD-42B3-A220-3420C94D24A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5" name="テキスト ボックス 534">
          <a:extLst>
            <a:ext uri="{FF2B5EF4-FFF2-40B4-BE49-F238E27FC236}">
              <a16:creationId xmlns="" xmlns:a16="http://schemas.microsoft.com/office/drawing/2014/main" id="{9D729347-15EB-4D99-9917-9418C261FFF8}"/>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a:extLst>
            <a:ext uri="{FF2B5EF4-FFF2-40B4-BE49-F238E27FC236}">
              <a16:creationId xmlns="" xmlns:a16="http://schemas.microsoft.com/office/drawing/2014/main" id="{3C0EC95E-8033-4476-8298-38332C31700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7" name="テキスト ボックス 536">
          <a:extLst>
            <a:ext uri="{FF2B5EF4-FFF2-40B4-BE49-F238E27FC236}">
              <a16:creationId xmlns="" xmlns:a16="http://schemas.microsoft.com/office/drawing/2014/main" id="{9B00A1A7-9611-43FE-92B6-AC31D878DCF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a:extLst>
            <a:ext uri="{FF2B5EF4-FFF2-40B4-BE49-F238E27FC236}">
              <a16:creationId xmlns="" xmlns:a16="http://schemas.microsoft.com/office/drawing/2014/main" id="{3460E0AE-AE60-4A2E-BEBA-6FEED8B8244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9" name="テキスト ボックス 538">
          <a:extLst>
            <a:ext uri="{FF2B5EF4-FFF2-40B4-BE49-F238E27FC236}">
              <a16:creationId xmlns="" xmlns:a16="http://schemas.microsoft.com/office/drawing/2014/main" id="{C1C1D662-CF69-4CEF-B27D-C214783B568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保健センター・保健所】&#10;一人当たり面積グラフ枠">
          <a:extLst>
            <a:ext uri="{FF2B5EF4-FFF2-40B4-BE49-F238E27FC236}">
              <a16:creationId xmlns="" xmlns:a16="http://schemas.microsoft.com/office/drawing/2014/main" id="{E77F629F-9B42-4271-84FE-82FA0337BB8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541" name="直線コネクタ 540">
          <a:extLst>
            <a:ext uri="{FF2B5EF4-FFF2-40B4-BE49-F238E27FC236}">
              <a16:creationId xmlns="" xmlns:a16="http://schemas.microsoft.com/office/drawing/2014/main" id="{AE66BAEE-69AE-42B5-8C90-79B84678E7C5}"/>
            </a:ext>
          </a:extLst>
        </xdr:cNvPr>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42" name="【保健センター・保健所】&#10;一人当たり面積最小値テキスト">
          <a:extLst>
            <a:ext uri="{FF2B5EF4-FFF2-40B4-BE49-F238E27FC236}">
              <a16:creationId xmlns="" xmlns:a16="http://schemas.microsoft.com/office/drawing/2014/main" id="{2FF399FC-C4E8-4DE9-BAB7-3B8C201CDCD2}"/>
            </a:ext>
          </a:extLst>
        </xdr:cNvPr>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43" name="直線コネクタ 542">
          <a:extLst>
            <a:ext uri="{FF2B5EF4-FFF2-40B4-BE49-F238E27FC236}">
              <a16:creationId xmlns="" xmlns:a16="http://schemas.microsoft.com/office/drawing/2014/main" id="{F5891946-37A7-4E4D-9C59-A9C1A938B33A}"/>
            </a:ext>
          </a:extLst>
        </xdr:cNvPr>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544" name="【保健センター・保健所】&#10;一人当たり面積最大値テキスト">
          <a:extLst>
            <a:ext uri="{FF2B5EF4-FFF2-40B4-BE49-F238E27FC236}">
              <a16:creationId xmlns="" xmlns:a16="http://schemas.microsoft.com/office/drawing/2014/main" id="{F62FE156-82C2-4280-824C-96326BECFF54}"/>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545" name="直線コネクタ 544">
          <a:extLst>
            <a:ext uri="{FF2B5EF4-FFF2-40B4-BE49-F238E27FC236}">
              <a16:creationId xmlns="" xmlns:a16="http://schemas.microsoft.com/office/drawing/2014/main" id="{7717AF43-9DDF-4D52-B351-74753FDDDD44}"/>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45229</xdr:rowOff>
    </xdr:from>
    <xdr:ext cx="469744" cy="259045"/>
    <xdr:sp macro="" textlink="">
      <xdr:nvSpPr>
        <xdr:cNvPr id="546" name="【保健センター・保健所】&#10;一人当たり面積平均値テキスト">
          <a:extLst>
            <a:ext uri="{FF2B5EF4-FFF2-40B4-BE49-F238E27FC236}">
              <a16:creationId xmlns="" xmlns:a16="http://schemas.microsoft.com/office/drawing/2014/main" id="{204E3FB7-1B02-438D-9654-6708BE9E4D81}"/>
            </a:ext>
          </a:extLst>
        </xdr:cNvPr>
        <xdr:cNvSpPr txBox="1"/>
      </xdr:nvSpPr>
      <xdr:spPr>
        <a:xfrm>
          <a:off x="22199600" y="1016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547" name="フローチャート: 判断 546">
          <a:extLst>
            <a:ext uri="{FF2B5EF4-FFF2-40B4-BE49-F238E27FC236}">
              <a16:creationId xmlns="" xmlns:a16="http://schemas.microsoft.com/office/drawing/2014/main" id="{4109D95E-2285-4566-B867-8629FFCDBD1B}"/>
            </a:ext>
          </a:extLst>
        </xdr:cNvPr>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548" name="フローチャート: 判断 547">
          <a:extLst>
            <a:ext uri="{FF2B5EF4-FFF2-40B4-BE49-F238E27FC236}">
              <a16:creationId xmlns="" xmlns:a16="http://schemas.microsoft.com/office/drawing/2014/main" id="{A479CB78-1969-442D-9D83-B96C28BAA0CC}"/>
            </a:ext>
          </a:extLst>
        </xdr:cNvPr>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120650</xdr:rowOff>
    </xdr:from>
    <xdr:to>
      <xdr:col>107</xdr:col>
      <xdr:colOff>101600</xdr:colOff>
      <xdr:row>60</xdr:row>
      <xdr:rowOff>50800</xdr:rowOff>
    </xdr:to>
    <xdr:sp macro="" textlink="">
      <xdr:nvSpPr>
        <xdr:cNvPr id="549" name="フローチャート: 判断 548">
          <a:extLst>
            <a:ext uri="{FF2B5EF4-FFF2-40B4-BE49-F238E27FC236}">
              <a16:creationId xmlns="" xmlns:a16="http://schemas.microsoft.com/office/drawing/2014/main" id="{49AEC66F-193E-4CC8-B21E-65A50F6D9EC6}"/>
            </a:ext>
          </a:extLst>
        </xdr:cNvPr>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a:extLst>
            <a:ext uri="{FF2B5EF4-FFF2-40B4-BE49-F238E27FC236}">
              <a16:creationId xmlns="" xmlns:a16="http://schemas.microsoft.com/office/drawing/2014/main" id="{0CF0E802-28FC-4D94-AD12-47BA61337AC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a:extLst>
            <a:ext uri="{FF2B5EF4-FFF2-40B4-BE49-F238E27FC236}">
              <a16:creationId xmlns="" xmlns:a16="http://schemas.microsoft.com/office/drawing/2014/main" id="{8C00B9D5-A25C-496C-BABF-F8DBBD579A0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a:extLst>
            <a:ext uri="{FF2B5EF4-FFF2-40B4-BE49-F238E27FC236}">
              <a16:creationId xmlns="" xmlns:a16="http://schemas.microsoft.com/office/drawing/2014/main" id="{1E43C6EF-A542-466A-BAF4-E9CD3CAF88C6}"/>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a:extLst>
            <a:ext uri="{FF2B5EF4-FFF2-40B4-BE49-F238E27FC236}">
              <a16:creationId xmlns="" xmlns:a16="http://schemas.microsoft.com/office/drawing/2014/main" id="{0728781F-204F-4437-81C6-15E9853B0DF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a:extLst>
            <a:ext uri="{FF2B5EF4-FFF2-40B4-BE49-F238E27FC236}">
              <a16:creationId xmlns="" xmlns:a16="http://schemas.microsoft.com/office/drawing/2014/main" id="{41829D6B-A7D6-42E9-9B16-3D3EE621A34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8636</xdr:rowOff>
    </xdr:from>
    <xdr:to>
      <xdr:col>116</xdr:col>
      <xdr:colOff>114300</xdr:colOff>
      <xdr:row>62</xdr:row>
      <xdr:rowOff>110236</xdr:rowOff>
    </xdr:to>
    <xdr:sp macro="" textlink="">
      <xdr:nvSpPr>
        <xdr:cNvPr id="555" name="楕円 554">
          <a:extLst>
            <a:ext uri="{FF2B5EF4-FFF2-40B4-BE49-F238E27FC236}">
              <a16:creationId xmlns="" xmlns:a16="http://schemas.microsoft.com/office/drawing/2014/main" id="{3D11C0DC-94ED-4312-A964-706FA4ECB719}"/>
            </a:ext>
          </a:extLst>
        </xdr:cNvPr>
        <xdr:cNvSpPr/>
      </xdr:nvSpPr>
      <xdr:spPr>
        <a:xfrm>
          <a:off x="22110700" y="1063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158513</xdr:rowOff>
    </xdr:from>
    <xdr:ext cx="469744" cy="259045"/>
    <xdr:sp macro="" textlink="">
      <xdr:nvSpPr>
        <xdr:cNvPr id="556" name="【保健センター・保健所】&#10;一人当たり面積該当値テキスト">
          <a:extLst>
            <a:ext uri="{FF2B5EF4-FFF2-40B4-BE49-F238E27FC236}">
              <a16:creationId xmlns="" xmlns:a16="http://schemas.microsoft.com/office/drawing/2014/main" id="{381938E1-C857-4B1D-960C-7BD87FD0EB04}"/>
            </a:ext>
          </a:extLst>
        </xdr:cNvPr>
        <xdr:cNvSpPr txBox="1"/>
      </xdr:nvSpPr>
      <xdr:spPr>
        <a:xfrm>
          <a:off x="22199600" y="1061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17780</xdr:rowOff>
    </xdr:from>
    <xdr:to>
      <xdr:col>112</xdr:col>
      <xdr:colOff>38100</xdr:colOff>
      <xdr:row>62</xdr:row>
      <xdr:rowOff>119380</xdr:rowOff>
    </xdr:to>
    <xdr:sp macro="" textlink="">
      <xdr:nvSpPr>
        <xdr:cNvPr id="557" name="楕円 556">
          <a:extLst>
            <a:ext uri="{FF2B5EF4-FFF2-40B4-BE49-F238E27FC236}">
              <a16:creationId xmlns="" xmlns:a16="http://schemas.microsoft.com/office/drawing/2014/main" id="{282DFCF4-2F5A-4DA9-A9A6-294B7C3D94C1}"/>
            </a:ext>
          </a:extLst>
        </xdr:cNvPr>
        <xdr:cNvSpPr/>
      </xdr:nvSpPr>
      <xdr:spPr>
        <a:xfrm>
          <a:off x="21272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59436</xdr:rowOff>
    </xdr:from>
    <xdr:to>
      <xdr:col>116</xdr:col>
      <xdr:colOff>63500</xdr:colOff>
      <xdr:row>62</xdr:row>
      <xdr:rowOff>68580</xdr:rowOff>
    </xdr:to>
    <xdr:cxnSp macro="">
      <xdr:nvCxnSpPr>
        <xdr:cNvPr id="558" name="直線コネクタ 557">
          <a:extLst>
            <a:ext uri="{FF2B5EF4-FFF2-40B4-BE49-F238E27FC236}">
              <a16:creationId xmlns="" xmlns:a16="http://schemas.microsoft.com/office/drawing/2014/main" id="{0A09D18F-0E8E-4954-A0F4-F2F868DF8212}"/>
            </a:ext>
          </a:extLst>
        </xdr:cNvPr>
        <xdr:cNvCxnSpPr/>
      </xdr:nvCxnSpPr>
      <xdr:spPr>
        <a:xfrm flipV="1">
          <a:off x="21323300" y="106893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122191</xdr:rowOff>
    </xdr:from>
    <xdr:ext cx="469744" cy="259045"/>
    <xdr:sp macro="" textlink="">
      <xdr:nvSpPr>
        <xdr:cNvPr id="559" name="n_1aveValue【保健センター・保健所】&#10;一人当たり面積">
          <a:extLst>
            <a:ext uri="{FF2B5EF4-FFF2-40B4-BE49-F238E27FC236}">
              <a16:creationId xmlns="" xmlns:a16="http://schemas.microsoft.com/office/drawing/2014/main" id="{9924A05D-E500-485D-A37A-7327075F8179}"/>
            </a:ext>
          </a:extLst>
        </xdr:cNvPr>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67327</xdr:rowOff>
    </xdr:from>
    <xdr:ext cx="469744" cy="259045"/>
    <xdr:sp macro="" textlink="">
      <xdr:nvSpPr>
        <xdr:cNvPr id="560" name="n_2aveValue【保健センター・保健所】&#10;一人当たり面積">
          <a:extLst>
            <a:ext uri="{FF2B5EF4-FFF2-40B4-BE49-F238E27FC236}">
              <a16:creationId xmlns="" xmlns:a16="http://schemas.microsoft.com/office/drawing/2014/main" id="{D72F3C34-9158-4B96-A476-3C403AAFD1DB}"/>
            </a:ext>
          </a:extLst>
        </xdr:cNvPr>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110507</xdr:rowOff>
    </xdr:from>
    <xdr:ext cx="469744" cy="259045"/>
    <xdr:sp macro="" textlink="">
      <xdr:nvSpPr>
        <xdr:cNvPr id="561" name="n_1mainValue【保健センター・保健所】&#10;一人当たり面積">
          <a:extLst>
            <a:ext uri="{FF2B5EF4-FFF2-40B4-BE49-F238E27FC236}">
              <a16:creationId xmlns="" xmlns:a16="http://schemas.microsoft.com/office/drawing/2014/main" id="{2B33415D-A734-4D84-B7F4-BC0908A19525}"/>
            </a:ext>
          </a:extLst>
        </xdr:cNvPr>
        <xdr:cNvSpPr txBox="1"/>
      </xdr:nvSpPr>
      <xdr:spPr>
        <a:xfrm>
          <a:off x="210757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a:extLst>
            <a:ext uri="{FF2B5EF4-FFF2-40B4-BE49-F238E27FC236}">
              <a16:creationId xmlns="" xmlns:a16="http://schemas.microsoft.com/office/drawing/2014/main" id="{E60F81DC-B0AC-49C2-914E-04D8BF9771C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a:extLst>
            <a:ext uri="{FF2B5EF4-FFF2-40B4-BE49-F238E27FC236}">
              <a16:creationId xmlns="" xmlns:a16="http://schemas.microsoft.com/office/drawing/2014/main" id="{D564BF37-6E9B-42AD-A453-86DA57176B3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a:extLst>
            <a:ext uri="{FF2B5EF4-FFF2-40B4-BE49-F238E27FC236}">
              <a16:creationId xmlns="" xmlns:a16="http://schemas.microsoft.com/office/drawing/2014/main" id="{2107E7BA-A793-4682-BF00-88B4760CF1B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a:extLst>
            <a:ext uri="{FF2B5EF4-FFF2-40B4-BE49-F238E27FC236}">
              <a16:creationId xmlns="" xmlns:a16="http://schemas.microsoft.com/office/drawing/2014/main" id="{0FA26FF4-6DE1-45BA-A534-4B9736D1475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a:extLst>
            <a:ext uri="{FF2B5EF4-FFF2-40B4-BE49-F238E27FC236}">
              <a16:creationId xmlns="" xmlns:a16="http://schemas.microsoft.com/office/drawing/2014/main" id="{669AAC0D-AF46-4489-8398-0ED9A955AB0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a:extLst>
            <a:ext uri="{FF2B5EF4-FFF2-40B4-BE49-F238E27FC236}">
              <a16:creationId xmlns="" xmlns:a16="http://schemas.microsoft.com/office/drawing/2014/main" id="{943B90E9-E565-4F01-AECB-65AFF18CF9A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a:extLst>
            <a:ext uri="{FF2B5EF4-FFF2-40B4-BE49-F238E27FC236}">
              <a16:creationId xmlns="" xmlns:a16="http://schemas.microsoft.com/office/drawing/2014/main" id="{6202FE13-0A3C-462C-9C85-C424AE508F6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a:extLst>
            <a:ext uri="{FF2B5EF4-FFF2-40B4-BE49-F238E27FC236}">
              <a16:creationId xmlns="" xmlns:a16="http://schemas.microsoft.com/office/drawing/2014/main" id="{F58D840E-FB81-4C01-8E98-331D6B5D17C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a:extLst>
            <a:ext uri="{FF2B5EF4-FFF2-40B4-BE49-F238E27FC236}">
              <a16:creationId xmlns="" xmlns:a16="http://schemas.microsoft.com/office/drawing/2014/main" id="{2A082A80-C146-42F7-B1D3-8DE5C3EAF0EA}"/>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a:extLst>
            <a:ext uri="{FF2B5EF4-FFF2-40B4-BE49-F238E27FC236}">
              <a16:creationId xmlns="" xmlns:a16="http://schemas.microsoft.com/office/drawing/2014/main" id="{36230A11-F8F1-4FA8-8895-9BEDD4BF2C6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2" name="直線コネクタ 571">
          <a:extLst>
            <a:ext uri="{FF2B5EF4-FFF2-40B4-BE49-F238E27FC236}">
              <a16:creationId xmlns="" xmlns:a16="http://schemas.microsoft.com/office/drawing/2014/main" id="{557DFE8D-7706-45A9-B60E-051053899B0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3" name="テキスト ボックス 572">
          <a:extLst>
            <a:ext uri="{FF2B5EF4-FFF2-40B4-BE49-F238E27FC236}">
              <a16:creationId xmlns="" xmlns:a16="http://schemas.microsoft.com/office/drawing/2014/main" id="{E7A9A346-304F-40F6-8215-BF32D1999467}"/>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4" name="直線コネクタ 573">
          <a:extLst>
            <a:ext uri="{FF2B5EF4-FFF2-40B4-BE49-F238E27FC236}">
              <a16:creationId xmlns="" xmlns:a16="http://schemas.microsoft.com/office/drawing/2014/main" id="{7E4CF3BC-9865-4A83-BB85-635A839D5C5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5" name="テキスト ボックス 574">
          <a:extLst>
            <a:ext uri="{FF2B5EF4-FFF2-40B4-BE49-F238E27FC236}">
              <a16:creationId xmlns="" xmlns:a16="http://schemas.microsoft.com/office/drawing/2014/main" id="{5755FC38-CD94-4F8D-A1FA-FD6B1CC1EA7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6" name="直線コネクタ 575">
          <a:extLst>
            <a:ext uri="{FF2B5EF4-FFF2-40B4-BE49-F238E27FC236}">
              <a16:creationId xmlns="" xmlns:a16="http://schemas.microsoft.com/office/drawing/2014/main" id="{13324186-7A4B-44C1-B4DA-CC1ADFEC979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7" name="テキスト ボックス 576">
          <a:extLst>
            <a:ext uri="{FF2B5EF4-FFF2-40B4-BE49-F238E27FC236}">
              <a16:creationId xmlns="" xmlns:a16="http://schemas.microsoft.com/office/drawing/2014/main" id="{C7E24BB4-E3FC-4387-9617-A2F6E4C2477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8" name="直線コネクタ 577">
          <a:extLst>
            <a:ext uri="{FF2B5EF4-FFF2-40B4-BE49-F238E27FC236}">
              <a16:creationId xmlns="" xmlns:a16="http://schemas.microsoft.com/office/drawing/2014/main" id="{DE059D2D-272A-4C45-AA75-3DB47DE1798E}"/>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9" name="テキスト ボックス 578">
          <a:extLst>
            <a:ext uri="{FF2B5EF4-FFF2-40B4-BE49-F238E27FC236}">
              <a16:creationId xmlns="" xmlns:a16="http://schemas.microsoft.com/office/drawing/2014/main" id="{33ABB382-87D3-4645-AAAE-65AD16E2E3F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0" name="直線コネクタ 579">
          <a:extLst>
            <a:ext uri="{FF2B5EF4-FFF2-40B4-BE49-F238E27FC236}">
              <a16:creationId xmlns="" xmlns:a16="http://schemas.microsoft.com/office/drawing/2014/main" id="{FB0B7A1D-0F5C-41DC-9764-DF32C1A6936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1" name="テキスト ボックス 580">
          <a:extLst>
            <a:ext uri="{FF2B5EF4-FFF2-40B4-BE49-F238E27FC236}">
              <a16:creationId xmlns="" xmlns:a16="http://schemas.microsoft.com/office/drawing/2014/main" id="{591E1CE9-7DD0-48F4-9E32-53851351BD5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2" name="直線コネクタ 581">
          <a:extLst>
            <a:ext uri="{FF2B5EF4-FFF2-40B4-BE49-F238E27FC236}">
              <a16:creationId xmlns="" xmlns:a16="http://schemas.microsoft.com/office/drawing/2014/main" id="{2812D720-9963-4D55-8E01-1F07EEFC53F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3" name="テキスト ボックス 582">
          <a:extLst>
            <a:ext uri="{FF2B5EF4-FFF2-40B4-BE49-F238E27FC236}">
              <a16:creationId xmlns="" xmlns:a16="http://schemas.microsoft.com/office/drawing/2014/main" id="{BF6713F1-7D8E-4B50-B0C6-E987B15E5151}"/>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4" name="直線コネクタ 583">
          <a:extLst>
            <a:ext uri="{FF2B5EF4-FFF2-40B4-BE49-F238E27FC236}">
              <a16:creationId xmlns="" xmlns:a16="http://schemas.microsoft.com/office/drawing/2014/main" id="{66DDB6E6-CC0C-48FA-A759-8D6DDE8DB2F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5" name="テキスト ボックス 584">
          <a:extLst>
            <a:ext uri="{FF2B5EF4-FFF2-40B4-BE49-F238E27FC236}">
              <a16:creationId xmlns="" xmlns:a16="http://schemas.microsoft.com/office/drawing/2014/main" id="{012927E3-4A3F-482C-AE1D-E32075036DC4}"/>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6" name="【消防施設】&#10;有形固定資産減価償却率グラフ枠">
          <a:extLst>
            <a:ext uri="{FF2B5EF4-FFF2-40B4-BE49-F238E27FC236}">
              <a16:creationId xmlns="" xmlns:a16="http://schemas.microsoft.com/office/drawing/2014/main" id="{4DFAB7B7-BE77-483A-86A6-E2DC932DFD1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587" name="直線コネクタ 586">
          <a:extLst>
            <a:ext uri="{FF2B5EF4-FFF2-40B4-BE49-F238E27FC236}">
              <a16:creationId xmlns="" xmlns:a16="http://schemas.microsoft.com/office/drawing/2014/main" id="{07C57E09-0939-46AB-AE4C-AA1E5912A6C7}"/>
            </a:ext>
          </a:extLst>
        </xdr:cNvPr>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88" name="【消防施設】&#10;有形固定資産減価償却率最小値テキスト">
          <a:extLst>
            <a:ext uri="{FF2B5EF4-FFF2-40B4-BE49-F238E27FC236}">
              <a16:creationId xmlns="" xmlns:a16="http://schemas.microsoft.com/office/drawing/2014/main" id="{95561D7E-96E9-4810-B303-E03894A7FEDB}"/>
            </a:ext>
          </a:extLst>
        </xdr:cNvPr>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89" name="直線コネクタ 588">
          <a:extLst>
            <a:ext uri="{FF2B5EF4-FFF2-40B4-BE49-F238E27FC236}">
              <a16:creationId xmlns="" xmlns:a16="http://schemas.microsoft.com/office/drawing/2014/main" id="{30937DEB-915B-4C32-9E69-3AA9F9DB43F9}"/>
            </a:ext>
          </a:extLst>
        </xdr:cNvPr>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90" name="【消防施設】&#10;有形固定資産減価償却率最大値テキスト">
          <a:extLst>
            <a:ext uri="{FF2B5EF4-FFF2-40B4-BE49-F238E27FC236}">
              <a16:creationId xmlns="" xmlns:a16="http://schemas.microsoft.com/office/drawing/2014/main" id="{E61415CC-1F8F-4F7B-9F76-B564B8BF81F6}"/>
            </a:ext>
          </a:extLst>
        </xdr:cNvPr>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91" name="直線コネクタ 590">
          <a:extLst>
            <a:ext uri="{FF2B5EF4-FFF2-40B4-BE49-F238E27FC236}">
              <a16:creationId xmlns="" xmlns:a16="http://schemas.microsoft.com/office/drawing/2014/main" id="{BB1EB7B9-B817-4BF1-A899-74C5BA6B86D2}"/>
            </a:ext>
          </a:extLst>
        </xdr:cNvPr>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592" name="【消防施設】&#10;有形固定資産減価償却率平均値テキスト">
          <a:extLst>
            <a:ext uri="{FF2B5EF4-FFF2-40B4-BE49-F238E27FC236}">
              <a16:creationId xmlns="" xmlns:a16="http://schemas.microsoft.com/office/drawing/2014/main" id="{17E97978-0934-4D82-9BA1-BA0F3A936AB6}"/>
            </a:ext>
          </a:extLst>
        </xdr:cNvPr>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593" name="フローチャート: 判断 592">
          <a:extLst>
            <a:ext uri="{FF2B5EF4-FFF2-40B4-BE49-F238E27FC236}">
              <a16:creationId xmlns="" xmlns:a16="http://schemas.microsoft.com/office/drawing/2014/main" id="{7BAEC3CC-1A4C-4928-A19F-C470AFF4840D}"/>
            </a:ext>
          </a:extLst>
        </xdr:cNvPr>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594" name="フローチャート: 判断 593">
          <a:extLst>
            <a:ext uri="{FF2B5EF4-FFF2-40B4-BE49-F238E27FC236}">
              <a16:creationId xmlns="" xmlns:a16="http://schemas.microsoft.com/office/drawing/2014/main" id="{A38163E9-90DE-4BCC-9AFA-59640C44043F}"/>
            </a:ext>
          </a:extLst>
        </xdr:cNvPr>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595" name="フローチャート: 判断 594">
          <a:extLst>
            <a:ext uri="{FF2B5EF4-FFF2-40B4-BE49-F238E27FC236}">
              <a16:creationId xmlns="" xmlns:a16="http://schemas.microsoft.com/office/drawing/2014/main" id="{C93F9186-5879-4B7F-9939-AB40869AB594}"/>
            </a:ext>
          </a:extLst>
        </xdr:cNvPr>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6" name="テキスト ボックス 595">
          <a:extLst>
            <a:ext uri="{FF2B5EF4-FFF2-40B4-BE49-F238E27FC236}">
              <a16:creationId xmlns="" xmlns:a16="http://schemas.microsoft.com/office/drawing/2014/main" id="{6F63326C-25EB-4F41-86CF-8EB76B090C8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7" name="テキスト ボックス 596">
          <a:extLst>
            <a:ext uri="{FF2B5EF4-FFF2-40B4-BE49-F238E27FC236}">
              <a16:creationId xmlns="" xmlns:a16="http://schemas.microsoft.com/office/drawing/2014/main" id="{F5EA96E3-79B6-40C4-89CE-6FF5E971E5C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8" name="テキスト ボックス 597">
          <a:extLst>
            <a:ext uri="{FF2B5EF4-FFF2-40B4-BE49-F238E27FC236}">
              <a16:creationId xmlns="" xmlns:a16="http://schemas.microsoft.com/office/drawing/2014/main" id="{FD6C8AE4-D9F9-4707-B701-F388BD468BB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9" name="テキスト ボックス 598">
          <a:extLst>
            <a:ext uri="{FF2B5EF4-FFF2-40B4-BE49-F238E27FC236}">
              <a16:creationId xmlns="" xmlns:a16="http://schemas.microsoft.com/office/drawing/2014/main" id="{022ABAF9-F4BC-45ED-979A-4A9D3152174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0" name="テキスト ボックス 599">
          <a:extLst>
            <a:ext uri="{FF2B5EF4-FFF2-40B4-BE49-F238E27FC236}">
              <a16:creationId xmlns="" xmlns:a16="http://schemas.microsoft.com/office/drawing/2014/main" id="{26AC9B36-73D7-4BD5-9D01-1072943D469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1995</xdr:rowOff>
    </xdr:from>
    <xdr:to>
      <xdr:col>85</xdr:col>
      <xdr:colOff>177800</xdr:colOff>
      <xdr:row>79</xdr:row>
      <xdr:rowOff>103595</xdr:rowOff>
    </xdr:to>
    <xdr:sp macro="" textlink="">
      <xdr:nvSpPr>
        <xdr:cNvPr id="601" name="楕円 600">
          <a:extLst>
            <a:ext uri="{FF2B5EF4-FFF2-40B4-BE49-F238E27FC236}">
              <a16:creationId xmlns="" xmlns:a16="http://schemas.microsoft.com/office/drawing/2014/main" id="{F6C7CE8B-E2C2-4335-86F6-F06C15768B5C}"/>
            </a:ext>
          </a:extLst>
        </xdr:cNvPr>
        <xdr:cNvSpPr/>
      </xdr:nvSpPr>
      <xdr:spPr>
        <a:xfrm>
          <a:off x="16268700" y="135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24872</xdr:rowOff>
    </xdr:from>
    <xdr:ext cx="405111" cy="259045"/>
    <xdr:sp macro="" textlink="">
      <xdr:nvSpPr>
        <xdr:cNvPr id="602" name="【消防施設】&#10;有形固定資産減価償却率該当値テキスト">
          <a:extLst>
            <a:ext uri="{FF2B5EF4-FFF2-40B4-BE49-F238E27FC236}">
              <a16:creationId xmlns="" xmlns:a16="http://schemas.microsoft.com/office/drawing/2014/main" id="{3E6061EB-C6F2-451A-90C8-111AC41DF23D}"/>
            </a:ext>
          </a:extLst>
        </xdr:cNvPr>
        <xdr:cNvSpPr txBox="1"/>
      </xdr:nvSpPr>
      <xdr:spPr>
        <a:xfrm>
          <a:off x="16357600" y="133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10161</xdr:rowOff>
    </xdr:from>
    <xdr:to>
      <xdr:col>81</xdr:col>
      <xdr:colOff>101600</xdr:colOff>
      <xdr:row>79</xdr:row>
      <xdr:rowOff>111761</xdr:rowOff>
    </xdr:to>
    <xdr:sp macro="" textlink="">
      <xdr:nvSpPr>
        <xdr:cNvPr id="603" name="楕円 602">
          <a:extLst>
            <a:ext uri="{FF2B5EF4-FFF2-40B4-BE49-F238E27FC236}">
              <a16:creationId xmlns="" xmlns:a16="http://schemas.microsoft.com/office/drawing/2014/main" id="{CD11A84F-8C84-4B7B-8F32-1235C8159D38}"/>
            </a:ext>
          </a:extLst>
        </xdr:cNvPr>
        <xdr:cNvSpPr/>
      </xdr:nvSpPr>
      <xdr:spPr>
        <a:xfrm>
          <a:off x="15430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52795</xdr:rowOff>
    </xdr:from>
    <xdr:to>
      <xdr:col>85</xdr:col>
      <xdr:colOff>127000</xdr:colOff>
      <xdr:row>79</xdr:row>
      <xdr:rowOff>60961</xdr:rowOff>
    </xdr:to>
    <xdr:cxnSp macro="">
      <xdr:nvCxnSpPr>
        <xdr:cNvPr id="604" name="直線コネクタ 603">
          <a:extLst>
            <a:ext uri="{FF2B5EF4-FFF2-40B4-BE49-F238E27FC236}">
              <a16:creationId xmlns="" xmlns:a16="http://schemas.microsoft.com/office/drawing/2014/main" id="{EB0930D2-C0EE-4732-B2BE-93668EBADF73}"/>
            </a:ext>
          </a:extLst>
        </xdr:cNvPr>
        <xdr:cNvCxnSpPr/>
      </xdr:nvCxnSpPr>
      <xdr:spPr>
        <a:xfrm flipV="1">
          <a:off x="15481300" y="13597345"/>
          <a:ext cx="838200" cy="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102888</xdr:rowOff>
    </xdr:from>
    <xdr:ext cx="405111" cy="259045"/>
    <xdr:sp macro="" textlink="">
      <xdr:nvSpPr>
        <xdr:cNvPr id="605" name="n_1aveValue【消防施設】&#10;有形固定資産減価償却率">
          <a:extLst>
            <a:ext uri="{FF2B5EF4-FFF2-40B4-BE49-F238E27FC236}">
              <a16:creationId xmlns="" xmlns:a16="http://schemas.microsoft.com/office/drawing/2014/main" id="{DB573B3F-23E0-4E8E-B592-F0172EDF86F0}"/>
            </a:ext>
          </a:extLst>
        </xdr:cNvPr>
        <xdr:cNvSpPr txBox="1"/>
      </xdr:nvSpPr>
      <xdr:spPr>
        <a:xfrm>
          <a:off x="15266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606" name="n_2aveValue【消防施設】&#10;有形固定資産減価償却率">
          <a:extLst>
            <a:ext uri="{FF2B5EF4-FFF2-40B4-BE49-F238E27FC236}">
              <a16:creationId xmlns="" xmlns:a16="http://schemas.microsoft.com/office/drawing/2014/main" id="{55546D93-693D-4EDD-953E-C3F4D39120AA}"/>
            </a:ext>
          </a:extLst>
        </xdr:cNvPr>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128288</xdr:rowOff>
    </xdr:from>
    <xdr:ext cx="405111" cy="259045"/>
    <xdr:sp macro="" textlink="">
      <xdr:nvSpPr>
        <xdr:cNvPr id="607" name="n_1mainValue【消防施設】&#10;有形固定資産減価償却率">
          <a:extLst>
            <a:ext uri="{FF2B5EF4-FFF2-40B4-BE49-F238E27FC236}">
              <a16:creationId xmlns="" xmlns:a16="http://schemas.microsoft.com/office/drawing/2014/main" id="{3FA09E83-E485-4766-BE20-0490A404A542}"/>
            </a:ext>
          </a:extLst>
        </xdr:cNvPr>
        <xdr:cNvSpPr txBox="1"/>
      </xdr:nvSpPr>
      <xdr:spPr>
        <a:xfrm>
          <a:off x="15266044"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a:extLst>
            <a:ext uri="{FF2B5EF4-FFF2-40B4-BE49-F238E27FC236}">
              <a16:creationId xmlns="" xmlns:a16="http://schemas.microsoft.com/office/drawing/2014/main" id="{F674D028-0373-4B37-8751-DEA48ABA8C0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a:extLst>
            <a:ext uri="{FF2B5EF4-FFF2-40B4-BE49-F238E27FC236}">
              <a16:creationId xmlns="" xmlns:a16="http://schemas.microsoft.com/office/drawing/2014/main" id="{CB675448-250A-447F-9E36-D9707365BA4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a:extLst>
            <a:ext uri="{FF2B5EF4-FFF2-40B4-BE49-F238E27FC236}">
              <a16:creationId xmlns="" xmlns:a16="http://schemas.microsoft.com/office/drawing/2014/main" id="{0201C3DE-CE30-4FCD-B82F-F7B21312E66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a:extLst>
            <a:ext uri="{FF2B5EF4-FFF2-40B4-BE49-F238E27FC236}">
              <a16:creationId xmlns="" xmlns:a16="http://schemas.microsoft.com/office/drawing/2014/main" id="{B7EE00D0-439C-4100-8278-E23F1B8F55E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a:extLst>
            <a:ext uri="{FF2B5EF4-FFF2-40B4-BE49-F238E27FC236}">
              <a16:creationId xmlns="" xmlns:a16="http://schemas.microsoft.com/office/drawing/2014/main" id="{9C115BC2-880A-430F-B992-C0190F46C5F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a:extLst>
            <a:ext uri="{FF2B5EF4-FFF2-40B4-BE49-F238E27FC236}">
              <a16:creationId xmlns="" xmlns:a16="http://schemas.microsoft.com/office/drawing/2014/main" id="{8C660182-94CF-4DF2-8098-DBEC8D1C29C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a:extLst>
            <a:ext uri="{FF2B5EF4-FFF2-40B4-BE49-F238E27FC236}">
              <a16:creationId xmlns="" xmlns:a16="http://schemas.microsoft.com/office/drawing/2014/main" id="{DB1A69BE-AF26-4439-BD35-0F7AF76AB5A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a:extLst>
            <a:ext uri="{FF2B5EF4-FFF2-40B4-BE49-F238E27FC236}">
              <a16:creationId xmlns="" xmlns:a16="http://schemas.microsoft.com/office/drawing/2014/main" id="{DF6B33E3-9317-4233-B8B9-B5FE6E3936A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6" name="テキスト ボックス 615">
          <a:extLst>
            <a:ext uri="{FF2B5EF4-FFF2-40B4-BE49-F238E27FC236}">
              <a16:creationId xmlns="" xmlns:a16="http://schemas.microsoft.com/office/drawing/2014/main" id="{3A9450F3-5A16-4B79-A6DE-BF2F72282F4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7" name="直線コネクタ 616">
          <a:extLst>
            <a:ext uri="{FF2B5EF4-FFF2-40B4-BE49-F238E27FC236}">
              <a16:creationId xmlns="" xmlns:a16="http://schemas.microsoft.com/office/drawing/2014/main" id="{42CF6C94-C91B-4E4F-9B0C-57B0CA7F591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8" name="直線コネクタ 617">
          <a:extLst>
            <a:ext uri="{FF2B5EF4-FFF2-40B4-BE49-F238E27FC236}">
              <a16:creationId xmlns="" xmlns:a16="http://schemas.microsoft.com/office/drawing/2014/main" id="{F0826FEE-B229-4E90-B575-4937BE12D6B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9" name="テキスト ボックス 618">
          <a:extLst>
            <a:ext uri="{FF2B5EF4-FFF2-40B4-BE49-F238E27FC236}">
              <a16:creationId xmlns="" xmlns:a16="http://schemas.microsoft.com/office/drawing/2014/main" id="{317A501F-EBFE-4341-9439-3F1B518CDFC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0" name="直線コネクタ 619">
          <a:extLst>
            <a:ext uri="{FF2B5EF4-FFF2-40B4-BE49-F238E27FC236}">
              <a16:creationId xmlns="" xmlns:a16="http://schemas.microsoft.com/office/drawing/2014/main" id="{55ED4C22-7607-4E52-99DC-45679A43B8F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1" name="テキスト ボックス 620">
          <a:extLst>
            <a:ext uri="{FF2B5EF4-FFF2-40B4-BE49-F238E27FC236}">
              <a16:creationId xmlns="" xmlns:a16="http://schemas.microsoft.com/office/drawing/2014/main" id="{02944ACC-1E82-4CB8-849A-775CDCF57AF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2" name="直線コネクタ 621">
          <a:extLst>
            <a:ext uri="{FF2B5EF4-FFF2-40B4-BE49-F238E27FC236}">
              <a16:creationId xmlns="" xmlns:a16="http://schemas.microsoft.com/office/drawing/2014/main" id="{8760B923-62A5-4B7D-ADA6-B91C4327DB0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3" name="テキスト ボックス 622">
          <a:extLst>
            <a:ext uri="{FF2B5EF4-FFF2-40B4-BE49-F238E27FC236}">
              <a16:creationId xmlns="" xmlns:a16="http://schemas.microsoft.com/office/drawing/2014/main" id="{B8C7DA67-E1DD-4E0C-87E2-E0E80600B6EF}"/>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4" name="直線コネクタ 623">
          <a:extLst>
            <a:ext uri="{FF2B5EF4-FFF2-40B4-BE49-F238E27FC236}">
              <a16:creationId xmlns="" xmlns:a16="http://schemas.microsoft.com/office/drawing/2014/main" id="{3B84EC5F-F2F5-40EF-9817-D728187C321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5" name="テキスト ボックス 624">
          <a:extLst>
            <a:ext uri="{FF2B5EF4-FFF2-40B4-BE49-F238E27FC236}">
              <a16:creationId xmlns="" xmlns:a16="http://schemas.microsoft.com/office/drawing/2014/main" id="{03DEDE8A-7BE1-4E24-84AA-D846A938E2C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6" name="直線コネクタ 625">
          <a:extLst>
            <a:ext uri="{FF2B5EF4-FFF2-40B4-BE49-F238E27FC236}">
              <a16:creationId xmlns="" xmlns:a16="http://schemas.microsoft.com/office/drawing/2014/main" id="{803ADECA-BA49-4047-8DD3-5BF35F23920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7" name="テキスト ボックス 626">
          <a:extLst>
            <a:ext uri="{FF2B5EF4-FFF2-40B4-BE49-F238E27FC236}">
              <a16:creationId xmlns="" xmlns:a16="http://schemas.microsoft.com/office/drawing/2014/main" id="{06A6F1F2-5675-48DC-834B-B9CDB885515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a:extLst>
            <a:ext uri="{FF2B5EF4-FFF2-40B4-BE49-F238E27FC236}">
              <a16:creationId xmlns="" xmlns:a16="http://schemas.microsoft.com/office/drawing/2014/main" id="{5915A2EA-3C23-40E5-A97F-1C8B5336ABB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a:extLst>
            <a:ext uri="{FF2B5EF4-FFF2-40B4-BE49-F238E27FC236}">
              <a16:creationId xmlns="" xmlns:a16="http://schemas.microsoft.com/office/drawing/2014/main" id="{EE0B6245-A60D-4C93-9195-6DEE1F5771C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消防施設】&#10;一人当たり面積グラフ枠">
          <a:extLst>
            <a:ext uri="{FF2B5EF4-FFF2-40B4-BE49-F238E27FC236}">
              <a16:creationId xmlns="" xmlns:a16="http://schemas.microsoft.com/office/drawing/2014/main" id="{B4ECE9AE-B8D4-4480-B364-FFF6740A83F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631" name="直線コネクタ 630">
          <a:extLst>
            <a:ext uri="{FF2B5EF4-FFF2-40B4-BE49-F238E27FC236}">
              <a16:creationId xmlns="" xmlns:a16="http://schemas.microsoft.com/office/drawing/2014/main" id="{16CE7844-32DC-4859-AD7D-F2A89490DEB7}"/>
            </a:ext>
          </a:extLst>
        </xdr:cNvPr>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32" name="【消防施設】&#10;一人当たり面積最小値テキスト">
          <a:extLst>
            <a:ext uri="{FF2B5EF4-FFF2-40B4-BE49-F238E27FC236}">
              <a16:creationId xmlns="" xmlns:a16="http://schemas.microsoft.com/office/drawing/2014/main" id="{CF9EA38B-BCB5-4B8E-8D18-6EBF0A19F9D7}"/>
            </a:ext>
          </a:extLst>
        </xdr:cNvPr>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33" name="直線コネクタ 632">
          <a:extLst>
            <a:ext uri="{FF2B5EF4-FFF2-40B4-BE49-F238E27FC236}">
              <a16:creationId xmlns="" xmlns:a16="http://schemas.microsoft.com/office/drawing/2014/main" id="{6AA564DC-52AA-4085-A050-3A189CB2218E}"/>
            </a:ext>
          </a:extLst>
        </xdr:cNvPr>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634" name="【消防施設】&#10;一人当たり面積最大値テキスト">
          <a:extLst>
            <a:ext uri="{FF2B5EF4-FFF2-40B4-BE49-F238E27FC236}">
              <a16:creationId xmlns="" xmlns:a16="http://schemas.microsoft.com/office/drawing/2014/main" id="{7BADE5A6-987E-4D33-A8EE-6D6429B6E891}"/>
            </a:ext>
          </a:extLst>
        </xdr:cNvPr>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635" name="直線コネクタ 634">
          <a:extLst>
            <a:ext uri="{FF2B5EF4-FFF2-40B4-BE49-F238E27FC236}">
              <a16:creationId xmlns="" xmlns:a16="http://schemas.microsoft.com/office/drawing/2014/main" id="{32A79E54-1CAB-49AA-9CA6-8DE3E690912F}"/>
            </a:ext>
          </a:extLst>
        </xdr:cNvPr>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636" name="【消防施設】&#10;一人当たり面積平均値テキスト">
          <a:extLst>
            <a:ext uri="{FF2B5EF4-FFF2-40B4-BE49-F238E27FC236}">
              <a16:creationId xmlns="" xmlns:a16="http://schemas.microsoft.com/office/drawing/2014/main" id="{F65B22B0-E61C-4FBE-9D0D-90BDC64B2A8E}"/>
            </a:ext>
          </a:extLst>
        </xdr:cNvPr>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37" name="フローチャート: 判断 636">
          <a:extLst>
            <a:ext uri="{FF2B5EF4-FFF2-40B4-BE49-F238E27FC236}">
              <a16:creationId xmlns="" xmlns:a16="http://schemas.microsoft.com/office/drawing/2014/main" id="{BCD09C5A-98EF-4424-A919-68D0264661A6}"/>
            </a:ext>
          </a:extLst>
        </xdr:cNvPr>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38" name="フローチャート: 判断 637">
          <a:extLst>
            <a:ext uri="{FF2B5EF4-FFF2-40B4-BE49-F238E27FC236}">
              <a16:creationId xmlns="" xmlns:a16="http://schemas.microsoft.com/office/drawing/2014/main" id="{0E7B9123-7906-4FAC-84AF-294E36D3751E}"/>
            </a:ext>
          </a:extLst>
        </xdr:cNvPr>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10161</xdr:rowOff>
    </xdr:from>
    <xdr:to>
      <xdr:col>107</xdr:col>
      <xdr:colOff>101600</xdr:colOff>
      <xdr:row>83</xdr:row>
      <xdr:rowOff>111761</xdr:rowOff>
    </xdr:to>
    <xdr:sp macro="" textlink="">
      <xdr:nvSpPr>
        <xdr:cNvPr id="639" name="フローチャート: 判断 638">
          <a:extLst>
            <a:ext uri="{FF2B5EF4-FFF2-40B4-BE49-F238E27FC236}">
              <a16:creationId xmlns="" xmlns:a16="http://schemas.microsoft.com/office/drawing/2014/main" id="{3ADF9372-7889-4A16-BFDE-75454529D692}"/>
            </a:ext>
          </a:extLst>
        </xdr:cNvPr>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0" name="テキスト ボックス 639">
          <a:extLst>
            <a:ext uri="{FF2B5EF4-FFF2-40B4-BE49-F238E27FC236}">
              <a16:creationId xmlns="" xmlns:a16="http://schemas.microsoft.com/office/drawing/2014/main" id="{3F373D61-D993-47B3-92D7-2E47F6C029A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1" name="テキスト ボックス 640">
          <a:extLst>
            <a:ext uri="{FF2B5EF4-FFF2-40B4-BE49-F238E27FC236}">
              <a16:creationId xmlns="" xmlns:a16="http://schemas.microsoft.com/office/drawing/2014/main" id="{EDFEA74C-5744-40E5-A1C0-F081CE499F5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2" name="テキスト ボックス 641">
          <a:extLst>
            <a:ext uri="{FF2B5EF4-FFF2-40B4-BE49-F238E27FC236}">
              <a16:creationId xmlns="" xmlns:a16="http://schemas.microsoft.com/office/drawing/2014/main" id="{BDF18393-6D8E-4E55-B9E3-C43CDAEE709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3" name="テキスト ボックス 642">
          <a:extLst>
            <a:ext uri="{FF2B5EF4-FFF2-40B4-BE49-F238E27FC236}">
              <a16:creationId xmlns="" xmlns:a16="http://schemas.microsoft.com/office/drawing/2014/main" id="{5971D931-DDF3-41F8-87A5-D3F5040839A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4" name="テキスト ボックス 643">
          <a:extLst>
            <a:ext uri="{FF2B5EF4-FFF2-40B4-BE49-F238E27FC236}">
              <a16:creationId xmlns="" xmlns:a16="http://schemas.microsoft.com/office/drawing/2014/main" id="{15265A56-13CA-4535-8276-0705813C2B6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113030</xdr:rowOff>
    </xdr:from>
    <xdr:to>
      <xdr:col>116</xdr:col>
      <xdr:colOff>114300</xdr:colOff>
      <xdr:row>82</xdr:row>
      <xdr:rowOff>43180</xdr:rowOff>
    </xdr:to>
    <xdr:sp macro="" textlink="">
      <xdr:nvSpPr>
        <xdr:cNvPr id="645" name="楕円 644">
          <a:extLst>
            <a:ext uri="{FF2B5EF4-FFF2-40B4-BE49-F238E27FC236}">
              <a16:creationId xmlns="" xmlns:a16="http://schemas.microsoft.com/office/drawing/2014/main" id="{7A6ECF43-ECC4-43F8-A184-1FF5C75934F7}"/>
            </a:ext>
          </a:extLst>
        </xdr:cNvPr>
        <xdr:cNvSpPr/>
      </xdr:nvSpPr>
      <xdr:spPr>
        <a:xfrm>
          <a:off x="22110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135907</xdr:rowOff>
    </xdr:from>
    <xdr:ext cx="469744" cy="259045"/>
    <xdr:sp macro="" textlink="">
      <xdr:nvSpPr>
        <xdr:cNvPr id="646" name="【消防施設】&#10;一人当たり面積該当値テキスト">
          <a:extLst>
            <a:ext uri="{FF2B5EF4-FFF2-40B4-BE49-F238E27FC236}">
              <a16:creationId xmlns="" xmlns:a16="http://schemas.microsoft.com/office/drawing/2014/main" id="{DD3158F8-056F-46C4-9327-3A6E9D6D73A2}"/>
            </a:ext>
          </a:extLst>
        </xdr:cNvPr>
        <xdr:cNvSpPr txBox="1"/>
      </xdr:nvSpPr>
      <xdr:spPr>
        <a:xfrm>
          <a:off x="22199600"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132080</xdr:rowOff>
    </xdr:from>
    <xdr:to>
      <xdr:col>112</xdr:col>
      <xdr:colOff>38100</xdr:colOff>
      <xdr:row>82</xdr:row>
      <xdr:rowOff>62230</xdr:rowOff>
    </xdr:to>
    <xdr:sp macro="" textlink="">
      <xdr:nvSpPr>
        <xdr:cNvPr id="647" name="楕円 646">
          <a:extLst>
            <a:ext uri="{FF2B5EF4-FFF2-40B4-BE49-F238E27FC236}">
              <a16:creationId xmlns="" xmlns:a16="http://schemas.microsoft.com/office/drawing/2014/main" id="{B7FD3EF4-6E15-406B-8767-CDFC1C9CA0D4}"/>
            </a:ext>
          </a:extLst>
        </xdr:cNvPr>
        <xdr:cNvSpPr/>
      </xdr:nvSpPr>
      <xdr:spPr>
        <a:xfrm>
          <a:off x="21272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163830</xdr:rowOff>
    </xdr:from>
    <xdr:to>
      <xdr:col>116</xdr:col>
      <xdr:colOff>63500</xdr:colOff>
      <xdr:row>82</xdr:row>
      <xdr:rowOff>11430</xdr:rowOff>
    </xdr:to>
    <xdr:cxnSp macro="">
      <xdr:nvCxnSpPr>
        <xdr:cNvPr id="648" name="直線コネクタ 647">
          <a:extLst>
            <a:ext uri="{FF2B5EF4-FFF2-40B4-BE49-F238E27FC236}">
              <a16:creationId xmlns="" xmlns:a16="http://schemas.microsoft.com/office/drawing/2014/main" id="{D5873525-2971-41B7-85B9-78DC67D2ED2B}"/>
            </a:ext>
          </a:extLst>
        </xdr:cNvPr>
        <xdr:cNvCxnSpPr/>
      </xdr:nvCxnSpPr>
      <xdr:spPr>
        <a:xfrm flipV="1">
          <a:off x="21323300" y="140512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160038</xdr:rowOff>
    </xdr:from>
    <xdr:ext cx="469744" cy="259045"/>
    <xdr:sp macro="" textlink="">
      <xdr:nvSpPr>
        <xdr:cNvPr id="649" name="n_1aveValue【消防施設】&#10;一人当たり面積">
          <a:extLst>
            <a:ext uri="{FF2B5EF4-FFF2-40B4-BE49-F238E27FC236}">
              <a16:creationId xmlns="" xmlns:a16="http://schemas.microsoft.com/office/drawing/2014/main" id="{6682272F-10AD-4A7D-A038-8DA6F26CC981}"/>
            </a:ext>
          </a:extLst>
        </xdr:cNvPr>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128288</xdr:rowOff>
    </xdr:from>
    <xdr:ext cx="469744" cy="259045"/>
    <xdr:sp macro="" textlink="">
      <xdr:nvSpPr>
        <xdr:cNvPr id="650" name="n_2aveValue【消防施設】&#10;一人当たり面積">
          <a:extLst>
            <a:ext uri="{FF2B5EF4-FFF2-40B4-BE49-F238E27FC236}">
              <a16:creationId xmlns="" xmlns:a16="http://schemas.microsoft.com/office/drawing/2014/main" id="{A63C76AB-D0D6-4FAD-BA11-3FBF3B4967CF}"/>
            </a:ext>
          </a:extLst>
        </xdr:cNvPr>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78757</xdr:rowOff>
    </xdr:from>
    <xdr:ext cx="469744" cy="259045"/>
    <xdr:sp macro="" textlink="">
      <xdr:nvSpPr>
        <xdr:cNvPr id="651" name="n_1mainValue【消防施設】&#10;一人当たり面積">
          <a:extLst>
            <a:ext uri="{FF2B5EF4-FFF2-40B4-BE49-F238E27FC236}">
              <a16:creationId xmlns="" xmlns:a16="http://schemas.microsoft.com/office/drawing/2014/main" id="{699ACC76-AAA9-4010-BD32-521025F026FC}"/>
            </a:ext>
          </a:extLst>
        </xdr:cNvPr>
        <xdr:cNvSpPr txBox="1"/>
      </xdr:nvSpPr>
      <xdr:spPr>
        <a:xfrm>
          <a:off x="21075727" y="1379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2" name="正方形/長方形 651">
          <a:extLst>
            <a:ext uri="{FF2B5EF4-FFF2-40B4-BE49-F238E27FC236}">
              <a16:creationId xmlns="" xmlns:a16="http://schemas.microsoft.com/office/drawing/2014/main" id="{D057D33E-8CCF-47E8-8D33-687D5DBB392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3" name="正方形/長方形 652">
          <a:extLst>
            <a:ext uri="{FF2B5EF4-FFF2-40B4-BE49-F238E27FC236}">
              <a16:creationId xmlns="" xmlns:a16="http://schemas.microsoft.com/office/drawing/2014/main" id="{B6043CC6-895A-4861-B630-1CBC87BE727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4" name="正方形/長方形 653">
          <a:extLst>
            <a:ext uri="{FF2B5EF4-FFF2-40B4-BE49-F238E27FC236}">
              <a16:creationId xmlns="" xmlns:a16="http://schemas.microsoft.com/office/drawing/2014/main" id="{981A9C7D-8F21-4700-92F2-E777FBA8A97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5" name="正方形/長方形 654">
          <a:extLst>
            <a:ext uri="{FF2B5EF4-FFF2-40B4-BE49-F238E27FC236}">
              <a16:creationId xmlns="" xmlns:a16="http://schemas.microsoft.com/office/drawing/2014/main" id="{120033F3-86EC-47CF-9383-F000B19EB8F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6" name="正方形/長方形 655">
          <a:extLst>
            <a:ext uri="{FF2B5EF4-FFF2-40B4-BE49-F238E27FC236}">
              <a16:creationId xmlns="" xmlns:a16="http://schemas.microsoft.com/office/drawing/2014/main" id="{0F2129CA-92E9-484B-8BF9-F485119D67F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7" name="正方形/長方形 656">
          <a:extLst>
            <a:ext uri="{FF2B5EF4-FFF2-40B4-BE49-F238E27FC236}">
              <a16:creationId xmlns="" xmlns:a16="http://schemas.microsoft.com/office/drawing/2014/main" id="{AB617D9B-E055-4EDD-B845-E18BACE20F4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8" name="正方形/長方形 657">
          <a:extLst>
            <a:ext uri="{FF2B5EF4-FFF2-40B4-BE49-F238E27FC236}">
              <a16:creationId xmlns="" xmlns:a16="http://schemas.microsoft.com/office/drawing/2014/main" id="{0F6BD64C-21DE-432B-9145-E4529E9F975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9" name="正方形/長方形 658">
          <a:extLst>
            <a:ext uri="{FF2B5EF4-FFF2-40B4-BE49-F238E27FC236}">
              <a16:creationId xmlns="" xmlns:a16="http://schemas.microsoft.com/office/drawing/2014/main" id="{43E5833D-73CF-4878-860D-34DFE14BF34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0" name="テキスト ボックス 659">
          <a:extLst>
            <a:ext uri="{FF2B5EF4-FFF2-40B4-BE49-F238E27FC236}">
              <a16:creationId xmlns="" xmlns:a16="http://schemas.microsoft.com/office/drawing/2014/main" id="{23474ED8-84FD-4276-9458-B5FC45C54E5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1" name="直線コネクタ 660">
          <a:extLst>
            <a:ext uri="{FF2B5EF4-FFF2-40B4-BE49-F238E27FC236}">
              <a16:creationId xmlns="" xmlns:a16="http://schemas.microsoft.com/office/drawing/2014/main" id="{4734B56B-44D7-4C52-9296-59673B3DA67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2" name="直線コネクタ 661">
          <a:extLst>
            <a:ext uri="{FF2B5EF4-FFF2-40B4-BE49-F238E27FC236}">
              <a16:creationId xmlns="" xmlns:a16="http://schemas.microsoft.com/office/drawing/2014/main" id="{D56A98B0-F082-42B9-8488-233A5523149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3" name="テキスト ボックス 662">
          <a:extLst>
            <a:ext uri="{FF2B5EF4-FFF2-40B4-BE49-F238E27FC236}">
              <a16:creationId xmlns="" xmlns:a16="http://schemas.microsoft.com/office/drawing/2014/main" id="{98702838-86EE-4353-8D55-D9086F2914D9}"/>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4" name="直線コネクタ 663">
          <a:extLst>
            <a:ext uri="{FF2B5EF4-FFF2-40B4-BE49-F238E27FC236}">
              <a16:creationId xmlns="" xmlns:a16="http://schemas.microsoft.com/office/drawing/2014/main" id="{792E2874-4947-4A3A-88FC-827CE3A8DD6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5" name="テキスト ボックス 664">
          <a:extLst>
            <a:ext uri="{FF2B5EF4-FFF2-40B4-BE49-F238E27FC236}">
              <a16:creationId xmlns="" xmlns:a16="http://schemas.microsoft.com/office/drawing/2014/main" id="{52FA70DE-E221-400B-BB89-181ED2D8A22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6" name="直線コネクタ 665">
          <a:extLst>
            <a:ext uri="{FF2B5EF4-FFF2-40B4-BE49-F238E27FC236}">
              <a16:creationId xmlns="" xmlns:a16="http://schemas.microsoft.com/office/drawing/2014/main" id="{307D49F7-8C7A-46DF-A2FB-D3C65FF5F8D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7" name="テキスト ボックス 666">
          <a:extLst>
            <a:ext uri="{FF2B5EF4-FFF2-40B4-BE49-F238E27FC236}">
              <a16:creationId xmlns="" xmlns:a16="http://schemas.microsoft.com/office/drawing/2014/main" id="{ECA336CF-E278-4B8B-89F9-899D2C113FA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8" name="直線コネクタ 667">
          <a:extLst>
            <a:ext uri="{FF2B5EF4-FFF2-40B4-BE49-F238E27FC236}">
              <a16:creationId xmlns="" xmlns:a16="http://schemas.microsoft.com/office/drawing/2014/main" id="{980225EF-D693-43DF-ABC8-A7E87DD8F2A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9" name="テキスト ボックス 668">
          <a:extLst>
            <a:ext uri="{FF2B5EF4-FFF2-40B4-BE49-F238E27FC236}">
              <a16:creationId xmlns="" xmlns:a16="http://schemas.microsoft.com/office/drawing/2014/main" id="{CF4295F7-F07C-416E-8C6D-D4E7C3514FD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0" name="直線コネクタ 669">
          <a:extLst>
            <a:ext uri="{FF2B5EF4-FFF2-40B4-BE49-F238E27FC236}">
              <a16:creationId xmlns="" xmlns:a16="http://schemas.microsoft.com/office/drawing/2014/main" id="{42AE7B60-2FE7-449C-BD8E-360DE318221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1" name="テキスト ボックス 670">
          <a:extLst>
            <a:ext uri="{FF2B5EF4-FFF2-40B4-BE49-F238E27FC236}">
              <a16:creationId xmlns="" xmlns:a16="http://schemas.microsoft.com/office/drawing/2014/main" id="{232DE3E4-012D-49D5-BCCD-6BAF5D26AE9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2" name="直線コネクタ 671">
          <a:extLst>
            <a:ext uri="{FF2B5EF4-FFF2-40B4-BE49-F238E27FC236}">
              <a16:creationId xmlns="" xmlns:a16="http://schemas.microsoft.com/office/drawing/2014/main" id="{BBAF5769-300B-4FFB-AE2B-7651CCAFF043}"/>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3" name="テキスト ボックス 672">
          <a:extLst>
            <a:ext uri="{FF2B5EF4-FFF2-40B4-BE49-F238E27FC236}">
              <a16:creationId xmlns="" xmlns:a16="http://schemas.microsoft.com/office/drawing/2014/main" id="{5C901F6C-E7F7-4A73-B0F3-7FF170703FA1}"/>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4" name="直線コネクタ 673">
          <a:extLst>
            <a:ext uri="{FF2B5EF4-FFF2-40B4-BE49-F238E27FC236}">
              <a16:creationId xmlns="" xmlns:a16="http://schemas.microsoft.com/office/drawing/2014/main" id="{DA1562B8-57A6-4BC5-920E-C6FA1BD9ACB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5" name="テキスト ボックス 674">
          <a:extLst>
            <a:ext uri="{FF2B5EF4-FFF2-40B4-BE49-F238E27FC236}">
              <a16:creationId xmlns="" xmlns:a16="http://schemas.microsoft.com/office/drawing/2014/main" id="{25E22C93-2277-41CF-BE81-3332120F72D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6" name="【庁舎】&#10;有形固定資産減価償却率グラフ枠">
          <a:extLst>
            <a:ext uri="{FF2B5EF4-FFF2-40B4-BE49-F238E27FC236}">
              <a16:creationId xmlns="" xmlns:a16="http://schemas.microsoft.com/office/drawing/2014/main" id="{29E7444D-AEB6-47F8-9C63-E813343ADBA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677" name="直線コネクタ 676">
          <a:extLst>
            <a:ext uri="{FF2B5EF4-FFF2-40B4-BE49-F238E27FC236}">
              <a16:creationId xmlns="" xmlns:a16="http://schemas.microsoft.com/office/drawing/2014/main" id="{AAF3AD36-76C7-497E-B81A-14E01B23A3C6}"/>
            </a:ext>
          </a:extLst>
        </xdr:cNvPr>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678" name="【庁舎】&#10;有形固定資産減価償却率最小値テキスト">
          <a:extLst>
            <a:ext uri="{FF2B5EF4-FFF2-40B4-BE49-F238E27FC236}">
              <a16:creationId xmlns="" xmlns:a16="http://schemas.microsoft.com/office/drawing/2014/main" id="{A3FE53A6-B7EF-4013-B1F5-39ACC3DC2A1C}"/>
            </a:ext>
          </a:extLst>
        </xdr:cNvPr>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679" name="直線コネクタ 678">
          <a:extLst>
            <a:ext uri="{FF2B5EF4-FFF2-40B4-BE49-F238E27FC236}">
              <a16:creationId xmlns="" xmlns:a16="http://schemas.microsoft.com/office/drawing/2014/main" id="{17033D49-0444-46D4-9DDA-F6D63A10B67A}"/>
            </a:ext>
          </a:extLst>
        </xdr:cNvPr>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80" name="【庁舎】&#10;有形固定資産減価償却率最大値テキスト">
          <a:extLst>
            <a:ext uri="{FF2B5EF4-FFF2-40B4-BE49-F238E27FC236}">
              <a16:creationId xmlns="" xmlns:a16="http://schemas.microsoft.com/office/drawing/2014/main" id="{D0C08422-C3F4-4034-9782-A9A292765948}"/>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81" name="直線コネクタ 680">
          <a:extLst>
            <a:ext uri="{FF2B5EF4-FFF2-40B4-BE49-F238E27FC236}">
              <a16:creationId xmlns="" xmlns:a16="http://schemas.microsoft.com/office/drawing/2014/main" id="{89BA3956-C01A-4D4B-B6F6-70E896978F2E}"/>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682" name="【庁舎】&#10;有形固定資産減価償却率平均値テキスト">
          <a:extLst>
            <a:ext uri="{FF2B5EF4-FFF2-40B4-BE49-F238E27FC236}">
              <a16:creationId xmlns="" xmlns:a16="http://schemas.microsoft.com/office/drawing/2014/main" id="{1B4C31B6-AB90-4F78-BFBE-D07D81C1AC2F}"/>
            </a:ext>
          </a:extLst>
        </xdr:cNvPr>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683" name="フローチャート: 判断 682">
          <a:extLst>
            <a:ext uri="{FF2B5EF4-FFF2-40B4-BE49-F238E27FC236}">
              <a16:creationId xmlns="" xmlns:a16="http://schemas.microsoft.com/office/drawing/2014/main" id="{97482BA4-61E8-4C27-9708-87261C76822E}"/>
            </a:ext>
          </a:extLst>
        </xdr:cNvPr>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684" name="フローチャート: 判断 683">
          <a:extLst>
            <a:ext uri="{FF2B5EF4-FFF2-40B4-BE49-F238E27FC236}">
              <a16:creationId xmlns="" xmlns:a16="http://schemas.microsoft.com/office/drawing/2014/main" id="{894A3B6B-D3D3-4D43-99D3-691411ECB23F}"/>
            </a:ext>
          </a:extLst>
        </xdr:cNvPr>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685" name="フローチャート: 判断 684">
          <a:extLst>
            <a:ext uri="{FF2B5EF4-FFF2-40B4-BE49-F238E27FC236}">
              <a16:creationId xmlns="" xmlns:a16="http://schemas.microsoft.com/office/drawing/2014/main" id="{2B7B7917-536D-40B6-AA74-F7D514713A18}"/>
            </a:ext>
          </a:extLst>
        </xdr:cNvPr>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6" name="テキスト ボックス 685">
          <a:extLst>
            <a:ext uri="{FF2B5EF4-FFF2-40B4-BE49-F238E27FC236}">
              <a16:creationId xmlns="" xmlns:a16="http://schemas.microsoft.com/office/drawing/2014/main" id="{1B9D05AF-DCC9-49BC-8DC6-70577C4F877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7" name="テキスト ボックス 686">
          <a:extLst>
            <a:ext uri="{FF2B5EF4-FFF2-40B4-BE49-F238E27FC236}">
              <a16:creationId xmlns="" xmlns:a16="http://schemas.microsoft.com/office/drawing/2014/main" id="{E5D9D27F-CD09-498C-BC42-409B0175252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8" name="テキスト ボックス 687">
          <a:extLst>
            <a:ext uri="{FF2B5EF4-FFF2-40B4-BE49-F238E27FC236}">
              <a16:creationId xmlns="" xmlns:a16="http://schemas.microsoft.com/office/drawing/2014/main" id="{ABE6A3DA-0838-44CA-91A5-C44F663A0C9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9" name="テキスト ボックス 688">
          <a:extLst>
            <a:ext uri="{FF2B5EF4-FFF2-40B4-BE49-F238E27FC236}">
              <a16:creationId xmlns="" xmlns:a16="http://schemas.microsoft.com/office/drawing/2014/main" id="{D65293AB-BDE9-4317-9EC0-F8B173510F6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0" name="テキスト ボックス 689">
          <a:extLst>
            <a:ext uri="{FF2B5EF4-FFF2-40B4-BE49-F238E27FC236}">
              <a16:creationId xmlns="" xmlns:a16="http://schemas.microsoft.com/office/drawing/2014/main" id="{BC1F311F-5C15-4BE7-ABCB-D70F6256FCE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107043</xdr:rowOff>
    </xdr:from>
    <xdr:to>
      <xdr:col>85</xdr:col>
      <xdr:colOff>177800</xdr:colOff>
      <xdr:row>103</xdr:row>
      <xdr:rowOff>37193</xdr:rowOff>
    </xdr:to>
    <xdr:sp macro="" textlink="">
      <xdr:nvSpPr>
        <xdr:cNvPr id="691" name="楕円 690">
          <a:extLst>
            <a:ext uri="{FF2B5EF4-FFF2-40B4-BE49-F238E27FC236}">
              <a16:creationId xmlns="" xmlns:a16="http://schemas.microsoft.com/office/drawing/2014/main" id="{89AAAC72-5B74-436B-AE05-4BD3739A6292}"/>
            </a:ext>
          </a:extLst>
        </xdr:cNvPr>
        <xdr:cNvSpPr/>
      </xdr:nvSpPr>
      <xdr:spPr>
        <a:xfrm>
          <a:off x="162687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129920</xdr:rowOff>
    </xdr:from>
    <xdr:ext cx="405111" cy="259045"/>
    <xdr:sp macro="" textlink="">
      <xdr:nvSpPr>
        <xdr:cNvPr id="692" name="【庁舎】&#10;有形固定資産減価償却率該当値テキスト">
          <a:extLst>
            <a:ext uri="{FF2B5EF4-FFF2-40B4-BE49-F238E27FC236}">
              <a16:creationId xmlns="" xmlns:a16="http://schemas.microsoft.com/office/drawing/2014/main" id="{D641AF2C-1AFB-4A68-98E0-751D9BEB6168}"/>
            </a:ext>
          </a:extLst>
        </xdr:cNvPr>
        <xdr:cNvSpPr txBox="1"/>
      </xdr:nvSpPr>
      <xdr:spPr>
        <a:xfrm>
          <a:off x="16357600" y="1744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139700</xdr:rowOff>
    </xdr:from>
    <xdr:to>
      <xdr:col>81</xdr:col>
      <xdr:colOff>101600</xdr:colOff>
      <xdr:row>103</xdr:row>
      <xdr:rowOff>69850</xdr:rowOff>
    </xdr:to>
    <xdr:sp macro="" textlink="">
      <xdr:nvSpPr>
        <xdr:cNvPr id="693" name="楕円 692">
          <a:extLst>
            <a:ext uri="{FF2B5EF4-FFF2-40B4-BE49-F238E27FC236}">
              <a16:creationId xmlns="" xmlns:a16="http://schemas.microsoft.com/office/drawing/2014/main" id="{591A8A9B-2B1F-448C-ABFD-3CAC4568F1E5}"/>
            </a:ext>
          </a:extLst>
        </xdr:cNvPr>
        <xdr:cNvSpPr/>
      </xdr:nvSpPr>
      <xdr:spPr>
        <a:xfrm>
          <a:off x="15430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157843</xdr:rowOff>
    </xdr:from>
    <xdr:to>
      <xdr:col>85</xdr:col>
      <xdr:colOff>127000</xdr:colOff>
      <xdr:row>103</xdr:row>
      <xdr:rowOff>19050</xdr:rowOff>
    </xdr:to>
    <xdr:cxnSp macro="">
      <xdr:nvCxnSpPr>
        <xdr:cNvPr id="694" name="直線コネクタ 693">
          <a:extLst>
            <a:ext uri="{FF2B5EF4-FFF2-40B4-BE49-F238E27FC236}">
              <a16:creationId xmlns="" xmlns:a16="http://schemas.microsoft.com/office/drawing/2014/main" id="{EA32F763-D589-41C4-9680-B95E0C87DD0E}"/>
            </a:ext>
          </a:extLst>
        </xdr:cNvPr>
        <xdr:cNvCxnSpPr/>
      </xdr:nvCxnSpPr>
      <xdr:spPr>
        <a:xfrm flipV="1">
          <a:off x="15481300" y="176457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8726</xdr:rowOff>
    </xdr:from>
    <xdr:ext cx="405111" cy="259045"/>
    <xdr:sp macro="" textlink="">
      <xdr:nvSpPr>
        <xdr:cNvPr id="695" name="n_1aveValue【庁舎】&#10;有形固定資産減価償却率">
          <a:extLst>
            <a:ext uri="{FF2B5EF4-FFF2-40B4-BE49-F238E27FC236}">
              <a16:creationId xmlns="" xmlns:a16="http://schemas.microsoft.com/office/drawing/2014/main" id="{2F9145D4-FF0B-4E9F-A426-355C4AE7EEE2}"/>
            </a:ext>
          </a:extLst>
        </xdr:cNvPr>
        <xdr:cNvSpPr txBox="1"/>
      </xdr:nvSpPr>
      <xdr:spPr>
        <a:xfrm>
          <a:off x="15266044" y="1783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696" name="n_2aveValue【庁舎】&#10;有形固定資産減価償却率">
          <a:extLst>
            <a:ext uri="{FF2B5EF4-FFF2-40B4-BE49-F238E27FC236}">
              <a16:creationId xmlns="" xmlns:a16="http://schemas.microsoft.com/office/drawing/2014/main" id="{C05B9B58-8A44-4B3E-9A24-AA6CBFE510D1}"/>
            </a:ext>
          </a:extLst>
        </xdr:cNvPr>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86377</xdr:rowOff>
    </xdr:from>
    <xdr:ext cx="405111" cy="259045"/>
    <xdr:sp macro="" textlink="">
      <xdr:nvSpPr>
        <xdr:cNvPr id="697" name="n_1mainValue【庁舎】&#10;有形固定資産減価償却率">
          <a:extLst>
            <a:ext uri="{FF2B5EF4-FFF2-40B4-BE49-F238E27FC236}">
              <a16:creationId xmlns="" xmlns:a16="http://schemas.microsoft.com/office/drawing/2014/main" id="{0B74706D-45A0-4AFE-845E-7BC2EDB4325E}"/>
            </a:ext>
          </a:extLst>
        </xdr:cNvPr>
        <xdr:cNvSpPr txBox="1"/>
      </xdr:nvSpPr>
      <xdr:spPr>
        <a:xfrm>
          <a:off x="15266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 xmlns:a16="http://schemas.microsoft.com/office/drawing/2014/main" id="{8F425BA7-FB60-4AB4-8B1B-CFB8D98DD34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 xmlns:a16="http://schemas.microsoft.com/office/drawing/2014/main" id="{43DE03D2-E129-4D89-95D5-89AD49E4CBA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 xmlns:a16="http://schemas.microsoft.com/office/drawing/2014/main" id="{A1EC65CD-8E48-4894-9F52-7DFA213EC6E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 xmlns:a16="http://schemas.microsoft.com/office/drawing/2014/main" id="{EF539D0C-E3F4-47F2-A47C-594869EE4BB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 xmlns:a16="http://schemas.microsoft.com/office/drawing/2014/main" id="{9EB22911-839F-4908-B6B7-84A1B16AC04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 xmlns:a16="http://schemas.microsoft.com/office/drawing/2014/main" id="{0C6E4080-A695-428A-8F6B-54169C7082E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 xmlns:a16="http://schemas.microsoft.com/office/drawing/2014/main" id="{3B556E03-0502-4A4E-94DD-17800CDD166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 xmlns:a16="http://schemas.microsoft.com/office/drawing/2014/main" id="{9C50FB4A-6617-4AB4-9D76-54C83FD1AE0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 xmlns:a16="http://schemas.microsoft.com/office/drawing/2014/main" id="{C9E532B3-9295-4D4E-820F-719C6B65449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 xmlns:a16="http://schemas.microsoft.com/office/drawing/2014/main" id="{60C74802-18EC-4161-AB56-CA4768F2F44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8" name="直線コネクタ 707">
          <a:extLst>
            <a:ext uri="{FF2B5EF4-FFF2-40B4-BE49-F238E27FC236}">
              <a16:creationId xmlns="" xmlns:a16="http://schemas.microsoft.com/office/drawing/2014/main" id="{5EC47F09-E194-4848-BBA8-916E21B3650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9" name="テキスト ボックス 708">
          <a:extLst>
            <a:ext uri="{FF2B5EF4-FFF2-40B4-BE49-F238E27FC236}">
              <a16:creationId xmlns="" xmlns:a16="http://schemas.microsoft.com/office/drawing/2014/main" id="{6BEE25C4-AB77-47A3-A767-E7DC4BB2AAA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0" name="直線コネクタ 709">
          <a:extLst>
            <a:ext uri="{FF2B5EF4-FFF2-40B4-BE49-F238E27FC236}">
              <a16:creationId xmlns="" xmlns:a16="http://schemas.microsoft.com/office/drawing/2014/main" id="{F37145B8-A99E-437C-9D01-92E2D597AD4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1" name="テキスト ボックス 710">
          <a:extLst>
            <a:ext uri="{FF2B5EF4-FFF2-40B4-BE49-F238E27FC236}">
              <a16:creationId xmlns="" xmlns:a16="http://schemas.microsoft.com/office/drawing/2014/main" id="{338D7C1A-90FC-4F28-9EB1-51DCFD97BE74}"/>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a:extLst>
            <a:ext uri="{FF2B5EF4-FFF2-40B4-BE49-F238E27FC236}">
              <a16:creationId xmlns="" xmlns:a16="http://schemas.microsoft.com/office/drawing/2014/main" id="{D83A6ADD-0C56-4228-BB0C-F1A6CE87622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a:extLst>
            <a:ext uri="{FF2B5EF4-FFF2-40B4-BE49-F238E27FC236}">
              <a16:creationId xmlns="" xmlns:a16="http://schemas.microsoft.com/office/drawing/2014/main" id="{33CFB0CB-0C98-456B-9BD0-A474DBD6098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4" name="直線コネクタ 713">
          <a:extLst>
            <a:ext uri="{FF2B5EF4-FFF2-40B4-BE49-F238E27FC236}">
              <a16:creationId xmlns="" xmlns:a16="http://schemas.microsoft.com/office/drawing/2014/main" id="{FC49073B-A4D2-416E-9E40-3DDBF9477BE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5" name="テキスト ボックス 714">
          <a:extLst>
            <a:ext uri="{FF2B5EF4-FFF2-40B4-BE49-F238E27FC236}">
              <a16:creationId xmlns="" xmlns:a16="http://schemas.microsoft.com/office/drawing/2014/main" id="{0D8FABEF-D142-41B0-B58E-DF2CAD46B944}"/>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6" name="直線コネクタ 715">
          <a:extLst>
            <a:ext uri="{FF2B5EF4-FFF2-40B4-BE49-F238E27FC236}">
              <a16:creationId xmlns="" xmlns:a16="http://schemas.microsoft.com/office/drawing/2014/main" id="{6BD924BE-E226-4506-AFAB-C310B694401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7" name="テキスト ボックス 716">
          <a:extLst>
            <a:ext uri="{FF2B5EF4-FFF2-40B4-BE49-F238E27FC236}">
              <a16:creationId xmlns="" xmlns:a16="http://schemas.microsoft.com/office/drawing/2014/main" id="{F9039071-F5CD-449E-B257-4739B255708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 xmlns:a16="http://schemas.microsoft.com/office/drawing/2014/main" id="{E61A4B17-778A-4D5C-AE71-8AA828297B9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 xmlns:a16="http://schemas.microsoft.com/office/drawing/2014/main" id="{38350026-460C-4A0F-9943-16E8A42A4AB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庁舎】&#10;一人当たり面積グラフ枠">
          <a:extLst>
            <a:ext uri="{FF2B5EF4-FFF2-40B4-BE49-F238E27FC236}">
              <a16:creationId xmlns="" xmlns:a16="http://schemas.microsoft.com/office/drawing/2014/main" id="{7D159306-C7E2-4A75-825B-EC03DC600EB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721" name="直線コネクタ 720">
          <a:extLst>
            <a:ext uri="{FF2B5EF4-FFF2-40B4-BE49-F238E27FC236}">
              <a16:creationId xmlns="" xmlns:a16="http://schemas.microsoft.com/office/drawing/2014/main" id="{68B1E8B3-9D07-4FE5-9FCA-9B340C0868A8}"/>
            </a:ext>
          </a:extLst>
        </xdr:cNvPr>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722" name="【庁舎】&#10;一人当たり面積最小値テキスト">
          <a:extLst>
            <a:ext uri="{FF2B5EF4-FFF2-40B4-BE49-F238E27FC236}">
              <a16:creationId xmlns="" xmlns:a16="http://schemas.microsoft.com/office/drawing/2014/main" id="{AB7E8CD9-C217-4091-A5F3-3548C21C21F6}"/>
            </a:ext>
          </a:extLst>
        </xdr:cNvPr>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723" name="直線コネクタ 722">
          <a:extLst>
            <a:ext uri="{FF2B5EF4-FFF2-40B4-BE49-F238E27FC236}">
              <a16:creationId xmlns="" xmlns:a16="http://schemas.microsoft.com/office/drawing/2014/main" id="{D0DCDD9B-08A6-4DF8-9408-D7E962A563CA}"/>
            </a:ext>
          </a:extLst>
        </xdr:cNvPr>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724" name="【庁舎】&#10;一人当たり面積最大値テキスト">
          <a:extLst>
            <a:ext uri="{FF2B5EF4-FFF2-40B4-BE49-F238E27FC236}">
              <a16:creationId xmlns="" xmlns:a16="http://schemas.microsoft.com/office/drawing/2014/main" id="{43843A6C-7F35-4EDD-9EFE-80CFAA222101}"/>
            </a:ext>
          </a:extLst>
        </xdr:cNvPr>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725" name="直線コネクタ 724">
          <a:extLst>
            <a:ext uri="{FF2B5EF4-FFF2-40B4-BE49-F238E27FC236}">
              <a16:creationId xmlns="" xmlns:a16="http://schemas.microsoft.com/office/drawing/2014/main" id="{819F0C45-D157-4908-8ABC-93137DDF802E}"/>
            </a:ext>
          </a:extLst>
        </xdr:cNvPr>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153052</xdr:rowOff>
    </xdr:from>
    <xdr:ext cx="469744" cy="259045"/>
    <xdr:sp macro="" textlink="">
      <xdr:nvSpPr>
        <xdr:cNvPr id="726" name="【庁舎】&#10;一人当たり面積平均値テキスト">
          <a:extLst>
            <a:ext uri="{FF2B5EF4-FFF2-40B4-BE49-F238E27FC236}">
              <a16:creationId xmlns="" xmlns:a16="http://schemas.microsoft.com/office/drawing/2014/main" id="{BD02C4DD-296B-418C-B31D-2D23D40C23C3}"/>
            </a:ext>
          </a:extLst>
        </xdr:cNvPr>
        <xdr:cNvSpPr txBox="1"/>
      </xdr:nvSpPr>
      <xdr:spPr>
        <a:xfrm>
          <a:off x="22199600" y="17812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727" name="フローチャート: 判断 726">
          <a:extLst>
            <a:ext uri="{FF2B5EF4-FFF2-40B4-BE49-F238E27FC236}">
              <a16:creationId xmlns="" xmlns:a16="http://schemas.microsoft.com/office/drawing/2014/main" id="{F5A5B062-94B7-472C-9404-FF87B280B50C}"/>
            </a:ext>
          </a:extLst>
        </xdr:cNvPr>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728" name="フローチャート: 判断 727">
          <a:extLst>
            <a:ext uri="{FF2B5EF4-FFF2-40B4-BE49-F238E27FC236}">
              <a16:creationId xmlns="" xmlns:a16="http://schemas.microsoft.com/office/drawing/2014/main" id="{5D62F5C7-F613-40EF-844A-B8AB3A6DC480}"/>
            </a:ext>
          </a:extLst>
        </xdr:cNvPr>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46355</xdr:rowOff>
    </xdr:from>
    <xdr:to>
      <xdr:col>107</xdr:col>
      <xdr:colOff>101600</xdr:colOff>
      <xdr:row>105</xdr:row>
      <xdr:rowOff>147955</xdr:rowOff>
    </xdr:to>
    <xdr:sp macro="" textlink="">
      <xdr:nvSpPr>
        <xdr:cNvPr id="729" name="フローチャート: 判断 728">
          <a:extLst>
            <a:ext uri="{FF2B5EF4-FFF2-40B4-BE49-F238E27FC236}">
              <a16:creationId xmlns="" xmlns:a16="http://schemas.microsoft.com/office/drawing/2014/main" id="{F6658012-4659-4430-8C5C-4317AAC6AD8B}"/>
            </a:ext>
          </a:extLst>
        </xdr:cNvPr>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 xmlns:a16="http://schemas.microsoft.com/office/drawing/2014/main" id="{70593FA7-D755-4275-B348-91F193B6B03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 xmlns:a16="http://schemas.microsoft.com/office/drawing/2014/main" id="{C1AEE5DC-11A8-4BB8-AAEA-A8C7EE7105E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 xmlns:a16="http://schemas.microsoft.com/office/drawing/2014/main" id="{226F075E-2C6B-4667-961E-E39BE4E733B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 xmlns:a16="http://schemas.microsoft.com/office/drawing/2014/main" id="{57D0D665-C886-487D-8D46-E989451CEC9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 xmlns:a16="http://schemas.microsoft.com/office/drawing/2014/main" id="{6464640C-9EF8-40E7-A3CB-BCDBB99F161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48261</xdr:rowOff>
    </xdr:from>
    <xdr:to>
      <xdr:col>116</xdr:col>
      <xdr:colOff>114300</xdr:colOff>
      <xdr:row>105</xdr:row>
      <xdr:rowOff>149861</xdr:rowOff>
    </xdr:to>
    <xdr:sp macro="" textlink="">
      <xdr:nvSpPr>
        <xdr:cNvPr id="735" name="楕円 734">
          <a:extLst>
            <a:ext uri="{FF2B5EF4-FFF2-40B4-BE49-F238E27FC236}">
              <a16:creationId xmlns="" xmlns:a16="http://schemas.microsoft.com/office/drawing/2014/main" id="{80D7F921-0A02-466D-81AA-F94A7E9F7735}"/>
            </a:ext>
          </a:extLst>
        </xdr:cNvPr>
        <xdr:cNvSpPr/>
      </xdr:nvSpPr>
      <xdr:spPr>
        <a:xfrm>
          <a:off x="22110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26688</xdr:rowOff>
    </xdr:from>
    <xdr:ext cx="469744" cy="259045"/>
    <xdr:sp macro="" textlink="">
      <xdr:nvSpPr>
        <xdr:cNvPr id="736" name="【庁舎】&#10;一人当たり面積該当値テキスト">
          <a:extLst>
            <a:ext uri="{FF2B5EF4-FFF2-40B4-BE49-F238E27FC236}">
              <a16:creationId xmlns="" xmlns:a16="http://schemas.microsoft.com/office/drawing/2014/main" id="{D7EEE5C6-B527-4B18-BB58-273D496F45B7}"/>
            </a:ext>
          </a:extLst>
        </xdr:cNvPr>
        <xdr:cNvSpPr txBox="1"/>
      </xdr:nvSpPr>
      <xdr:spPr>
        <a:xfrm>
          <a:off x="22199600"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57786</xdr:rowOff>
    </xdr:from>
    <xdr:to>
      <xdr:col>112</xdr:col>
      <xdr:colOff>38100</xdr:colOff>
      <xdr:row>105</xdr:row>
      <xdr:rowOff>159386</xdr:rowOff>
    </xdr:to>
    <xdr:sp macro="" textlink="">
      <xdr:nvSpPr>
        <xdr:cNvPr id="737" name="楕円 736">
          <a:extLst>
            <a:ext uri="{FF2B5EF4-FFF2-40B4-BE49-F238E27FC236}">
              <a16:creationId xmlns="" xmlns:a16="http://schemas.microsoft.com/office/drawing/2014/main" id="{6A42D5E2-3038-4D98-8C0E-95D924CACB2D}"/>
            </a:ext>
          </a:extLst>
        </xdr:cNvPr>
        <xdr:cNvSpPr/>
      </xdr:nvSpPr>
      <xdr:spPr>
        <a:xfrm>
          <a:off x="21272500" y="1806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99061</xdr:rowOff>
    </xdr:from>
    <xdr:to>
      <xdr:col>116</xdr:col>
      <xdr:colOff>63500</xdr:colOff>
      <xdr:row>105</xdr:row>
      <xdr:rowOff>108586</xdr:rowOff>
    </xdr:to>
    <xdr:cxnSp macro="">
      <xdr:nvCxnSpPr>
        <xdr:cNvPr id="738" name="直線コネクタ 737">
          <a:extLst>
            <a:ext uri="{FF2B5EF4-FFF2-40B4-BE49-F238E27FC236}">
              <a16:creationId xmlns="" xmlns:a16="http://schemas.microsoft.com/office/drawing/2014/main" id="{61C7574E-D1B7-4AAE-95FF-54E15F7E42EA}"/>
            </a:ext>
          </a:extLst>
        </xdr:cNvPr>
        <xdr:cNvCxnSpPr/>
      </xdr:nvCxnSpPr>
      <xdr:spPr>
        <a:xfrm flipV="1">
          <a:off x="21323300" y="18101311"/>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101616</xdr:rowOff>
    </xdr:from>
    <xdr:ext cx="469744" cy="259045"/>
    <xdr:sp macro="" textlink="">
      <xdr:nvSpPr>
        <xdr:cNvPr id="739" name="n_1aveValue【庁舎】&#10;一人当たり面積">
          <a:extLst>
            <a:ext uri="{FF2B5EF4-FFF2-40B4-BE49-F238E27FC236}">
              <a16:creationId xmlns="" xmlns:a16="http://schemas.microsoft.com/office/drawing/2014/main" id="{2F210835-D045-4C8D-A2B5-D6AB82DBAFF9}"/>
            </a:ext>
          </a:extLst>
        </xdr:cNvPr>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164482</xdr:rowOff>
    </xdr:from>
    <xdr:ext cx="469744" cy="259045"/>
    <xdr:sp macro="" textlink="">
      <xdr:nvSpPr>
        <xdr:cNvPr id="740" name="n_2aveValue【庁舎】&#10;一人当たり面積">
          <a:extLst>
            <a:ext uri="{FF2B5EF4-FFF2-40B4-BE49-F238E27FC236}">
              <a16:creationId xmlns="" xmlns:a16="http://schemas.microsoft.com/office/drawing/2014/main" id="{472DE173-7DE7-46EF-AFDC-12A7978EE91E}"/>
            </a:ext>
          </a:extLst>
        </xdr:cNvPr>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150513</xdr:rowOff>
    </xdr:from>
    <xdr:ext cx="469744" cy="259045"/>
    <xdr:sp macro="" textlink="">
      <xdr:nvSpPr>
        <xdr:cNvPr id="741" name="n_1mainValue【庁舎】&#10;一人当たり面積">
          <a:extLst>
            <a:ext uri="{FF2B5EF4-FFF2-40B4-BE49-F238E27FC236}">
              <a16:creationId xmlns="" xmlns:a16="http://schemas.microsoft.com/office/drawing/2014/main" id="{B1EC6056-20D8-499A-A373-2F91AC987D29}"/>
            </a:ext>
          </a:extLst>
        </xdr:cNvPr>
        <xdr:cNvSpPr txBox="1"/>
      </xdr:nvSpPr>
      <xdr:spPr>
        <a:xfrm>
          <a:off x="21075727" y="1815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a:extLst>
            <a:ext uri="{FF2B5EF4-FFF2-40B4-BE49-F238E27FC236}">
              <a16:creationId xmlns="" xmlns:a16="http://schemas.microsoft.com/office/drawing/2014/main" id="{A3031548-6EAD-4396-B8F7-DCBD4B2C75F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a:extLst>
            <a:ext uri="{FF2B5EF4-FFF2-40B4-BE49-F238E27FC236}">
              <a16:creationId xmlns="" xmlns:a16="http://schemas.microsoft.com/office/drawing/2014/main" id="{97B27529-5234-4D36-9BF4-3A98B9DB116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a:extLst>
            <a:ext uri="{FF2B5EF4-FFF2-40B4-BE49-F238E27FC236}">
              <a16:creationId xmlns="" xmlns:a16="http://schemas.microsoft.com/office/drawing/2014/main" id="{0ABA3305-8904-40D4-9D97-E616874B84F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と比較して特に有形固定資産減価償却率が高くなっている施設は、保健センター、消防施設であり、特に低くなっている施設は、福祉施設、市民会館（文化交流施設）である。公共施設等総合管理計画は平成２９年３月末に作成したものの、個別施設計画については令和２年度末までに作成する予定であり、同計画が作成された後に整備或いは統合廃止などの具体的な取り組みを進めることとしている。消防施設については、老朽化が進み、有形固定資産減価償却率が高くなっているが、これらの施設については、地区単位の消防団待機施設のみを更新することとし、その下部組織の施設については更新をせず、集落の公会堂等を使用してもらうこととしており、使用できる間はそのまま使用することとしていることが数値に表れているものと思われる。市民会館については、新たな施設建設により極端に低い値を示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一人当たりの面積については、新たな施設建設が行われているのは一部の事業だが、市の人口が減少しているため、ほぼ全てが僅かに増加した数値を示す結果となっている。類似団体と比較して特に大きいのは消防施設であるが、古くからの継続している施設が多く存在しているためで、今後、老朽化がさらに進んで使用できなくなると徐々に減少するものと思われれるが、集落の公会堂などを使用することで機能は維持され、経費も不要となることが見込まれる。逆に、類似団体と比較して半分程度と特に小さいのは保健センターであるが、</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年以上前に建設されたもので、</a:t>
          </a:r>
          <a:r>
            <a:rPr kumimoji="1" lang="ja-JP" altLang="en-US" sz="1100" b="0" i="0" baseline="0">
              <a:solidFill>
                <a:schemeClr val="dk1"/>
              </a:solidFill>
              <a:effectLst/>
              <a:latin typeface="+mn-lt"/>
              <a:ea typeface="+mn-ea"/>
              <a:cs typeface="+mn-cs"/>
            </a:rPr>
            <a:t>類似団体と比較</a:t>
          </a:r>
          <a:r>
            <a:rPr kumimoji="1" lang="ja-JP" altLang="ja-JP" sz="1100" b="0" i="0" baseline="0">
              <a:solidFill>
                <a:schemeClr val="dk1"/>
              </a:solidFill>
              <a:effectLst/>
              <a:latin typeface="+mn-lt"/>
              <a:ea typeface="+mn-ea"/>
              <a:cs typeface="+mn-cs"/>
            </a:rPr>
            <a:t>すると規模が小さいが、新生児の減少や人間ドック受診者の増加などで、特に手狭になっているという状況ではない。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ほとんどの類型において、有形固定資産減価償却率は類似団体平均を上回っており、施設の老朽化が進んでいることを示しているが、新たに建設された市民会館については、利用率の向上と維持管理費の抑制が課題となっ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21,484
21,275
202.43
15,680,023
14,829,597
813,252
7,684,695
12,437,465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人口の減少や全国平均を上回る高齢化率(</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年４月現在</a:t>
          </a:r>
          <a:r>
            <a:rPr lang="en-US" altLang="ja-JP" sz="1100" b="0" i="0" baseline="0">
              <a:solidFill>
                <a:schemeClr val="dk1"/>
              </a:solidFill>
              <a:effectLst/>
              <a:latin typeface="+mn-lt"/>
              <a:ea typeface="+mn-ea"/>
              <a:cs typeface="+mn-cs"/>
            </a:rPr>
            <a:t>37.0</a:t>
          </a:r>
          <a:r>
            <a:rPr lang="ja-JP" altLang="ja-JP" sz="1100" b="0" i="0" baseline="0">
              <a:solidFill>
                <a:schemeClr val="dk1"/>
              </a:solidFill>
              <a:effectLst/>
              <a:latin typeface="+mn-lt"/>
              <a:ea typeface="+mn-ea"/>
              <a:cs typeface="+mn-cs"/>
            </a:rPr>
            <a:t>％)に加え、長引く不況や主要産業である農業及び観光業の低迷等により、財政基盤は弱く、依然として類似団体平均を下回っている。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今後は、地域経済の活性化の推進や</a:t>
          </a:r>
          <a:r>
            <a:rPr lang="ja-JP" altLang="en-US" sz="1100" b="0" i="0" baseline="0">
              <a:solidFill>
                <a:schemeClr val="dk1"/>
              </a:solidFill>
              <a:effectLst/>
              <a:latin typeface="+mn-lt"/>
              <a:ea typeface="+mn-ea"/>
              <a:cs typeface="+mn-cs"/>
            </a:rPr>
            <a:t>人口増加対策、</a:t>
          </a:r>
          <a:r>
            <a:rPr lang="ja-JP" altLang="ja-JP" sz="1100" b="0" i="0" baseline="0">
              <a:solidFill>
                <a:schemeClr val="dk1"/>
              </a:solidFill>
              <a:effectLst/>
              <a:latin typeface="+mn-lt"/>
              <a:ea typeface="+mn-ea"/>
              <a:cs typeface="+mn-cs"/>
            </a:rPr>
            <a:t>徴収努力を進めるなど、収入確保を図る。また、行財政健全化プランにおける適正な職員定数管理を含めた経常経費の抑制と、事務事業評価による施策の重点化を進め、財政の健全化を図る。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a:extLst>
            <a:ext uri="{FF2B5EF4-FFF2-40B4-BE49-F238E27FC236}">
              <a16:creationId xmlns="" xmlns:a16="http://schemas.microsoft.com/office/drawing/2014/main" id="{00000000-0008-0000-0300-000043000000}"/>
            </a:ext>
          </a:extLst>
        </xdr:cNvPr>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a:extLst>
            <a:ext uri="{FF2B5EF4-FFF2-40B4-BE49-F238E27FC236}">
              <a16:creationId xmlns="" xmlns:a16="http://schemas.microsoft.com/office/drawing/2014/main" id="{00000000-0008-0000-0300-000044000000}"/>
            </a:ext>
          </a:extLst>
        </xdr:cNvPr>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115358</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flipV="1">
          <a:off x="4114800" y="74676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a:extLst>
            <a:ext uri="{FF2B5EF4-FFF2-40B4-BE49-F238E27FC236}">
              <a16:creationId xmlns="" xmlns:a16="http://schemas.microsoft.com/office/drawing/2014/main" id="{00000000-0008-0000-0300-000046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 xmlns:a16="http://schemas.microsoft.com/office/drawing/2014/main"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115358</xdr:rowOff>
    </xdr:from>
    <xdr:to>
      <xdr:col>19</xdr:col>
      <xdr:colOff>133350</xdr:colOff>
      <xdr:row>43</xdr:row>
      <xdr:rowOff>155575</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flipV="1">
          <a:off x="3225800" y="74877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155575</xdr:rowOff>
    </xdr:from>
    <xdr:to>
      <xdr:col>15</xdr:col>
      <xdr:colOff>82550</xdr:colOff>
      <xdr:row>44</xdr:row>
      <xdr:rowOff>4233</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flipV="1">
          <a:off x="2336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24342</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flipV="1">
          <a:off x="1447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a:extLst>
            <a:ext uri="{FF2B5EF4-FFF2-40B4-BE49-F238E27FC236}">
              <a16:creationId xmlns="" xmlns:a16="http://schemas.microsoft.com/office/drawing/2014/main" id="{00000000-0008-0000-0300-000052000000}"/>
            </a:ext>
          </a:extLst>
        </xdr:cNvPr>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8" name="楕円 87">
          <a:extLst>
            <a:ext uri="{FF2B5EF4-FFF2-40B4-BE49-F238E27FC236}">
              <a16:creationId xmlns="" xmlns:a16="http://schemas.microsoft.com/office/drawing/2014/main" id="{00000000-0008-0000-0300-000058000000}"/>
            </a:ext>
          </a:extLst>
        </xdr:cNvPr>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9" name="財政力該当値テキスト">
          <a:extLst>
            <a:ext uri="{FF2B5EF4-FFF2-40B4-BE49-F238E27FC236}">
              <a16:creationId xmlns="" xmlns:a16="http://schemas.microsoft.com/office/drawing/2014/main" id="{00000000-0008-0000-0300-000059000000}"/>
            </a:ext>
          </a:extLst>
        </xdr:cNvPr>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a:extLst>
            <a:ext uri="{FF2B5EF4-FFF2-40B4-BE49-F238E27FC236}">
              <a16:creationId xmlns="" xmlns:a16="http://schemas.microsoft.com/office/drawing/2014/main" id="{00000000-0008-0000-0300-00005A000000}"/>
            </a:ext>
          </a:extLst>
        </xdr:cNvPr>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a:extLst>
            <a:ext uri="{FF2B5EF4-FFF2-40B4-BE49-F238E27FC236}">
              <a16:creationId xmlns="" xmlns:a16="http://schemas.microsoft.com/office/drawing/2014/main" id="{00000000-0008-0000-0300-00005B000000}"/>
            </a:ext>
          </a:extLst>
        </xdr:cNvPr>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a:extLst>
            <a:ext uri="{FF2B5EF4-FFF2-40B4-BE49-F238E27FC236}">
              <a16:creationId xmlns="" xmlns:a16="http://schemas.microsoft.com/office/drawing/2014/main" id="{00000000-0008-0000-0300-00005C000000}"/>
            </a:ext>
          </a:extLst>
        </xdr:cNvPr>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a:extLst>
            <a:ext uri="{FF2B5EF4-FFF2-40B4-BE49-F238E27FC236}">
              <a16:creationId xmlns="" xmlns:a16="http://schemas.microsoft.com/office/drawing/2014/main" id="{00000000-0008-0000-0300-00005D000000}"/>
            </a:ext>
          </a:extLst>
        </xdr:cNvPr>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a:extLst>
            <a:ext uri="{FF2B5EF4-FFF2-40B4-BE49-F238E27FC236}">
              <a16:creationId xmlns="" xmlns:a16="http://schemas.microsoft.com/office/drawing/2014/main" id="{00000000-0008-0000-0300-00005E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a:extLst>
            <a:ext uri="{FF2B5EF4-FFF2-40B4-BE49-F238E27FC236}">
              <a16:creationId xmlns="" xmlns:a16="http://schemas.microsoft.com/office/drawing/2014/main" id="{00000000-0008-0000-0300-00005F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6" name="楕円 95">
          <a:extLst>
            <a:ext uri="{FF2B5EF4-FFF2-40B4-BE49-F238E27FC236}">
              <a16:creationId xmlns="" xmlns:a16="http://schemas.microsoft.com/office/drawing/2014/main" id="{00000000-0008-0000-0300-000060000000}"/>
            </a:ext>
          </a:extLst>
        </xdr:cNvPr>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97" name="テキスト ボックス 96">
          <a:extLst>
            <a:ext uri="{FF2B5EF4-FFF2-40B4-BE49-F238E27FC236}">
              <a16:creationId xmlns="" xmlns:a16="http://schemas.microsoft.com/office/drawing/2014/main" id="{00000000-0008-0000-0300-000061000000}"/>
            </a:ext>
          </a:extLst>
        </xdr:cNvPr>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前年度から上昇し、類似団体平均を</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％上回る</a:t>
          </a:r>
          <a:r>
            <a:rPr lang="en-US" altLang="ja-JP" sz="1100" b="0" i="0" baseline="0">
              <a:solidFill>
                <a:schemeClr val="dk1"/>
              </a:solidFill>
              <a:effectLst/>
              <a:latin typeface="+mn-lt"/>
              <a:ea typeface="+mn-ea"/>
              <a:cs typeface="+mn-cs"/>
            </a:rPr>
            <a:t>92.6</a:t>
          </a:r>
          <a:r>
            <a:rPr lang="ja-JP" altLang="ja-JP" sz="1100" b="0" i="0" baseline="0">
              <a:solidFill>
                <a:schemeClr val="dk1"/>
              </a:solidFill>
              <a:effectLst/>
              <a:latin typeface="+mn-lt"/>
              <a:ea typeface="+mn-ea"/>
              <a:cs typeface="+mn-cs"/>
            </a:rPr>
            <a:t>％となった。最大の要因は、普通会計から下水道事業をはじめとした特別会計への繰出しによるものが大きく、他会計繰出金が含まれる「その他」費目が</a:t>
          </a:r>
          <a:r>
            <a:rPr lang="en-US" altLang="ja-JP" sz="1100" b="0" i="0" baseline="0">
              <a:solidFill>
                <a:schemeClr val="dk1"/>
              </a:solidFill>
              <a:effectLst/>
              <a:latin typeface="+mn-lt"/>
              <a:ea typeface="+mn-ea"/>
              <a:cs typeface="+mn-cs"/>
            </a:rPr>
            <a:t>26.9</a:t>
          </a:r>
          <a:r>
            <a:rPr lang="ja-JP" altLang="ja-JP" sz="1100" b="0" i="0" baseline="0">
              <a:solidFill>
                <a:schemeClr val="dk1"/>
              </a:solidFill>
              <a:effectLst/>
              <a:latin typeface="+mn-lt"/>
              <a:ea typeface="+mn-ea"/>
              <a:cs typeface="+mn-cs"/>
            </a:rPr>
            <a:t>％と</a:t>
          </a:r>
          <a:r>
            <a:rPr lang="ja-JP" altLang="en-US" sz="1100" b="0" i="0" baseline="0">
              <a:solidFill>
                <a:schemeClr val="dk1"/>
              </a:solidFill>
              <a:effectLst/>
              <a:latin typeface="+mn-lt"/>
              <a:ea typeface="+mn-ea"/>
              <a:cs typeface="+mn-cs"/>
            </a:rPr>
            <a:t>前年度より</a:t>
          </a:r>
          <a:r>
            <a:rPr lang="en-US" altLang="ja-JP" sz="1100" b="0" i="0" baseline="0">
              <a:solidFill>
                <a:schemeClr val="dk1"/>
              </a:solidFill>
              <a:effectLst/>
              <a:latin typeface="+mn-lt"/>
              <a:ea typeface="+mn-ea"/>
              <a:cs typeface="+mn-cs"/>
            </a:rPr>
            <a:t>0.6</a:t>
          </a:r>
          <a:r>
            <a:rPr lang="ja-JP" altLang="en-US" sz="1100" b="0" i="0" baseline="0">
              <a:solidFill>
                <a:schemeClr val="dk1"/>
              </a:solidFill>
              <a:effectLst/>
              <a:latin typeface="+mn-lt"/>
              <a:ea typeface="+mn-ea"/>
              <a:cs typeface="+mn-cs"/>
            </a:rPr>
            <a:t>％上昇し、</a:t>
          </a:r>
          <a:r>
            <a:rPr lang="ja-JP" altLang="ja-JP" sz="1100" b="0" i="0" baseline="0">
              <a:solidFill>
                <a:schemeClr val="dk1"/>
              </a:solidFill>
              <a:effectLst/>
              <a:latin typeface="+mn-lt"/>
              <a:ea typeface="+mn-ea"/>
              <a:cs typeface="+mn-cs"/>
            </a:rPr>
            <a:t>類似団体の中でも高水準になったことによる。</a:t>
          </a:r>
          <a:endParaRPr lang="ja-JP" altLang="ja-JP" sz="1400">
            <a:effectLst/>
          </a:endParaRPr>
        </a:p>
        <a:p>
          <a:pPr rtl="0"/>
          <a:r>
            <a:rPr lang="ja-JP" altLang="ja-JP" sz="1100" b="0" i="0" baseline="0">
              <a:solidFill>
                <a:schemeClr val="dk1"/>
              </a:solidFill>
              <a:effectLst/>
              <a:latin typeface="+mn-lt"/>
              <a:ea typeface="+mn-ea"/>
              <a:cs typeface="+mn-cs"/>
            </a:rPr>
            <a:t>当市は、全市下水道化計画を積極的に進め、平成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年度末では約</a:t>
          </a:r>
          <a:r>
            <a:rPr lang="en-US" altLang="ja-JP" sz="1100" b="0" i="0" baseline="0">
              <a:solidFill>
                <a:schemeClr val="dk1"/>
              </a:solidFill>
              <a:effectLst/>
              <a:latin typeface="+mn-lt"/>
              <a:ea typeface="+mn-ea"/>
              <a:cs typeface="+mn-cs"/>
            </a:rPr>
            <a:t>99</a:t>
          </a:r>
          <a:r>
            <a:rPr lang="ja-JP" altLang="ja-JP" sz="1100" b="0" i="0" baseline="0">
              <a:solidFill>
                <a:schemeClr val="dk1"/>
              </a:solidFill>
              <a:effectLst/>
              <a:latin typeface="+mn-lt"/>
              <a:ea typeface="+mn-ea"/>
              <a:cs typeface="+mn-cs"/>
            </a:rPr>
            <a:t>％の下水道普及率を誇るが、短期間での整備により下水道会計への繰出しが多額となり、経常収支比率を押し上げる結果となった。下水道会計の健全経営を目指すとともに、行財政健全化プランによる人件費の適正な管理及び施設の管理経費など、更なる経常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a:extLst>
            <a:ext uri="{FF2B5EF4-FFF2-40B4-BE49-F238E27FC236}">
              <a16:creationId xmlns="" xmlns:a16="http://schemas.microsoft.com/office/drawing/2014/main" id="{00000000-0008-0000-0300-000080000000}"/>
            </a:ext>
          </a:extLst>
        </xdr:cNvPr>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a:extLst>
            <a:ext uri="{FF2B5EF4-FFF2-40B4-BE49-F238E27FC236}">
              <a16:creationId xmlns="" xmlns:a16="http://schemas.microsoft.com/office/drawing/2014/main" id="{00000000-0008-0000-0300-000081000000}"/>
            </a:ext>
          </a:extLst>
        </xdr:cNvPr>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a:extLst>
            <a:ext uri="{FF2B5EF4-FFF2-40B4-BE49-F238E27FC236}">
              <a16:creationId xmlns="" xmlns:a16="http://schemas.microsoft.com/office/drawing/2014/main" id="{00000000-0008-0000-0300-000082000000}"/>
            </a:ext>
          </a:extLst>
        </xdr:cNvPr>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a:extLst>
            <a:ext uri="{FF2B5EF4-FFF2-40B4-BE49-F238E27FC236}">
              <a16:creationId xmlns="" xmlns:a16="http://schemas.microsoft.com/office/drawing/2014/main" id="{00000000-0008-0000-0300-000083000000}"/>
            </a:ext>
          </a:extLst>
        </xdr:cNvPr>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154094</xdr:rowOff>
    </xdr:from>
    <xdr:to>
      <xdr:col>23</xdr:col>
      <xdr:colOff>133350</xdr:colOff>
      <xdr:row>61</xdr:row>
      <xdr:rowOff>38946</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4114800" y="10441094"/>
          <a:ext cx="8382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160037</xdr:rowOff>
    </xdr:from>
    <xdr:ext cx="762000" cy="259045"/>
    <xdr:sp macro="" textlink="">
      <xdr:nvSpPr>
        <xdr:cNvPr id="133" name="財政構造の弾力性平均値テキスト">
          <a:extLst>
            <a:ext uri="{FF2B5EF4-FFF2-40B4-BE49-F238E27FC236}">
              <a16:creationId xmlns="" xmlns:a16="http://schemas.microsoft.com/office/drawing/2014/main" id="{00000000-0008-0000-0300-000085000000}"/>
            </a:ext>
          </a:extLst>
        </xdr:cNvPr>
        <xdr:cNvSpPr txBox="1"/>
      </xdr:nvSpPr>
      <xdr:spPr>
        <a:xfrm>
          <a:off x="5041900" y="1027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a:extLst>
            <a:ext uri="{FF2B5EF4-FFF2-40B4-BE49-F238E27FC236}">
              <a16:creationId xmlns="" xmlns:a16="http://schemas.microsoft.com/office/drawing/2014/main" id="{00000000-0008-0000-0300-000086000000}"/>
            </a:ext>
          </a:extLst>
        </xdr:cNvPr>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85725</xdr:rowOff>
    </xdr:from>
    <xdr:to>
      <xdr:col>19</xdr:col>
      <xdr:colOff>133350</xdr:colOff>
      <xdr:row>60</xdr:row>
      <xdr:rowOff>154094</xdr:rowOff>
    </xdr:to>
    <xdr:cxnSp macro="">
      <xdr:nvCxnSpPr>
        <xdr:cNvPr id="135" name="直線コネクタ 134">
          <a:extLst>
            <a:ext uri="{FF2B5EF4-FFF2-40B4-BE49-F238E27FC236}">
              <a16:creationId xmlns="" xmlns:a16="http://schemas.microsoft.com/office/drawing/2014/main" id="{00000000-0008-0000-0300-000087000000}"/>
            </a:ext>
          </a:extLst>
        </xdr:cNvPr>
        <xdr:cNvCxnSpPr/>
      </xdr:nvCxnSpPr>
      <xdr:spPr>
        <a:xfrm>
          <a:off x="3225800" y="10372725"/>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a:extLst>
            <a:ext uri="{FF2B5EF4-FFF2-40B4-BE49-F238E27FC236}">
              <a16:creationId xmlns="" xmlns:a16="http://schemas.microsoft.com/office/drawing/2014/main" id="{00000000-0008-0000-0300-000088000000}"/>
            </a:ext>
          </a:extLst>
        </xdr:cNvPr>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35577</xdr:rowOff>
    </xdr:from>
    <xdr:ext cx="736600" cy="259045"/>
    <xdr:sp macro="" textlink="">
      <xdr:nvSpPr>
        <xdr:cNvPr id="137" name="テキスト ボックス 136">
          <a:extLst>
            <a:ext uri="{FF2B5EF4-FFF2-40B4-BE49-F238E27FC236}">
              <a16:creationId xmlns="" xmlns:a16="http://schemas.microsoft.com/office/drawing/2014/main" id="{00000000-0008-0000-0300-000089000000}"/>
            </a:ext>
          </a:extLst>
        </xdr:cNvPr>
        <xdr:cNvSpPr txBox="1"/>
      </xdr:nvSpPr>
      <xdr:spPr>
        <a:xfrm>
          <a:off x="3733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85725</xdr:rowOff>
    </xdr:from>
    <xdr:to>
      <xdr:col>15</xdr:col>
      <xdr:colOff>82550</xdr:colOff>
      <xdr:row>60</xdr:row>
      <xdr:rowOff>150071</xdr:rowOff>
    </xdr:to>
    <xdr:cxnSp macro="">
      <xdr:nvCxnSpPr>
        <xdr:cNvPr id="138" name="直線コネクタ 137">
          <a:extLst>
            <a:ext uri="{FF2B5EF4-FFF2-40B4-BE49-F238E27FC236}">
              <a16:creationId xmlns="" xmlns:a16="http://schemas.microsoft.com/office/drawing/2014/main" id="{00000000-0008-0000-0300-00008A000000}"/>
            </a:ext>
          </a:extLst>
        </xdr:cNvPr>
        <xdr:cNvCxnSpPr/>
      </xdr:nvCxnSpPr>
      <xdr:spPr>
        <a:xfrm flipV="1">
          <a:off x="2336800" y="10372725"/>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a:extLst>
            <a:ext uri="{FF2B5EF4-FFF2-40B4-BE49-F238E27FC236}">
              <a16:creationId xmlns="" xmlns:a16="http://schemas.microsoft.com/office/drawing/2014/main" id="{00000000-0008-0000-0300-00008B000000}"/>
            </a:ext>
          </a:extLst>
        </xdr:cNvPr>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122572</xdr:rowOff>
    </xdr:from>
    <xdr:ext cx="7620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2844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150071</xdr:rowOff>
    </xdr:from>
    <xdr:to>
      <xdr:col>11</xdr:col>
      <xdr:colOff>31750</xdr:colOff>
      <xdr:row>61</xdr:row>
      <xdr:rowOff>38946</xdr:rowOff>
    </xdr:to>
    <xdr:cxnSp macro="">
      <xdr:nvCxnSpPr>
        <xdr:cNvPr id="141" name="直線コネクタ 140">
          <a:extLst>
            <a:ext uri="{FF2B5EF4-FFF2-40B4-BE49-F238E27FC236}">
              <a16:creationId xmlns="" xmlns:a16="http://schemas.microsoft.com/office/drawing/2014/main" id="{00000000-0008-0000-0300-00008D000000}"/>
            </a:ext>
          </a:extLst>
        </xdr:cNvPr>
        <xdr:cNvCxnSpPr/>
      </xdr:nvCxnSpPr>
      <xdr:spPr>
        <a:xfrm flipV="1">
          <a:off x="1447800" y="10437071"/>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a:extLst>
            <a:ext uri="{FF2B5EF4-FFF2-40B4-BE49-F238E27FC236}">
              <a16:creationId xmlns="" xmlns:a16="http://schemas.microsoft.com/office/drawing/2014/main" id="{00000000-0008-0000-0300-00008E000000}"/>
            </a:ext>
          </a:extLst>
        </xdr:cNvPr>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170832</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1955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a:extLst>
            <a:ext uri="{FF2B5EF4-FFF2-40B4-BE49-F238E27FC236}">
              <a16:creationId xmlns="" xmlns:a16="http://schemas.microsoft.com/office/drawing/2014/main" id="{00000000-0008-0000-0300-000090000000}"/>
            </a:ext>
          </a:extLst>
        </xdr:cNvPr>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114529</xdr:rowOff>
    </xdr:from>
    <xdr:ext cx="762000" cy="259045"/>
    <xdr:sp macro="" textlink="">
      <xdr:nvSpPr>
        <xdr:cNvPr id="145" name="テキスト ボックス 144">
          <a:extLst>
            <a:ext uri="{FF2B5EF4-FFF2-40B4-BE49-F238E27FC236}">
              <a16:creationId xmlns="" xmlns:a16="http://schemas.microsoft.com/office/drawing/2014/main" id="{00000000-0008-0000-0300-000091000000}"/>
            </a:ext>
          </a:extLst>
        </xdr:cNvPr>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159596</xdr:rowOff>
    </xdr:from>
    <xdr:to>
      <xdr:col>23</xdr:col>
      <xdr:colOff>184150</xdr:colOff>
      <xdr:row>61</xdr:row>
      <xdr:rowOff>89746</xdr:rowOff>
    </xdr:to>
    <xdr:sp macro="" textlink="">
      <xdr:nvSpPr>
        <xdr:cNvPr id="151" name="楕円 150">
          <a:extLst>
            <a:ext uri="{FF2B5EF4-FFF2-40B4-BE49-F238E27FC236}">
              <a16:creationId xmlns="" xmlns:a16="http://schemas.microsoft.com/office/drawing/2014/main" id="{00000000-0008-0000-0300-000097000000}"/>
            </a:ext>
          </a:extLst>
        </xdr:cNvPr>
        <xdr:cNvSpPr/>
      </xdr:nvSpPr>
      <xdr:spPr>
        <a:xfrm>
          <a:off x="49022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131673</xdr:rowOff>
    </xdr:from>
    <xdr:ext cx="762000" cy="259045"/>
    <xdr:sp macro="" textlink="">
      <xdr:nvSpPr>
        <xdr:cNvPr id="152" name="財政構造の弾力性該当値テキスト">
          <a:extLst>
            <a:ext uri="{FF2B5EF4-FFF2-40B4-BE49-F238E27FC236}">
              <a16:creationId xmlns="" xmlns:a16="http://schemas.microsoft.com/office/drawing/2014/main" id="{00000000-0008-0000-0300-000098000000}"/>
            </a:ext>
          </a:extLst>
        </xdr:cNvPr>
        <xdr:cNvSpPr txBox="1"/>
      </xdr:nvSpPr>
      <xdr:spPr>
        <a:xfrm>
          <a:off x="5041900" y="1041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103294</xdr:rowOff>
    </xdr:from>
    <xdr:to>
      <xdr:col>19</xdr:col>
      <xdr:colOff>184150</xdr:colOff>
      <xdr:row>61</xdr:row>
      <xdr:rowOff>33444</xdr:rowOff>
    </xdr:to>
    <xdr:sp macro="" textlink="">
      <xdr:nvSpPr>
        <xdr:cNvPr id="153" name="楕円 152">
          <a:extLst>
            <a:ext uri="{FF2B5EF4-FFF2-40B4-BE49-F238E27FC236}">
              <a16:creationId xmlns="" xmlns:a16="http://schemas.microsoft.com/office/drawing/2014/main" id="{00000000-0008-0000-0300-000099000000}"/>
            </a:ext>
          </a:extLst>
        </xdr:cNvPr>
        <xdr:cNvSpPr/>
      </xdr:nvSpPr>
      <xdr:spPr>
        <a:xfrm>
          <a:off x="4064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18221</xdr:rowOff>
    </xdr:from>
    <xdr:ext cx="736600" cy="259045"/>
    <xdr:sp macro="" textlink="">
      <xdr:nvSpPr>
        <xdr:cNvPr id="154" name="テキスト ボックス 153">
          <a:extLst>
            <a:ext uri="{FF2B5EF4-FFF2-40B4-BE49-F238E27FC236}">
              <a16:creationId xmlns="" xmlns:a16="http://schemas.microsoft.com/office/drawing/2014/main" id="{00000000-0008-0000-0300-00009A000000}"/>
            </a:ext>
          </a:extLst>
        </xdr:cNvPr>
        <xdr:cNvSpPr txBox="1"/>
      </xdr:nvSpPr>
      <xdr:spPr>
        <a:xfrm>
          <a:off x="3733800" y="10476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34925</xdr:rowOff>
    </xdr:from>
    <xdr:to>
      <xdr:col>15</xdr:col>
      <xdr:colOff>133350</xdr:colOff>
      <xdr:row>60</xdr:row>
      <xdr:rowOff>136525</xdr:rowOff>
    </xdr:to>
    <xdr:sp macro="" textlink="">
      <xdr:nvSpPr>
        <xdr:cNvPr id="155" name="楕円 154">
          <a:extLst>
            <a:ext uri="{FF2B5EF4-FFF2-40B4-BE49-F238E27FC236}">
              <a16:creationId xmlns="" xmlns:a16="http://schemas.microsoft.com/office/drawing/2014/main" id="{00000000-0008-0000-0300-00009B000000}"/>
            </a:ext>
          </a:extLst>
        </xdr:cNvPr>
        <xdr:cNvSpPr/>
      </xdr:nvSpPr>
      <xdr:spPr>
        <a:xfrm>
          <a:off x="3175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121302</xdr:rowOff>
    </xdr:from>
    <xdr:ext cx="762000" cy="259045"/>
    <xdr:sp macro="" textlink="">
      <xdr:nvSpPr>
        <xdr:cNvPr id="156" name="テキスト ボックス 155">
          <a:extLst>
            <a:ext uri="{FF2B5EF4-FFF2-40B4-BE49-F238E27FC236}">
              <a16:creationId xmlns="" xmlns:a16="http://schemas.microsoft.com/office/drawing/2014/main" id="{00000000-0008-0000-0300-00009C000000}"/>
            </a:ext>
          </a:extLst>
        </xdr:cNvPr>
        <xdr:cNvSpPr txBox="1"/>
      </xdr:nvSpPr>
      <xdr:spPr>
        <a:xfrm>
          <a:off x="2844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99271</xdr:rowOff>
    </xdr:from>
    <xdr:to>
      <xdr:col>11</xdr:col>
      <xdr:colOff>82550</xdr:colOff>
      <xdr:row>61</xdr:row>
      <xdr:rowOff>29421</xdr:rowOff>
    </xdr:to>
    <xdr:sp macro="" textlink="">
      <xdr:nvSpPr>
        <xdr:cNvPr id="157" name="楕円 156">
          <a:extLst>
            <a:ext uri="{FF2B5EF4-FFF2-40B4-BE49-F238E27FC236}">
              <a16:creationId xmlns="" xmlns:a16="http://schemas.microsoft.com/office/drawing/2014/main" id="{00000000-0008-0000-0300-00009D000000}"/>
            </a:ext>
          </a:extLst>
        </xdr:cNvPr>
        <xdr:cNvSpPr/>
      </xdr:nvSpPr>
      <xdr:spPr>
        <a:xfrm>
          <a:off x="2286000" y="103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14198</xdr:rowOff>
    </xdr:from>
    <xdr:ext cx="762000" cy="259045"/>
    <xdr:sp macro="" textlink="">
      <xdr:nvSpPr>
        <xdr:cNvPr id="158" name="テキスト ボックス 157">
          <a:extLst>
            <a:ext uri="{FF2B5EF4-FFF2-40B4-BE49-F238E27FC236}">
              <a16:creationId xmlns="" xmlns:a16="http://schemas.microsoft.com/office/drawing/2014/main" id="{00000000-0008-0000-0300-00009E000000}"/>
            </a:ext>
          </a:extLst>
        </xdr:cNvPr>
        <xdr:cNvSpPr txBox="1"/>
      </xdr:nvSpPr>
      <xdr:spPr>
        <a:xfrm>
          <a:off x="1955800" y="1047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159596</xdr:rowOff>
    </xdr:from>
    <xdr:to>
      <xdr:col>7</xdr:col>
      <xdr:colOff>31750</xdr:colOff>
      <xdr:row>61</xdr:row>
      <xdr:rowOff>89746</xdr:rowOff>
    </xdr:to>
    <xdr:sp macro="" textlink="">
      <xdr:nvSpPr>
        <xdr:cNvPr id="159" name="楕円 158">
          <a:extLst>
            <a:ext uri="{FF2B5EF4-FFF2-40B4-BE49-F238E27FC236}">
              <a16:creationId xmlns="" xmlns:a16="http://schemas.microsoft.com/office/drawing/2014/main" id="{00000000-0008-0000-0300-00009F000000}"/>
            </a:ext>
          </a:extLst>
        </xdr:cNvPr>
        <xdr:cNvSpPr/>
      </xdr:nvSpPr>
      <xdr:spPr>
        <a:xfrm>
          <a:off x="1397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74523</xdr:rowOff>
    </xdr:from>
    <xdr:ext cx="762000" cy="259045"/>
    <xdr:sp macro="" textlink="">
      <xdr:nvSpPr>
        <xdr:cNvPr id="160" name="テキスト ボックス 159">
          <a:extLst>
            <a:ext uri="{FF2B5EF4-FFF2-40B4-BE49-F238E27FC236}">
              <a16:creationId xmlns="" xmlns:a16="http://schemas.microsoft.com/office/drawing/2014/main" id="{00000000-0008-0000-0300-0000A0000000}"/>
            </a:ext>
          </a:extLst>
        </xdr:cNvPr>
        <xdr:cNvSpPr txBox="1"/>
      </xdr:nvSpPr>
      <xdr:spPr>
        <a:xfrm>
          <a:off x="1066800" y="1053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[249,438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類似団体平均を上回っている要因は、物件費及び維持補修費が高いことにある。物件費では、職員削減の反動により賃金が平均と比較して</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216</a:t>
          </a:r>
          <a:r>
            <a:rPr lang="ja-JP" altLang="ja-JP" sz="1100" b="0" i="0" baseline="0">
              <a:solidFill>
                <a:schemeClr val="dk1"/>
              </a:solidFill>
              <a:effectLst/>
              <a:latin typeface="+mn-lt"/>
              <a:ea typeface="+mn-ea"/>
              <a:cs typeface="+mn-cs"/>
            </a:rPr>
            <a:t>％と高水準となっている。また、維持補修費では、豪雪地帯の当市の特徴として、除雪経費が類似団体と比べて高く、土木費において</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475.7</a:t>
          </a:r>
          <a:r>
            <a:rPr lang="ja-JP" altLang="ja-JP" sz="1100" b="0" i="0" baseline="0">
              <a:solidFill>
                <a:schemeClr val="dk1"/>
              </a:solidFill>
              <a:effectLst/>
              <a:latin typeface="+mn-lt"/>
              <a:ea typeface="+mn-ea"/>
              <a:cs typeface="+mn-cs"/>
            </a:rPr>
            <a:t>％と類似団体を大幅に上回っている。なお前年度から</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千円</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の主な要因はふるさと寄附金の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による経費の</a:t>
          </a:r>
          <a:r>
            <a:rPr lang="ja-JP" altLang="en-US" sz="1100" b="0" i="0" baseline="0">
              <a:solidFill>
                <a:schemeClr val="dk1"/>
              </a:solidFill>
              <a:effectLst/>
              <a:latin typeface="+mn-lt"/>
              <a:ea typeface="+mn-ea"/>
              <a:cs typeface="+mn-cs"/>
            </a:rPr>
            <a:t>増及び降雪量の増による除雪経費の増</a:t>
          </a:r>
          <a:r>
            <a:rPr lang="ja-JP" altLang="ja-JP" sz="1100" b="0" i="0" baseline="0">
              <a:solidFill>
                <a:schemeClr val="dk1"/>
              </a:solidFill>
              <a:effectLst/>
              <a:latin typeface="+mn-lt"/>
              <a:ea typeface="+mn-ea"/>
              <a:cs typeface="+mn-cs"/>
            </a:rPr>
            <a:t>によるものである。今後は、第５次行財政改革大綱による人件費の適正な管理、人件費の一層の抑制、賃金を含めた経常的経費の抑制に努め、行政コストのスリム化を図っていく。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a:extLst>
            <a:ext uri="{FF2B5EF4-FFF2-40B4-BE49-F238E27FC236}">
              <a16:creationId xmlns="" xmlns:a16="http://schemas.microsoft.com/office/drawing/2014/main" id="{00000000-0008-0000-0300-0000BF000000}"/>
            </a:ext>
          </a:extLst>
        </xdr:cNvPr>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a:extLst>
            <a:ext uri="{FF2B5EF4-FFF2-40B4-BE49-F238E27FC236}">
              <a16:creationId xmlns="" xmlns:a16="http://schemas.microsoft.com/office/drawing/2014/main" id="{00000000-0008-0000-0300-0000C0000000}"/>
            </a:ext>
          </a:extLst>
        </xdr:cNvPr>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a:extLst>
            <a:ext uri="{FF2B5EF4-FFF2-40B4-BE49-F238E27FC236}">
              <a16:creationId xmlns="" xmlns:a16="http://schemas.microsoft.com/office/drawing/2014/main" id="{00000000-0008-0000-0300-0000C1000000}"/>
            </a:ext>
          </a:extLst>
        </xdr:cNvPr>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a:extLst>
            <a:ext uri="{FF2B5EF4-FFF2-40B4-BE49-F238E27FC236}">
              <a16:creationId xmlns="" xmlns:a16="http://schemas.microsoft.com/office/drawing/2014/main" id="{00000000-0008-0000-0300-0000C2000000}"/>
            </a:ext>
          </a:extLst>
        </xdr:cNvPr>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75918</xdr:rowOff>
    </xdr:from>
    <xdr:to>
      <xdr:col>23</xdr:col>
      <xdr:colOff>133350</xdr:colOff>
      <xdr:row>87</xdr:row>
      <xdr:rowOff>86497</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4114800" y="14820618"/>
          <a:ext cx="838200" cy="18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a:extLst>
            <a:ext uri="{FF2B5EF4-FFF2-40B4-BE49-F238E27FC236}">
              <a16:creationId xmlns="" xmlns:a16="http://schemas.microsoft.com/office/drawing/2014/main" id="{00000000-0008-0000-0300-0000C4000000}"/>
            </a:ext>
          </a:extLst>
        </xdr:cNvPr>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a:extLst>
            <a:ext uri="{FF2B5EF4-FFF2-40B4-BE49-F238E27FC236}">
              <a16:creationId xmlns="" xmlns:a16="http://schemas.microsoft.com/office/drawing/2014/main" id="{00000000-0008-0000-0300-0000C5000000}"/>
            </a:ext>
          </a:extLst>
        </xdr:cNvPr>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75918</xdr:rowOff>
    </xdr:from>
    <xdr:to>
      <xdr:col>19</xdr:col>
      <xdr:colOff>133350</xdr:colOff>
      <xdr:row>86</xdr:row>
      <xdr:rowOff>126326</xdr:rowOff>
    </xdr:to>
    <xdr:cxnSp macro="">
      <xdr:nvCxnSpPr>
        <xdr:cNvPr id="198" name="直線コネクタ 197">
          <a:extLst>
            <a:ext uri="{FF2B5EF4-FFF2-40B4-BE49-F238E27FC236}">
              <a16:creationId xmlns="" xmlns:a16="http://schemas.microsoft.com/office/drawing/2014/main" id="{00000000-0008-0000-0300-0000C6000000}"/>
            </a:ext>
          </a:extLst>
        </xdr:cNvPr>
        <xdr:cNvCxnSpPr/>
      </xdr:nvCxnSpPr>
      <xdr:spPr>
        <a:xfrm flipV="1">
          <a:off x="3225800" y="14820618"/>
          <a:ext cx="889000" cy="5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a:extLst>
            <a:ext uri="{FF2B5EF4-FFF2-40B4-BE49-F238E27FC236}">
              <a16:creationId xmlns="" xmlns:a16="http://schemas.microsoft.com/office/drawing/2014/main" id="{00000000-0008-0000-0300-0000C7000000}"/>
            </a:ext>
          </a:extLst>
        </xdr:cNvPr>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a:extLst>
            <a:ext uri="{FF2B5EF4-FFF2-40B4-BE49-F238E27FC236}">
              <a16:creationId xmlns="" xmlns:a16="http://schemas.microsoft.com/office/drawing/2014/main" id="{00000000-0008-0000-0300-0000C8000000}"/>
            </a:ext>
          </a:extLst>
        </xdr:cNvPr>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75273</xdr:rowOff>
    </xdr:from>
    <xdr:to>
      <xdr:col>15</xdr:col>
      <xdr:colOff>82550</xdr:colOff>
      <xdr:row>86</xdr:row>
      <xdr:rowOff>126326</xdr:rowOff>
    </xdr:to>
    <xdr:cxnSp macro="">
      <xdr:nvCxnSpPr>
        <xdr:cNvPr id="201" name="直線コネクタ 200">
          <a:extLst>
            <a:ext uri="{FF2B5EF4-FFF2-40B4-BE49-F238E27FC236}">
              <a16:creationId xmlns="" xmlns:a16="http://schemas.microsoft.com/office/drawing/2014/main" id="{00000000-0008-0000-0300-0000C9000000}"/>
            </a:ext>
          </a:extLst>
        </xdr:cNvPr>
        <xdr:cNvCxnSpPr/>
      </xdr:nvCxnSpPr>
      <xdr:spPr>
        <a:xfrm>
          <a:off x="2336800" y="14648523"/>
          <a:ext cx="889000" cy="22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a:extLst>
            <a:ext uri="{FF2B5EF4-FFF2-40B4-BE49-F238E27FC236}">
              <a16:creationId xmlns="" xmlns:a16="http://schemas.microsoft.com/office/drawing/2014/main" id="{00000000-0008-0000-0300-0000CA000000}"/>
            </a:ext>
          </a:extLst>
        </xdr:cNvPr>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a:extLst>
            <a:ext uri="{FF2B5EF4-FFF2-40B4-BE49-F238E27FC236}">
              <a16:creationId xmlns="" xmlns:a16="http://schemas.microsoft.com/office/drawing/2014/main" id="{00000000-0008-0000-0300-0000CB000000}"/>
            </a:ext>
          </a:extLst>
        </xdr:cNvPr>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164542</xdr:rowOff>
    </xdr:from>
    <xdr:to>
      <xdr:col>11</xdr:col>
      <xdr:colOff>31750</xdr:colOff>
      <xdr:row>85</xdr:row>
      <xdr:rowOff>75273</xdr:rowOff>
    </xdr:to>
    <xdr:cxnSp macro="">
      <xdr:nvCxnSpPr>
        <xdr:cNvPr id="204" name="直線コネクタ 203">
          <a:extLst>
            <a:ext uri="{FF2B5EF4-FFF2-40B4-BE49-F238E27FC236}">
              <a16:creationId xmlns="" xmlns:a16="http://schemas.microsoft.com/office/drawing/2014/main" id="{00000000-0008-0000-0300-0000CC000000}"/>
            </a:ext>
          </a:extLst>
        </xdr:cNvPr>
        <xdr:cNvCxnSpPr/>
      </xdr:nvCxnSpPr>
      <xdr:spPr>
        <a:xfrm>
          <a:off x="1447800" y="14394892"/>
          <a:ext cx="889000" cy="253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a:extLst>
            <a:ext uri="{FF2B5EF4-FFF2-40B4-BE49-F238E27FC236}">
              <a16:creationId xmlns="" xmlns:a16="http://schemas.microsoft.com/office/drawing/2014/main" id="{00000000-0008-0000-0300-0000CF000000}"/>
            </a:ext>
          </a:extLst>
        </xdr:cNvPr>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a:extLst>
            <a:ext uri="{FF2B5EF4-FFF2-40B4-BE49-F238E27FC236}">
              <a16:creationId xmlns="" xmlns:a16="http://schemas.microsoft.com/office/drawing/2014/main" id="{00000000-0008-0000-0300-0000D0000000}"/>
            </a:ext>
          </a:extLst>
        </xdr:cNvPr>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35697</xdr:rowOff>
    </xdr:from>
    <xdr:to>
      <xdr:col>23</xdr:col>
      <xdr:colOff>184150</xdr:colOff>
      <xdr:row>87</xdr:row>
      <xdr:rowOff>137297</xdr:rowOff>
    </xdr:to>
    <xdr:sp macro="" textlink="">
      <xdr:nvSpPr>
        <xdr:cNvPr id="214" name="楕円 213">
          <a:extLst>
            <a:ext uri="{FF2B5EF4-FFF2-40B4-BE49-F238E27FC236}">
              <a16:creationId xmlns="" xmlns:a16="http://schemas.microsoft.com/office/drawing/2014/main" id="{00000000-0008-0000-0300-0000D6000000}"/>
            </a:ext>
          </a:extLst>
        </xdr:cNvPr>
        <xdr:cNvSpPr/>
      </xdr:nvSpPr>
      <xdr:spPr>
        <a:xfrm>
          <a:off x="4902200" y="1495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7774</xdr:rowOff>
    </xdr:from>
    <xdr:ext cx="762000" cy="259045"/>
    <xdr:sp macro="" textlink="">
      <xdr:nvSpPr>
        <xdr:cNvPr id="215" name="人件費・物件費等の状況該当値テキスト">
          <a:extLst>
            <a:ext uri="{FF2B5EF4-FFF2-40B4-BE49-F238E27FC236}">
              <a16:creationId xmlns="" xmlns:a16="http://schemas.microsoft.com/office/drawing/2014/main" id="{00000000-0008-0000-0300-0000D7000000}"/>
            </a:ext>
          </a:extLst>
        </xdr:cNvPr>
        <xdr:cNvSpPr txBox="1"/>
      </xdr:nvSpPr>
      <xdr:spPr>
        <a:xfrm>
          <a:off x="5041900" y="1492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25118</xdr:rowOff>
    </xdr:from>
    <xdr:to>
      <xdr:col>19</xdr:col>
      <xdr:colOff>184150</xdr:colOff>
      <xdr:row>86</xdr:row>
      <xdr:rowOff>126718</xdr:rowOff>
    </xdr:to>
    <xdr:sp macro="" textlink="">
      <xdr:nvSpPr>
        <xdr:cNvPr id="216" name="楕円 215">
          <a:extLst>
            <a:ext uri="{FF2B5EF4-FFF2-40B4-BE49-F238E27FC236}">
              <a16:creationId xmlns="" xmlns:a16="http://schemas.microsoft.com/office/drawing/2014/main" id="{00000000-0008-0000-0300-0000D8000000}"/>
            </a:ext>
          </a:extLst>
        </xdr:cNvPr>
        <xdr:cNvSpPr/>
      </xdr:nvSpPr>
      <xdr:spPr>
        <a:xfrm>
          <a:off x="4064000" y="1476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111495</xdr:rowOff>
    </xdr:from>
    <xdr:ext cx="736600" cy="259045"/>
    <xdr:sp macro="" textlink="">
      <xdr:nvSpPr>
        <xdr:cNvPr id="217" name="テキスト ボックス 216">
          <a:extLst>
            <a:ext uri="{FF2B5EF4-FFF2-40B4-BE49-F238E27FC236}">
              <a16:creationId xmlns="" xmlns:a16="http://schemas.microsoft.com/office/drawing/2014/main" id="{00000000-0008-0000-0300-0000D9000000}"/>
            </a:ext>
          </a:extLst>
        </xdr:cNvPr>
        <xdr:cNvSpPr txBox="1"/>
      </xdr:nvSpPr>
      <xdr:spPr>
        <a:xfrm>
          <a:off x="3733800" y="14856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75526</xdr:rowOff>
    </xdr:from>
    <xdr:to>
      <xdr:col>15</xdr:col>
      <xdr:colOff>133350</xdr:colOff>
      <xdr:row>87</xdr:row>
      <xdr:rowOff>5676</xdr:rowOff>
    </xdr:to>
    <xdr:sp macro="" textlink="">
      <xdr:nvSpPr>
        <xdr:cNvPr id="218" name="楕円 217">
          <a:extLst>
            <a:ext uri="{FF2B5EF4-FFF2-40B4-BE49-F238E27FC236}">
              <a16:creationId xmlns="" xmlns:a16="http://schemas.microsoft.com/office/drawing/2014/main" id="{00000000-0008-0000-0300-0000DA000000}"/>
            </a:ext>
          </a:extLst>
        </xdr:cNvPr>
        <xdr:cNvSpPr/>
      </xdr:nvSpPr>
      <xdr:spPr>
        <a:xfrm>
          <a:off x="3175000" y="1482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161903</xdr:rowOff>
    </xdr:from>
    <xdr:ext cx="762000" cy="259045"/>
    <xdr:sp macro="" textlink="">
      <xdr:nvSpPr>
        <xdr:cNvPr id="219" name="テキスト ボックス 218">
          <a:extLst>
            <a:ext uri="{FF2B5EF4-FFF2-40B4-BE49-F238E27FC236}">
              <a16:creationId xmlns="" xmlns:a16="http://schemas.microsoft.com/office/drawing/2014/main" id="{00000000-0008-0000-0300-0000DB000000}"/>
            </a:ext>
          </a:extLst>
        </xdr:cNvPr>
        <xdr:cNvSpPr txBox="1"/>
      </xdr:nvSpPr>
      <xdr:spPr>
        <a:xfrm>
          <a:off x="2844800" y="1490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24473</xdr:rowOff>
    </xdr:from>
    <xdr:to>
      <xdr:col>11</xdr:col>
      <xdr:colOff>82550</xdr:colOff>
      <xdr:row>85</xdr:row>
      <xdr:rowOff>126073</xdr:rowOff>
    </xdr:to>
    <xdr:sp macro="" textlink="">
      <xdr:nvSpPr>
        <xdr:cNvPr id="220" name="楕円 219">
          <a:extLst>
            <a:ext uri="{FF2B5EF4-FFF2-40B4-BE49-F238E27FC236}">
              <a16:creationId xmlns="" xmlns:a16="http://schemas.microsoft.com/office/drawing/2014/main" id="{00000000-0008-0000-0300-0000DC000000}"/>
            </a:ext>
          </a:extLst>
        </xdr:cNvPr>
        <xdr:cNvSpPr/>
      </xdr:nvSpPr>
      <xdr:spPr>
        <a:xfrm>
          <a:off x="2286000" y="14597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110850</xdr:rowOff>
    </xdr:from>
    <xdr:ext cx="762000" cy="259045"/>
    <xdr:sp macro="" textlink="">
      <xdr:nvSpPr>
        <xdr:cNvPr id="221" name="テキスト ボックス 220">
          <a:extLst>
            <a:ext uri="{FF2B5EF4-FFF2-40B4-BE49-F238E27FC236}">
              <a16:creationId xmlns="" xmlns:a16="http://schemas.microsoft.com/office/drawing/2014/main" id="{00000000-0008-0000-0300-0000DD000000}"/>
            </a:ext>
          </a:extLst>
        </xdr:cNvPr>
        <xdr:cNvSpPr txBox="1"/>
      </xdr:nvSpPr>
      <xdr:spPr>
        <a:xfrm>
          <a:off x="1955800" y="14684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113742</xdr:rowOff>
    </xdr:from>
    <xdr:to>
      <xdr:col>7</xdr:col>
      <xdr:colOff>31750</xdr:colOff>
      <xdr:row>84</xdr:row>
      <xdr:rowOff>43892</xdr:rowOff>
    </xdr:to>
    <xdr:sp macro="" textlink="">
      <xdr:nvSpPr>
        <xdr:cNvPr id="222" name="楕円 221">
          <a:extLst>
            <a:ext uri="{FF2B5EF4-FFF2-40B4-BE49-F238E27FC236}">
              <a16:creationId xmlns="" xmlns:a16="http://schemas.microsoft.com/office/drawing/2014/main" id="{00000000-0008-0000-0300-0000DE000000}"/>
            </a:ext>
          </a:extLst>
        </xdr:cNvPr>
        <xdr:cNvSpPr/>
      </xdr:nvSpPr>
      <xdr:spPr>
        <a:xfrm>
          <a:off x="1397000" y="1434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28669</xdr:rowOff>
    </xdr:from>
    <xdr:ext cx="762000" cy="259045"/>
    <xdr:sp macro="" textlink="">
      <xdr:nvSpPr>
        <xdr:cNvPr id="223" name="テキスト ボックス 222">
          <a:extLst>
            <a:ext uri="{FF2B5EF4-FFF2-40B4-BE49-F238E27FC236}">
              <a16:creationId xmlns="" xmlns:a16="http://schemas.microsoft.com/office/drawing/2014/main" id="{00000000-0008-0000-0300-0000DF000000}"/>
            </a:ext>
          </a:extLst>
        </xdr:cNvPr>
        <xdr:cNvSpPr txBox="1"/>
      </xdr:nvSpPr>
      <xdr:spPr>
        <a:xfrm>
          <a:off x="1066800" y="1443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ポイント下回っている。引き続き、財政状況に鑑みた適正な昇給・昇格の運用に努める。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a:extLst>
            <a:ext uri="{FF2B5EF4-FFF2-40B4-BE49-F238E27FC236}">
              <a16:creationId xmlns="" xmlns:a16="http://schemas.microsoft.com/office/drawing/2014/main" id="{00000000-0008-0000-0300-0000FC000000}"/>
            </a:ext>
          </a:extLst>
        </xdr:cNvPr>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a:extLst>
            <a:ext uri="{FF2B5EF4-FFF2-40B4-BE49-F238E27FC236}">
              <a16:creationId xmlns="" xmlns:a16="http://schemas.microsoft.com/office/drawing/2014/main" id="{00000000-0008-0000-0300-0000FD000000}"/>
            </a:ext>
          </a:extLst>
        </xdr:cNvPr>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a:extLst>
            <a:ext uri="{FF2B5EF4-FFF2-40B4-BE49-F238E27FC236}">
              <a16:creationId xmlns="" xmlns:a16="http://schemas.microsoft.com/office/drawing/2014/main" id="{00000000-0008-0000-0300-0000FE000000}"/>
            </a:ext>
          </a:extLst>
        </xdr:cNvPr>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a:extLst>
            <a:ext uri="{FF2B5EF4-FFF2-40B4-BE49-F238E27FC236}">
              <a16:creationId xmlns="" xmlns:a16="http://schemas.microsoft.com/office/drawing/2014/main" id="{00000000-0008-0000-0300-0000FF000000}"/>
            </a:ext>
          </a:extLst>
        </xdr:cNvPr>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a:extLst>
            <a:ext uri="{FF2B5EF4-FFF2-40B4-BE49-F238E27FC236}">
              <a16:creationId xmlns="" xmlns:a16="http://schemas.microsoft.com/office/drawing/2014/main" id="{00000000-0008-0000-0300-000000010000}"/>
            </a:ext>
          </a:extLst>
        </xdr:cNvPr>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85</xdr:row>
      <xdr:rowOff>152400</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179800" y="14725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a:extLst>
            <a:ext uri="{FF2B5EF4-FFF2-40B4-BE49-F238E27FC236}">
              <a16:creationId xmlns="" xmlns:a16="http://schemas.microsoft.com/office/drawing/2014/main" id="{00000000-0008-0000-0300-000002010000}"/>
            </a:ext>
          </a:extLst>
        </xdr:cNvPr>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a:extLst>
            <a:ext uri="{FF2B5EF4-FFF2-40B4-BE49-F238E27FC236}">
              <a16:creationId xmlns="" xmlns:a16="http://schemas.microsoft.com/office/drawing/2014/main" id="{00000000-0008-0000-0300-000003010000}"/>
            </a:ext>
          </a:extLst>
        </xdr:cNvPr>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85</xdr:row>
      <xdr:rowOff>168487</xdr:rowOff>
    </xdr:to>
    <xdr:cxnSp macro="">
      <xdr:nvCxnSpPr>
        <xdr:cNvPr id="260" name="直線コネクタ 259">
          <a:extLst>
            <a:ext uri="{FF2B5EF4-FFF2-40B4-BE49-F238E27FC236}">
              <a16:creationId xmlns="" xmlns:a16="http://schemas.microsoft.com/office/drawing/2014/main" id="{00000000-0008-0000-0300-000004010000}"/>
            </a:ext>
          </a:extLst>
        </xdr:cNvPr>
        <xdr:cNvCxnSpPr/>
      </xdr:nvCxnSpPr>
      <xdr:spPr>
        <a:xfrm flipV="1">
          <a:off x="15290800" y="147256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a:extLst>
            <a:ext uri="{FF2B5EF4-FFF2-40B4-BE49-F238E27FC236}">
              <a16:creationId xmlns="" xmlns:a16="http://schemas.microsoft.com/office/drawing/2014/main" id="{00000000-0008-0000-0300-000005010000}"/>
            </a:ext>
          </a:extLst>
        </xdr:cNvPr>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a:extLst>
            <a:ext uri="{FF2B5EF4-FFF2-40B4-BE49-F238E27FC236}">
              <a16:creationId xmlns="" xmlns:a16="http://schemas.microsoft.com/office/drawing/2014/main" id="{00000000-0008-0000-0300-000006010000}"/>
            </a:ext>
          </a:extLst>
        </xdr:cNvPr>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168487</xdr:rowOff>
    </xdr:from>
    <xdr:to>
      <xdr:col>72</xdr:col>
      <xdr:colOff>203200</xdr:colOff>
      <xdr:row>85</xdr:row>
      <xdr:rowOff>168487</xdr:rowOff>
    </xdr:to>
    <xdr:cxnSp macro="">
      <xdr:nvCxnSpPr>
        <xdr:cNvPr id="263" name="直線コネクタ 262">
          <a:extLst>
            <a:ext uri="{FF2B5EF4-FFF2-40B4-BE49-F238E27FC236}">
              <a16:creationId xmlns="" xmlns:a16="http://schemas.microsoft.com/office/drawing/2014/main" id="{00000000-0008-0000-0300-000007010000}"/>
            </a:ext>
          </a:extLst>
        </xdr:cNvPr>
        <xdr:cNvCxnSpPr/>
      </xdr:nvCxnSpPr>
      <xdr:spPr>
        <a:xfrm>
          <a:off x="14401800" y="147417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a:extLst>
            <a:ext uri="{FF2B5EF4-FFF2-40B4-BE49-F238E27FC236}">
              <a16:creationId xmlns="" xmlns:a16="http://schemas.microsoft.com/office/drawing/2014/main" id="{00000000-0008-0000-0300-000008010000}"/>
            </a:ext>
          </a:extLst>
        </xdr:cNvPr>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5" name="テキスト ボックス 264">
          <a:extLst>
            <a:ext uri="{FF2B5EF4-FFF2-40B4-BE49-F238E27FC236}">
              <a16:creationId xmlns="" xmlns:a16="http://schemas.microsoft.com/office/drawing/2014/main" id="{00000000-0008-0000-0300-000009010000}"/>
            </a:ext>
          </a:extLst>
        </xdr:cNvPr>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144357</xdr:rowOff>
    </xdr:from>
    <xdr:to>
      <xdr:col>68</xdr:col>
      <xdr:colOff>152400</xdr:colOff>
      <xdr:row>85</xdr:row>
      <xdr:rowOff>168487</xdr:rowOff>
    </xdr:to>
    <xdr:cxnSp macro="">
      <xdr:nvCxnSpPr>
        <xdr:cNvPr id="266" name="直線コネクタ 265">
          <a:extLst>
            <a:ext uri="{FF2B5EF4-FFF2-40B4-BE49-F238E27FC236}">
              <a16:creationId xmlns="" xmlns:a16="http://schemas.microsoft.com/office/drawing/2014/main" id="{00000000-0008-0000-0300-00000A010000}"/>
            </a:ext>
          </a:extLst>
        </xdr:cNvPr>
        <xdr:cNvCxnSpPr/>
      </xdr:nvCxnSpPr>
      <xdr:spPr>
        <a:xfrm>
          <a:off x="13512800" y="1471760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a:extLst>
            <a:ext uri="{FF2B5EF4-FFF2-40B4-BE49-F238E27FC236}">
              <a16:creationId xmlns="" xmlns:a16="http://schemas.microsoft.com/office/drawing/2014/main" id="{00000000-0008-0000-0300-00000B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8" name="テキスト ボックス 267">
          <a:extLst>
            <a:ext uri="{FF2B5EF4-FFF2-40B4-BE49-F238E27FC236}">
              <a16:creationId xmlns="" xmlns:a16="http://schemas.microsoft.com/office/drawing/2014/main" id="{00000000-0008-0000-0300-00000C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a:extLst>
            <a:ext uri="{FF2B5EF4-FFF2-40B4-BE49-F238E27FC236}">
              <a16:creationId xmlns="" xmlns:a16="http://schemas.microsoft.com/office/drawing/2014/main" id="{00000000-0008-0000-0300-00000D010000}"/>
            </a:ext>
          </a:extLst>
        </xdr:cNvPr>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70" name="テキスト ボックス 269">
          <a:extLst>
            <a:ext uri="{FF2B5EF4-FFF2-40B4-BE49-F238E27FC236}">
              <a16:creationId xmlns="" xmlns:a16="http://schemas.microsoft.com/office/drawing/2014/main" id="{00000000-0008-0000-0300-00000E010000}"/>
            </a:ext>
          </a:extLst>
        </xdr:cNvPr>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6" name="楕円 275">
          <a:extLst>
            <a:ext uri="{FF2B5EF4-FFF2-40B4-BE49-F238E27FC236}">
              <a16:creationId xmlns="" xmlns:a16="http://schemas.microsoft.com/office/drawing/2014/main" id="{00000000-0008-0000-0300-000014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118127</xdr:rowOff>
    </xdr:from>
    <xdr:ext cx="762000" cy="259045"/>
    <xdr:sp macro="" textlink="">
      <xdr:nvSpPr>
        <xdr:cNvPr id="277" name="給与水準   （国との比較）該当値テキスト">
          <a:extLst>
            <a:ext uri="{FF2B5EF4-FFF2-40B4-BE49-F238E27FC236}">
              <a16:creationId xmlns="" xmlns:a16="http://schemas.microsoft.com/office/drawing/2014/main" id="{00000000-0008-0000-0300-000015010000}"/>
            </a:ext>
          </a:extLst>
        </xdr:cNvPr>
        <xdr:cNvSpPr txBox="1"/>
      </xdr:nvSpPr>
      <xdr:spPr>
        <a:xfrm>
          <a:off x="171069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78" name="楕円 277">
          <a:extLst>
            <a:ext uri="{FF2B5EF4-FFF2-40B4-BE49-F238E27FC236}">
              <a16:creationId xmlns="" xmlns:a16="http://schemas.microsoft.com/office/drawing/2014/main" id="{00000000-0008-0000-0300-000016010000}"/>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79" name="テキスト ボックス 278">
          <a:extLst>
            <a:ext uri="{FF2B5EF4-FFF2-40B4-BE49-F238E27FC236}">
              <a16:creationId xmlns="" xmlns:a16="http://schemas.microsoft.com/office/drawing/2014/main" id="{00000000-0008-0000-0300-000017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117687</xdr:rowOff>
    </xdr:from>
    <xdr:to>
      <xdr:col>73</xdr:col>
      <xdr:colOff>44450</xdr:colOff>
      <xdr:row>86</xdr:row>
      <xdr:rowOff>47837</xdr:rowOff>
    </xdr:to>
    <xdr:sp macro="" textlink="">
      <xdr:nvSpPr>
        <xdr:cNvPr id="280" name="楕円 279">
          <a:extLst>
            <a:ext uri="{FF2B5EF4-FFF2-40B4-BE49-F238E27FC236}">
              <a16:creationId xmlns="" xmlns:a16="http://schemas.microsoft.com/office/drawing/2014/main" id="{00000000-0008-0000-0300-000018010000}"/>
            </a:ext>
          </a:extLst>
        </xdr:cNvPr>
        <xdr:cNvSpPr/>
      </xdr:nvSpPr>
      <xdr:spPr>
        <a:xfrm>
          <a:off x="15240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58014</xdr:rowOff>
    </xdr:from>
    <xdr:ext cx="762000" cy="259045"/>
    <xdr:sp macro="" textlink="">
      <xdr:nvSpPr>
        <xdr:cNvPr id="281" name="テキスト ボックス 280">
          <a:extLst>
            <a:ext uri="{FF2B5EF4-FFF2-40B4-BE49-F238E27FC236}">
              <a16:creationId xmlns="" xmlns:a16="http://schemas.microsoft.com/office/drawing/2014/main" id="{00000000-0008-0000-0300-000019010000}"/>
            </a:ext>
          </a:extLst>
        </xdr:cNvPr>
        <xdr:cNvSpPr txBox="1"/>
      </xdr:nvSpPr>
      <xdr:spPr>
        <a:xfrm>
          <a:off x="14909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117687</xdr:rowOff>
    </xdr:from>
    <xdr:to>
      <xdr:col>68</xdr:col>
      <xdr:colOff>203200</xdr:colOff>
      <xdr:row>86</xdr:row>
      <xdr:rowOff>47837</xdr:rowOff>
    </xdr:to>
    <xdr:sp macro="" textlink="">
      <xdr:nvSpPr>
        <xdr:cNvPr id="282" name="楕円 281">
          <a:extLst>
            <a:ext uri="{FF2B5EF4-FFF2-40B4-BE49-F238E27FC236}">
              <a16:creationId xmlns="" xmlns:a16="http://schemas.microsoft.com/office/drawing/2014/main" id="{00000000-0008-0000-0300-00001A010000}"/>
            </a:ext>
          </a:extLst>
        </xdr:cNvPr>
        <xdr:cNvSpPr/>
      </xdr:nvSpPr>
      <xdr:spPr>
        <a:xfrm>
          <a:off x="14351000" y="146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58014</xdr:rowOff>
    </xdr:from>
    <xdr:ext cx="762000" cy="259045"/>
    <xdr:sp macro="" textlink="">
      <xdr:nvSpPr>
        <xdr:cNvPr id="283" name="テキスト ボックス 282">
          <a:extLst>
            <a:ext uri="{FF2B5EF4-FFF2-40B4-BE49-F238E27FC236}">
              <a16:creationId xmlns="" xmlns:a16="http://schemas.microsoft.com/office/drawing/2014/main" id="{00000000-0008-0000-0300-00001B010000}"/>
            </a:ext>
          </a:extLst>
        </xdr:cNvPr>
        <xdr:cNvSpPr txBox="1"/>
      </xdr:nvSpPr>
      <xdr:spPr>
        <a:xfrm>
          <a:off x="14020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93557</xdr:rowOff>
    </xdr:from>
    <xdr:to>
      <xdr:col>64</xdr:col>
      <xdr:colOff>152400</xdr:colOff>
      <xdr:row>86</xdr:row>
      <xdr:rowOff>23707</xdr:rowOff>
    </xdr:to>
    <xdr:sp macro="" textlink="">
      <xdr:nvSpPr>
        <xdr:cNvPr id="284" name="楕円 283">
          <a:extLst>
            <a:ext uri="{FF2B5EF4-FFF2-40B4-BE49-F238E27FC236}">
              <a16:creationId xmlns="" xmlns:a16="http://schemas.microsoft.com/office/drawing/2014/main" id="{00000000-0008-0000-0300-00001C010000}"/>
            </a:ext>
          </a:extLst>
        </xdr:cNvPr>
        <xdr:cNvSpPr/>
      </xdr:nvSpPr>
      <xdr:spPr>
        <a:xfrm>
          <a:off x="13462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33884</xdr:rowOff>
    </xdr:from>
    <xdr:ext cx="762000" cy="259045"/>
    <xdr:sp macro="" textlink="">
      <xdr:nvSpPr>
        <xdr:cNvPr id="285" name="テキスト ボックス 284">
          <a:extLst>
            <a:ext uri="{FF2B5EF4-FFF2-40B4-BE49-F238E27FC236}">
              <a16:creationId xmlns="" xmlns:a16="http://schemas.microsoft.com/office/drawing/2014/main" id="{00000000-0008-0000-0300-00001D010000}"/>
            </a:ext>
          </a:extLst>
        </xdr:cNvPr>
        <xdr:cNvSpPr txBox="1"/>
      </xdr:nvSpPr>
      <xdr:spPr>
        <a:xfrm>
          <a:off x="13131800" y="1443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a:extLst>
            <a:ext uri="{FF2B5EF4-FFF2-40B4-BE49-F238E27FC236}">
              <a16:creationId xmlns="" xmlns:a16="http://schemas.microsoft.com/office/drawing/2014/main" id="{00000000-0008-0000-0300-00001F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年２月に策定した飯山市行財政健全化プランに基づき、職員削減を実施しており、今後も、退職者とのバランスをとりつつ適正な人員管理を進める。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a:extLst>
            <a:ext uri="{FF2B5EF4-FFF2-40B4-BE49-F238E27FC236}">
              <a16:creationId xmlns="" xmlns:a16="http://schemas.microsoft.com/office/drawing/2014/main" id="{00000000-0008-0000-0300-00003D010000}"/>
            </a:ext>
          </a:extLst>
        </xdr:cNvPr>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a:extLst>
            <a:ext uri="{FF2B5EF4-FFF2-40B4-BE49-F238E27FC236}">
              <a16:creationId xmlns="" xmlns:a16="http://schemas.microsoft.com/office/drawing/2014/main" id="{00000000-0008-0000-0300-00003E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a:extLst>
            <a:ext uri="{FF2B5EF4-FFF2-40B4-BE49-F238E27FC236}">
              <a16:creationId xmlns="" xmlns:a16="http://schemas.microsoft.com/office/drawing/2014/main" id="{00000000-0008-0000-0300-00003F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a:extLst>
            <a:ext uri="{FF2B5EF4-FFF2-40B4-BE49-F238E27FC236}">
              <a16:creationId xmlns="" xmlns:a16="http://schemas.microsoft.com/office/drawing/2014/main" id="{00000000-0008-0000-0300-000040010000}"/>
            </a:ext>
          </a:extLst>
        </xdr:cNvPr>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15724</xdr:rowOff>
    </xdr:from>
    <xdr:to>
      <xdr:col>81</xdr:col>
      <xdr:colOff>44450</xdr:colOff>
      <xdr:row>62</xdr:row>
      <xdr:rowOff>34109</xdr:rowOff>
    </xdr:to>
    <xdr:cxnSp macro="">
      <xdr:nvCxnSpPr>
        <xdr:cNvPr id="322" name="直線コネクタ 321">
          <a:extLst>
            <a:ext uri="{FF2B5EF4-FFF2-40B4-BE49-F238E27FC236}">
              <a16:creationId xmlns="" xmlns:a16="http://schemas.microsoft.com/office/drawing/2014/main" id="{00000000-0008-0000-0300-000042010000}"/>
            </a:ext>
          </a:extLst>
        </xdr:cNvPr>
        <xdr:cNvCxnSpPr/>
      </xdr:nvCxnSpPr>
      <xdr:spPr>
        <a:xfrm>
          <a:off x="16179800" y="10645624"/>
          <a:ext cx="8382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a:extLst>
            <a:ext uri="{FF2B5EF4-FFF2-40B4-BE49-F238E27FC236}">
              <a16:creationId xmlns="" xmlns:a16="http://schemas.microsoft.com/office/drawing/2014/main" id="{00000000-0008-0000-0300-000043010000}"/>
            </a:ext>
          </a:extLst>
        </xdr:cNvPr>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a:extLst>
            <a:ext uri="{FF2B5EF4-FFF2-40B4-BE49-F238E27FC236}">
              <a16:creationId xmlns="" xmlns:a16="http://schemas.microsoft.com/office/drawing/2014/main" id="{00000000-0008-0000-0300-000044010000}"/>
            </a:ext>
          </a:extLst>
        </xdr:cNvPr>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15724</xdr:rowOff>
    </xdr:from>
    <xdr:to>
      <xdr:col>77</xdr:col>
      <xdr:colOff>44450</xdr:colOff>
      <xdr:row>62</xdr:row>
      <xdr:rowOff>38705</xdr:rowOff>
    </xdr:to>
    <xdr:cxnSp macro="">
      <xdr:nvCxnSpPr>
        <xdr:cNvPr id="325" name="直線コネクタ 324">
          <a:extLst>
            <a:ext uri="{FF2B5EF4-FFF2-40B4-BE49-F238E27FC236}">
              <a16:creationId xmlns="" xmlns:a16="http://schemas.microsoft.com/office/drawing/2014/main" id="{00000000-0008-0000-0300-000045010000}"/>
            </a:ext>
          </a:extLst>
        </xdr:cNvPr>
        <xdr:cNvCxnSpPr/>
      </xdr:nvCxnSpPr>
      <xdr:spPr>
        <a:xfrm flipV="1">
          <a:off x="15290800" y="106456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a:extLst>
            <a:ext uri="{FF2B5EF4-FFF2-40B4-BE49-F238E27FC236}">
              <a16:creationId xmlns="" xmlns:a16="http://schemas.microsoft.com/office/drawing/2014/main" id="{00000000-0008-0000-0300-000046010000}"/>
            </a:ext>
          </a:extLst>
        </xdr:cNvPr>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a:extLst>
            <a:ext uri="{FF2B5EF4-FFF2-40B4-BE49-F238E27FC236}">
              <a16:creationId xmlns="" xmlns:a16="http://schemas.microsoft.com/office/drawing/2014/main" id="{00000000-0008-0000-0300-000047010000}"/>
            </a:ext>
          </a:extLst>
        </xdr:cNvPr>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34109</xdr:rowOff>
    </xdr:from>
    <xdr:to>
      <xdr:col>72</xdr:col>
      <xdr:colOff>203200</xdr:colOff>
      <xdr:row>62</xdr:row>
      <xdr:rowOff>38705</xdr:rowOff>
    </xdr:to>
    <xdr:cxnSp macro="">
      <xdr:nvCxnSpPr>
        <xdr:cNvPr id="328" name="直線コネクタ 327">
          <a:extLst>
            <a:ext uri="{FF2B5EF4-FFF2-40B4-BE49-F238E27FC236}">
              <a16:creationId xmlns="" xmlns:a16="http://schemas.microsoft.com/office/drawing/2014/main" id="{00000000-0008-0000-0300-000048010000}"/>
            </a:ext>
          </a:extLst>
        </xdr:cNvPr>
        <xdr:cNvCxnSpPr/>
      </xdr:nvCxnSpPr>
      <xdr:spPr>
        <a:xfrm>
          <a:off x="14401800" y="10664009"/>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a:extLst>
            <a:ext uri="{FF2B5EF4-FFF2-40B4-BE49-F238E27FC236}">
              <a16:creationId xmlns="" xmlns:a16="http://schemas.microsoft.com/office/drawing/2014/main" id="{00000000-0008-0000-0300-000049010000}"/>
            </a:ext>
          </a:extLst>
        </xdr:cNvPr>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30" name="テキスト ボックス 329">
          <a:extLst>
            <a:ext uri="{FF2B5EF4-FFF2-40B4-BE49-F238E27FC236}">
              <a16:creationId xmlns="" xmlns:a16="http://schemas.microsoft.com/office/drawing/2014/main" id="{00000000-0008-0000-0300-00004A010000}"/>
            </a:ext>
          </a:extLst>
        </xdr:cNvPr>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34109</xdr:rowOff>
    </xdr:from>
    <xdr:to>
      <xdr:col>68</xdr:col>
      <xdr:colOff>152400</xdr:colOff>
      <xdr:row>62</xdr:row>
      <xdr:rowOff>52494</xdr:rowOff>
    </xdr:to>
    <xdr:cxnSp macro="">
      <xdr:nvCxnSpPr>
        <xdr:cNvPr id="331" name="直線コネクタ 330">
          <a:extLst>
            <a:ext uri="{FF2B5EF4-FFF2-40B4-BE49-F238E27FC236}">
              <a16:creationId xmlns="" xmlns:a16="http://schemas.microsoft.com/office/drawing/2014/main" id="{00000000-0008-0000-0300-00004B010000}"/>
            </a:ext>
          </a:extLst>
        </xdr:cNvPr>
        <xdr:cNvCxnSpPr/>
      </xdr:nvCxnSpPr>
      <xdr:spPr>
        <a:xfrm flipV="1">
          <a:off x="13512800" y="10664009"/>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a:extLst>
            <a:ext uri="{FF2B5EF4-FFF2-40B4-BE49-F238E27FC236}">
              <a16:creationId xmlns="" xmlns:a16="http://schemas.microsoft.com/office/drawing/2014/main" id="{00000000-0008-0000-0300-00004C010000}"/>
            </a:ext>
          </a:extLst>
        </xdr:cNvPr>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3" name="テキスト ボックス 332">
          <a:extLst>
            <a:ext uri="{FF2B5EF4-FFF2-40B4-BE49-F238E27FC236}">
              <a16:creationId xmlns="" xmlns:a16="http://schemas.microsoft.com/office/drawing/2014/main" id="{00000000-0008-0000-0300-00004D010000}"/>
            </a:ext>
          </a:extLst>
        </xdr:cNvPr>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a:extLst>
            <a:ext uri="{FF2B5EF4-FFF2-40B4-BE49-F238E27FC236}">
              <a16:creationId xmlns="" xmlns:a16="http://schemas.microsoft.com/office/drawing/2014/main" id="{00000000-0008-0000-0300-00004E010000}"/>
            </a:ext>
          </a:extLst>
        </xdr:cNvPr>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154759</xdr:rowOff>
    </xdr:from>
    <xdr:to>
      <xdr:col>81</xdr:col>
      <xdr:colOff>95250</xdr:colOff>
      <xdr:row>62</xdr:row>
      <xdr:rowOff>84909</xdr:rowOff>
    </xdr:to>
    <xdr:sp macro="" textlink="">
      <xdr:nvSpPr>
        <xdr:cNvPr id="341" name="楕円 340">
          <a:extLst>
            <a:ext uri="{FF2B5EF4-FFF2-40B4-BE49-F238E27FC236}">
              <a16:creationId xmlns="" xmlns:a16="http://schemas.microsoft.com/office/drawing/2014/main" id="{00000000-0008-0000-0300-000055010000}"/>
            </a:ext>
          </a:extLst>
        </xdr:cNvPr>
        <xdr:cNvSpPr/>
      </xdr:nvSpPr>
      <xdr:spPr>
        <a:xfrm>
          <a:off x="169672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171286</xdr:rowOff>
    </xdr:from>
    <xdr:ext cx="762000" cy="259045"/>
    <xdr:sp macro="" textlink="">
      <xdr:nvSpPr>
        <xdr:cNvPr id="342" name="定員管理の状況該当値テキスト">
          <a:extLst>
            <a:ext uri="{FF2B5EF4-FFF2-40B4-BE49-F238E27FC236}">
              <a16:creationId xmlns="" xmlns:a16="http://schemas.microsoft.com/office/drawing/2014/main" id="{00000000-0008-0000-0300-000056010000}"/>
            </a:ext>
          </a:extLst>
        </xdr:cNvPr>
        <xdr:cNvSpPr txBox="1"/>
      </xdr:nvSpPr>
      <xdr:spPr>
        <a:xfrm>
          <a:off x="171069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136374</xdr:rowOff>
    </xdr:from>
    <xdr:to>
      <xdr:col>77</xdr:col>
      <xdr:colOff>95250</xdr:colOff>
      <xdr:row>62</xdr:row>
      <xdr:rowOff>66524</xdr:rowOff>
    </xdr:to>
    <xdr:sp macro="" textlink="">
      <xdr:nvSpPr>
        <xdr:cNvPr id="343" name="楕円 342">
          <a:extLst>
            <a:ext uri="{FF2B5EF4-FFF2-40B4-BE49-F238E27FC236}">
              <a16:creationId xmlns="" xmlns:a16="http://schemas.microsoft.com/office/drawing/2014/main" id="{00000000-0008-0000-0300-000057010000}"/>
            </a:ext>
          </a:extLst>
        </xdr:cNvPr>
        <xdr:cNvSpPr/>
      </xdr:nvSpPr>
      <xdr:spPr>
        <a:xfrm>
          <a:off x="16129000" y="105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76701</xdr:rowOff>
    </xdr:from>
    <xdr:ext cx="736600" cy="259045"/>
    <xdr:sp macro="" textlink="">
      <xdr:nvSpPr>
        <xdr:cNvPr id="344" name="テキスト ボックス 343">
          <a:extLst>
            <a:ext uri="{FF2B5EF4-FFF2-40B4-BE49-F238E27FC236}">
              <a16:creationId xmlns="" xmlns:a16="http://schemas.microsoft.com/office/drawing/2014/main" id="{00000000-0008-0000-0300-000058010000}"/>
            </a:ext>
          </a:extLst>
        </xdr:cNvPr>
        <xdr:cNvSpPr txBox="1"/>
      </xdr:nvSpPr>
      <xdr:spPr>
        <a:xfrm>
          <a:off x="15798800" y="1036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159355</xdr:rowOff>
    </xdr:from>
    <xdr:to>
      <xdr:col>73</xdr:col>
      <xdr:colOff>44450</xdr:colOff>
      <xdr:row>62</xdr:row>
      <xdr:rowOff>89505</xdr:rowOff>
    </xdr:to>
    <xdr:sp macro="" textlink="">
      <xdr:nvSpPr>
        <xdr:cNvPr id="345" name="楕円 344">
          <a:extLst>
            <a:ext uri="{FF2B5EF4-FFF2-40B4-BE49-F238E27FC236}">
              <a16:creationId xmlns="" xmlns:a16="http://schemas.microsoft.com/office/drawing/2014/main" id="{00000000-0008-0000-0300-000059010000}"/>
            </a:ext>
          </a:extLst>
        </xdr:cNvPr>
        <xdr:cNvSpPr/>
      </xdr:nvSpPr>
      <xdr:spPr>
        <a:xfrm>
          <a:off x="15240000" y="106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99682</xdr:rowOff>
    </xdr:from>
    <xdr:ext cx="762000" cy="259045"/>
    <xdr:sp macro="" textlink="">
      <xdr:nvSpPr>
        <xdr:cNvPr id="346" name="テキスト ボックス 345">
          <a:extLst>
            <a:ext uri="{FF2B5EF4-FFF2-40B4-BE49-F238E27FC236}">
              <a16:creationId xmlns="" xmlns:a16="http://schemas.microsoft.com/office/drawing/2014/main" id="{00000000-0008-0000-0300-00005A010000}"/>
            </a:ext>
          </a:extLst>
        </xdr:cNvPr>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154759</xdr:rowOff>
    </xdr:from>
    <xdr:to>
      <xdr:col>68</xdr:col>
      <xdr:colOff>203200</xdr:colOff>
      <xdr:row>62</xdr:row>
      <xdr:rowOff>84909</xdr:rowOff>
    </xdr:to>
    <xdr:sp macro="" textlink="">
      <xdr:nvSpPr>
        <xdr:cNvPr id="347" name="楕円 346">
          <a:extLst>
            <a:ext uri="{FF2B5EF4-FFF2-40B4-BE49-F238E27FC236}">
              <a16:creationId xmlns="" xmlns:a16="http://schemas.microsoft.com/office/drawing/2014/main" id="{00000000-0008-0000-0300-00005B010000}"/>
            </a:ext>
          </a:extLst>
        </xdr:cNvPr>
        <xdr:cNvSpPr/>
      </xdr:nvSpPr>
      <xdr:spPr>
        <a:xfrm>
          <a:off x="14351000" y="1061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95086</xdr:rowOff>
    </xdr:from>
    <xdr:ext cx="762000" cy="259045"/>
    <xdr:sp macro="" textlink="">
      <xdr:nvSpPr>
        <xdr:cNvPr id="348" name="テキスト ボックス 347">
          <a:extLst>
            <a:ext uri="{FF2B5EF4-FFF2-40B4-BE49-F238E27FC236}">
              <a16:creationId xmlns="" xmlns:a16="http://schemas.microsoft.com/office/drawing/2014/main" id="{00000000-0008-0000-0300-00005C010000}"/>
            </a:ext>
          </a:extLst>
        </xdr:cNvPr>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1694</xdr:rowOff>
    </xdr:from>
    <xdr:to>
      <xdr:col>64</xdr:col>
      <xdr:colOff>152400</xdr:colOff>
      <xdr:row>62</xdr:row>
      <xdr:rowOff>103294</xdr:rowOff>
    </xdr:to>
    <xdr:sp macro="" textlink="">
      <xdr:nvSpPr>
        <xdr:cNvPr id="349" name="楕円 348">
          <a:extLst>
            <a:ext uri="{FF2B5EF4-FFF2-40B4-BE49-F238E27FC236}">
              <a16:creationId xmlns="" xmlns:a16="http://schemas.microsoft.com/office/drawing/2014/main" id="{00000000-0008-0000-0300-00005D010000}"/>
            </a:ext>
          </a:extLst>
        </xdr:cNvPr>
        <xdr:cNvSpPr/>
      </xdr:nvSpPr>
      <xdr:spPr>
        <a:xfrm>
          <a:off x="13462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88071</xdr:rowOff>
    </xdr:from>
    <xdr:ext cx="762000" cy="259045"/>
    <xdr:sp macro="" textlink="">
      <xdr:nvSpPr>
        <xdr:cNvPr id="350" name="テキスト ボックス 349">
          <a:extLst>
            <a:ext uri="{FF2B5EF4-FFF2-40B4-BE49-F238E27FC236}">
              <a16:creationId xmlns="" xmlns:a16="http://schemas.microsoft.com/office/drawing/2014/main" id="{00000000-0008-0000-0300-00005E010000}"/>
            </a:ext>
          </a:extLst>
        </xdr:cNvPr>
        <xdr:cNvSpPr txBox="1"/>
      </xdr:nvSpPr>
      <xdr:spPr>
        <a:xfrm>
          <a:off x="13131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前年と比較して</a:t>
          </a:r>
          <a:r>
            <a:rPr lang="en-US" altLang="ja-JP" sz="1100" b="0" i="0" baseline="0">
              <a:solidFill>
                <a:schemeClr val="dk1"/>
              </a:solidFill>
              <a:effectLst/>
              <a:latin typeface="+mn-lt"/>
              <a:ea typeface="+mn-ea"/>
              <a:cs typeface="+mn-cs"/>
            </a:rPr>
            <a:t>0.5</a:t>
          </a:r>
          <a:r>
            <a:rPr lang="ja-JP" altLang="en-US" sz="1100" b="0" i="0" baseline="0">
              <a:solidFill>
                <a:schemeClr val="dk1"/>
              </a:solidFill>
              <a:effectLst/>
              <a:latin typeface="+mn-lt"/>
              <a:ea typeface="+mn-ea"/>
              <a:cs typeface="+mn-cs"/>
            </a:rPr>
            <a:t>％増加した。</a:t>
          </a:r>
          <a:r>
            <a:rPr lang="ja-JP" altLang="ja-JP" sz="1100" b="0" i="0" baseline="0">
              <a:solidFill>
                <a:schemeClr val="dk1"/>
              </a:solidFill>
              <a:effectLst/>
              <a:latin typeface="+mn-lt"/>
              <a:ea typeface="+mn-ea"/>
              <a:cs typeface="+mn-cs"/>
            </a:rPr>
            <a:t>今後は、過疎脱却に向けた事業実施に伴う過疎債の活用、北陸新幹線飯山駅周辺の区画整理等整備など重点事業への投資を図ってきたことにより地方債償還額が増加することが考えら</a:t>
          </a:r>
          <a:r>
            <a:rPr lang="ja-JP" altLang="en-US" sz="1100" b="0" i="0" baseline="0">
              <a:solidFill>
                <a:schemeClr val="dk1"/>
              </a:solidFill>
              <a:effectLst/>
              <a:latin typeface="+mn-lt"/>
              <a:ea typeface="+mn-ea"/>
              <a:cs typeface="+mn-cs"/>
            </a:rPr>
            <a:t>れ、今後しばらくは増加すると見込まれる。</a:t>
          </a:r>
          <a:r>
            <a:rPr lang="ja-JP" altLang="ja-JP" sz="1100" b="0" i="0" baseline="0">
              <a:solidFill>
                <a:schemeClr val="dk1"/>
              </a:solidFill>
              <a:effectLst/>
              <a:latin typeface="+mn-lt"/>
              <a:ea typeface="+mn-ea"/>
              <a:cs typeface="+mn-cs"/>
            </a:rPr>
            <a:t>事業の選択と集中を図ることで、重点事業以外の新規事業の着手を抑え、新規地方債の発行を抑制し、さらに、実質公債費比率の構成要因でもある下水道事業への繰出金について、段階的に下水道料金の見直しを行なうことで繰出金を抑制し、起債許可団体の</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％を超えないよう努める。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a:extLst>
            <a:ext uri="{FF2B5EF4-FFF2-40B4-BE49-F238E27FC236}">
              <a16:creationId xmlns="" xmlns:a16="http://schemas.microsoft.com/office/drawing/2014/main" id="{00000000-0008-0000-0300-00007C010000}"/>
            </a:ext>
          </a:extLst>
        </xdr:cNvPr>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a:extLst>
            <a:ext uri="{FF2B5EF4-FFF2-40B4-BE49-F238E27FC236}">
              <a16:creationId xmlns="" xmlns:a16="http://schemas.microsoft.com/office/drawing/2014/main" id="{00000000-0008-0000-0300-00007D010000}"/>
            </a:ext>
          </a:extLst>
        </xdr:cNvPr>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a:extLst>
            <a:ext uri="{FF2B5EF4-FFF2-40B4-BE49-F238E27FC236}">
              <a16:creationId xmlns="" xmlns:a16="http://schemas.microsoft.com/office/drawing/2014/main" id="{00000000-0008-0000-0300-00007E010000}"/>
            </a:ext>
          </a:extLst>
        </xdr:cNvPr>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52176</xdr:rowOff>
    </xdr:from>
    <xdr:to>
      <xdr:col>81</xdr:col>
      <xdr:colOff>44450</xdr:colOff>
      <xdr:row>37</xdr:row>
      <xdr:rowOff>62230</xdr:rowOff>
    </xdr:to>
    <xdr:cxnSp macro="">
      <xdr:nvCxnSpPr>
        <xdr:cNvPr id="384" name="直線コネクタ 383">
          <a:extLst>
            <a:ext uri="{FF2B5EF4-FFF2-40B4-BE49-F238E27FC236}">
              <a16:creationId xmlns="" xmlns:a16="http://schemas.microsoft.com/office/drawing/2014/main" id="{00000000-0008-0000-0300-000080010000}"/>
            </a:ext>
          </a:extLst>
        </xdr:cNvPr>
        <xdr:cNvCxnSpPr/>
      </xdr:nvCxnSpPr>
      <xdr:spPr>
        <a:xfrm>
          <a:off x="16179800" y="6395826"/>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a:extLst>
            <a:ext uri="{FF2B5EF4-FFF2-40B4-BE49-F238E27FC236}">
              <a16:creationId xmlns="" xmlns:a16="http://schemas.microsoft.com/office/drawing/2014/main" id="{00000000-0008-0000-0300-000081010000}"/>
            </a:ext>
          </a:extLst>
        </xdr:cNvPr>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a:extLst>
            <a:ext uri="{FF2B5EF4-FFF2-40B4-BE49-F238E27FC236}">
              <a16:creationId xmlns="" xmlns:a16="http://schemas.microsoft.com/office/drawing/2014/main" id="{00000000-0008-0000-0300-000082010000}"/>
            </a:ext>
          </a:extLst>
        </xdr:cNvPr>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52176</xdr:rowOff>
    </xdr:from>
    <xdr:to>
      <xdr:col>77</xdr:col>
      <xdr:colOff>44450</xdr:colOff>
      <xdr:row>37</xdr:row>
      <xdr:rowOff>60219</xdr:rowOff>
    </xdr:to>
    <xdr:cxnSp macro="">
      <xdr:nvCxnSpPr>
        <xdr:cNvPr id="387" name="直線コネクタ 386">
          <a:extLst>
            <a:ext uri="{FF2B5EF4-FFF2-40B4-BE49-F238E27FC236}">
              <a16:creationId xmlns="" xmlns:a16="http://schemas.microsoft.com/office/drawing/2014/main" id="{00000000-0008-0000-0300-000083010000}"/>
            </a:ext>
          </a:extLst>
        </xdr:cNvPr>
        <xdr:cNvCxnSpPr/>
      </xdr:nvCxnSpPr>
      <xdr:spPr>
        <a:xfrm flipV="1">
          <a:off x="15290800" y="639582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a:extLst>
            <a:ext uri="{FF2B5EF4-FFF2-40B4-BE49-F238E27FC236}">
              <a16:creationId xmlns="" xmlns:a16="http://schemas.microsoft.com/office/drawing/2014/main" id="{00000000-0008-0000-0300-000084010000}"/>
            </a:ext>
          </a:extLst>
        </xdr:cNvPr>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389" name="テキスト ボックス 388">
          <a:extLst>
            <a:ext uri="{FF2B5EF4-FFF2-40B4-BE49-F238E27FC236}">
              <a16:creationId xmlns="" xmlns:a16="http://schemas.microsoft.com/office/drawing/2014/main" id="{00000000-0008-0000-0300-000085010000}"/>
            </a:ext>
          </a:extLst>
        </xdr:cNvPr>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60219</xdr:rowOff>
    </xdr:from>
    <xdr:to>
      <xdr:col>72</xdr:col>
      <xdr:colOff>203200</xdr:colOff>
      <xdr:row>37</xdr:row>
      <xdr:rowOff>76306</xdr:rowOff>
    </xdr:to>
    <xdr:cxnSp macro="">
      <xdr:nvCxnSpPr>
        <xdr:cNvPr id="390" name="直線コネクタ 389">
          <a:extLst>
            <a:ext uri="{FF2B5EF4-FFF2-40B4-BE49-F238E27FC236}">
              <a16:creationId xmlns="" xmlns:a16="http://schemas.microsoft.com/office/drawing/2014/main" id="{00000000-0008-0000-0300-000086010000}"/>
            </a:ext>
          </a:extLst>
        </xdr:cNvPr>
        <xdr:cNvCxnSpPr/>
      </xdr:nvCxnSpPr>
      <xdr:spPr>
        <a:xfrm flipV="1">
          <a:off x="14401800" y="640386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a:extLst>
            <a:ext uri="{FF2B5EF4-FFF2-40B4-BE49-F238E27FC236}">
              <a16:creationId xmlns="" xmlns:a16="http://schemas.microsoft.com/office/drawing/2014/main" id="{00000000-0008-0000-0300-000087010000}"/>
            </a:ext>
          </a:extLst>
        </xdr:cNvPr>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113153</xdr:rowOff>
    </xdr:from>
    <xdr:ext cx="762000" cy="259045"/>
    <xdr:sp macro="" textlink="">
      <xdr:nvSpPr>
        <xdr:cNvPr id="392" name="テキスト ボックス 391">
          <a:extLst>
            <a:ext uri="{FF2B5EF4-FFF2-40B4-BE49-F238E27FC236}">
              <a16:creationId xmlns="" xmlns:a16="http://schemas.microsoft.com/office/drawing/2014/main" id="{00000000-0008-0000-0300-000088010000}"/>
            </a:ext>
          </a:extLst>
        </xdr:cNvPr>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76306</xdr:rowOff>
    </xdr:from>
    <xdr:to>
      <xdr:col>68</xdr:col>
      <xdr:colOff>152400</xdr:colOff>
      <xdr:row>37</xdr:row>
      <xdr:rowOff>100436</xdr:rowOff>
    </xdr:to>
    <xdr:cxnSp macro="">
      <xdr:nvCxnSpPr>
        <xdr:cNvPr id="393" name="直線コネクタ 392">
          <a:extLst>
            <a:ext uri="{FF2B5EF4-FFF2-40B4-BE49-F238E27FC236}">
              <a16:creationId xmlns="" xmlns:a16="http://schemas.microsoft.com/office/drawing/2014/main" id="{00000000-0008-0000-0300-000089010000}"/>
            </a:ext>
          </a:extLst>
        </xdr:cNvPr>
        <xdr:cNvCxnSpPr/>
      </xdr:nvCxnSpPr>
      <xdr:spPr>
        <a:xfrm flipV="1">
          <a:off x="13512800" y="641995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a:extLst>
            <a:ext uri="{FF2B5EF4-FFF2-40B4-BE49-F238E27FC236}">
              <a16:creationId xmlns="" xmlns:a16="http://schemas.microsoft.com/office/drawing/2014/main" id="{00000000-0008-0000-0300-00008A010000}"/>
            </a:ext>
          </a:extLst>
        </xdr:cNvPr>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121196</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a:extLst>
            <a:ext uri="{FF2B5EF4-FFF2-40B4-BE49-F238E27FC236}">
              <a16:creationId xmlns="" xmlns:a16="http://schemas.microsoft.com/office/drawing/2014/main" id="{00000000-0008-0000-0300-00008C010000}"/>
            </a:ext>
          </a:extLst>
        </xdr:cNvPr>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11430</xdr:rowOff>
    </xdr:from>
    <xdr:to>
      <xdr:col>81</xdr:col>
      <xdr:colOff>95250</xdr:colOff>
      <xdr:row>37</xdr:row>
      <xdr:rowOff>113030</xdr:rowOff>
    </xdr:to>
    <xdr:sp macro="" textlink="">
      <xdr:nvSpPr>
        <xdr:cNvPr id="403" name="楕円 402">
          <a:extLst>
            <a:ext uri="{FF2B5EF4-FFF2-40B4-BE49-F238E27FC236}">
              <a16:creationId xmlns="" xmlns:a16="http://schemas.microsoft.com/office/drawing/2014/main" id="{00000000-0008-0000-0300-000093010000}"/>
            </a:ext>
          </a:extLst>
        </xdr:cNvPr>
        <xdr:cNvSpPr/>
      </xdr:nvSpPr>
      <xdr:spPr>
        <a:xfrm>
          <a:off x="16967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154957</xdr:rowOff>
    </xdr:from>
    <xdr:ext cx="762000" cy="259045"/>
    <xdr:sp macro="" textlink="">
      <xdr:nvSpPr>
        <xdr:cNvPr id="404" name="公債費負担の状況該当値テキスト">
          <a:extLst>
            <a:ext uri="{FF2B5EF4-FFF2-40B4-BE49-F238E27FC236}">
              <a16:creationId xmlns="" xmlns:a16="http://schemas.microsoft.com/office/drawing/2014/main" id="{00000000-0008-0000-0300-000094010000}"/>
            </a:ext>
          </a:extLst>
        </xdr:cNvPr>
        <xdr:cNvSpPr txBox="1"/>
      </xdr:nvSpPr>
      <xdr:spPr>
        <a:xfrm>
          <a:off x="17106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1376</xdr:rowOff>
    </xdr:from>
    <xdr:to>
      <xdr:col>77</xdr:col>
      <xdr:colOff>95250</xdr:colOff>
      <xdr:row>37</xdr:row>
      <xdr:rowOff>102976</xdr:rowOff>
    </xdr:to>
    <xdr:sp macro="" textlink="">
      <xdr:nvSpPr>
        <xdr:cNvPr id="405" name="楕円 404">
          <a:extLst>
            <a:ext uri="{FF2B5EF4-FFF2-40B4-BE49-F238E27FC236}">
              <a16:creationId xmlns="" xmlns:a16="http://schemas.microsoft.com/office/drawing/2014/main" id="{00000000-0008-0000-0300-000095010000}"/>
            </a:ext>
          </a:extLst>
        </xdr:cNvPr>
        <xdr:cNvSpPr/>
      </xdr:nvSpPr>
      <xdr:spPr>
        <a:xfrm>
          <a:off x="16129000" y="63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87753</xdr:rowOff>
    </xdr:from>
    <xdr:ext cx="736600" cy="259045"/>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9419</xdr:rowOff>
    </xdr:from>
    <xdr:to>
      <xdr:col>73</xdr:col>
      <xdr:colOff>44450</xdr:colOff>
      <xdr:row>37</xdr:row>
      <xdr:rowOff>111019</xdr:rowOff>
    </xdr:to>
    <xdr:sp macro="" textlink="">
      <xdr:nvSpPr>
        <xdr:cNvPr id="407" name="楕円 406">
          <a:extLst>
            <a:ext uri="{FF2B5EF4-FFF2-40B4-BE49-F238E27FC236}">
              <a16:creationId xmlns="" xmlns:a16="http://schemas.microsoft.com/office/drawing/2014/main" id="{00000000-0008-0000-0300-000097010000}"/>
            </a:ext>
          </a:extLst>
        </xdr:cNvPr>
        <xdr:cNvSpPr/>
      </xdr:nvSpPr>
      <xdr:spPr>
        <a:xfrm>
          <a:off x="152400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95796</xdr:rowOff>
    </xdr:from>
    <xdr:ext cx="762000" cy="259045"/>
    <xdr:sp macro="" textlink="">
      <xdr:nvSpPr>
        <xdr:cNvPr id="408" name="テキスト ボックス 407">
          <a:extLst>
            <a:ext uri="{FF2B5EF4-FFF2-40B4-BE49-F238E27FC236}">
              <a16:creationId xmlns="" xmlns:a16="http://schemas.microsoft.com/office/drawing/2014/main" id="{00000000-0008-0000-0300-000098010000}"/>
            </a:ext>
          </a:extLst>
        </xdr:cNvPr>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25506</xdr:rowOff>
    </xdr:from>
    <xdr:to>
      <xdr:col>68</xdr:col>
      <xdr:colOff>203200</xdr:colOff>
      <xdr:row>37</xdr:row>
      <xdr:rowOff>127106</xdr:rowOff>
    </xdr:to>
    <xdr:sp macro="" textlink="">
      <xdr:nvSpPr>
        <xdr:cNvPr id="409" name="楕円 408">
          <a:extLst>
            <a:ext uri="{FF2B5EF4-FFF2-40B4-BE49-F238E27FC236}">
              <a16:creationId xmlns="" xmlns:a16="http://schemas.microsoft.com/office/drawing/2014/main" id="{00000000-0008-0000-0300-000099010000}"/>
            </a:ext>
          </a:extLst>
        </xdr:cNvPr>
        <xdr:cNvSpPr/>
      </xdr:nvSpPr>
      <xdr:spPr>
        <a:xfrm>
          <a:off x="14351000" y="636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111883</xdr:rowOff>
    </xdr:from>
    <xdr:ext cx="762000" cy="259045"/>
    <xdr:sp macro="" textlink="">
      <xdr:nvSpPr>
        <xdr:cNvPr id="410" name="テキスト ボックス 409">
          <a:extLst>
            <a:ext uri="{FF2B5EF4-FFF2-40B4-BE49-F238E27FC236}">
              <a16:creationId xmlns="" xmlns:a16="http://schemas.microsoft.com/office/drawing/2014/main" id="{00000000-0008-0000-0300-00009A010000}"/>
            </a:ext>
          </a:extLst>
        </xdr:cNvPr>
        <xdr:cNvSpPr txBox="1"/>
      </xdr:nvSpPr>
      <xdr:spPr>
        <a:xfrm>
          <a:off x="14020800" y="645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49636</xdr:rowOff>
    </xdr:from>
    <xdr:to>
      <xdr:col>64</xdr:col>
      <xdr:colOff>152400</xdr:colOff>
      <xdr:row>37</xdr:row>
      <xdr:rowOff>151236</xdr:rowOff>
    </xdr:to>
    <xdr:sp macro="" textlink="">
      <xdr:nvSpPr>
        <xdr:cNvPr id="411" name="楕円 410">
          <a:extLst>
            <a:ext uri="{FF2B5EF4-FFF2-40B4-BE49-F238E27FC236}">
              <a16:creationId xmlns="" xmlns:a16="http://schemas.microsoft.com/office/drawing/2014/main" id="{00000000-0008-0000-0300-00009B010000}"/>
            </a:ext>
          </a:extLst>
        </xdr:cNvPr>
        <xdr:cNvSpPr/>
      </xdr:nvSpPr>
      <xdr:spPr>
        <a:xfrm>
          <a:off x="13462000" y="63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136013</xdr:rowOff>
    </xdr:from>
    <xdr:ext cx="762000" cy="259045"/>
    <xdr:sp macro="" textlink="">
      <xdr:nvSpPr>
        <xdr:cNvPr id="412" name="テキスト ボックス 411">
          <a:extLst>
            <a:ext uri="{FF2B5EF4-FFF2-40B4-BE49-F238E27FC236}">
              <a16:creationId xmlns="" xmlns:a16="http://schemas.microsoft.com/office/drawing/2014/main" id="{00000000-0008-0000-0300-00009C010000}"/>
            </a:ext>
          </a:extLst>
        </xdr:cNvPr>
        <xdr:cNvSpPr txBox="1"/>
      </xdr:nvSpPr>
      <xdr:spPr>
        <a:xfrm>
          <a:off x="13131800" y="647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将来負担比率は前年と比較し</a:t>
          </a:r>
          <a:r>
            <a:rPr lang="en-US" altLang="ja-JP" sz="1100" b="0" i="0" baseline="0">
              <a:solidFill>
                <a:schemeClr val="dk1"/>
              </a:solidFill>
              <a:effectLst/>
              <a:latin typeface="+mn-lt"/>
              <a:ea typeface="+mn-ea"/>
              <a:cs typeface="+mn-cs"/>
            </a:rPr>
            <a:t>13.4</a:t>
          </a:r>
          <a:r>
            <a:rPr lang="ja-JP" altLang="ja-JP" sz="1100" b="0" i="0" baseline="0">
              <a:solidFill>
                <a:schemeClr val="dk1"/>
              </a:solidFill>
              <a:effectLst/>
              <a:latin typeface="+mn-lt"/>
              <a:ea typeface="+mn-ea"/>
              <a:cs typeface="+mn-cs"/>
            </a:rPr>
            <a:t>ポイントの改善、類似団体平均を</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ポイント下回った。将来負担比率が改善した要因としては、過疎債借入に伴い地方債の現在高は増加したが、下水道事業の起債償還が進んでいることに伴い、公営企業債等繰入見込額が減少したこと。また、充当可能基金の増加や基準財政需要額算入見込額の増加による充当可能財源等が増加したことなどが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a:extLst>
            <a:ext uri="{FF2B5EF4-FFF2-40B4-BE49-F238E27FC236}">
              <a16:creationId xmlns="" xmlns:a16="http://schemas.microsoft.com/office/drawing/2014/main" id="{00000000-0008-0000-0300-0000AE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a:extLst>
            <a:ext uri="{FF2B5EF4-FFF2-40B4-BE49-F238E27FC236}">
              <a16:creationId xmlns="" xmlns:a16="http://schemas.microsoft.com/office/drawing/2014/main" id="{00000000-0008-0000-0300-0000B0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a:extLst>
            <a:ext uri="{FF2B5EF4-FFF2-40B4-BE49-F238E27FC236}">
              <a16:creationId xmlns="" xmlns:a16="http://schemas.microsoft.com/office/drawing/2014/main" id="{00000000-0008-0000-0300-0000B2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a:extLst>
            <a:ext uri="{FF2B5EF4-FFF2-40B4-BE49-F238E27FC236}">
              <a16:creationId xmlns="" xmlns:a16="http://schemas.microsoft.com/office/drawing/2014/main" id="{00000000-0008-0000-0300-0000B4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a:extLst>
            <a:ext uri="{FF2B5EF4-FFF2-40B4-BE49-F238E27FC236}">
              <a16:creationId xmlns="" xmlns:a16="http://schemas.microsoft.com/office/drawing/2014/main" id="{00000000-0008-0000-0300-0000B7010000}"/>
            </a:ext>
          </a:extLst>
        </xdr:cNvPr>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a:extLst>
            <a:ext uri="{FF2B5EF4-FFF2-40B4-BE49-F238E27FC236}">
              <a16:creationId xmlns="" xmlns:a16="http://schemas.microsoft.com/office/drawing/2014/main" id="{00000000-0008-0000-0300-0000B8010000}"/>
            </a:ext>
          </a:extLst>
        </xdr:cNvPr>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a:extLst>
            <a:ext uri="{FF2B5EF4-FFF2-40B4-BE49-F238E27FC236}">
              <a16:creationId xmlns="" xmlns:a16="http://schemas.microsoft.com/office/drawing/2014/main" id="{00000000-0008-0000-0300-0000BA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a:extLst>
            <a:ext uri="{FF2B5EF4-FFF2-40B4-BE49-F238E27FC236}">
              <a16:creationId xmlns="" xmlns:a16="http://schemas.microsoft.com/office/drawing/2014/main" id="{00000000-0008-0000-0300-0000BB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123673</xdr:rowOff>
    </xdr:from>
    <xdr:to>
      <xdr:col>81</xdr:col>
      <xdr:colOff>44450</xdr:colOff>
      <xdr:row>14</xdr:row>
      <xdr:rowOff>156007</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flipV="1">
          <a:off x="16179800" y="2523973"/>
          <a:ext cx="838200" cy="3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108450</xdr:rowOff>
    </xdr:from>
    <xdr:ext cx="762000" cy="259045"/>
    <xdr:sp macro="" textlink="">
      <xdr:nvSpPr>
        <xdr:cNvPr id="445" name="将来負担の状況平均値テキスト">
          <a:extLst>
            <a:ext uri="{FF2B5EF4-FFF2-40B4-BE49-F238E27FC236}">
              <a16:creationId xmlns="" xmlns:a16="http://schemas.microsoft.com/office/drawing/2014/main" id="{00000000-0008-0000-0300-0000BD010000}"/>
            </a:ext>
          </a:extLst>
        </xdr:cNvPr>
        <xdr:cNvSpPr txBox="1"/>
      </xdr:nvSpPr>
      <xdr:spPr>
        <a:xfrm>
          <a:off x="17106900" y="2508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a:extLst>
            <a:ext uri="{FF2B5EF4-FFF2-40B4-BE49-F238E27FC236}">
              <a16:creationId xmlns="" xmlns:a16="http://schemas.microsoft.com/office/drawing/2014/main" id="{00000000-0008-0000-0300-0000BE010000}"/>
            </a:ext>
          </a:extLst>
        </xdr:cNvPr>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156007</xdr:rowOff>
    </xdr:from>
    <xdr:to>
      <xdr:col>77</xdr:col>
      <xdr:colOff>44450</xdr:colOff>
      <xdr:row>15</xdr:row>
      <xdr:rowOff>14237</xdr:rowOff>
    </xdr:to>
    <xdr:cxnSp macro="">
      <xdr:nvCxnSpPr>
        <xdr:cNvPr id="447" name="直線コネクタ 446">
          <a:extLst>
            <a:ext uri="{FF2B5EF4-FFF2-40B4-BE49-F238E27FC236}">
              <a16:creationId xmlns="" xmlns:a16="http://schemas.microsoft.com/office/drawing/2014/main" id="{00000000-0008-0000-0300-0000BF010000}"/>
            </a:ext>
          </a:extLst>
        </xdr:cNvPr>
        <xdr:cNvCxnSpPr/>
      </xdr:nvCxnSpPr>
      <xdr:spPr>
        <a:xfrm flipV="1">
          <a:off x="15290800" y="2556307"/>
          <a:ext cx="8890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a:extLst>
            <a:ext uri="{FF2B5EF4-FFF2-40B4-BE49-F238E27FC236}">
              <a16:creationId xmlns="" xmlns:a16="http://schemas.microsoft.com/office/drawing/2014/main" id="{00000000-0008-0000-0300-0000C0010000}"/>
            </a:ext>
          </a:extLst>
        </xdr:cNvPr>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46677</xdr:rowOff>
    </xdr:from>
    <xdr:ext cx="7366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5798800" y="2618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14237</xdr:rowOff>
    </xdr:from>
    <xdr:to>
      <xdr:col>72</xdr:col>
      <xdr:colOff>203200</xdr:colOff>
      <xdr:row>15</xdr:row>
      <xdr:rowOff>74803</xdr:rowOff>
    </xdr:to>
    <xdr:cxnSp macro="">
      <xdr:nvCxnSpPr>
        <xdr:cNvPr id="450" name="直線コネクタ 449">
          <a:extLst>
            <a:ext uri="{FF2B5EF4-FFF2-40B4-BE49-F238E27FC236}">
              <a16:creationId xmlns="" xmlns:a16="http://schemas.microsoft.com/office/drawing/2014/main" id="{00000000-0008-0000-0300-0000C2010000}"/>
            </a:ext>
          </a:extLst>
        </xdr:cNvPr>
        <xdr:cNvCxnSpPr/>
      </xdr:nvCxnSpPr>
      <xdr:spPr>
        <a:xfrm flipV="1">
          <a:off x="14401800" y="2585987"/>
          <a:ext cx="889000" cy="6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a:extLst>
            <a:ext uri="{FF2B5EF4-FFF2-40B4-BE49-F238E27FC236}">
              <a16:creationId xmlns="" xmlns:a16="http://schemas.microsoft.com/office/drawing/2014/main" id="{00000000-0008-0000-0300-0000C3010000}"/>
            </a:ext>
          </a:extLst>
        </xdr:cNvPr>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56088</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4909800" y="2627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20511</xdr:rowOff>
    </xdr:from>
    <xdr:to>
      <xdr:col>68</xdr:col>
      <xdr:colOff>152400</xdr:colOff>
      <xdr:row>15</xdr:row>
      <xdr:rowOff>74803</xdr:rowOff>
    </xdr:to>
    <xdr:cxnSp macro="">
      <xdr:nvCxnSpPr>
        <xdr:cNvPr id="453" name="直線コネクタ 452">
          <a:extLst>
            <a:ext uri="{FF2B5EF4-FFF2-40B4-BE49-F238E27FC236}">
              <a16:creationId xmlns="" xmlns:a16="http://schemas.microsoft.com/office/drawing/2014/main" id="{00000000-0008-0000-0300-0000C5010000}"/>
            </a:ext>
          </a:extLst>
        </xdr:cNvPr>
        <xdr:cNvCxnSpPr/>
      </xdr:nvCxnSpPr>
      <xdr:spPr>
        <a:xfrm>
          <a:off x="13512800" y="2592261"/>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a:extLst>
            <a:ext uri="{FF2B5EF4-FFF2-40B4-BE49-F238E27FC236}">
              <a16:creationId xmlns="" xmlns:a16="http://schemas.microsoft.com/office/drawing/2014/main" id="{00000000-0008-0000-0300-0000C6010000}"/>
            </a:ext>
          </a:extLst>
        </xdr:cNvPr>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a:extLst>
            <a:ext uri="{FF2B5EF4-FFF2-40B4-BE49-F238E27FC236}">
              <a16:creationId xmlns="" xmlns:a16="http://schemas.microsoft.com/office/drawing/2014/main" id="{00000000-0008-0000-0300-0000C8010000}"/>
            </a:ext>
          </a:extLst>
        </xdr:cNvPr>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72496</xdr:rowOff>
    </xdr:from>
    <xdr:ext cx="762000" cy="259045"/>
    <xdr:sp macro="" textlink="">
      <xdr:nvSpPr>
        <xdr:cNvPr id="457" name="テキスト ボックス 456">
          <a:extLst>
            <a:ext uri="{FF2B5EF4-FFF2-40B4-BE49-F238E27FC236}">
              <a16:creationId xmlns="" xmlns:a16="http://schemas.microsoft.com/office/drawing/2014/main" id="{00000000-0008-0000-0300-0000C9010000}"/>
            </a:ext>
          </a:extLst>
        </xdr:cNvPr>
        <xdr:cNvSpPr txBox="1"/>
      </xdr:nvSpPr>
      <xdr:spPr>
        <a:xfrm>
          <a:off x="13131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72873</xdr:rowOff>
    </xdr:from>
    <xdr:to>
      <xdr:col>81</xdr:col>
      <xdr:colOff>95250</xdr:colOff>
      <xdr:row>15</xdr:row>
      <xdr:rowOff>3023</xdr:rowOff>
    </xdr:to>
    <xdr:sp macro="" textlink="">
      <xdr:nvSpPr>
        <xdr:cNvPr id="463" name="楕円 462">
          <a:extLst>
            <a:ext uri="{FF2B5EF4-FFF2-40B4-BE49-F238E27FC236}">
              <a16:creationId xmlns="" xmlns:a16="http://schemas.microsoft.com/office/drawing/2014/main" id="{00000000-0008-0000-0300-0000CF010000}"/>
            </a:ext>
          </a:extLst>
        </xdr:cNvPr>
        <xdr:cNvSpPr/>
      </xdr:nvSpPr>
      <xdr:spPr>
        <a:xfrm>
          <a:off x="16967200" y="247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165600</xdr:rowOff>
    </xdr:from>
    <xdr:ext cx="762000" cy="259045"/>
    <xdr:sp macro="" textlink="">
      <xdr:nvSpPr>
        <xdr:cNvPr id="464" name="将来負担の状況該当値テキスト">
          <a:extLst>
            <a:ext uri="{FF2B5EF4-FFF2-40B4-BE49-F238E27FC236}">
              <a16:creationId xmlns="" xmlns:a16="http://schemas.microsoft.com/office/drawing/2014/main" id="{00000000-0008-0000-0300-0000D0010000}"/>
            </a:ext>
          </a:extLst>
        </xdr:cNvPr>
        <xdr:cNvSpPr txBox="1"/>
      </xdr:nvSpPr>
      <xdr:spPr>
        <a:xfrm>
          <a:off x="17106900" y="2394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105207</xdr:rowOff>
    </xdr:from>
    <xdr:to>
      <xdr:col>77</xdr:col>
      <xdr:colOff>95250</xdr:colOff>
      <xdr:row>15</xdr:row>
      <xdr:rowOff>35357</xdr:rowOff>
    </xdr:to>
    <xdr:sp macro="" textlink="">
      <xdr:nvSpPr>
        <xdr:cNvPr id="465" name="楕円 464">
          <a:extLst>
            <a:ext uri="{FF2B5EF4-FFF2-40B4-BE49-F238E27FC236}">
              <a16:creationId xmlns="" xmlns:a16="http://schemas.microsoft.com/office/drawing/2014/main" id="{00000000-0008-0000-0300-0000D1010000}"/>
            </a:ext>
          </a:extLst>
        </xdr:cNvPr>
        <xdr:cNvSpPr/>
      </xdr:nvSpPr>
      <xdr:spPr>
        <a:xfrm>
          <a:off x="16129000" y="250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45534</xdr:rowOff>
    </xdr:from>
    <xdr:ext cx="736600" cy="259045"/>
    <xdr:sp macro="" textlink="">
      <xdr:nvSpPr>
        <xdr:cNvPr id="466" name="テキスト ボックス 465">
          <a:extLst>
            <a:ext uri="{FF2B5EF4-FFF2-40B4-BE49-F238E27FC236}">
              <a16:creationId xmlns="" xmlns:a16="http://schemas.microsoft.com/office/drawing/2014/main" id="{00000000-0008-0000-0300-0000D2010000}"/>
            </a:ext>
          </a:extLst>
        </xdr:cNvPr>
        <xdr:cNvSpPr txBox="1"/>
      </xdr:nvSpPr>
      <xdr:spPr>
        <a:xfrm>
          <a:off x="15798800" y="2274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134887</xdr:rowOff>
    </xdr:from>
    <xdr:to>
      <xdr:col>73</xdr:col>
      <xdr:colOff>44450</xdr:colOff>
      <xdr:row>15</xdr:row>
      <xdr:rowOff>65037</xdr:rowOff>
    </xdr:to>
    <xdr:sp macro="" textlink="">
      <xdr:nvSpPr>
        <xdr:cNvPr id="467" name="楕円 466">
          <a:extLst>
            <a:ext uri="{FF2B5EF4-FFF2-40B4-BE49-F238E27FC236}">
              <a16:creationId xmlns="" xmlns:a16="http://schemas.microsoft.com/office/drawing/2014/main" id="{00000000-0008-0000-0300-0000D3010000}"/>
            </a:ext>
          </a:extLst>
        </xdr:cNvPr>
        <xdr:cNvSpPr/>
      </xdr:nvSpPr>
      <xdr:spPr>
        <a:xfrm>
          <a:off x="15240000" y="253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75214</xdr:rowOff>
    </xdr:from>
    <xdr:ext cx="762000" cy="259045"/>
    <xdr:sp macro="" textlink="">
      <xdr:nvSpPr>
        <xdr:cNvPr id="468" name="テキスト ボックス 467">
          <a:extLst>
            <a:ext uri="{FF2B5EF4-FFF2-40B4-BE49-F238E27FC236}">
              <a16:creationId xmlns="" xmlns:a16="http://schemas.microsoft.com/office/drawing/2014/main" id="{00000000-0008-0000-0300-0000D4010000}"/>
            </a:ext>
          </a:extLst>
        </xdr:cNvPr>
        <xdr:cNvSpPr txBox="1"/>
      </xdr:nvSpPr>
      <xdr:spPr>
        <a:xfrm>
          <a:off x="14909800" y="230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24003</xdr:rowOff>
    </xdr:from>
    <xdr:to>
      <xdr:col>68</xdr:col>
      <xdr:colOff>203200</xdr:colOff>
      <xdr:row>15</xdr:row>
      <xdr:rowOff>125603</xdr:rowOff>
    </xdr:to>
    <xdr:sp macro="" textlink="">
      <xdr:nvSpPr>
        <xdr:cNvPr id="469" name="楕円 468">
          <a:extLst>
            <a:ext uri="{FF2B5EF4-FFF2-40B4-BE49-F238E27FC236}">
              <a16:creationId xmlns="" xmlns:a16="http://schemas.microsoft.com/office/drawing/2014/main" id="{00000000-0008-0000-0300-0000D5010000}"/>
            </a:ext>
          </a:extLst>
        </xdr:cNvPr>
        <xdr:cNvSpPr/>
      </xdr:nvSpPr>
      <xdr:spPr>
        <a:xfrm>
          <a:off x="14351000" y="259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110380</xdr:rowOff>
    </xdr:from>
    <xdr:ext cx="762000" cy="259045"/>
    <xdr:sp macro="" textlink="">
      <xdr:nvSpPr>
        <xdr:cNvPr id="470" name="テキスト ボックス 469">
          <a:extLst>
            <a:ext uri="{FF2B5EF4-FFF2-40B4-BE49-F238E27FC236}">
              <a16:creationId xmlns="" xmlns:a16="http://schemas.microsoft.com/office/drawing/2014/main" id="{00000000-0008-0000-0300-0000D6010000}"/>
            </a:ext>
          </a:extLst>
        </xdr:cNvPr>
        <xdr:cNvSpPr txBox="1"/>
      </xdr:nvSpPr>
      <xdr:spPr>
        <a:xfrm>
          <a:off x="14020800" y="268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141161</xdr:rowOff>
    </xdr:from>
    <xdr:to>
      <xdr:col>64</xdr:col>
      <xdr:colOff>152400</xdr:colOff>
      <xdr:row>15</xdr:row>
      <xdr:rowOff>71311</xdr:rowOff>
    </xdr:to>
    <xdr:sp macro="" textlink="">
      <xdr:nvSpPr>
        <xdr:cNvPr id="471" name="楕円 470">
          <a:extLst>
            <a:ext uri="{FF2B5EF4-FFF2-40B4-BE49-F238E27FC236}">
              <a16:creationId xmlns="" xmlns:a16="http://schemas.microsoft.com/office/drawing/2014/main" id="{00000000-0008-0000-0300-0000D7010000}"/>
            </a:ext>
          </a:extLst>
        </xdr:cNvPr>
        <xdr:cNvSpPr/>
      </xdr:nvSpPr>
      <xdr:spPr>
        <a:xfrm>
          <a:off x="13462000" y="254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81488</xdr:rowOff>
    </xdr:from>
    <xdr:ext cx="762000" cy="259045"/>
    <xdr:sp macro="" textlink="">
      <xdr:nvSpPr>
        <xdr:cNvPr id="472" name="テキスト ボックス 471">
          <a:extLst>
            <a:ext uri="{FF2B5EF4-FFF2-40B4-BE49-F238E27FC236}">
              <a16:creationId xmlns="" xmlns:a16="http://schemas.microsoft.com/office/drawing/2014/main" id="{00000000-0008-0000-0300-0000D8010000}"/>
            </a:ext>
          </a:extLst>
        </xdr:cNvPr>
        <xdr:cNvSpPr txBox="1"/>
      </xdr:nvSpPr>
      <xdr:spPr>
        <a:xfrm>
          <a:off x="13131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21,484
21,275
202.43
15,680,023
14,829,597
813,252
7,684,695
12,437,465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人件費に係る経常収支比率は、類似団体平均と比較すると</a:t>
          </a:r>
          <a:r>
            <a:rPr lang="en-US" altLang="ja-JP" sz="1100" b="0" i="0" baseline="0">
              <a:solidFill>
                <a:schemeClr val="dk1"/>
              </a:solidFill>
              <a:effectLst/>
              <a:latin typeface="+mn-lt"/>
              <a:ea typeface="+mn-ea"/>
              <a:cs typeface="+mn-cs"/>
            </a:rPr>
            <a:t>5.0</a:t>
          </a:r>
          <a:r>
            <a:rPr lang="ja-JP" altLang="ja-JP" sz="1100" b="0" i="0" baseline="0">
              <a:solidFill>
                <a:schemeClr val="dk1"/>
              </a:solidFill>
              <a:effectLst/>
              <a:latin typeface="+mn-lt"/>
              <a:ea typeface="+mn-ea"/>
              <a:cs typeface="+mn-cs"/>
            </a:rPr>
            <a:t>％下回っている。要因として、ゴミ処理及び消防業務を一部事務組合で行っていること、行財政健全化プラン等により職員数削減を進めてきていることなどが考えられる。その反面、一部事務組合の人件費分に充てる負担金や物件費に含む賃金などの人件費に準ずる費用は、人口１人当たりの歳出決算額で類似団体平均を大きく上回っており、今後はこれらも含めた人件費関係経費全体について抑制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a:extLst>
            <a:ext uri="{FF2B5EF4-FFF2-40B4-BE49-F238E27FC236}">
              <a16:creationId xmlns="" xmlns:a16="http://schemas.microsoft.com/office/drawing/2014/main" id="{00000000-0008-0000-0400-00003B000000}"/>
            </a:ext>
          </a:extLst>
        </xdr:cNvPr>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a:extLst>
            <a:ext uri="{FF2B5EF4-FFF2-40B4-BE49-F238E27FC236}">
              <a16:creationId xmlns="" xmlns:a16="http://schemas.microsoft.com/office/drawing/2014/main" id="{00000000-0008-0000-0400-00003C000000}"/>
            </a:ext>
          </a:extLst>
        </xdr:cNvPr>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a:extLst>
            <a:ext uri="{FF2B5EF4-FFF2-40B4-BE49-F238E27FC236}">
              <a16:creationId xmlns="" xmlns:a16="http://schemas.microsoft.com/office/drawing/2014/main" id="{00000000-0008-0000-0400-00003E000000}"/>
            </a:ext>
          </a:extLst>
        </xdr:cNvPr>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147574</xdr:rowOff>
    </xdr:from>
    <xdr:to>
      <xdr:col>24</xdr:col>
      <xdr:colOff>25400</xdr:colOff>
      <xdr:row>36</xdr:row>
      <xdr:rowOff>35560</xdr:rowOff>
    </xdr:to>
    <xdr:cxnSp macro="">
      <xdr:nvCxnSpPr>
        <xdr:cNvPr id="64" name="直線コネクタ 63">
          <a:extLst>
            <a:ext uri="{FF2B5EF4-FFF2-40B4-BE49-F238E27FC236}">
              <a16:creationId xmlns="" xmlns:a16="http://schemas.microsoft.com/office/drawing/2014/main" id="{00000000-0008-0000-0400-000040000000}"/>
            </a:ext>
          </a:extLst>
        </xdr:cNvPr>
        <xdr:cNvCxnSpPr/>
      </xdr:nvCxnSpPr>
      <xdr:spPr>
        <a:xfrm flipV="1">
          <a:off x="3987800" y="614832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a:extLst>
            <a:ext uri="{FF2B5EF4-FFF2-40B4-BE49-F238E27FC236}">
              <a16:creationId xmlns="" xmlns:a16="http://schemas.microsoft.com/office/drawing/2014/main" id="{00000000-0008-0000-0400-000041000000}"/>
            </a:ext>
          </a:extLst>
        </xdr:cNvPr>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85852</xdr:rowOff>
    </xdr:to>
    <xdr:cxnSp macro="">
      <xdr:nvCxnSpPr>
        <xdr:cNvPr id="67" name="直線コネクタ 66">
          <a:extLst>
            <a:ext uri="{FF2B5EF4-FFF2-40B4-BE49-F238E27FC236}">
              <a16:creationId xmlns="" xmlns:a16="http://schemas.microsoft.com/office/drawing/2014/main" id="{00000000-0008-0000-0400-000043000000}"/>
            </a:ext>
          </a:extLst>
        </xdr:cNvPr>
        <xdr:cNvCxnSpPr/>
      </xdr:nvCxnSpPr>
      <xdr:spPr>
        <a:xfrm flipV="1">
          <a:off x="3098800" y="62077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a:extLst>
            <a:ext uri="{FF2B5EF4-FFF2-40B4-BE49-F238E27FC236}">
              <a16:creationId xmlns="" xmlns:a16="http://schemas.microsoft.com/office/drawing/2014/main" id="{00000000-0008-0000-0400-000045000000}"/>
            </a:ext>
          </a:extLst>
        </xdr:cNvPr>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85852</xdr:rowOff>
    </xdr:from>
    <xdr:to>
      <xdr:col>15</xdr:col>
      <xdr:colOff>98425</xdr:colOff>
      <xdr:row>36</xdr:row>
      <xdr:rowOff>117856</xdr:rowOff>
    </xdr:to>
    <xdr:cxnSp macro="">
      <xdr:nvCxnSpPr>
        <xdr:cNvPr id="70" name="直線コネクタ 69">
          <a:extLst>
            <a:ext uri="{FF2B5EF4-FFF2-40B4-BE49-F238E27FC236}">
              <a16:creationId xmlns="" xmlns:a16="http://schemas.microsoft.com/office/drawing/2014/main" id="{00000000-0008-0000-0400-000046000000}"/>
            </a:ext>
          </a:extLst>
        </xdr:cNvPr>
        <xdr:cNvCxnSpPr/>
      </xdr:nvCxnSpPr>
      <xdr:spPr>
        <a:xfrm flipV="1">
          <a:off x="2209800" y="62580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a:extLst>
            <a:ext uri="{FF2B5EF4-FFF2-40B4-BE49-F238E27FC236}">
              <a16:creationId xmlns=""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a:extLst>
            <a:ext uri="{FF2B5EF4-FFF2-40B4-BE49-F238E27FC236}">
              <a16:creationId xmlns="" xmlns:a16="http://schemas.microsoft.com/office/drawing/2014/main" id="{00000000-0008-0000-0400-000048000000}"/>
            </a:ext>
          </a:extLst>
        </xdr:cNvPr>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117856</xdr:rowOff>
    </xdr:from>
    <xdr:to>
      <xdr:col>11</xdr:col>
      <xdr:colOff>9525</xdr:colOff>
      <xdr:row>36</xdr:row>
      <xdr:rowOff>136144</xdr:rowOff>
    </xdr:to>
    <xdr:cxnSp macro="">
      <xdr:nvCxnSpPr>
        <xdr:cNvPr id="73" name="直線コネクタ 72">
          <a:extLst>
            <a:ext uri="{FF2B5EF4-FFF2-40B4-BE49-F238E27FC236}">
              <a16:creationId xmlns="" xmlns:a16="http://schemas.microsoft.com/office/drawing/2014/main" id="{00000000-0008-0000-0400-000049000000}"/>
            </a:ext>
          </a:extLst>
        </xdr:cNvPr>
        <xdr:cNvCxnSpPr/>
      </xdr:nvCxnSpPr>
      <xdr:spPr>
        <a:xfrm flipV="1">
          <a:off x="1320800" y="6290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a:extLst>
            <a:ext uri="{FF2B5EF4-FFF2-40B4-BE49-F238E27FC236}">
              <a16:creationId xmlns="" xmlns:a16="http://schemas.microsoft.com/office/drawing/2014/main" id="{00000000-0008-0000-0400-00004B000000}"/>
            </a:ext>
          </a:extLst>
        </xdr:cNvPr>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96774</xdr:rowOff>
    </xdr:from>
    <xdr:to>
      <xdr:col>24</xdr:col>
      <xdr:colOff>76200</xdr:colOff>
      <xdr:row>36</xdr:row>
      <xdr:rowOff>26924</xdr:rowOff>
    </xdr:to>
    <xdr:sp macro="" textlink="">
      <xdr:nvSpPr>
        <xdr:cNvPr id="83" name="楕円 82">
          <a:extLst>
            <a:ext uri="{FF2B5EF4-FFF2-40B4-BE49-F238E27FC236}">
              <a16:creationId xmlns="" xmlns:a16="http://schemas.microsoft.com/office/drawing/2014/main" id="{00000000-0008-0000-0400-000053000000}"/>
            </a:ext>
          </a:extLst>
        </xdr:cNvPr>
        <xdr:cNvSpPr/>
      </xdr:nvSpPr>
      <xdr:spPr>
        <a:xfrm>
          <a:off x="4775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113301</xdr:rowOff>
    </xdr:from>
    <xdr:ext cx="762000" cy="259045"/>
    <xdr:sp macro="" textlink="">
      <xdr:nvSpPr>
        <xdr:cNvPr id="84" name="人件費該当値テキスト">
          <a:extLst>
            <a:ext uri="{FF2B5EF4-FFF2-40B4-BE49-F238E27FC236}">
              <a16:creationId xmlns="" xmlns:a16="http://schemas.microsoft.com/office/drawing/2014/main" id="{00000000-0008-0000-0400-000054000000}"/>
            </a:ext>
          </a:extLst>
        </xdr:cNvPr>
        <xdr:cNvSpPr txBox="1"/>
      </xdr:nvSpPr>
      <xdr:spPr>
        <a:xfrm>
          <a:off x="4914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6" name="テキスト ボックス 85">
          <a:extLst>
            <a:ext uri="{FF2B5EF4-FFF2-40B4-BE49-F238E27FC236}">
              <a16:creationId xmlns="" xmlns:a16="http://schemas.microsoft.com/office/drawing/2014/main" id="{00000000-0008-0000-0400-000056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35052</xdr:rowOff>
    </xdr:from>
    <xdr:to>
      <xdr:col>15</xdr:col>
      <xdr:colOff>149225</xdr:colOff>
      <xdr:row>36</xdr:row>
      <xdr:rowOff>136652</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048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146829</xdr:rowOff>
    </xdr:from>
    <xdr:ext cx="7620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2717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67056</xdr:rowOff>
    </xdr:from>
    <xdr:to>
      <xdr:col>11</xdr:col>
      <xdr:colOff>60325</xdr:colOff>
      <xdr:row>36</xdr:row>
      <xdr:rowOff>168656</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215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1270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物件費に係る経常収支比率では類似団体とほぼ同水準ではあるが、人口１人当たりの決算額では、職員削減の反動により賃金が平均と比較して</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216</a:t>
          </a:r>
          <a:r>
            <a:rPr lang="ja-JP" altLang="ja-JP" sz="1100" b="0" i="0" baseline="0">
              <a:solidFill>
                <a:schemeClr val="dk1"/>
              </a:solidFill>
              <a:effectLst/>
              <a:latin typeface="+mn-lt"/>
              <a:ea typeface="+mn-ea"/>
              <a:cs typeface="+mn-cs"/>
            </a:rPr>
            <a:t>％と高水準となっている。また、ふるさと寄</a:t>
          </a:r>
          <a:r>
            <a:rPr lang="ja-JP" altLang="en-US" sz="1100" b="0" i="0" baseline="0">
              <a:solidFill>
                <a:schemeClr val="dk1"/>
              </a:solidFill>
              <a:effectLst/>
              <a:latin typeface="+mn-lt"/>
              <a:ea typeface="+mn-ea"/>
              <a:cs typeface="+mn-cs"/>
            </a:rPr>
            <a:t>附</a:t>
          </a:r>
          <a:r>
            <a:rPr lang="ja-JP" altLang="ja-JP" sz="1100" b="0" i="0" baseline="0">
              <a:solidFill>
                <a:schemeClr val="dk1"/>
              </a:solidFill>
              <a:effectLst/>
              <a:latin typeface="+mn-lt"/>
              <a:ea typeface="+mn-ea"/>
              <a:cs typeface="+mn-cs"/>
            </a:rPr>
            <a:t>金の経費として需用費が平均と比較して</a:t>
          </a:r>
          <a:r>
            <a:rPr lang="en-US" altLang="ja-JP" sz="1100" b="0" i="0" baseline="0">
              <a:solidFill>
                <a:schemeClr val="dk1"/>
              </a:solidFill>
              <a:effectLst/>
              <a:latin typeface="+mn-lt"/>
              <a:ea typeface="+mn-ea"/>
              <a:cs typeface="+mn-cs"/>
            </a:rPr>
            <a:t>39</a:t>
          </a:r>
          <a:r>
            <a:rPr lang="ja-JP" altLang="ja-JP" sz="1100" b="0" i="0" baseline="0">
              <a:solidFill>
                <a:schemeClr val="dk1"/>
              </a:solidFill>
              <a:effectLst/>
              <a:latin typeface="+mn-lt"/>
              <a:ea typeface="+mn-ea"/>
              <a:cs typeface="+mn-cs"/>
            </a:rPr>
            <a:t>千円、</a:t>
          </a:r>
          <a:r>
            <a:rPr lang="en-US" altLang="ja-JP" sz="1100" b="0" i="0" baseline="0">
              <a:solidFill>
                <a:schemeClr val="dk1"/>
              </a:solidFill>
              <a:effectLst/>
              <a:latin typeface="+mn-lt"/>
              <a:ea typeface="+mn-ea"/>
              <a:cs typeface="+mn-cs"/>
            </a:rPr>
            <a:t>272.4</a:t>
          </a:r>
          <a:r>
            <a:rPr lang="ja-JP" altLang="ja-JP" sz="1100" b="0" i="0" baseline="0">
              <a:solidFill>
                <a:schemeClr val="dk1"/>
              </a:solidFill>
              <a:effectLst/>
              <a:latin typeface="+mn-lt"/>
              <a:ea typeface="+mn-ea"/>
              <a:cs typeface="+mn-cs"/>
            </a:rPr>
            <a:t>％と高くなっている。行財政健全化プラン等により職員数削減を進めてきていることで、職員人件費から嘱託・臨時職員賃金（物件費）へのシフトが起きていることが原因と考えられる。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 xmlns:a16="http://schemas.microsoft.com/office/drawing/2014/main"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a:extLst>
            <a:ext uri="{FF2B5EF4-FFF2-40B4-BE49-F238E27FC236}">
              <a16:creationId xmlns="" xmlns:a16="http://schemas.microsoft.com/office/drawing/2014/main" id="{00000000-0008-0000-0400-00007D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156936</xdr:rowOff>
    </xdr:from>
    <xdr:to>
      <xdr:col>82</xdr:col>
      <xdr:colOff>107950</xdr:colOff>
      <xdr:row>18</xdr:row>
      <xdr:rowOff>29029</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a:off x="15671800" y="3071586"/>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a:extLst>
            <a:ext uri="{FF2B5EF4-FFF2-40B4-BE49-F238E27FC236}">
              <a16:creationId xmlns="" xmlns:a16="http://schemas.microsoft.com/office/drawing/2014/main" id="{00000000-0008-0000-0400-000080000000}"/>
            </a:ext>
          </a:extLst>
        </xdr:cNvPr>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156936</xdr:rowOff>
    </xdr:from>
    <xdr:to>
      <xdr:col>78</xdr:col>
      <xdr:colOff>69850</xdr:colOff>
      <xdr:row>17</xdr:row>
      <xdr:rowOff>167821</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flipV="1">
          <a:off x="14782800" y="30715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102507</xdr:rowOff>
    </xdr:from>
    <xdr:to>
      <xdr:col>73</xdr:col>
      <xdr:colOff>180975</xdr:colOff>
      <xdr:row>17</xdr:row>
      <xdr:rowOff>167821</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a:off x="13893800" y="30171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26307</xdr:rowOff>
    </xdr:from>
    <xdr:to>
      <xdr:col>69</xdr:col>
      <xdr:colOff>92075</xdr:colOff>
      <xdr:row>17</xdr:row>
      <xdr:rowOff>102507</xdr:rowOff>
    </xdr:to>
    <xdr:cxnSp macro="">
      <xdr:nvCxnSpPr>
        <xdr:cNvPr id="136" name="直線コネクタ 135">
          <a:extLst>
            <a:ext uri="{FF2B5EF4-FFF2-40B4-BE49-F238E27FC236}">
              <a16:creationId xmlns="" xmlns:a16="http://schemas.microsoft.com/office/drawing/2014/main" id="{00000000-0008-0000-0400-000088000000}"/>
            </a:ext>
          </a:extLst>
        </xdr:cNvPr>
        <xdr:cNvCxnSpPr/>
      </xdr:nvCxnSpPr>
      <xdr:spPr>
        <a:xfrm>
          <a:off x="13004800" y="2940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149679</xdr:rowOff>
    </xdr:from>
    <xdr:to>
      <xdr:col>82</xdr:col>
      <xdr:colOff>158750</xdr:colOff>
      <xdr:row>18</xdr:row>
      <xdr:rowOff>79829</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64592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121756</xdr:rowOff>
    </xdr:from>
    <xdr:ext cx="762000" cy="259045"/>
    <xdr:sp macro="" textlink="">
      <xdr:nvSpPr>
        <xdr:cNvPr id="147" name="物件費該当値テキスト">
          <a:extLst>
            <a:ext uri="{FF2B5EF4-FFF2-40B4-BE49-F238E27FC236}">
              <a16:creationId xmlns="" xmlns:a16="http://schemas.microsoft.com/office/drawing/2014/main" id="{00000000-0008-0000-0400-000093000000}"/>
            </a:ext>
          </a:extLst>
        </xdr:cNvPr>
        <xdr:cNvSpPr txBox="1"/>
      </xdr:nvSpPr>
      <xdr:spPr>
        <a:xfrm>
          <a:off x="165989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106136</xdr:rowOff>
    </xdr:from>
    <xdr:to>
      <xdr:col>78</xdr:col>
      <xdr:colOff>120650</xdr:colOff>
      <xdr:row>18</xdr:row>
      <xdr:rowOff>36286</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5621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21063</xdr:rowOff>
    </xdr:from>
    <xdr:ext cx="7366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5290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117021</xdr:rowOff>
    </xdr:from>
    <xdr:to>
      <xdr:col>74</xdr:col>
      <xdr:colOff>31750</xdr:colOff>
      <xdr:row>18</xdr:row>
      <xdr:rowOff>47171</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51707</xdr:rowOff>
    </xdr:from>
    <xdr:to>
      <xdr:col>69</xdr:col>
      <xdr:colOff>142875</xdr:colOff>
      <xdr:row>17</xdr:row>
      <xdr:rowOff>153307</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2954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61884</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2623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扶助費に係る経常収支比率は類似団体を</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％下回っているが、、生活保護費の額は入院等の経費が増加したことにより昨年と比較して</a:t>
          </a:r>
          <a:r>
            <a:rPr lang="en-US" altLang="ja-JP" sz="1100" b="0" i="0" baseline="0">
              <a:solidFill>
                <a:schemeClr val="dk1"/>
              </a:solidFill>
              <a:effectLst/>
              <a:latin typeface="+mn-lt"/>
              <a:ea typeface="+mn-ea"/>
              <a:cs typeface="+mn-cs"/>
            </a:rPr>
            <a:t>6</a:t>
          </a:r>
          <a:r>
            <a:rPr lang="ja-JP" altLang="en-US" sz="1100" b="0" i="0" baseline="0">
              <a:solidFill>
                <a:schemeClr val="dk1"/>
              </a:solidFill>
              <a:effectLst/>
              <a:latin typeface="+mn-lt"/>
              <a:ea typeface="+mn-ea"/>
              <a:cs typeface="+mn-cs"/>
            </a:rPr>
            <a:t>百</a:t>
          </a:r>
          <a:r>
            <a:rPr lang="ja-JP" altLang="ja-JP" sz="1100" b="0" i="0" baseline="0">
              <a:solidFill>
                <a:schemeClr val="dk1"/>
              </a:solidFill>
              <a:effectLst/>
              <a:latin typeface="+mn-lt"/>
              <a:ea typeface="+mn-ea"/>
              <a:cs typeface="+mn-cs"/>
            </a:rPr>
            <a:t>円増加している。今後も資格審査等の適正化や各種手当への特別加算等の見直しを進めていくことで、財政を圧迫する上昇傾向に歯止めをかけるよう努める。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 xmlns:a16="http://schemas.microsoft.com/office/drawing/2014/main"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a:extLst>
            <a:ext uri="{FF2B5EF4-FFF2-40B4-BE49-F238E27FC236}">
              <a16:creationId xmlns="" xmlns:a16="http://schemas.microsoft.com/office/drawing/2014/main" id="{00000000-0008-0000-0400-0000B8000000}"/>
            </a:ext>
          </a:extLst>
        </xdr:cNvPr>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a:extLst>
            <a:ext uri="{FF2B5EF4-FFF2-40B4-BE49-F238E27FC236}">
              <a16:creationId xmlns="" xmlns:a16="http://schemas.microsoft.com/office/drawing/2014/main" id="{00000000-0008-0000-0400-0000B9000000}"/>
            </a:ext>
          </a:extLst>
        </xdr:cNvPr>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a:extLst>
            <a:ext uri="{FF2B5EF4-FFF2-40B4-BE49-F238E27FC236}">
              <a16:creationId xmlns="" xmlns:a16="http://schemas.microsoft.com/office/drawing/2014/main" id="{00000000-0008-0000-0400-0000BA000000}"/>
            </a:ext>
          </a:extLst>
        </xdr:cNvPr>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a:extLst>
            <a:ext uri="{FF2B5EF4-FFF2-40B4-BE49-F238E27FC236}">
              <a16:creationId xmlns="" xmlns:a16="http://schemas.microsoft.com/office/drawing/2014/main" id="{00000000-0008-0000-0400-0000BB000000}"/>
            </a:ext>
          </a:extLst>
        </xdr:cNvPr>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a:extLst>
            <a:ext uri="{FF2B5EF4-FFF2-40B4-BE49-F238E27FC236}">
              <a16:creationId xmlns="" xmlns:a16="http://schemas.microsoft.com/office/drawing/2014/main" id="{00000000-0008-0000-0400-0000BC000000}"/>
            </a:ext>
          </a:extLst>
        </xdr:cNvPr>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23585</xdr:rowOff>
    </xdr:to>
    <xdr:cxnSp macro="">
      <xdr:nvCxnSpPr>
        <xdr:cNvPr id="189" name="直線コネクタ 188">
          <a:extLst>
            <a:ext uri="{FF2B5EF4-FFF2-40B4-BE49-F238E27FC236}">
              <a16:creationId xmlns="" xmlns:a16="http://schemas.microsoft.com/office/drawing/2014/main" id="{00000000-0008-0000-0400-0000BD000000}"/>
            </a:ext>
          </a:extLst>
        </xdr:cNvPr>
        <xdr:cNvCxnSpPr/>
      </xdr:nvCxnSpPr>
      <xdr:spPr>
        <a:xfrm>
          <a:off x="3987800" y="9613900"/>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a:extLst>
            <a:ext uri="{FF2B5EF4-FFF2-40B4-BE49-F238E27FC236}">
              <a16:creationId xmlns="" xmlns:a16="http://schemas.microsoft.com/office/drawing/2014/main" id="{00000000-0008-0000-0400-0000BE000000}"/>
            </a:ext>
          </a:extLst>
        </xdr:cNvPr>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a:extLst>
            <a:ext uri="{FF2B5EF4-FFF2-40B4-BE49-F238E27FC236}">
              <a16:creationId xmlns="" xmlns:a16="http://schemas.microsoft.com/office/drawing/2014/main" id="{00000000-0008-0000-0400-0000BF000000}"/>
            </a:ext>
          </a:extLst>
        </xdr:cNvPr>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56</xdr:row>
      <xdr:rowOff>12700</xdr:rowOff>
    </xdr:to>
    <xdr:cxnSp macro="">
      <xdr:nvCxnSpPr>
        <xdr:cNvPr id="192" name="直線コネクタ 191">
          <a:extLst>
            <a:ext uri="{FF2B5EF4-FFF2-40B4-BE49-F238E27FC236}">
              <a16:creationId xmlns="" xmlns:a16="http://schemas.microsoft.com/office/drawing/2014/main" id="{00000000-0008-0000-0400-0000C0000000}"/>
            </a:ext>
          </a:extLst>
        </xdr:cNvPr>
        <xdr:cNvCxnSpPr/>
      </xdr:nvCxnSpPr>
      <xdr:spPr>
        <a:xfrm>
          <a:off x="3098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a:extLst>
            <a:ext uri="{FF2B5EF4-FFF2-40B4-BE49-F238E27FC236}">
              <a16:creationId xmlns="" xmlns:a16="http://schemas.microsoft.com/office/drawing/2014/main" id="{00000000-0008-0000-0400-0000C1000000}"/>
            </a:ext>
          </a:extLst>
        </xdr:cNvPr>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a:extLst>
            <a:ext uri="{FF2B5EF4-FFF2-40B4-BE49-F238E27FC236}">
              <a16:creationId xmlns="" xmlns:a16="http://schemas.microsoft.com/office/drawing/2014/main" id="{00000000-0008-0000-0400-0000C2000000}"/>
            </a:ext>
          </a:extLst>
        </xdr:cNvPr>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55</xdr:row>
      <xdr:rowOff>151493</xdr:rowOff>
    </xdr:to>
    <xdr:cxnSp macro="">
      <xdr:nvCxnSpPr>
        <xdr:cNvPr id="195" name="直線コネクタ 194">
          <a:extLst>
            <a:ext uri="{FF2B5EF4-FFF2-40B4-BE49-F238E27FC236}">
              <a16:creationId xmlns="" xmlns:a16="http://schemas.microsoft.com/office/drawing/2014/main" id="{00000000-0008-0000-0400-0000C3000000}"/>
            </a:ext>
          </a:extLst>
        </xdr:cNvPr>
        <xdr:cNvCxnSpPr/>
      </xdr:nvCxnSpPr>
      <xdr:spPr>
        <a:xfrm>
          <a:off x="2209800" y="9581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a:extLst>
            <a:ext uri="{FF2B5EF4-FFF2-40B4-BE49-F238E27FC236}">
              <a16:creationId xmlns="" xmlns:a16="http://schemas.microsoft.com/office/drawing/2014/main" id="{00000000-0008-0000-0400-0000C4000000}"/>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a:extLst>
            <a:ext uri="{FF2B5EF4-FFF2-40B4-BE49-F238E27FC236}">
              <a16:creationId xmlns="" xmlns:a16="http://schemas.microsoft.com/office/drawing/2014/main" id="{00000000-0008-0000-0400-0000C5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55</xdr:row>
      <xdr:rowOff>162378</xdr:rowOff>
    </xdr:to>
    <xdr:cxnSp macro="">
      <xdr:nvCxnSpPr>
        <xdr:cNvPr id="198" name="直線コネクタ 197">
          <a:extLst>
            <a:ext uri="{FF2B5EF4-FFF2-40B4-BE49-F238E27FC236}">
              <a16:creationId xmlns="" xmlns:a16="http://schemas.microsoft.com/office/drawing/2014/main" id="{00000000-0008-0000-0400-0000C6000000}"/>
            </a:ext>
          </a:extLst>
        </xdr:cNvPr>
        <xdr:cNvCxnSpPr/>
      </xdr:nvCxnSpPr>
      <xdr:spPr>
        <a:xfrm flipV="1">
          <a:off x="1320800" y="95812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a:extLst>
            <a:ext uri="{FF2B5EF4-FFF2-40B4-BE49-F238E27FC236}">
              <a16:creationId xmlns="" xmlns:a16="http://schemas.microsoft.com/office/drawing/2014/main" id="{00000000-0008-0000-0400-0000C7000000}"/>
            </a:ext>
          </a:extLst>
        </xdr:cNvPr>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a:extLst>
            <a:ext uri="{FF2B5EF4-FFF2-40B4-BE49-F238E27FC236}">
              <a16:creationId xmlns="" xmlns:a16="http://schemas.microsoft.com/office/drawing/2014/main" id="{00000000-0008-0000-0400-0000C8000000}"/>
            </a:ext>
          </a:extLst>
        </xdr:cNvPr>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a:extLst>
            <a:ext uri="{FF2B5EF4-FFF2-40B4-BE49-F238E27FC236}">
              <a16:creationId xmlns="" xmlns:a16="http://schemas.microsoft.com/office/drawing/2014/main" id="{00000000-0008-0000-0400-0000C9000000}"/>
            </a:ext>
          </a:extLst>
        </xdr:cNvPr>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 xmlns:a16="http://schemas.microsoft.com/office/drawing/2014/main"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208" name="楕円 207">
          <a:extLst>
            <a:ext uri="{FF2B5EF4-FFF2-40B4-BE49-F238E27FC236}">
              <a16:creationId xmlns="" xmlns:a16="http://schemas.microsoft.com/office/drawing/2014/main" id="{00000000-0008-0000-0400-0000D0000000}"/>
            </a:ext>
          </a:extLst>
        </xdr:cNvPr>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160762</xdr:rowOff>
    </xdr:from>
    <xdr:ext cx="762000" cy="259045"/>
    <xdr:sp macro="" textlink="">
      <xdr:nvSpPr>
        <xdr:cNvPr id="209" name="扶助費該当値テキスト">
          <a:extLst>
            <a:ext uri="{FF2B5EF4-FFF2-40B4-BE49-F238E27FC236}">
              <a16:creationId xmlns="" xmlns:a16="http://schemas.microsoft.com/office/drawing/2014/main" id="{00000000-0008-0000-0400-0000D1000000}"/>
            </a:ext>
          </a:extLst>
        </xdr:cNvPr>
        <xdr:cNvSpPr txBox="1"/>
      </xdr:nvSpPr>
      <xdr:spPr>
        <a:xfrm>
          <a:off x="4914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10" name="楕円 209">
          <a:extLst>
            <a:ext uri="{FF2B5EF4-FFF2-40B4-BE49-F238E27FC236}">
              <a16:creationId xmlns="" xmlns:a16="http://schemas.microsoft.com/office/drawing/2014/main" id="{00000000-0008-0000-0400-0000D2000000}"/>
            </a:ext>
          </a:extLst>
        </xdr:cNvPr>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11" name="テキスト ボックス 210">
          <a:extLst>
            <a:ext uri="{FF2B5EF4-FFF2-40B4-BE49-F238E27FC236}">
              <a16:creationId xmlns="" xmlns:a16="http://schemas.microsoft.com/office/drawing/2014/main" id="{00000000-0008-0000-0400-0000D3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2" name="楕円 211">
          <a:extLst>
            <a:ext uri="{FF2B5EF4-FFF2-40B4-BE49-F238E27FC236}">
              <a16:creationId xmlns="" xmlns:a16="http://schemas.microsoft.com/office/drawing/2014/main" id="{00000000-0008-0000-0400-0000D4000000}"/>
            </a:ext>
          </a:extLst>
        </xdr:cNvPr>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3" name="テキスト ボックス 212">
          <a:extLst>
            <a:ext uri="{FF2B5EF4-FFF2-40B4-BE49-F238E27FC236}">
              <a16:creationId xmlns="" xmlns:a16="http://schemas.microsoft.com/office/drawing/2014/main" id="{00000000-0008-0000-0400-0000D5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4" name="楕円 213">
          <a:extLst>
            <a:ext uri="{FF2B5EF4-FFF2-40B4-BE49-F238E27FC236}">
              <a16:creationId xmlns="" xmlns:a16="http://schemas.microsoft.com/office/drawing/2014/main" id="{00000000-0008-0000-0400-0000D6000000}"/>
            </a:ext>
          </a:extLst>
        </xdr:cNvPr>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41020</xdr:rowOff>
    </xdr:from>
    <xdr:ext cx="762000" cy="259045"/>
    <xdr:sp macro="" textlink="">
      <xdr:nvSpPr>
        <xdr:cNvPr id="215" name="テキスト ボックス 214">
          <a:extLst>
            <a:ext uri="{FF2B5EF4-FFF2-40B4-BE49-F238E27FC236}">
              <a16:creationId xmlns="" xmlns:a16="http://schemas.microsoft.com/office/drawing/2014/main" id="{00000000-0008-0000-0400-0000D7000000}"/>
            </a:ext>
          </a:extLst>
        </xdr:cNvPr>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16" name="楕円 215">
          <a:extLst>
            <a:ext uri="{FF2B5EF4-FFF2-40B4-BE49-F238E27FC236}">
              <a16:creationId xmlns="" xmlns:a16="http://schemas.microsoft.com/office/drawing/2014/main" id="{00000000-0008-0000-0400-0000D8000000}"/>
            </a:ext>
          </a:extLst>
        </xdr:cNvPr>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17" name="テキスト ボックス 216">
          <a:extLst>
            <a:ext uri="{FF2B5EF4-FFF2-40B4-BE49-F238E27FC236}">
              <a16:creationId xmlns="" xmlns:a16="http://schemas.microsoft.com/office/drawing/2014/main" id="{00000000-0008-0000-0400-0000D9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 xmlns:a16="http://schemas.microsoft.com/office/drawing/2014/main"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その他に係る経常収支比率は</a:t>
          </a:r>
          <a:r>
            <a:rPr lang="en-US" altLang="ja-JP" sz="1100" b="0" i="0" baseline="0">
              <a:solidFill>
                <a:schemeClr val="dk1"/>
              </a:solidFill>
              <a:effectLst/>
              <a:latin typeface="+mn-lt"/>
              <a:ea typeface="+mn-ea"/>
              <a:cs typeface="+mn-cs"/>
            </a:rPr>
            <a:t>26.9</a:t>
          </a:r>
          <a:r>
            <a:rPr lang="ja-JP" altLang="ja-JP" sz="1100" b="0" i="0" baseline="0">
              <a:solidFill>
                <a:schemeClr val="dk1"/>
              </a:solidFill>
              <a:effectLst/>
              <a:latin typeface="+mn-lt"/>
              <a:ea typeface="+mn-ea"/>
              <a:cs typeface="+mn-cs"/>
            </a:rPr>
            <a:t>％で類似団体平均を大きく上回っている。このうち繰出金分が</a:t>
          </a:r>
          <a:r>
            <a:rPr lang="en-US" altLang="ja-JP" sz="1100" b="0" i="0" baseline="0">
              <a:solidFill>
                <a:schemeClr val="dk1"/>
              </a:solidFill>
              <a:effectLst/>
              <a:latin typeface="+mn-lt"/>
              <a:ea typeface="+mn-ea"/>
              <a:cs typeface="+mn-cs"/>
            </a:rPr>
            <a:t>20.3</a:t>
          </a:r>
          <a:r>
            <a:rPr lang="ja-JP" altLang="ja-JP" sz="1100" b="0" i="0" baseline="0">
              <a:solidFill>
                <a:schemeClr val="dk1"/>
              </a:solidFill>
              <a:effectLst/>
              <a:latin typeface="+mn-lt"/>
              <a:ea typeface="+mn-ea"/>
              <a:cs typeface="+mn-cs"/>
            </a:rPr>
            <a:t>％にのぼり、特に下水道事業会計への繰出しが数値を押し上げている。全市下水道化計画により下水道施設の整備を積極的に進めてきた結果、平成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年度末には下水道普及率は</a:t>
          </a:r>
          <a:r>
            <a:rPr lang="en-US" altLang="ja-JP" sz="1100" b="0" i="0" baseline="0">
              <a:solidFill>
                <a:schemeClr val="dk1"/>
              </a:solidFill>
              <a:effectLst/>
              <a:latin typeface="+mn-lt"/>
              <a:ea typeface="+mn-ea"/>
              <a:cs typeface="+mn-cs"/>
            </a:rPr>
            <a:t>99</a:t>
          </a:r>
          <a:r>
            <a:rPr lang="ja-JP" altLang="ja-JP" sz="1100" b="0" i="0" baseline="0">
              <a:solidFill>
                <a:schemeClr val="dk1"/>
              </a:solidFill>
              <a:effectLst/>
              <a:latin typeface="+mn-lt"/>
              <a:ea typeface="+mn-ea"/>
              <a:cs typeface="+mn-cs"/>
            </a:rPr>
            <a:t>％に達したが、反面下水道債の償還等に係る下水道会計への繰出しが多額となっていることが、この主たる要因である。下水道事業会計の健全化を図るとともに、普通会計の負担額を減らしていく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 xmlns:a16="http://schemas.microsoft.com/office/drawing/2014/main"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 xmlns:a16="http://schemas.microsoft.com/office/drawing/2014/main"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 xmlns:a16="http://schemas.microsoft.com/office/drawing/2014/main"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a:extLst>
            <a:ext uri="{FF2B5EF4-FFF2-40B4-BE49-F238E27FC236}">
              <a16:creationId xmlns="" xmlns:a16="http://schemas.microsoft.com/office/drawing/2014/main" id="{00000000-0008-0000-0400-0000E8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a:extLst>
            <a:ext uri="{FF2B5EF4-FFF2-40B4-BE49-F238E27FC236}">
              <a16:creationId xmlns="" xmlns:a16="http://schemas.microsoft.com/office/drawing/2014/main" id="{00000000-0008-0000-0400-0000E9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a:extLst>
            <a:ext uri="{FF2B5EF4-FFF2-40B4-BE49-F238E27FC236}">
              <a16:creationId xmlns="" xmlns:a16="http://schemas.microsoft.com/office/drawing/2014/main" id="{00000000-0008-0000-0400-0000EA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a:extLst>
            <a:ext uri="{FF2B5EF4-FFF2-40B4-BE49-F238E27FC236}">
              <a16:creationId xmlns="" xmlns:a16="http://schemas.microsoft.com/office/drawing/2014/main" id="{00000000-0008-0000-0400-0000EB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a:extLst>
            <a:ext uri="{FF2B5EF4-FFF2-40B4-BE49-F238E27FC236}">
              <a16:creationId xmlns="" xmlns:a16="http://schemas.microsoft.com/office/drawing/2014/main" id="{00000000-0008-0000-0400-0000EC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a:extLst>
            <a:ext uri="{FF2B5EF4-FFF2-40B4-BE49-F238E27FC236}">
              <a16:creationId xmlns="" xmlns:a16="http://schemas.microsoft.com/office/drawing/2014/main" id="{00000000-0008-0000-0400-0000ED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a:extLst>
            <a:ext uri="{FF2B5EF4-FFF2-40B4-BE49-F238E27FC236}">
              <a16:creationId xmlns="" xmlns:a16="http://schemas.microsoft.com/office/drawing/2014/main" id="{00000000-0008-0000-0400-0000EE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a:extLst>
            <a:ext uri="{FF2B5EF4-FFF2-40B4-BE49-F238E27FC236}">
              <a16:creationId xmlns="" xmlns:a16="http://schemas.microsoft.com/office/drawing/2014/main" id="{00000000-0008-0000-0400-0000EF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a:extLst>
            <a:ext uri="{FF2B5EF4-FFF2-40B4-BE49-F238E27FC236}">
              <a16:creationId xmlns="" xmlns:a16="http://schemas.microsoft.com/office/drawing/2014/main" id="{00000000-0008-0000-0400-0000F0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a:extLst>
            <a:ext uri="{FF2B5EF4-FFF2-40B4-BE49-F238E27FC236}">
              <a16:creationId xmlns="" xmlns:a16="http://schemas.microsoft.com/office/drawing/2014/main" id="{00000000-0008-0000-0400-0000F1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a:extLst>
            <a:ext uri="{FF2B5EF4-FFF2-40B4-BE49-F238E27FC236}">
              <a16:creationId xmlns="" xmlns:a16="http://schemas.microsoft.com/office/drawing/2014/main" id="{00000000-0008-0000-0400-0000F2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a:extLst>
            <a:ext uri="{FF2B5EF4-FFF2-40B4-BE49-F238E27FC236}">
              <a16:creationId xmlns="" xmlns:a16="http://schemas.microsoft.com/office/drawing/2014/main" id="{00000000-0008-0000-0400-0000F3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a:extLst>
            <a:ext uri="{FF2B5EF4-FFF2-40B4-BE49-F238E27FC236}">
              <a16:creationId xmlns="" xmlns:a16="http://schemas.microsoft.com/office/drawing/2014/main" id="{00000000-0008-0000-0400-0000F5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a:extLst>
            <a:ext uri="{FF2B5EF4-FFF2-40B4-BE49-F238E27FC236}">
              <a16:creationId xmlns="" xmlns:a16="http://schemas.microsoft.com/office/drawing/2014/main" id="{00000000-0008-0000-0400-0000F6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a:extLst>
            <a:ext uri="{FF2B5EF4-FFF2-40B4-BE49-F238E27FC236}">
              <a16:creationId xmlns="" xmlns:a16="http://schemas.microsoft.com/office/drawing/2014/main" id="{00000000-0008-0000-0400-0000F7000000}"/>
            </a:ext>
          </a:extLst>
        </xdr:cNvPr>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a:extLst>
            <a:ext uri="{FF2B5EF4-FFF2-40B4-BE49-F238E27FC236}">
              <a16:creationId xmlns="" xmlns:a16="http://schemas.microsoft.com/office/drawing/2014/main" id="{00000000-0008-0000-0400-0000F8000000}"/>
            </a:ext>
          </a:extLst>
        </xdr:cNvPr>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a:extLst>
            <a:ext uri="{FF2B5EF4-FFF2-40B4-BE49-F238E27FC236}">
              <a16:creationId xmlns="" xmlns:a16="http://schemas.microsoft.com/office/drawing/2014/main" id="{00000000-0008-0000-0400-0000F9000000}"/>
            </a:ext>
          </a:extLst>
        </xdr:cNvPr>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a:extLst>
            <a:ext uri="{FF2B5EF4-FFF2-40B4-BE49-F238E27FC236}">
              <a16:creationId xmlns="" xmlns:a16="http://schemas.microsoft.com/office/drawing/2014/main" id="{00000000-0008-0000-0400-0000FA000000}"/>
            </a:ext>
          </a:extLst>
        </xdr:cNvPr>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a:extLst>
            <a:ext uri="{FF2B5EF4-FFF2-40B4-BE49-F238E27FC236}">
              <a16:creationId xmlns="" xmlns:a16="http://schemas.microsoft.com/office/drawing/2014/main" id="{00000000-0008-0000-0400-0000FB000000}"/>
            </a:ext>
          </a:extLst>
        </xdr:cNvPr>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130266</xdr:rowOff>
    </xdr:from>
    <xdr:to>
      <xdr:col>82</xdr:col>
      <xdr:colOff>107950</xdr:colOff>
      <xdr:row>60</xdr:row>
      <xdr:rowOff>169454</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a:off x="15671800" y="10417266"/>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a:extLst>
            <a:ext uri="{FF2B5EF4-FFF2-40B4-BE49-F238E27FC236}">
              <a16:creationId xmlns="" xmlns:a16="http://schemas.microsoft.com/office/drawing/2014/main" id="{00000000-0008-0000-0400-0000FD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a:extLst>
            <a:ext uri="{FF2B5EF4-FFF2-40B4-BE49-F238E27FC236}">
              <a16:creationId xmlns="" xmlns:a16="http://schemas.microsoft.com/office/drawing/2014/main" id="{00000000-0008-0000-0400-0000FE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118835</xdr:rowOff>
    </xdr:from>
    <xdr:to>
      <xdr:col>78</xdr:col>
      <xdr:colOff>69850</xdr:colOff>
      <xdr:row>60</xdr:row>
      <xdr:rowOff>130266</xdr:rowOff>
    </xdr:to>
    <xdr:cxnSp macro="">
      <xdr:nvCxnSpPr>
        <xdr:cNvPr id="255" name="直線コネクタ 254">
          <a:extLst>
            <a:ext uri="{FF2B5EF4-FFF2-40B4-BE49-F238E27FC236}">
              <a16:creationId xmlns="" xmlns:a16="http://schemas.microsoft.com/office/drawing/2014/main" id="{00000000-0008-0000-0400-0000FF000000}"/>
            </a:ext>
          </a:extLst>
        </xdr:cNvPr>
        <xdr:cNvCxnSpPr/>
      </xdr:nvCxnSpPr>
      <xdr:spPr>
        <a:xfrm>
          <a:off x="14782800" y="10234385"/>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a:extLst>
            <a:ext uri="{FF2B5EF4-FFF2-40B4-BE49-F238E27FC236}">
              <a16:creationId xmlns="" xmlns:a16="http://schemas.microsoft.com/office/drawing/2014/main" id="{00000000-0008-0000-0400-000000010000}"/>
            </a:ext>
          </a:extLst>
        </xdr:cNvPr>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118835</xdr:rowOff>
    </xdr:from>
    <xdr:to>
      <xdr:col>73</xdr:col>
      <xdr:colOff>180975</xdr:colOff>
      <xdr:row>60</xdr:row>
      <xdr:rowOff>58420</xdr:rowOff>
    </xdr:to>
    <xdr:cxnSp macro="">
      <xdr:nvCxnSpPr>
        <xdr:cNvPr id="258" name="直線コネクタ 257">
          <a:extLst>
            <a:ext uri="{FF2B5EF4-FFF2-40B4-BE49-F238E27FC236}">
              <a16:creationId xmlns="" xmlns:a16="http://schemas.microsoft.com/office/drawing/2014/main" id="{00000000-0008-0000-0400-000002010000}"/>
            </a:ext>
          </a:extLst>
        </xdr:cNvPr>
        <xdr:cNvCxnSpPr/>
      </xdr:nvCxnSpPr>
      <xdr:spPr>
        <a:xfrm flipV="1">
          <a:off x="13893800" y="10234385"/>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118835</xdr:rowOff>
    </xdr:from>
    <xdr:to>
      <xdr:col>69</xdr:col>
      <xdr:colOff>92075</xdr:colOff>
      <xdr:row>60</xdr:row>
      <xdr:rowOff>58420</xdr:rowOff>
    </xdr:to>
    <xdr:cxnSp macro="">
      <xdr:nvCxnSpPr>
        <xdr:cNvPr id="261" name="直線コネクタ 260">
          <a:extLst>
            <a:ext uri="{FF2B5EF4-FFF2-40B4-BE49-F238E27FC236}">
              <a16:creationId xmlns="" xmlns:a16="http://schemas.microsoft.com/office/drawing/2014/main" id="{00000000-0008-0000-0400-000005010000}"/>
            </a:ext>
          </a:extLst>
        </xdr:cNvPr>
        <xdr:cNvCxnSpPr/>
      </xdr:nvCxnSpPr>
      <xdr:spPr>
        <a:xfrm>
          <a:off x="13004800" y="10234385"/>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a:extLst>
            <a:ext uri="{FF2B5EF4-FFF2-40B4-BE49-F238E27FC236}">
              <a16:creationId xmlns="" xmlns:a16="http://schemas.microsoft.com/office/drawing/2014/main" id="{00000000-0008-0000-0400-000006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a:extLst>
            <a:ext uri="{FF2B5EF4-FFF2-40B4-BE49-F238E27FC236}">
              <a16:creationId xmlns="" xmlns:a16="http://schemas.microsoft.com/office/drawing/2014/main" id="{00000000-0008-0000-0400-000008010000}"/>
            </a:ext>
          </a:extLst>
        </xdr:cNvPr>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a:extLst>
            <a:ext uri="{FF2B5EF4-FFF2-40B4-BE49-F238E27FC236}">
              <a16:creationId xmlns="" xmlns:a16="http://schemas.microsoft.com/office/drawing/2014/main" id="{00000000-0008-0000-0400-00000C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a:extLst>
            <a:ext uri="{FF2B5EF4-FFF2-40B4-BE49-F238E27FC236}">
              <a16:creationId xmlns="" xmlns:a16="http://schemas.microsoft.com/office/drawing/2014/main" id="{00000000-0008-0000-0400-00000D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a:extLst>
            <a:ext uri="{FF2B5EF4-FFF2-40B4-BE49-F238E27FC236}">
              <a16:creationId xmlns="" xmlns:a16="http://schemas.microsoft.com/office/drawing/2014/main" id="{00000000-0008-0000-0400-00000E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118654</xdr:rowOff>
    </xdr:from>
    <xdr:to>
      <xdr:col>82</xdr:col>
      <xdr:colOff>158750</xdr:colOff>
      <xdr:row>61</xdr:row>
      <xdr:rowOff>48804</xdr:rowOff>
    </xdr:to>
    <xdr:sp macro="" textlink="">
      <xdr:nvSpPr>
        <xdr:cNvPr id="271" name="楕円 270">
          <a:extLst>
            <a:ext uri="{FF2B5EF4-FFF2-40B4-BE49-F238E27FC236}">
              <a16:creationId xmlns="" xmlns:a16="http://schemas.microsoft.com/office/drawing/2014/main" id="{00000000-0008-0000-0400-00000F010000}"/>
            </a:ext>
          </a:extLst>
        </xdr:cNvPr>
        <xdr:cNvSpPr/>
      </xdr:nvSpPr>
      <xdr:spPr>
        <a:xfrm>
          <a:off x="16459200" y="1040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27231</xdr:rowOff>
    </xdr:from>
    <xdr:ext cx="762000" cy="259045"/>
    <xdr:sp macro="" textlink="">
      <xdr:nvSpPr>
        <xdr:cNvPr id="272" name="その他該当値テキスト">
          <a:extLst>
            <a:ext uri="{FF2B5EF4-FFF2-40B4-BE49-F238E27FC236}">
              <a16:creationId xmlns="" xmlns:a16="http://schemas.microsoft.com/office/drawing/2014/main" id="{00000000-0008-0000-0400-000010010000}"/>
            </a:ext>
          </a:extLst>
        </xdr:cNvPr>
        <xdr:cNvSpPr txBox="1"/>
      </xdr:nvSpPr>
      <xdr:spPr>
        <a:xfrm>
          <a:off x="16598900" y="10314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79466</xdr:rowOff>
    </xdr:from>
    <xdr:to>
      <xdr:col>78</xdr:col>
      <xdr:colOff>120650</xdr:colOff>
      <xdr:row>61</xdr:row>
      <xdr:rowOff>9616</xdr:rowOff>
    </xdr:to>
    <xdr:sp macro="" textlink="">
      <xdr:nvSpPr>
        <xdr:cNvPr id="273" name="楕円 272">
          <a:extLst>
            <a:ext uri="{FF2B5EF4-FFF2-40B4-BE49-F238E27FC236}">
              <a16:creationId xmlns="" xmlns:a16="http://schemas.microsoft.com/office/drawing/2014/main" id="{00000000-0008-0000-0400-000011010000}"/>
            </a:ext>
          </a:extLst>
        </xdr:cNvPr>
        <xdr:cNvSpPr/>
      </xdr:nvSpPr>
      <xdr:spPr>
        <a:xfrm>
          <a:off x="15621000" y="1036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165843</xdr:rowOff>
    </xdr:from>
    <xdr:ext cx="736600" cy="259045"/>
    <xdr:sp macro="" textlink="">
      <xdr:nvSpPr>
        <xdr:cNvPr id="274" name="テキスト ボックス 273">
          <a:extLst>
            <a:ext uri="{FF2B5EF4-FFF2-40B4-BE49-F238E27FC236}">
              <a16:creationId xmlns="" xmlns:a16="http://schemas.microsoft.com/office/drawing/2014/main" id="{00000000-0008-0000-0400-000012010000}"/>
            </a:ext>
          </a:extLst>
        </xdr:cNvPr>
        <xdr:cNvSpPr txBox="1"/>
      </xdr:nvSpPr>
      <xdr:spPr>
        <a:xfrm>
          <a:off x="15290800" y="10452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68035</xdr:rowOff>
    </xdr:from>
    <xdr:to>
      <xdr:col>74</xdr:col>
      <xdr:colOff>31750</xdr:colOff>
      <xdr:row>59</xdr:row>
      <xdr:rowOff>169635</xdr:rowOff>
    </xdr:to>
    <xdr:sp macro="" textlink="">
      <xdr:nvSpPr>
        <xdr:cNvPr id="275" name="楕円 274">
          <a:extLst>
            <a:ext uri="{FF2B5EF4-FFF2-40B4-BE49-F238E27FC236}">
              <a16:creationId xmlns="" xmlns:a16="http://schemas.microsoft.com/office/drawing/2014/main" id="{00000000-0008-0000-0400-000013010000}"/>
            </a:ext>
          </a:extLst>
        </xdr:cNvPr>
        <xdr:cNvSpPr/>
      </xdr:nvSpPr>
      <xdr:spPr>
        <a:xfrm>
          <a:off x="14732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154412</xdr:rowOff>
    </xdr:from>
    <xdr:ext cx="762000" cy="259045"/>
    <xdr:sp macro="" textlink="">
      <xdr:nvSpPr>
        <xdr:cNvPr id="276" name="テキスト ボックス 275">
          <a:extLst>
            <a:ext uri="{FF2B5EF4-FFF2-40B4-BE49-F238E27FC236}">
              <a16:creationId xmlns="" xmlns:a16="http://schemas.microsoft.com/office/drawing/2014/main" id="{00000000-0008-0000-0400-000014010000}"/>
            </a:ext>
          </a:extLst>
        </xdr:cNvPr>
        <xdr:cNvSpPr txBox="1"/>
      </xdr:nvSpPr>
      <xdr:spPr>
        <a:xfrm>
          <a:off x="14401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xdr:rowOff>
    </xdr:from>
    <xdr:to>
      <xdr:col>69</xdr:col>
      <xdr:colOff>142875</xdr:colOff>
      <xdr:row>60</xdr:row>
      <xdr:rowOff>109220</xdr:rowOff>
    </xdr:to>
    <xdr:sp macro="" textlink="">
      <xdr:nvSpPr>
        <xdr:cNvPr id="277" name="楕円 276">
          <a:extLst>
            <a:ext uri="{FF2B5EF4-FFF2-40B4-BE49-F238E27FC236}">
              <a16:creationId xmlns="" xmlns:a16="http://schemas.microsoft.com/office/drawing/2014/main" id="{00000000-0008-0000-0400-000015010000}"/>
            </a:ext>
          </a:extLst>
        </xdr:cNvPr>
        <xdr:cNvSpPr/>
      </xdr:nvSpPr>
      <xdr:spPr>
        <a:xfrm>
          <a:off x="13843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93997</xdr:rowOff>
    </xdr:from>
    <xdr:ext cx="762000" cy="259045"/>
    <xdr:sp macro="" textlink="">
      <xdr:nvSpPr>
        <xdr:cNvPr id="278" name="テキスト ボックス 277">
          <a:extLst>
            <a:ext uri="{FF2B5EF4-FFF2-40B4-BE49-F238E27FC236}">
              <a16:creationId xmlns="" xmlns:a16="http://schemas.microsoft.com/office/drawing/2014/main" id="{00000000-0008-0000-0400-000016010000}"/>
            </a:ext>
          </a:extLst>
        </xdr:cNvPr>
        <xdr:cNvSpPr txBox="1"/>
      </xdr:nvSpPr>
      <xdr:spPr>
        <a:xfrm>
          <a:off x="13512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79" name="楕円 278">
          <a:extLst>
            <a:ext uri="{FF2B5EF4-FFF2-40B4-BE49-F238E27FC236}">
              <a16:creationId xmlns="" xmlns:a16="http://schemas.microsoft.com/office/drawing/2014/main" id="{00000000-0008-0000-0400-000017010000}"/>
            </a:ext>
          </a:extLst>
        </xdr:cNvPr>
        <xdr:cNvSpPr/>
      </xdr:nvSpPr>
      <xdr:spPr>
        <a:xfrm>
          <a:off x="12954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154412</xdr:rowOff>
    </xdr:from>
    <xdr:ext cx="762000" cy="259045"/>
    <xdr:sp macro="" textlink="">
      <xdr:nvSpPr>
        <xdr:cNvPr id="280" name="テキスト ボックス 279">
          <a:extLst>
            <a:ext uri="{FF2B5EF4-FFF2-40B4-BE49-F238E27FC236}">
              <a16:creationId xmlns="" xmlns:a16="http://schemas.microsoft.com/office/drawing/2014/main" id="{00000000-0008-0000-0400-000018010000}"/>
            </a:ext>
          </a:extLst>
        </xdr:cNvPr>
        <xdr:cNvSpPr txBox="1"/>
      </xdr:nvSpPr>
      <xdr:spPr>
        <a:xfrm>
          <a:off x="12623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a:extLst>
            <a:ext uri="{FF2B5EF4-FFF2-40B4-BE49-F238E27FC236}">
              <a16:creationId xmlns="" xmlns:a16="http://schemas.microsoft.com/office/drawing/2014/main" id="{00000000-0008-0000-0400-00002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a:extLst>
            <a:ext uri="{FF2B5EF4-FFF2-40B4-BE49-F238E27FC236}">
              <a16:creationId xmlns="" xmlns:a16="http://schemas.microsoft.com/office/drawing/2014/main" id="{00000000-0008-0000-0400-000021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a:extLst>
            <a:ext uri="{FF2B5EF4-FFF2-40B4-BE49-F238E27FC236}">
              <a16:creationId xmlns="" xmlns:a16="http://schemas.microsoft.com/office/drawing/2014/main" id="{00000000-0008-0000-0400-00002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補助費等に係る経常収支比率は、類似団体</a:t>
          </a:r>
          <a:r>
            <a:rPr lang="ja-JP" altLang="en-US" sz="1100" b="0" i="0" baseline="0">
              <a:solidFill>
                <a:schemeClr val="dk1"/>
              </a:solidFill>
              <a:effectLst/>
              <a:latin typeface="+mn-lt"/>
              <a:ea typeface="+mn-ea"/>
              <a:cs typeface="+mn-cs"/>
            </a:rPr>
            <a:t>より</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高くなっている。</a:t>
          </a:r>
          <a:r>
            <a:rPr lang="ja-JP" altLang="ja-JP" sz="1100" b="0" i="0" baseline="0">
              <a:solidFill>
                <a:schemeClr val="dk1"/>
              </a:solidFill>
              <a:effectLst/>
              <a:latin typeface="+mn-lt"/>
              <a:ea typeface="+mn-ea"/>
              <a:cs typeface="+mn-cs"/>
            </a:rPr>
            <a:t>ゴミ処理及び消防業務を一部事務組合</a:t>
          </a:r>
          <a:r>
            <a:rPr lang="ja-JP" altLang="en-US" sz="1100" b="0" i="0" baseline="0">
              <a:solidFill>
                <a:schemeClr val="dk1"/>
              </a:solidFill>
              <a:effectLst/>
              <a:latin typeface="+mn-lt"/>
              <a:ea typeface="+mn-ea"/>
              <a:cs typeface="+mn-cs"/>
            </a:rPr>
            <a:t>で行っているため</a:t>
          </a:r>
          <a:r>
            <a:rPr lang="ja-JP" altLang="ja-JP" sz="1100" b="0" i="0" baseline="0">
              <a:solidFill>
                <a:schemeClr val="dk1"/>
              </a:solidFill>
              <a:effectLst/>
              <a:latin typeface="+mn-lt"/>
              <a:ea typeface="+mn-ea"/>
              <a:cs typeface="+mn-cs"/>
            </a:rPr>
            <a:t>類似団体を上回っているが、補助金等見直し検討委員会の設置により、毎年度見直しを行うことにより、補助金・負担金の縮小・廃止を実施している。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2" name="テキスト ボックス 291">
          <a:extLst>
            <a:ext uri="{FF2B5EF4-FFF2-40B4-BE49-F238E27FC236}">
              <a16:creationId xmlns="" xmlns:a16="http://schemas.microsoft.com/office/drawing/2014/main" id="{00000000-0008-0000-0400-00002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a:extLst>
            <a:ext uri="{FF2B5EF4-FFF2-40B4-BE49-F238E27FC236}">
              <a16:creationId xmlns="" xmlns:a16="http://schemas.microsoft.com/office/drawing/2014/main" id="{00000000-0008-0000-0400-00002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a:extLst>
            <a:ext uri="{FF2B5EF4-FFF2-40B4-BE49-F238E27FC236}">
              <a16:creationId xmlns="" xmlns:a16="http://schemas.microsoft.com/office/drawing/2014/main" id="{00000000-0008-0000-0400-000026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a:extLst>
            <a:ext uri="{FF2B5EF4-FFF2-40B4-BE49-F238E27FC236}">
              <a16:creationId xmlns="" xmlns:a16="http://schemas.microsoft.com/office/drawing/2014/main" id="{00000000-0008-0000-0400-000027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a:extLst>
            <a:ext uri="{FF2B5EF4-FFF2-40B4-BE49-F238E27FC236}">
              <a16:creationId xmlns="" xmlns:a16="http://schemas.microsoft.com/office/drawing/2014/main" id="{00000000-0008-0000-0400-000028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a:extLst>
            <a:ext uri="{FF2B5EF4-FFF2-40B4-BE49-F238E27FC236}">
              <a16:creationId xmlns="" xmlns:a16="http://schemas.microsoft.com/office/drawing/2014/main" id="{00000000-0008-0000-0400-000029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a:extLst>
            <a:ext uri="{FF2B5EF4-FFF2-40B4-BE49-F238E27FC236}">
              <a16:creationId xmlns="" xmlns:a16="http://schemas.microsoft.com/office/drawing/2014/main" id="{00000000-0008-0000-0400-00002A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a:extLst>
            <a:ext uri="{FF2B5EF4-FFF2-40B4-BE49-F238E27FC236}">
              <a16:creationId xmlns="" xmlns:a16="http://schemas.microsoft.com/office/drawing/2014/main" id="{00000000-0008-0000-0400-00002B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a:extLst>
            <a:ext uri="{FF2B5EF4-FFF2-40B4-BE49-F238E27FC236}">
              <a16:creationId xmlns="" xmlns:a16="http://schemas.microsoft.com/office/drawing/2014/main" id="{00000000-0008-0000-0400-00002C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a:extLst>
            <a:ext uri="{FF2B5EF4-FFF2-40B4-BE49-F238E27FC236}">
              <a16:creationId xmlns="" xmlns:a16="http://schemas.microsoft.com/office/drawing/2014/main" id="{00000000-0008-0000-0400-00002D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a:extLst>
            <a:ext uri="{FF2B5EF4-FFF2-40B4-BE49-F238E27FC236}">
              <a16:creationId xmlns="" xmlns:a16="http://schemas.microsoft.com/office/drawing/2014/main" id="{00000000-0008-0000-0400-00002E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a:extLst>
            <a:ext uri="{FF2B5EF4-FFF2-40B4-BE49-F238E27FC236}">
              <a16:creationId xmlns="" xmlns:a16="http://schemas.microsoft.com/office/drawing/2014/main" id="{00000000-0008-0000-0400-00002F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a:extLst>
            <a:ext uri="{FF2B5EF4-FFF2-40B4-BE49-F238E27FC236}">
              <a16:creationId xmlns="" xmlns:a16="http://schemas.microsoft.com/office/drawing/2014/main" id="{00000000-0008-0000-0400-000031010000}"/>
            </a:ext>
          </a:extLst>
        </xdr:cNvPr>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a:extLst>
            <a:ext uri="{FF2B5EF4-FFF2-40B4-BE49-F238E27FC236}">
              <a16:creationId xmlns="" xmlns:a16="http://schemas.microsoft.com/office/drawing/2014/main" id="{00000000-0008-0000-0400-000032010000}"/>
            </a:ext>
          </a:extLst>
        </xdr:cNvPr>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a:extLst>
            <a:ext uri="{FF2B5EF4-FFF2-40B4-BE49-F238E27FC236}">
              <a16:creationId xmlns="" xmlns:a16="http://schemas.microsoft.com/office/drawing/2014/main" id="{00000000-0008-0000-0400-000033010000}"/>
            </a:ext>
          </a:extLst>
        </xdr:cNvPr>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a:extLst>
            <a:ext uri="{FF2B5EF4-FFF2-40B4-BE49-F238E27FC236}">
              <a16:creationId xmlns="" xmlns:a16="http://schemas.microsoft.com/office/drawing/2014/main" id="{00000000-0008-0000-0400-000034010000}"/>
            </a:ext>
          </a:extLst>
        </xdr:cNvPr>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131572</xdr:rowOff>
    </xdr:to>
    <xdr:cxnSp macro="">
      <xdr:nvCxnSpPr>
        <xdr:cNvPr id="310" name="直線コネクタ 309">
          <a:extLst>
            <a:ext uri="{FF2B5EF4-FFF2-40B4-BE49-F238E27FC236}">
              <a16:creationId xmlns="" xmlns:a16="http://schemas.microsoft.com/office/drawing/2014/main" id="{00000000-0008-0000-0400-000036010000}"/>
            </a:ext>
          </a:extLst>
        </xdr:cNvPr>
        <xdr:cNvCxnSpPr/>
      </xdr:nvCxnSpPr>
      <xdr:spPr>
        <a:xfrm>
          <a:off x="15671800" y="626719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a:extLst>
            <a:ext uri="{FF2B5EF4-FFF2-40B4-BE49-F238E27FC236}">
              <a16:creationId xmlns="" xmlns:a16="http://schemas.microsoft.com/office/drawing/2014/main" id="{00000000-0008-0000-0400-000037010000}"/>
            </a:ext>
          </a:extLst>
        </xdr:cNvPr>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a:extLst>
            <a:ext uri="{FF2B5EF4-FFF2-40B4-BE49-F238E27FC236}">
              <a16:creationId xmlns="" xmlns:a16="http://schemas.microsoft.com/office/drawing/2014/main" id="{00000000-0008-0000-0400-000038010000}"/>
            </a:ext>
          </a:extLst>
        </xdr:cNvPr>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140716</xdr:rowOff>
    </xdr:to>
    <xdr:cxnSp macro="">
      <xdr:nvCxnSpPr>
        <xdr:cNvPr id="313" name="直線コネクタ 312">
          <a:extLst>
            <a:ext uri="{FF2B5EF4-FFF2-40B4-BE49-F238E27FC236}">
              <a16:creationId xmlns="" xmlns:a16="http://schemas.microsoft.com/office/drawing/2014/main" id="{00000000-0008-0000-0400-000039010000}"/>
            </a:ext>
          </a:extLst>
        </xdr:cNvPr>
        <xdr:cNvCxnSpPr/>
      </xdr:nvCxnSpPr>
      <xdr:spPr>
        <a:xfrm flipV="1">
          <a:off x="14782800" y="62671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a:extLst>
            <a:ext uri="{FF2B5EF4-FFF2-40B4-BE49-F238E27FC236}">
              <a16:creationId xmlns="" xmlns:a16="http://schemas.microsoft.com/office/drawing/2014/main" id="{00000000-0008-0000-0400-00003B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36</xdr:row>
      <xdr:rowOff>145288</xdr:rowOff>
    </xdr:to>
    <xdr:cxnSp macro="">
      <xdr:nvCxnSpPr>
        <xdr:cNvPr id="316" name="直線コネクタ 315">
          <a:extLst>
            <a:ext uri="{FF2B5EF4-FFF2-40B4-BE49-F238E27FC236}">
              <a16:creationId xmlns="" xmlns:a16="http://schemas.microsoft.com/office/drawing/2014/main" id="{00000000-0008-0000-0400-00003C010000}"/>
            </a:ext>
          </a:extLst>
        </xdr:cNvPr>
        <xdr:cNvCxnSpPr/>
      </xdr:nvCxnSpPr>
      <xdr:spPr>
        <a:xfrm flipV="1">
          <a:off x="13893800" y="63129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a:extLst>
            <a:ext uri="{FF2B5EF4-FFF2-40B4-BE49-F238E27FC236}">
              <a16:creationId xmlns="" xmlns:a16="http://schemas.microsoft.com/office/drawing/2014/main" id="{00000000-0008-0000-0400-00003D010000}"/>
            </a:ext>
          </a:extLst>
        </xdr:cNvPr>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8" name="テキスト ボックス 317">
          <a:extLst>
            <a:ext uri="{FF2B5EF4-FFF2-40B4-BE49-F238E27FC236}">
              <a16:creationId xmlns="" xmlns:a16="http://schemas.microsoft.com/office/drawing/2014/main" id="{00000000-0008-0000-0400-00003E01000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37</xdr:row>
      <xdr:rowOff>5842</xdr:rowOff>
    </xdr:to>
    <xdr:cxnSp macro="">
      <xdr:nvCxnSpPr>
        <xdr:cNvPr id="319" name="直線コネクタ 318">
          <a:extLst>
            <a:ext uri="{FF2B5EF4-FFF2-40B4-BE49-F238E27FC236}">
              <a16:creationId xmlns="" xmlns:a16="http://schemas.microsoft.com/office/drawing/2014/main" id="{00000000-0008-0000-0400-00003F010000}"/>
            </a:ext>
          </a:extLst>
        </xdr:cNvPr>
        <xdr:cNvCxnSpPr/>
      </xdr:nvCxnSpPr>
      <xdr:spPr>
        <a:xfrm flipV="1">
          <a:off x="13004800" y="63174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a:extLst>
            <a:ext uri="{FF2B5EF4-FFF2-40B4-BE49-F238E27FC236}">
              <a16:creationId xmlns="" xmlns:a16="http://schemas.microsoft.com/office/drawing/2014/main" id="{00000000-0008-0000-0400-000040010000}"/>
            </a:ext>
          </a:extLst>
        </xdr:cNvPr>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a:extLst>
            <a:ext uri="{FF2B5EF4-FFF2-40B4-BE49-F238E27FC236}">
              <a16:creationId xmlns="" xmlns:a16="http://schemas.microsoft.com/office/drawing/2014/main" id="{00000000-0008-0000-0400-000041010000}"/>
            </a:ext>
          </a:extLst>
        </xdr:cNvPr>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a:extLst>
            <a:ext uri="{FF2B5EF4-FFF2-40B4-BE49-F238E27FC236}">
              <a16:creationId xmlns="" xmlns:a16="http://schemas.microsoft.com/office/drawing/2014/main" id="{00000000-0008-0000-0400-000042010000}"/>
            </a:ext>
          </a:extLst>
        </xdr:cNvPr>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29" name="楕円 328">
          <a:extLst>
            <a:ext uri="{FF2B5EF4-FFF2-40B4-BE49-F238E27FC236}">
              <a16:creationId xmlns="" xmlns:a16="http://schemas.microsoft.com/office/drawing/2014/main" id="{00000000-0008-0000-0400-000049010000}"/>
            </a:ext>
          </a:extLst>
        </xdr:cNvPr>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52849</xdr:rowOff>
    </xdr:from>
    <xdr:ext cx="762000" cy="259045"/>
    <xdr:sp macro="" textlink="">
      <xdr:nvSpPr>
        <xdr:cNvPr id="330" name="補助費等該当値テキスト">
          <a:extLst>
            <a:ext uri="{FF2B5EF4-FFF2-40B4-BE49-F238E27FC236}">
              <a16:creationId xmlns="" xmlns:a16="http://schemas.microsoft.com/office/drawing/2014/main" id="{00000000-0008-0000-0400-00004A010000}"/>
            </a:ext>
          </a:extLst>
        </xdr:cNvPr>
        <xdr:cNvSpPr txBox="1"/>
      </xdr:nvSpPr>
      <xdr:spPr>
        <a:xfrm>
          <a:off x="16598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31" name="楕円 330">
          <a:extLst>
            <a:ext uri="{FF2B5EF4-FFF2-40B4-BE49-F238E27FC236}">
              <a16:creationId xmlns="" xmlns:a16="http://schemas.microsoft.com/office/drawing/2014/main" id="{00000000-0008-0000-0400-00004B010000}"/>
            </a:ext>
          </a:extLst>
        </xdr:cNvPr>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130573</xdr:rowOff>
    </xdr:from>
    <xdr:ext cx="736600" cy="259045"/>
    <xdr:sp macro="" textlink="">
      <xdr:nvSpPr>
        <xdr:cNvPr id="332" name="テキスト ボックス 331">
          <a:extLst>
            <a:ext uri="{FF2B5EF4-FFF2-40B4-BE49-F238E27FC236}">
              <a16:creationId xmlns="" xmlns:a16="http://schemas.microsoft.com/office/drawing/2014/main" id="{00000000-0008-0000-0400-00004C010000}"/>
            </a:ext>
          </a:extLst>
        </xdr:cNvPr>
        <xdr:cNvSpPr txBox="1"/>
      </xdr:nvSpPr>
      <xdr:spPr>
        <a:xfrm>
          <a:off x="15290800" y="6302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33" name="楕円 332">
          <a:extLst>
            <a:ext uri="{FF2B5EF4-FFF2-40B4-BE49-F238E27FC236}">
              <a16:creationId xmlns="" xmlns:a16="http://schemas.microsoft.com/office/drawing/2014/main" id="{00000000-0008-0000-0400-00004D010000}"/>
            </a:ext>
          </a:extLst>
        </xdr:cNvPr>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34" name="テキスト ボックス 333">
          <a:extLst>
            <a:ext uri="{FF2B5EF4-FFF2-40B4-BE49-F238E27FC236}">
              <a16:creationId xmlns="" xmlns:a16="http://schemas.microsoft.com/office/drawing/2014/main" id="{00000000-0008-0000-0400-00004E010000}"/>
            </a:ext>
          </a:extLst>
        </xdr:cNvPr>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5" name="楕円 334">
          <a:extLst>
            <a:ext uri="{FF2B5EF4-FFF2-40B4-BE49-F238E27FC236}">
              <a16:creationId xmlns="" xmlns:a16="http://schemas.microsoft.com/office/drawing/2014/main" id="{00000000-0008-0000-0400-00004F010000}"/>
            </a:ext>
          </a:extLst>
        </xdr:cNvPr>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36" name="テキスト ボックス 335">
          <a:extLst>
            <a:ext uri="{FF2B5EF4-FFF2-40B4-BE49-F238E27FC236}">
              <a16:creationId xmlns="" xmlns:a16="http://schemas.microsoft.com/office/drawing/2014/main" id="{00000000-0008-0000-0400-000050010000}"/>
            </a:ext>
          </a:extLst>
        </xdr:cNvPr>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37" name="楕円 336">
          <a:extLst>
            <a:ext uri="{FF2B5EF4-FFF2-40B4-BE49-F238E27FC236}">
              <a16:creationId xmlns="" xmlns:a16="http://schemas.microsoft.com/office/drawing/2014/main" id="{00000000-0008-0000-0400-000051010000}"/>
            </a:ext>
          </a:extLst>
        </xdr:cNvPr>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38" name="テキスト ボックス 337">
          <a:extLst>
            <a:ext uri="{FF2B5EF4-FFF2-40B4-BE49-F238E27FC236}">
              <a16:creationId xmlns="" xmlns:a16="http://schemas.microsoft.com/office/drawing/2014/main" id="{00000000-0008-0000-0400-000052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公債費に係る経常収支比率は、類似団体平均を</a:t>
          </a:r>
          <a:r>
            <a:rPr lang="en-US" altLang="ja-JP" sz="1100" b="0" i="0" baseline="0">
              <a:solidFill>
                <a:schemeClr val="dk1"/>
              </a:solidFill>
              <a:effectLst/>
              <a:latin typeface="+mn-lt"/>
              <a:ea typeface="+mn-ea"/>
              <a:cs typeface="+mn-cs"/>
            </a:rPr>
            <a:t>5.7</a:t>
          </a:r>
          <a:r>
            <a:rPr lang="ja-JP" altLang="ja-JP" sz="1100" b="0" i="0" baseline="0">
              <a:solidFill>
                <a:schemeClr val="dk1"/>
              </a:solidFill>
              <a:effectLst/>
              <a:latin typeface="+mn-lt"/>
              <a:ea typeface="+mn-ea"/>
              <a:cs typeface="+mn-cs"/>
            </a:rPr>
            <a:t>％下回る</a:t>
          </a:r>
          <a:r>
            <a:rPr lang="en-US" altLang="ja-JP" sz="1100" b="0" i="0" baseline="0">
              <a:solidFill>
                <a:schemeClr val="dk1"/>
              </a:solidFill>
              <a:effectLst/>
              <a:latin typeface="+mn-lt"/>
              <a:ea typeface="+mn-ea"/>
              <a:cs typeface="+mn-cs"/>
            </a:rPr>
            <a:t>13.7</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が、前年度より</a:t>
          </a:r>
          <a:r>
            <a:rPr lang="en-US" altLang="ja-JP" sz="1100" b="0" i="0" baseline="0">
              <a:solidFill>
                <a:schemeClr val="dk1"/>
              </a:solidFill>
              <a:effectLst/>
              <a:latin typeface="+mn-lt"/>
              <a:ea typeface="+mn-ea"/>
              <a:cs typeface="+mn-cs"/>
            </a:rPr>
            <a:t>0.8</a:t>
          </a:r>
          <a:r>
            <a:rPr lang="ja-JP" altLang="en-US" sz="1100" b="0" i="0" baseline="0">
              <a:solidFill>
                <a:schemeClr val="dk1"/>
              </a:solidFill>
              <a:effectLst/>
              <a:latin typeface="+mn-lt"/>
              <a:ea typeface="+mn-ea"/>
              <a:cs typeface="+mn-cs"/>
            </a:rPr>
            <a:t>％増加した</a:t>
          </a:r>
          <a:r>
            <a:rPr lang="ja-JP" altLang="ja-JP" sz="1100" b="0" i="0" baseline="0">
              <a:solidFill>
                <a:schemeClr val="dk1"/>
              </a:solidFill>
              <a:effectLst/>
              <a:latin typeface="+mn-lt"/>
              <a:ea typeface="+mn-ea"/>
              <a:cs typeface="+mn-cs"/>
            </a:rPr>
            <a:t>。人口１人当たりの決算額では、公営企業債の償還相当繰出金・一部事務組合の起債償還相当負担金などはいずれも類似団体平均より高い数値となっている。これは、下水道事業特別会計への繰出しや岳北広域行政組合への公債費分負担金が高額になっていることによる。</a:t>
          </a:r>
          <a:r>
            <a:rPr lang="ja-JP" altLang="en-US" sz="1100" b="0" i="0" baseline="0">
              <a:solidFill>
                <a:schemeClr val="dk1"/>
              </a:solidFill>
              <a:effectLst/>
              <a:latin typeface="+mn-lt"/>
              <a:ea typeface="+mn-ea"/>
              <a:cs typeface="+mn-cs"/>
            </a:rPr>
            <a:t>また、北陸新幹線飯山駅開業に合わせて行った事業に伴う起債の償還が本格化していることから公債費が増加している。</a:t>
          </a:r>
          <a:endParaRPr lang="ja-JP" altLang="ja-JP" sz="1400">
            <a:effectLst/>
          </a:endParaRPr>
        </a:p>
        <a:p>
          <a:pPr rtl="0"/>
          <a:r>
            <a:rPr lang="ja-JP" altLang="ja-JP" sz="1100" b="0" i="0" baseline="0">
              <a:solidFill>
                <a:schemeClr val="dk1"/>
              </a:solidFill>
              <a:effectLst/>
              <a:latin typeface="+mn-lt"/>
              <a:ea typeface="+mn-ea"/>
              <a:cs typeface="+mn-cs"/>
            </a:rPr>
            <a:t>今後は必要最低限の新たな過疎対策事業債や新規発行債を抑制して、健全な財政運営に努めていく。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a:extLst>
            <a:ext uri="{FF2B5EF4-FFF2-40B4-BE49-F238E27FC236}">
              <a16:creationId xmlns="" xmlns:a16="http://schemas.microsoft.com/office/drawing/2014/main" id="{00000000-0008-0000-0400-00006E010000}"/>
            </a:ext>
          </a:extLst>
        </xdr:cNvPr>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a:extLst>
            <a:ext uri="{FF2B5EF4-FFF2-40B4-BE49-F238E27FC236}">
              <a16:creationId xmlns="" xmlns:a16="http://schemas.microsoft.com/office/drawing/2014/main" id="{00000000-0008-0000-0400-000070010000}"/>
            </a:ext>
          </a:extLst>
        </xdr:cNvPr>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67945</xdr:rowOff>
    </xdr:from>
    <xdr:to>
      <xdr:col>24</xdr:col>
      <xdr:colOff>25400</xdr:colOff>
      <xdr:row>74</xdr:row>
      <xdr:rowOff>83185</xdr:rowOff>
    </xdr:to>
    <xdr:cxnSp macro="">
      <xdr:nvCxnSpPr>
        <xdr:cNvPr id="370" name="直線コネクタ 369">
          <a:extLst>
            <a:ext uri="{FF2B5EF4-FFF2-40B4-BE49-F238E27FC236}">
              <a16:creationId xmlns="" xmlns:a16="http://schemas.microsoft.com/office/drawing/2014/main" id="{00000000-0008-0000-0400-000072010000}"/>
            </a:ext>
          </a:extLst>
        </xdr:cNvPr>
        <xdr:cNvCxnSpPr/>
      </xdr:nvCxnSpPr>
      <xdr:spPr>
        <a:xfrm>
          <a:off x="3987800" y="1275524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a:extLst>
            <a:ext uri="{FF2B5EF4-FFF2-40B4-BE49-F238E27FC236}">
              <a16:creationId xmlns="" xmlns:a16="http://schemas.microsoft.com/office/drawing/2014/main" id="{00000000-0008-0000-0400-000073010000}"/>
            </a:ext>
          </a:extLst>
        </xdr:cNvPr>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a:extLst>
            <a:ext uri="{FF2B5EF4-FFF2-40B4-BE49-F238E27FC236}">
              <a16:creationId xmlns="" xmlns:a16="http://schemas.microsoft.com/office/drawing/2014/main" id="{00000000-0008-0000-0400-000074010000}"/>
            </a:ext>
          </a:extLst>
        </xdr:cNvPr>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52705</xdr:rowOff>
    </xdr:from>
    <xdr:to>
      <xdr:col>19</xdr:col>
      <xdr:colOff>187325</xdr:colOff>
      <xdr:row>74</xdr:row>
      <xdr:rowOff>67945</xdr:rowOff>
    </xdr:to>
    <xdr:cxnSp macro="">
      <xdr:nvCxnSpPr>
        <xdr:cNvPr id="373" name="直線コネクタ 372">
          <a:extLst>
            <a:ext uri="{FF2B5EF4-FFF2-40B4-BE49-F238E27FC236}">
              <a16:creationId xmlns="" xmlns:a16="http://schemas.microsoft.com/office/drawing/2014/main" id="{00000000-0008-0000-0400-000075010000}"/>
            </a:ext>
          </a:extLst>
        </xdr:cNvPr>
        <xdr:cNvCxnSpPr/>
      </xdr:nvCxnSpPr>
      <xdr:spPr>
        <a:xfrm>
          <a:off x="3098800" y="127400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a:extLst>
            <a:ext uri="{FF2B5EF4-FFF2-40B4-BE49-F238E27FC236}">
              <a16:creationId xmlns="" xmlns:a16="http://schemas.microsoft.com/office/drawing/2014/main" id="{00000000-0008-0000-0400-000076010000}"/>
            </a:ext>
          </a:extLst>
        </xdr:cNvPr>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a:extLst>
            <a:ext uri="{FF2B5EF4-FFF2-40B4-BE49-F238E27FC236}">
              <a16:creationId xmlns="" xmlns:a16="http://schemas.microsoft.com/office/drawing/2014/main" id="{00000000-0008-0000-0400-000077010000}"/>
            </a:ext>
          </a:extLst>
        </xdr:cNvPr>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46990</xdr:rowOff>
    </xdr:from>
    <xdr:to>
      <xdr:col>15</xdr:col>
      <xdr:colOff>98425</xdr:colOff>
      <xdr:row>74</xdr:row>
      <xdr:rowOff>52705</xdr:rowOff>
    </xdr:to>
    <xdr:cxnSp macro="">
      <xdr:nvCxnSpPr>
        <xdr:cNvPr id="376" name="直線コネクタ 375">
          <a:extLst>
            <a:ext uri="{FF2B5EF4-FFF2-40B4-BE49-F238E27FC236}">
              <a16:creationId xmlns="" xmlns:a16="http://schemas.microsoft.com/office/drawing/2014/main" id="{00000000-0008-0000-0400-000078010000}"/>
            </a:ext>
          </a:extLst>
        </xdr:cNvPr>
        <xdr:cNvCxnSpPr/>
      </xdr:nvCxnSpPr>
      <xdr:spPr>
        <a:xfrm>
          <a:off x="2209800" y="127342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a:extLst>
            <a:ext uri="{FF2B5EF4-FFF2-40B4-BE49-F238E27FC236}">
              <a16:creationId xmlns="" xmlns:a16="http://schemas.microsoft.com/office/drawing/2014/main" id="{00000000-0008-0000-0400-000079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46990</xdr:rowOff>
    </xdr:from>
    <xdr:to>
      <xdr:col>11</xdr:col>
      <xdr:colOff>9525</xdr:colOff>
      <xdr:row>74</xdr:row>
      <xdr:rowOff>98425</xdr:rowOff>
    </xdr:to>
    <xdr:cxnSp macro="">
      <xdr:nvCxnSpPr>
        <xdr:cNvPr id="379" name="直線コネクタ 378">
          <a:extLst>
            <a:ext uri="{FF2B5EF4-FFF2-40B4-BE49-F238E27FC236}">
              <a16:creationId xmlns="" xmlns:a16="http://schemas.microsoft.com/office/drawing/2014/main" id="{00000000-0008-0000-0400-00007B010000}"/>
            </a:ext>
          </a:extLst>
        </xdr:cNvPr>
        <xdr:cNvCxnSpPr/>
      </xdr:nvCxnSpPr>
      <xdr:spPr>
        <a:xfrm flipV="1">
          <a:off x="1320800" y="127342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a:extLst>
            <a:ext uri="{FF2B5EF4-FFF2-40B4-BE49-F238E27FC236}">
              <a16:creationId xmlns="" xmlns:a16="http://schemas.microsoft.com/office/drawing/2014/main" id="{00000000-0008-0000-0400-00007C010000}"/>
            </a:ext>
          </a:extLst>
        </xdr:cNvPr>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a:extLst>
            <a:ext uri="{FF2B5EF4-FFF2-40B4-BE49-F238E27FC236}">
              <a16:creationId xmlns="" xmlns:a16="http://schemas.microsoft.com/office/drawing/2014/main" id="{00000000-0008-0000-0400-00007E010000}"/>
            </a:ext>
          </a:extLst>
        </xdr:cNvPr>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32385</xdr:rowOff>
    </xdr:from>
    <xdr:to>
      <xdr:col>24</xdr:col>
      <xdr:colOff>76200</xdr:colOff>
      <xdr:row>74</xdr:row>
      <xdr:rowOff>133985</xdr:rowOff>
    </xdr:to>
    <xdr:sp macro="" textlink="">
      <xdr:nvSpPr>
        <xdr:cNvPr id="389" name="楕円 388">
          <a:extLst>
            <a:ext uri="{FF2B5EF4-FFF2-40B4-BE49-F238E27FC236}">
              <a16:creationId xmlns="" xmlns:a16="http://schemas.microsoft.com/office/drawing/2014/main" id="{00000000-0008-0000-0400-000085010000}"/>
            </a:ext>
          </a:extLst>
        </xdr:cNvPr>
        <xdr:cNvSpPr/>
      </xdr:nvSpPr>
      <xdr:spPr>
        <a:xfrm>
          <a:off x="4775200" y="127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112412</xdr:rowOff>
    </xdr:from>
    <xdr:ext cx="762000" cy="259045"/>
    <xdr:sp macro="" textlink="">
      <xdr:nvSpPr>
        <xdr:cNvPr id="390" name="公債費該当値テキスト">
          <a:extLst>
            <a:ext uri="{FF2B5EF4-FFF2-40B4-BE49-F238E27FC236}">
              <a16:creationId xmlns="" xmlns:a16="http://schemas.microsoft.com/office/drawing/2014/main" id="{00000000-0008-0000-0400-000086010000}"/>
            </a:ext>
          </a:extLst>
        </xdr:cNvPr>
        <xdr:cNvSpPr txBox="1"/>
      </xdr:nvSpPr>
      <xdr:spPr>
        <a:xfrm>
          <a:off x="4914900" y="1262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17145</xdr:rowOff>
    </xdr:from>
    <xdr:to>
      <xdr:col>20</xdr:col>
      <xdr:colOff>38100</xdr:colOff>
      <xdr:row>74</xdr:row>
      <xdr:rowOff>118745</xdr:rowOff>
    </xdr:to>
    <xdr:sp macro="" textlink="">
      <xdr:nvSpPr>
        <xdr:cNvPr id="391" name="楕円 390">
          <a:extLst>
            <a:ext uri="{FF2B5EF4-FFF2-40B4-BE49-F238E27FC236}">
              <a16:creationId xmlns="" xmlns:a16="http://schemas.microsoft.com/office/drawing/2014/main" id="{00000000-0008-0000-0400-000087010000}"/>
            </a:ext>
          </a:extLst>
        </xdr:cNvPr>
        <xdr:cNvSpPr/>
      </xdr:nvSpPr>
      <xdr:spPr>
        <a:xfrm>
          <a:off x="3937000" y="1270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128922</xdr:rowOff>
    </xdr:from>
    <xdr:ext cx="7366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3606800" y="12473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1905</xdr:rowOff>
    </xdr:from>
    <xdr:to>
      <xdr:col>15</xdr:col>
      <xdr:colOff>149225</xdr:colOff>
      <xdr:row>74</xdr:row>
      <xdr:rowOff>103505</xdr:rowOff>
    </xdr:to>
    <xdr:sp macro="" textlink="">
      <xdr:nvSpPr>
        <xdr:cNvPr id="393" name="楕円 392">
          <a:extLst>
            <a:ext uri="{FF2B5EF4-FFF2-40B4-BE49-F238E27FC236}">
              <a16:creationId xmlns="" xmlns:a16="http://schemas.microsoft.com/office/drawing/2014/main" id="{00000000-0008-0000-0400-000089010000}"/>
            </a:ext>
          </a:extLst>
        </xdr:cNvPr>
        <xdr:cNvSpPr/>
      </xdr:nvSpPr>
      <xdr:spPr>
        <a:xfrm>
          <a:off x="3048000" y="126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113682</xdr:rowOff>
    </xdr:from>
    <xdr:ext cx="762000" cy="259045"/>
    <xdr:sp macro="" textlink="">
      <xdr:nvSpPr>
        <xdr:cNvPr id="394" name="テキスト ボックス 393">
          <a:extLst>
            <a:ext uri="{FF2B5EF4-FFF2-40B4-BE49-F238E27FC236}">
              <a16:creationId xmlns="" xmlns:a16="http://schemas.microsoft.com/office/drawing/2014/main" id="{00000000-0008-0000-0400-00008A010000}"/>
            </a:ext>
          </a:extLst>
        </xdr:cNvPr>
        <xdr:cNvSpPr txBox="1"/>
      </xdr:nvSpPr>
      <xdr:spPr>
        <a:xfrm>
          <a:off x="2717800" y="1245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167640</xdr:rowOff>
    </xdr:from>
    <xdr:to>
      <xdr:col>11</xdr:col>
      <xdr:colOff>60325</xdr:colOff>
      <xdr:row>74</xdr:row>
      <xdr:rowOff>97790</xdr:rowOff>
    </xdr:to>
    <xdr:sp macro="" textlink="">
      <xdr:nvSpPr>
        <xdr:cNvPr id="395" name="楕円 394">
          <a:extLst>
            <a:ext uri="{FF2B5EF4-FFF2-40B4-BE49-F238E27FC236}">
              <a16:creationId xmlns="" xmlns:a16="http://schemas.microsoft.com/office/drawing/2014/main" id="{00000000-0008-0000-0400-00008B010000}"/>
            </a:ext>
          </a:extLst>
        </xdr:cNvPr>
        <xdr:cNvSpPr/>
      </xdr:nvSpPr>
      <xdr:spPr>
        <a:xfrm>
          <a:off x="2159000" y="1268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107967</xdr:rowOff>
    </xdr:from>
    <xdr:ext cx="762000" cy="259045"/>
    <xdr:sp macro="" textlink="">
      <xdr:nvSpPr>
        <xdr:cNvPr id="396" name="テキスト ボックス 395">
          <a:extLst>
            <a:ext uri="{FF2B5EF4-FFF2-40B4-BE49-F238E27FC236}">
              <a16:creationId xmlns="" xmlns:a16="http://schemas.microsoft.com/office/drawing/2014/main" id="{00000000-0008-0000-0400-00008C010000}"/>
            </a:ext>
          </a:extLst>
        </xdr:cNvPr>
        <xdr:cNvSpPr txBox="1"/>
      </xdr:nvSpPr>
      <xdr:spPr>
        <a:xfrm>
          <a:off x="1828800" y="1245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47625</xdr:rowOff>
    </xdr:from>
    <xdr:to>
      <xdr:col>6</xdr:col>
      <xdr:colOff>171450</xdr:colOff>
      <xdr:row>74</xdr:row>
      <xdr:rowOff>149225</xdr:rowOff>
    </xdr:to>
    <xdr:sp macro="" textlink="">
      <xdr:nvSpPr>
        <xdr:cNvPr id="397" name="楕円 396">
          <a:extLst>
            <a:ext uri="{FF2B5EF4-FFF2-40B4-BE49-F238E27FC236}">
              <a16:creationId xmlns="" xmlns:a16="http://schemas.microsoft.com/office/drawing/2014/main" id="{00000000-0008-0000-0400-00008D010000}"/>
            </a:ext>
          </a:extLst>
        </xdr:cNvPr>
        <xdr:cNvSpPr/>
      </xdr:nvSpPr>
      <xdr:spPr>
        <a:xfrm>
          <a:off x="12700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159402</xdr:rowOff>
    </xdr:from>
    <xdr:ext cx="762000" cy="259045"/>
    <xdr:sp macro="" textlink="">
      <xdr:nvSpPr>
        <xdr:cNvPr id="398" name="テキスト ボックス 397">
          <a:extLst>
            <a:ext uri="{FF2B5EF4-FFF2-40B4-BE49-F238E27FC236}">
              <a16:creationId xmlns="" xmlns:a16="http://schemas.microsoft.com/office/drawing/2014/main" id="{00000000-0008-0000-0400-00008E010000}"/>
            </a:ext>
          </a:extLst>
        </xdr:cNvPr>
        <xdr:cNvSpPr txBox="1"/>
      </xdr:nvSpPr>
      <xdr:spPr>
        <a:xfrm>
          <a:off x="939800" y="1250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公債費を除いた経常収支比率では、類似団体を</a:t>
          </a:r>
          <a:r>
            <a:rPr lang="en-US" altLang="ja-JP" sz="1100" b="0" i="0" baseline="0">
              <a:solidFill>
                <a:schemeClr val="dk1"/>
              </a:solidFill>
              <a:effectLst/>
              <a:latin typeface="+mn-lt"/>
              <a:ea typeface="+mn-ea"/>
              <a:cs typeface="+mn-cs"/>
            </a:rPr>
            <a:t>6.1</a:t>
          </a:r>
          <a:r>
            <a:rPr lang="ja-JP" altLang="ja-JP" sz="1100" b="0" i="0" baseline="0">
              <a:solidFill>
                <a:schemeClr val="dk1"/>
              </a:solidFill>
              <a:effectLst/>
              <a:latin typeface="+mn-lt"/>
              <a:ea typeface="+mn-ea"/>
              <a:cs typeface="+mn-cs"/>
            </a:rPr>
            <a:t>％上回っており、中でも下水道事業会計への繰出が多くを占める繰出金が</a:t>
          </a:r>
          <a:r>
            <a:rPr lang="en-US" altLang="ja-JP" sz="1100" b="0" i="0" baseline="0">
              <a:solidFill>
                <a:schemeClr val="dk1"/>
              </a:solidFill>
              <a:effectLst/>
              <a:latin typeface="+mn-lt"/>
              <a:ea typeface="+mn-ea"/>
              <a:cs typeface="+mn-cs"/>
            </a:rPr>
            <a:t>20.3</a:t>
          </a:r>
          <a:r>
            <a:rPr lang="ja-JP" altLang="ja-JP" sz="1100" b="0" i="0" baseline="0">
              <a:solidFill>
                <a:schemeClr val="dk1"/>
              </a:solidFill>
              <a:effectLst/>
              <a:latin typeface="+mn-lt"/>
              <a:ea typeface="+mn-ea"/>
              <a:cs typeface="+mn-cs"/>
            </a:rPr>
            <a:t>％となっている。類似団体との比較では、繰出金を含むその他の項目以外は</a:t>
          </a:r>
          <a:r>
            <a:rPr lang="ja-JP" altLang="en-US" sz="1100" b="0" i="0" baseline="0">
              <a:solidFill>
                <a:schemeClr val="dk1"/>
              </a:solidFill>
              <a:effectLst/>
              <a:latin typeface="+mn-lt"/>
              <a:ea typeface="+mn-ea"/>
              <a:cs typeface="+mn-cs"/>
            </a:rPr>
            <a:t>概ね同水準</a:t>
          </a:r>
          <a:r>
            <a:rPr lang="ja-JP" altLang="ja-JP" sz="1100" b="0" i="0" baseline="0">
              <a:solidFill>
                <a:schemeClr val="dk1"/>
              </a:solidFill>
              <a:effectLst/>
              <a:latin typeface="+mn-lt"/>
              <a:ea typeface="+mn-ea"/>
              <a:cs typeface="+mn-cs"/>
            </a:rPr>
            <a:t>もしくは下回っている。下水道事業会計については、経費を削減するとともに、独立採算の原則に立ち返った料金の値上げによる健全化を図るよう努める。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a:extLst>
            <a:ext uri="{FF2B5EF4-FFF2-40B4-BE49-F238E27FC236}">
              <a16:creationId xmlns="" xmlns:a16="http://schemas.microsoft.com/office/drawing/2014/main" id="{00000000-0008-0000-0400-0000AB010000}"/>
            </a:ext>
          </a:extLst>
        </xdr:cNvPr>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a:extLst>
            <a:ext uri="{FF2B5EF4-FFF2-40B4-BE49-F238E27FC236}">
              <a16:creationId xmlns="" xmlns:a16="http://schemas.microsoft.com/office/drawing/2014/main" id="{00000000-0008-0000-0400-0000AD010000}"/>
            </a:ext>
          </a:extLst>
        </xdr:cNvPr>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43180</xdr:rowOff>
    </xdr:from>
    <xdr:to>
      <xdr:col>82</xdr:col>
      <xdr:colOff>107950</xdr:colOff>
      <xdr:row>79</xdr:row>
      <xdr:rowOff>66039</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a:off x="15671800" y="135877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a:extLst>
            <a:ext uri="{FF2B5EF4-FFF2-40B4-BE49-F238E27FC236}">
              <a16:creationId xmlns="" xmlns:a16="http://schemas.microsoft.com/office/drawing/2014/main" id="{00000000-0008-0000-0400-0000B0010000}"/>
            </a:ext>
          </a:extLst>
        </xdr:cNvPr>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a:extLst>
            <a:ext uri="{FF2B5EF4-FFF2-40B4-BE49-F238E27FC236}">
              <a16:creationId xmlns="" xmlns:a16="http://schemas.microsoft.com/office/drawing/2014/main" id="{00000000-0008-0000-0400-0000B1010000}"/>
            </a:ext>
          </a:extLst>
        </xdr:cNvPr>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8889</xdr:rowOff>
    </xdr:from>
    <xdr:to>
      <xdr:col>78</xdr:col>
      <xdr:colOff>69850</xdr:colOff>
      <xdr:row>79</xdr:row>
      <xdr:rowOff>43180</xdr:rowOff>
    </xdr:to>
    <xdr:cxnSp macro="">
      <xdr:nvCxnSpPr>
        <xdr:cNvPr id="434" name="直線コネクタ 433">
          <a:extLst>
            <a:ext uri="{FF2B5EF4-FFF2-40B4-BE49-F238E27FC236}">
              <a16:creationId xmlns="" xmlns:a16="http://schemas.microsoft.com/office/drawing/2014/main" id="{00000000-0008-0000-0400-0000B2010000}"/>
            </a:ext>
          </a:extLst>
        </xdr:cNvPr>
        <xdr:cNvCxnSpPr/>
      </xdr:nvCxnSpPr>
      <xdr:spPr>
        <a:xfrm>
          <a:off x="14782800" y="135534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a:extLst>
            <a:ext uri="{FF2B5EF4-FFF2-40B4-BE49-F238E27FC236}">
              <a16:creationId xmlns="" xmlns:a16="http://schemas.microsoft.com/office/drawing/2014/main" id="{00000000-0008-0000-0400-0000B3010000}"/>
            </a:ext>
          </a:extLst>
        </xdr:cNvPr>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8889</xdr:rowOff>
    </xdr:from>
    <xdr:to>
      <xdr:col>73</xdr:col>
      <xdr:colOff>180975</xdr:colOff>
      <xdr:row>79</xdr:row>
      <xdr:rowOff>81280</xdr:rowOff>
    </xdr:to>
    <xdr:cxnSp macro="">
      <xdr:nvCxnSpPr>
        <xdr:cNvPr id="437" name="直線コネクタ 436">
          <a:extLst>
            <a:ext uri="{FF2B5EF4-FFF2-40B4-BE49-F238E27FC236}">
              <a16:creationId xmlns="" xmlns:a16="http://schemas.microsoft.com/office/drawing/2014/main" id="{00000000-0008-0000-0400-0000B5010000}"/>
            </a:ext>
          </a:extLst>
        </xdr:cNvPr>
        <xdr:cNvCxnSpPr/>
      </xdr:nvCxnSpPr>
      <xdr:spPr>
        <a:xfrm flipV="1">
          <a:off x="13893800" y="135534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a:extLst>
            <a:ext uri="{FF2B5EF4-FFF2-40B4-BE49-F238E27FC236}">
              <a16:creationId xmlns="" xmlns:a16="http://schemas.microsoft.com/office/drawing/2014/main" id="{00000000-0008-0000-0400-0000B6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35561</xdr:rowOff>
    </xdr:from>
    <xdr:to>
      <xdr:col>69</xdr:col>
      <xdr:colOff>92075</xdr:colOff>
      <xdr:row>79</xdr:row>
      <xdr:rowOff>81280</xdr:rowOff>
    </xdr:to>
    <xdr:cxnSp macro="">
      <xdr:nvCxnSpPr>
        <xdr:cNvPr id="440" name="直線コネクタ 439">
          <a:extLst>
            <a:ext uri="{FF2B5EF4-FFF2-40B4-BE49-F238E27FC236}">
              <a16:creationId xmlns="" xmlns:a16="http://schemas.microsoft.com/office/drawing/2014/main" id="{00000000-0008-0000-0400-0000B8010000}"/>
            </a:ext>
          </a:extLst>
        </xdr:cNvPr>
        <xdr:cNvCxnSpPr/>
      </xdr:nvCxnSpPr>
      <xdr:spPr>
        <a:xfrm>
          <a:off x="13004800" y="135801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a:extLst>
            <a:ext uri="{FF2B5EF4-FFF2-40B4-BE49-F238E27FC236}">
              <a16:creationId xmlns="" xmlns:a16="http://schemas.microsoft.com/office/drawing/2014/main" id="{00000000-0008-0000-0400-0000B9010000}"/>
            </a:ext>
          </a:extLst>
        </xdr:cNvPr>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a:extLst>
            <a:ext uri="{FF2B5EF4-FFF2-40B4-BE49-F238E27FC236}">
              <a16:creationId xmlns="" xmlns:a16="http://schemas.microsoft.com/office/drawing/2014/main" id="{00000000-0008-0000-0400-0000BB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15239</xdr:rowOff>
    </xdr:from>
    <xdr:to>
      <xdr:col>82</xdr:col>
      <xdr:colOff>158750</xdr:colOff>
      <xdr:row>79</xdr:row>
      <xdr:rowOff>116839</xdr:rowOff>
    </xdr:to>
    <xdr:sp macro="" textlink="">
      <xdr:nvSpPr>
        <xdr:cNvPr id="450" name="楕円 449">
          <a:extLst>
            <a:ext uri="{FF2B5EF4-FFF2-40B4-BE49-F238E27FC236}">
              <a16:creationId xmlns="" xmlns:a16="http://schemas.microsoft.com/office/drawing/2014/main" id="{00000000-0008-0000-0400-0000C2010000}"/>
            </a:ext>
          </a:extLst>
        </xdr:cNvPr>
        <xdr:cNvSpPr/>
      </xdr:nvSpPr>
      <xdr:spPr>
        <a:xfrm>
          <a:off x="16459200" y="1355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158766</xdr:rowOff>
    </xdr:from>
    <xdr:ext cx="762000" cy="259045"/>
    <xdr:sp macro="" textlink="">
      <xdr:nvSpPr>
        <xdr:cNvPr id="451" name="公債費以外該当値テキスト">
          <a:extLst>
            <a:ext uri="{FF2B5EF4-FFF2-40B4-BE49-F238E27FC236}">
              <a16:creationId xmlns="" xmlns:a16="http://schemas.microsoft.com/office/drawing/2014/main" id="{00000000-0008-0000-0400-0000C3010000}"/>
            </a:ext>
          </a:extLst>
        </xdr:cNvPr>
        <xdr:cNvSpPr txBox="1"/>
      </xdr:nvSpPr>
      <xdr:spPr>
        <a:xfrm>
          <a:off x="16598900" y="13531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163830</xdr:rowOff>
    </xdr:from>
    <xdr:to>
      <xdr:col>78</xdr:col>
      <xdr:colOff>120650</xdr:colOff>
      <xdr:row>79</xdr:row>
      <xdr:rowOff>93980</xdr:rowOff>
    </xdr:to>
    <xdr:sp macro="" textlink="">
      <xdr:nvSpPr>
        <xdr:cNvPr id="452" name="楕円 451">
          <a:extLst>
            <a:ext uri="{FF2B5EF4-FFF2-40B4-BE49-F238E27FC236}">
              <a16:creationId xmlns="" xmlns:a16="http://schemas.microsoft.com/office/drawing/2014/main" id="{00000000-0008-0000-0400-0000C4010000}"/>
            </a:ext>
          </a:extLst>
        </xdr:cNvPr>
        <xdr:cNvSpPr/>
      </xdr:nvSpPr>
      <xdr:spPr>
        <a:xfrm>
          <a:off x="15621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78757</xdr:rowOff>
    </xdr:from>
    <xdr:ext cx="7366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5290800" y="1362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129539</xdr:rowOff>
    </xdr:from>
    <xdr:to>
      <xdr:col>74</xdr:col>
      <xdr:colOff>31750</xdr:colOff>
      <xdr:row>79</xdr:row>
      <xdr:rowOff>59689</xdr:rowOff>
    </xdr:to>
    <xdr:sp macro="" textlink="">
      <xdr:nvSpPr>
        <xdr:cNvPr id="454" name="楕円 453">
          <a:extLst>
            <a:ext uri="{FF2B5EF4-FFF2-40B4-BE49-F238E27FC236}">
              <a16:creationId xmlns="" xmlns:a16="http://schemas.microsoft.com/office/drawing/2014/main" id="{00000000-0008-0000-0400-0000C6010000}"/>
            </a:ext>
          </a:extLst>
        </xdr:cNvPr>
        <xdr:cNvSpPr/>
      </xdr:nvSpPr>
      <xdr:spPr>
        <a:xfrm>
          <a:off x="14732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44466</xdr:rowOff>
    </xdr:from>
    <xdr:ext cx="762000" cy="259045"/>
    <xdr:sp macro="" textlink="">
      <xdr:nvSpPr>
        <xdr:cNvPr id="455" name="テキスト ボックス 454">
          <a:extLst>
            <a:ext uri="{FF2B5EF4-FFF2-40B4-BE49-F238E27FC236}">
              <a16:creationId xmlns="" xmlns:a16="http://schemas.microsoft.com/office/drawing/2014/main" id="{00000000-0008-0000-0400-0000C7010000}"/>
            </a:ext>
          </a:extLst>
        </xdr:cNvPr>
        <xdr:cNvSpPr txBox="1"/>
      </xdr:nvSpPr>
      <xdr:spPr>
        <a:xfrm>
          <a:off x="14401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30480</xdr:rowOff>
    </xdr:from>
    <xdr:to>
      <xdr:col>69</xdr:col>
      <xdr:colOff>142875</xdr:colOff>
      <xdr:row>79</xdr:row>
      <xdr:rowOff>132080</xdr:rowOff>
    </xdr:to>
    <xdr:sp macro="" textlink="">
      <xdr:nvSpPr>
        <xdr:cNvPr id="456" name="楕円 455">
          <a:extLst>
            <a:ext uri="{FF2B5EF4-FFF2-40B4-BE49-F238E27FC236}">
              <a16:creationId xmlns="" xmlns:a16="http://schemas.microsoft.com/office/drawing/2014/main" id="{00000000-0008-0000-0400-0000C8010000}"/>
            </a:ext>
          </a:extLst>
        </xdr:cNvPr>
        <xdr:cNvSpPr/>
      </xdr:nvSpPr>
      <xdr:spPr>
        <a:xfrm>
          <a:off x="138430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116857</xdr:rowOff>
    </xdr:from>
    <xdr:ext cx="762000" cy="259045"/>
    <xdr:sp macro="" textlink="">
      <xdr:nvSpPr>
        <xdr:cNvPr id="457" name="テキスト ボックス 456">
          <a:extLst>
            <a:ext uri="{FF2B5EF4-FFF2-40B4-BE49-F238E27FC236}">
              <a16:creationId xmlns="" xmlns:a16="http://schemas.microsoft.com/office/drawing/2014/main" id="{00000000-0008-0000-0400-0000C9010000}"/>
            </a:ext>
          </a:extLst>
        </xdr:cNvPr>
        <xdr:cNvSpPr txBox="1"/>
      </xdr:nvSpPr>
      <xdr:spPr>
        <a:xfrm>
          <a:off x="13512800" y="13661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156211</xdr:rowOff>
    </xdr:from>
    <xdr:to>
      <xdr:col>65</xdr:col>
      <xdr:colOff>53975</xdr:colOff>
      <xdr:row>79</xdr:row>
      <xdr:rowOff>86361</xdr:rowOff>
    </xdr:to>
    <xdr:sp macro="" textlink="">
      <xdr:nvSpPr>
        <xdr:cNvPr id="458" name="楕円 457">
          <a:extLst>
            <a:ext uri="{FF2B5EF4-FFF2-40B4-BE49-F238E27FC236}">
              <a16:creationId xmlns="" xmlns:a16="http://schemas.microsoft.com/office/drawing/2014/main" id="{00000000-0008-0000-0400-0000CA010000}"/>
            </a:ext>
          </a:extLst>
        </xdr:cNvPr>
        <xdr:cNvSpPr/>
      </xdr:nvSpPr>
      <xdr:spPr>
        <a:xfrm>
          <a:off x="12954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71138</xdr:rowOff>
    </xdr:from>
    <xdr:ext cx="762000" cy="259045"/>
    <xdr:sp macro="" textlink="">
      <xdr:nvSpPr>
        <xdr:cNvPr id="459" name="テキスト ボックス 458">
          <a:extLst>
            <a:ext uri="{FF2B5EF4-FFF2-40B4-BE49-F238E27FC236}">
              <a16:creationId xmlns="" xmlns:a16="http://schemas.microsoft.com/office/drawing/2014/main" id="{00000000-0008-0000-0400-0000CB010000}"/>
            </a:ext>
          </a:extLst>
        </xdr:cNvPr>
        <xdr:cNvSpPr txBox="1"/>
      </xdr:nvSpPr>
      <xdr:spPr>
        <a:xfrm>
          <a:off x="12623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a:extLst>
            <a:ext uri="{FF2B5EF4-FFF2-40B4-BE49-F238E27FC236}">
              <a16:creationId xmlns="" xmlns:a16="http://schemas.microsoft.com/office/drawing/2014/main" id="{00000000-0008-0000-0500-00002E000000}"/>
            </a:ext>
          </a:extLst>
        </xdr:cNvPr>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a:extLst>
            <a:ext uri="{FF2B5EF4-FFF2-40B4-BE49-F238E27FC236}">
              <a16:creationId xmlns="" xmlns:a16="http://schemas.microsoft.com/office/drawing/2014/main" id="{00000000-0008-0000-0500-000030000000}"/>
            </a:ext>
          </a:extLst>
        </xdr:cNvPr>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153226</xdr:rowOff>
    </xdr:from>
    <xdr:to>
      <xdr:col>29</xdr:col>
      <xdr:colOff>127000</xdr:colOff>
      <xdr:row>15</xdr:row>
      <xdr:rowOff>155829</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a:off x="5003800" y="2772601"/>
          <a:ext cx="647700" cy="2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a:extLst>
            <a:ext uri="{FF2B5EF4-FFF2-40B4-BE49-F238E27FC236}">
              <a16:creationId xmlns="" xmlns:a16="http://schemas.microsoft.com/office/drawing/2014/main" id="{00000000-0008-0000-0500-000033000000}"/>
            </a:ext>
          </a:extLst>
        </xdr:cNvPr>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153226</xdr:rowOff>
    </xdr:from>
    <xdr:to>
      <xdr:col>26</xdr:col>
      <xdr:colOff>50800</xdr:colOff>
      <xdr:row>15</xdr:row>
      <xdr:rowOff>163373</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flipV="1">
          <a:off x="4305300" y="2772601"/>
          <a:ext cx="698500" cy="10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163373</xdr:rowOff>
    </xdr:from>
    <xdr:to>
      <xdr:col>22</xdr:col>
      <xdr:colOff>114300</xdr:colOff>
      <xdr:row>15</xdr:row>
      <xdr:rowOff>166713</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flipV="1">
          <a:off x="3606800" y="2782748"/>
          <a:ext cx="698500" cy="3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166713</xdr:rowOff>
    </xdr:from>
    <xdr:to>
      <xdr:col>18</xdr:col>
      <xdr:colOff>177800</xdr:colOff>
      <xdr:row>16</xdr:row>
      <xdr:rowOff>470</xdr:rowOff>
    </xdr:to>
    <xdr:cxnSp macro="">
      <xdr:nvCxnSpPr>
        <xdr:cNvPr id="59" name="直線コネクタ 58">
          <a:extLst>
            <a:ext uri="{FF2B5EF4-FFF2-40B4-BE49-F238E27FC236}">
              <a16:creationId xmlns="" xmlns:a16="http://schemas.microsoft.com/office/drawing/2014/main" id="{00000000-0008-0000-0500-00003B000000}"/>
            </a:ext>
          </a:extLst>
        </xdr:cNvPr>
        <xdr:cNvCxnSpPr/>
      </xdr:nvCxnSpPr>
      <xdr:spPr bwMode="auto">
        <a:xfrm flipV="1">
          <a:off x="2908300" y="2786088"/>
          <a:ext cx="698500" cy="5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105029</xdr:rowOff>
    </xdr:from>
    <xdr:to>
      <xdr:col>29</xdr:col>
      <xdr:colOff>177800</xdr:colOff>
      <xdr:row>16</xdr:row>
      <xdr:rowOff>35179</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5600700" y="2724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121556</xdr:rowOff>
    </xdr:from>
    <xdr:ext cx="762000" cy="259045"/>
    <xdr:sp macro="" textlink="">
      <xdr:nvSpPr>
        <xdr:cNvPr id="70" name="人口1人当たり決算額の推移該当値テキスト130">
          <a:extLst>
            <a:ext uri="{FF2B5EF4-FFF2-40B4-BE49-F238E27FC236}">
              <a16:creationId xmlns="" xmlns:a16="http://schemas.microsoft.com/office/drawing/2014/main" id="{00000000-0008-0000-0500-000046000000}"/>
            </a:ext>
          </a:extLst>
        </xdr:cNvPr>
        <xdr:cNvSpPr txBox="1"/>
      </xdr:nvSpPr>
      <xdr:spPr>
        <a:xfrm>
          <a:off x="5740400" y="25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102426</xdr:rowOff>
    </xdr:from>
    <xdr:to>
      <xdr:col>26</xdr:col>
      <xdr:colOff>101600</xdr:colOff>
      <xdr:row>16</xdr:row>
      <xdr:rowOff>32576</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953000" y="2721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42753</xdr:rowOff>
    </xdr:from>
    <xdr:ext cx="7366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4622800" y="2490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112573</xdr:rowOff>
    </xdr:from>
    <xdr:to>
      <xdr:col>22</xdr:col>
      <xdr:colOff>165100</xdr:colOff>
      <xdr:row>16</xdr:row>
      <xdr:rowOff>42723</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254500" y="2731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52900</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924300" y="2500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115913</xdr:rowOff>
    </xdr:from>
    <xdr:to>
      <xdr:col>19</xdr:col>
      <xdr:colOff>38100</xdr:colOff>
      <xdr:row>16</xdr:row>
      <xdr:rowOff>46063</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3556000" y="2735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56240</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225800" y="2504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121120</xdr:rowOff>
    </xdr:from>
    <xdr:to>
      <xdr:col>15</xdr:col>
      <xdr:colOff>101600</xdr:colOff>
      <xdr:row>16</xdr:row>
      <xdr:rowOff>51270</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2857500" y="2740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61447</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527300" y="250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a:extLst>
            <a:ext uri="{FF2B5EF4-FFF2-40B4-BE49-F238E27FC236}">
              <a16:creationId xmlns="" xmlns:a16="http://schemas.microsoft.com/office/drawing/2014/main" id="{00000000-0008-0000-0500-000069000000}"/>
            </a:ext>
          </a:extLst>
        </xdr:cNvPr>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a:extLst>
            <a:ext uri="{FF2B5EF4-FFF2-40B4-BE49-F238E27FC236}">
              <a16:creationId xmlns="" xmlns:a16="http://schemas.microsoft.com/office/drawing/2014/main" id="{00000000-0008-0000-0500-00006A000000}"/>
            </a:ext>
          </a:extLst>
        </xdr:cNvPr>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a:extLst>
            <a:ext uri="{FF2B5EF4-FFF2-40B4-BE49-F238E27FC236}">
              <a16:creationId xmlns="" xmlns:a16="http://schemas.microsoft.com/office/drawing/2014/main" id="{00000000-0008-0000-0500-00006B000000}"/>
            </a:ext>
          </a:extLst>
        </xdr:cNvPr>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a:extLst>
            <a:ext uri="{FF2B5EF4-FFF2-40B4-BE49-F238E27FC236}">
              <a16:creationId xmlns="" xmlns:a16="http://schemas.microsoft.com/office/drawing/2014/main" id="{00000000-0008-0000-0500-00006C000000}"/>
            </a:ext>
          </a:extLst>
        </xdr:cNvPr>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a:extLst>
            <a:ext uri="{FF2B5EF4-FFF2-40B4-BE49-F238E27FC236}">
              <a16:creationId xmlns="" xmlns:a16="http://schemas.microsoft.com/office/drawing/2014/main" id="{00000000-0008-0000-0500-00006D000000}"/>
            </a:ext>
          </a:extLst>
        </xdr:cNvPr>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191794</xdr:rowOff>
    </xdr:from>
    <xdr:to>
      <xdr:col>29</xdr:col>
      <xdr:colOff>127000</xdr:colOff>
      <xdr:row>37</xdr:row>
      <xdr:rowOff>207472</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flipV="1">
          <a:off x="5003800" y="7316494"/>
          <a:ext cx="647700" cy="15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176571</xdr:rowOff>
    </xdr:from>
    <xdr:ext cx="762000" cy="259045"/>
    <xdr:sp macro="" textlink="">
      <xdr:nvSpPr>
        <xdr:cNvPr id="111" name="人口1人当たり決算額の推移平均値テキスト445">
          <a:extLst>
            <a:ext uri="{FF2B5EF4-FFF2-40B4-BE49-F238E27FC236}">
              <a16:creationId xmlns="" xmlns:a16="http://schemas.microsoft.com/office/drawing/2014/main" id="{00000000-0008-0000-0500-00006F000000}"/>
            </a:ext>
          </a:extLst>
        </xdr:cNvPr>
        <xdr:cNvSpPr txBox="1"/>
      </xdr:nvSpPr>
      <xdr:spPr>
        <a:xfrm>
          <a:off x="5740400" y="7301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a:extLst>
            <a:ext uri="{FF2B5EF4-FFF2-40B4-BE49-F238E27FC236}">
              <a16:creationId xmlns="" xmlns:a16="http://schemas.microsoft.com/office/drawing/2014/main" id="{00000000-0008-0000-0500-000070000000}"/>
            </a:ext>
          </a:extLst>
        </xdr:cNvPr>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207472</xdr:rowOff>
    </xdr:from>
    <xdr:to>
      <xdr:col>26</xdr:col>
      <xdr:colOff>50800</xdr:colOff>
      <xdr:row>37</xdr:row>
      <xdr:rowOff>216908</xdr:rowOff>
    </xdr:to>
    <xdr:cxnSp macro="">
      <xdr:nvCxnSpPr>
        <xdr:cNvPr id="113" name="直線コネクタ 112">
          <a:extLst>
            <a:ext uri="{FF2B5EF4-FFF2-40B4-BE49-F238E27FC236}">
              <a16:creationId xmlns="" xmlns:a16="http://schemas.microsoft.com/office/drawing/2014/main" id="{00000000-0008-0000-0500-000071000000}"/>
            </a:ext>
          </a:extLst>
        </xdr:cNvPr>
        <xdr:cNvCxnSpPr/>
      </xdr:nvCxnSpPr>
      <xdr:spPr bwMode="auto">
        <a:xfrm flipV="1">
          <a:off x="4305300" y="7332172"/>
          <a:ext cx="698500" cy="9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a:extLst>
            <a:ext uri="{FF2B5EF4-FFF2-40B4-BE49-F238E27FC236}">
              <a16:creationId xmlns="" xmlns:a16="http://schemas.microsoft.com/office/drawing/2014/main" id="{00000000-0008-0000-0500-000072000000}"/>
            </a:ext>
          </a:extLst>
        </xdr:cNvPr>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a:extLst>
            <a:ext uri="{FF2B5EF4-FFF2-40B4-BE49-F238E27FC236}">
              <a16:creationId xmlns="" xmlns:a16="http://schemas.microsoft.com/office/drawing/2014/main" id="{00000000-0008-0000-0500-000073000000}"/>
            </a:ext>
          </a:extLst>
        </xdr:cNvPr>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216908</xdr:rowOff>
    </xdr:from>
    <xdr:to>
      <xdr:col>22</xdr:col>
      <xdr:colOff>114300</xdr:colOff>
      <xdr:row>37</xdr:row>
      <xdr:rowOff>220904</xdr:rowOff>
    </xdr:to>
    <xdr:cxnSp macro="">
      <xdr:nvCxnSpPr>
        <xdr:cNvPr id="116" name="直線コネクタ 115">
          <a:extLst>
            <a:ext uri="{FF2B5EF4-FFF2-40B4-BE49-F238E27FC236}">
              <a16:creationId xmlns="" xmlns:a16="http://schemas.microsoft.com/office/drawing/2014/main" id="{00000000-0008-0000-0500-000074000000}"/>
            </a:ext>
          </a:extLst>
        </xdr:cNvPr>
        <xdr:cNvCxnSpPr/>
      </xdr:nvCxnSpPr>
      <xdr:spPr bwMode="auto">
        <a:xfrm flipV="1">
          <a:off x="3606800" y="7341608"/>
          <a:ext cx="698500" cy="3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a:extLst>
            <a:ext uri="{FF2B5EF4-FFF2-40B4-BE49-F238E27FC236}">
              <a16:creationId xmlns="" xmlns:a16="http://schemas.microsoft.com/office/drawing/2014/main" id="{00000000-0008-0000-0500-000075000000}"/>
            </a:ext>
          </a:extLst>
        </xdr:cNvPr>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a:extLst>
            <a:ext uri="{FF2B5EF4-FFF2-40B4-BE49-F238E27FC236}">
              <a16:creationId xmlns="" xmlns:a16="http://schemas.microsoft.com/office/drawing/2014/main" id="{00000000-0008-0000-0500-000076000000}"/>
            </a:ext>
          </a:extLst>
        </xdr:cNvPr>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199348</xdr:rowOff>
    </xdr:from>
    <xdr:to>
      <xdr:col>18</xdr:col>
      <xdr:colOff>177800</xdr:colOff>
      <xdr:row>37</xdr:row>
      <xdr:rowOff>220904</xdr:rowOff>
    </xdr:to>
    <xdr:cxnSp macro="">
      <xdr:nvCxnSpPr>
        <xdr:cNvPr id="119" name="直線コネクタ 118">
          <a:extLst>
            <a:ext uri="{FF2B5EF4-FFF2-40B4-BE49-F238E27FC236}">
              <a16:creationId xmlns="" xmlns:a16="http://schemas.microsoft.com/office/drawing/2014/main" id="{00000000-0008-0000-0500-000077000000}"/>
            </a:ext>
          </a:extLst>
        </xdr:cNvPr>
        <xdr:cNvCxnSpPr/>
      </xdr:nvCxnSpPr>
      <xdr:spPr bwMode="auto">
        <a:xfrm>
          <a:off x="2908300" y="7324048"/>
          <a:ext cx="698500" cy="21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a:extLst>
            <a:ext uri="{FF2B5EF4-FFF2-40B4-BE49-F238E27FC236}">
              <a16:creationId xmlns="" xmlns:a16="http://schemas.microsoft.com/office/drawing/2014/main" id="{00000000-0008-0000-0500-000078000000}"/>
            </a:ext>
          </a:extLst>
        </xdr:cNvPr>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a:extLst>
            <a:ext uri="{FF2B5EF4-FFF2-40B4-BE49-F238E27FC236}">
              <a16:creationId xmlns="" xmlns:a16="http://schemas.microsoft.com/office/drawing/2014/main" id="{00000000-0008-0000-0500-000079000000}"/>
            </a:ext>
          </a:extLst>
        </xdr:cNvPr>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a:extLst>
            <a:ext uri="{FF2B5EF4-FFF2-40B4-BE49-F238E27FC236}">
              <a16:creationId xmlns="" xmlns:a16="http://schemas.microsoft.com/office/drawing/2014/main" id="{00000000-0008-0000-0500-00007A000000}"/>
            </a:ext>
          </a:extLst>
        </xdr:cNvPr>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a:extLst>
            <a:ext uri="{FF2B5EF4-FFF2-40B4-BE49-F238E27FC236}">
              <a16:creationId xmlns="" xmlns:a16="http://schemas.microsoft.com/office/drawing/2014/main" id="{00000000-0008-0000-0500-00007B000000}"/>
            </a:ext>
          </a:extLst>
        </xdr:cNvPr>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140994</xdr:rowOff>
    </xdr:from>
    <xdr:to>
      <xdr:col>29</xdr:col>
      <xdr:colOff>177800</xdr:colOff>
      <xdr:row>37</xdr:row>
      <xdr:rowOff>242594</xdr:rowOff>
    </xdr:to>
    <xdr:sp macro="" textlink="">
      <xdr:nvSpPr>
        <xdr:cNvPr id="129" name="楕円 128">
          <a:extLst>
            <a:ext uri="{FF2B5EF4-FFF2-40B4-BE49-F238E27FC236}">
              <a16:creationId xmlns="" xmlns:a16="http://schemas.microsoft.com/office/drawing/2014/main" id="{00000000-0008-0000-0500-000081000000}"/>
            </a:ext>
          </a:extLst>
        </xdr:cNvPr>
        <xdr:cNvSpPr/>
      </xdr:nvSpPr>
      <xdr:spPr bwMode="auto">
        <a:xfrm>
          <a:off x="5600700" y="7265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157521</xdr:rowOff>
    </xdr:from>
    <xdr:ext cx="762000" cy="259045"/>
    <xdr:sp macro="" textlink="">
      <xdr:nvSpPr>
        <xdr:cNvPr id="130" name="人口1人当たり決算額の推移該当値テキスト445">
          <a:extLst>
            <a:ext uri="{FF2B5EF4-FFF2-40B4-BE49-F238E27FC236}">
              <a16:creationId xmlns="" xmlns:a16="http://schemas.microsoft.com/office/drawing/2014/main" id="{00000000-0008-0000-0500-000082000000}"/>
            </a:ext>
          </a:extLst>
        </xdr:cNvPr>
        <xdr:cNvSpPr txBox="1"/>
      </xdr:nvSpPr>
      <xdr:spPr>
        <a:xfrm>
          <a:off x="5740400" y="7110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156672</xdr:rowOff>
    </xdr:from>
    <xdr:to>
      <xdr:col>26</xdr:col>
      <xdr:colOff>101600</xdr:colOff>
      <xdr:row>37</xdr:row>
      <xdr:rowOff>258272</xdr:rowOff>
    </xdr:to>
    <xdr:sp macro="" textlink="">
      <xdr:nvSpPr>
        <xdr:cNvPr id="131" name="楕円 130">
          <a:extLst>
            <a:ext uri="{FF2B5EF4-FFF2-40B4-BE49-F238E27FC236}">
              <a16:creationId xmlns="" xmlns:a16="http://schemas.microsoft.com/office/drawing/2014/main" id="{00000000-0008-0000-0500-000083000000}"/>
            </a:ext>
          </a:extLst>
        </xdr:cNvPr>
        <xdr:cNvSpPr/>
      </xdr:nvSpPr>
      <xdr:spPr bwMode="auto">
        <a:xfrm>
          <a:off x="4953000" y="7281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96999</xdr:rowOff>
    </xdr:from>
    <xdr:ext cx="736600" cy="259045"/>
    <xdr:sp macro="" textlink="">
      <xdr:nvSpPr>
        <xdr:cNvPr id="132" name="テキスト ボックス 131">
          <a:extLst>
            <a:ext uri="{FF2B5EF4-FFF2-40B4-BE49-F238E27FC236}">
              <a16:creationId xmlns="" xmlns:a16="http://schemas.microsoft.com/office/drawing/2014/main" id="{00000000-0008-0000-0500-000084000000}"/>
            </a:ext>
          </a:extLst>
        </xdr:cNvPr>
        <xdr:cNvSpPr txBox="1"/>
      </xdr:nvSpPr>
      <xdr:spPr>
        <a:xfrm>
          <a:off x="4622800" y="705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166108</xdr:rowOff>
    </xdr:from>
    <xdr:to>
      <xdr:col>22</xdr:col>
      <xdr:colOff>165100</xdr:colOff>
      <xdr:row>37</xdr:row>
      <xdr:rowOff>267708</xdr:rowOff>
    </xdr:to>
    <xdr:sp macro="" textlink="">
      <xdr:nvSpPr>
        <xdr:cNvPr id="133" name="楕円 132">
          <a:extLst>
            <a:ext uri="{FF2B5EF4-FFF2-40B4-BE49-F238E27FC236}">
              <a16:creationId xmlns="" xmlns:a16="http://schemas.microsoft.com/office/drawing/2014/main" id="{00000000-0008-0000-0500-000085000000}"/>
            </a:ext>
          </a:extLst>
        </xdr:cNvPr>
        <xdr:cNvSpPr/>
      </xdr:nvSpPr>
      <xdr:spPr bwMode="auto">
        <a:xfrm>
          <a:off x="4254500" y="7290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106435</xdr:rowOff>
    </xdr:from>
    <xdr:ext cx="762000" cy="259045"/>
    <xdr:sp macro="" textlink="">
      <xdr:nvSpPr>
        <xdr:cNvPr id="134" name="テキスト ボックス 133">
          <a:extLst>
            <a:ext uri="{FF2B5EF4-FFF2-40B4-BE49-F238E27FC236}">
              <a16:creationId xmlns="" xmlns:a16="http://schemas.microsoft.com/office/drawing/2014/main" id="{00000000-0008-0000-0500-000086000000}"/>
            </a:ext>
          </a:extLst>
        </xdr:cNvPr>
        <xdr:cNvSpPr txBox="1"/>
      </xdr:nvSpPr>
      <xdr:spPr>
        <a:xfrm>
          <a:off x="3924300" y="705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170104</xdr:rowOff>
    </xdr:from>
    <xdr:to>
      <xdr:col>19</xdr:col>
      <xdr:colOff>38100</xdr:colOff>
      <xdr:row>37</xdr:row>
      <xdr:rowOff>271704</xdr:rowOff>
    </xdr:to>
    <xdr:sp macro="" textlink="">
      <xdr:nvSpPr>
        <xdr:cNvPr id="135" name="楕円 134">
          <a:extLst>
            <a:ext uri="{FF2B5EF4-FFF2-40B4-BE49-F238E27FC236}">
              <a16:creationId xmlns="" xmlns:a16="http://schemas.microsoft.com/office/drawing/2014/main" id="{00000000-0008-0000-0500-000087000000}"/>
            </a:ext>
          </a:extLst>
        </xdr:cNvPr>
        <xdr:cNvSpPr/>
      </xdr:nvSpPr>
      <xdr:spPr bwMode="auto">
        <a:xfrm>
          <a:off x="3556000" y="7294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110431</xdr:rowOff>
    </xdr:from>
    <xdr:ext cx="762000" cy="259045"/>
    <xdr:sp macro="" textlink="">
      <xdr:nvSpPr>
        <xdr:cNvPr id="136" name="テキスト ボックス 135">
          <a:extLst>
            <a:ext uri="{FF2B5EF4-FFF2-40B4-BE49-F238E27FC236}">
              <a16:creationId xmlns="" xmlns:a16="http://schemas.microsoft.com/office/drawing/2014/main" id="{00000000-0008-0000-0500-000088000000}"/>
            </a:ext>
          </a:extLst>
        </xdr:cNvPr>
        <xdr:cNvSpPr txBox="1"/>
      </xdr:nvSpPr>
      <xdr:spPr>
        <a:xfrm>
          <a:off x="3225800" y="70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148548</xdr:rowOff>
    </xdr:from>
    <xdr:to>
      <xdr:col>15</xdr:col>
      <xdr:colOff>101600</xdr:colOff>
      <xdr:row>37</xdr:row>
      <xdr:rowOff>250148</xdr:rowOff>
    </xdr:to>
    <xdr:sp macro="" textlink="">
      <xdr:nvSpPr>
        <xdr:cNvPr id="137" name="楕円 136">
          <a:extLst>
            <a:ext uri="{FF2B5EF4-FFF2-40B4-BE49-F238E27FC236}">
              <a16:creationId xmlns="" xmlns:a16="http://schemas.microsoft.com/office/drawing/2014/main" id="{00000000-0008-0000-0500-000089000000}"/>
            </a:ext>
          </a:extLst>
        </xdr:cNvPr>
        <xdr:cNvSpPr/>
      </xdr:nvSpPr>
      <xdr:spPr bwMode="auto">
        <a:xfrm>
          <a:off x="2857500" y="7273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88875</xdr:rowOff>
    </xdr:from>
    <xdr:ext cx="762000" cy="259045"/>
    <xdr:sp macro="" textlink="">
      <xdr:nvSpPr>
        <xdr:cNvPr id="138" name="テキスト ボックス 137">
          <a:extLst>
            <a:ext uri="{FF2B5EF4-FFF2-40B4-BE49-F238E27FC236}">
              <a16:creationId xmlns="" xmlns:a16="http://schemas.microsoft.com/office/drawing/2014/main" id="{00000000-0008-0000-0500-00008A000000}"/>
            </a:ext>
          </a:extLst>
        </xdr:cNvPr>
        <xdr:cNvSpPr txBox="1"/>
      </xdr:nvSpPr>
      <xdr:spPr>
        <a:xfrm>
          <a:off x="2527300" y="704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21,484
21,275
202.43
15,680,023
14,829,597
813,252
7,684,695
12,437,465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a:extLst>
            <a:ext uri="{FF2B5EF4-FFF2-40B4-BE49-F238E27FC236}">
              <a16:creationId xmlns="" xmlns:a16="http://schemas.microsoft.com/office/drawing/2014/main" id="{00000000-0008-0000-0600-000038000000}"/>
            </a:ext>
          </a:extLst>
        </xdr:cNvPr>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a:extLst>
            <a:ext uri="{FF2B5EF4-FFF2-40B4-BE49-F238E27FC236}">
              <a16:creationId xmlns="" xmlns:a16="http://schemas.microsoft.com/office/drawing/2014/main" id="{00000000-0008-0000-0600-000039000000}"/>
            </a:ext>
          </a:extLst>
        </xdr:cNvPr>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a:extLst>
            <a:ext uri="{FF2B5EF4-FFF2-40B4-BE49-F238E27FC236}">
              <a16:creationId xmlns="" xmlns:a16="http://schemas.microsoft.com/office/drawing/2014/main" id="{00000000-0008-0000-0600-00003B000000}"/>
            </a:ext>
          </a:extLst>
        </xdr:cNvPr>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12471</xdr:rowOff>
    </xdr:from>
    <xdr:to>
      <xdr:col>24</xdr:col>
      <xdr:colOff>63500</xdr:colOff>
      <xdr:row>35</xdr:row>
      <xdr:rowOff>52553</xdr:rowOff>
    </xdr:to>
    <xdr:cxnSp macro="">
      <xdr:nvCxnSpPr>
        <xdr:cNvPr id="61" name="直線コネクタ 60">
          <a:extLst>
            <a:ext uri="{FF2B5EF4-FFF2-40B4-BE49-F238E27FC236}">
              <a16:creationId xmlns="" xmlns:a16="http://schemas.microsoft.com/office/drawing/2014/main" id="{00000000-0008-0000-0600-00003D000000}"/>
            </a:ext>
          </a:extLst>
        </xdr:cNvPr>
        <xdr:cNvCxnSpPr/>
      </xdr:nvCxnSpPr>
      <xdr:spPr>
        <a:xfrm>
          <a:off x="3797300" y="6013221"/>
          <a:ext cx="838200" cy="4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a:extLst>
            <a:ext uri="{FF2B5EF4-FFF2-40B4-BE49-F238E27FC236}">
              <a16:creationId xmlns="" xmlns:a16="http://schemas.microsoft.com/office/drawing/2014/main" id="{00000000-0008-0000-0600-00003E000000}"/>
            </a:ext>
          </a:extLst>
        </xdr:cNvPr>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a:extLst>
            <a:ext uri="{FF2B5EF4-FFF2-40B4-BE49-F238E27FC236}">
              <a16:creationId xmlns="" xmlns:a16="http://schemas.microsoft.com/office/drawing/2014/main" id="{00000000-0008-0000-0600-00003F000000}"/>
            </a:ext>
          </a:extLst>
        </xdr:cNvPr>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12471</xdr:rowOff>
    </xdr:from>
    <xdr:to>
      <xdr:col>19</xdr:col>
      <xdr:colOff>177800</xdr:colOff>
      <xdr:row>35</xdr:row>
      <xdr:rowOff>27559</xdr:rowOff>
    </xdr:to>
    <xdr:cxnSp macro="">
      <xdr:nvCxnSpPr>
        <xdr:cNvPr id="64" name="直線コネクタ 63">
          <a:extLst>
            <a:ext uri="{FF2B5EF4-FFF2-40B4-BE49-F238E27FC236}">
              <a16:creationId xmlns="" xmlns:a16="http://schemas.microsoft.com/office/drawing/2014/main" id="{00000000-0008-0000-0600-000040000000}"/>
            </a:ext>
          </a:extLst>
        </xdr:cNvPr>
        <xdr:cNvCxnSpPr/>
      </xdr:nvCxnSpPr>
      <xdr:spPr>
        <a:xfrm flipV="1">
          <a:off x="2908300" y="6013221"/>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a:extLst>
            <a:ext uri="{FF2B5EF4-FFF2-40B4-BE49-F238E27FC236}">
              <a16:creationId xmlns="" xmlns:a16="http://schemas.microsoft.com/office/drawing/2014/main" id="{00000000-0008-0000-0600-000042000000}"/>
            </a:ext>
          </a:extLst>
        </xdr:cNvPr>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171056</xdr:rowOff>
    </xdr:from>
    <xdr:to>
      <xdr:col>15</xdr:col>
      <xdr:colOff>50800</xdr:colOff>
      <xdr:row>35</xdr:row>
      <xdr:rowOff>27559</xdr:rowOff>
    </xdr:to>
    <xdr:cxnSp macro="">
      <xdr:nvCxnSpPr>
        <xdr:cNvPr id="67" name="直線コネクタ 66">
          <a:extLst>
            <a:ext uri="{FF2B5EF4-FFF2-40B4-BE49-F238E27FC236}">
              <a16:creationId xmlns="" xmlns:a16="http://schemas.microsoft.com/office/drawing/2014/main" id="{00000000-0008-0000-0600-000043000000}"/>
            </a:ext>
          </a:extLst>
        </xdr:cNvPr>
        <xdr:cNvCxnSpPr/>
      </xdr:nvCxnSpPr>
      <xdr:spPr>
        <a:xfrm>
          <a:off x="2019300" y="6000356"/>
          <a:ext cx="889000" cy="2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a:extLst>
            <a:ext uri="{FF2B5EF4-FFF2-40B4-BE49-F238E27FC236}">
              <a16:creationId xmlns="" xmlns:a16="http://schemas.microsoft.com/office/drawing/2014/main" id="{00000000-0008-0000-0600-000044000000}"/>
            </a:ext>
          </a:extLst>
        </xdr:cNvPr>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a:extLst>
            <a:ext uri="{FF2B5EF4-FFF2-40B4-BE49-F238E27FC236}">
              <a16:creationId xmlns="" xmlns:a16="http://schemas.microsoft.com/office/drawing/2014/main" id="{00000000-0008-0000-0600-000045000000}"/>
            </a:ext>
          </a:extLst>
        </xdr:cNvPr>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171056</xdr:rowOff>
    </xdr:from>
    <xdr:to>
      <xdr:col>10</xdr:col>
      <xdr:colOff>114300</xdr:colOff>
      <xdr:row>35</xdr:row>
      <xdr:rowOff>3315</xdr:rowOff>
    </xdr:to>
    <xdr:cxnSp macro="">
      <xdr:nvCxnSpPr>
        <xdr:cNvPr id="70" name="直線コネクタ 69">
          <a:extLst>
            <a:ext uri="{FF2B5EF4-FFF2-40B4-BE49-F238E27FC236}">
              <a16:creationId xmlns="" xmlns:a16="http://schemas.microsoft.com/office/drawing/2014/main" id="{00000000-0008-0000-0600-000046000000}"/>
            </a:ext>
          </a:extLst>
        </xdr:cNvPr>
        <xdr:cNvCxnSpPr/>
      </xdr:nvCxnSpPr>
      <xdr:spPr>
        <a:xfrm flipV="1">
          <a:off x="1130300" y="6000356"/>
          <a:ext cx="889000" cy="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a:extLst>
            <a:ext uri="{FF2B5EF4-FFF2-40B4-BE49-F238E27FC236}">
              <a16:creationId xmlns="" xmlns:a16="http://schemas.microsoft.com/office/drawing/2014/main" id="{00000000-0008-0000-0600-000047000000}"/>
            </a:ext>
          </a:extLst>
        </xdr:cNvPr>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a:extLst>
            <a:ext uri="{FF2B5EF4-FFF2-40B4-BE49-F238E27FC236}">
              <a16:creationId xmlns="" xmlns:a16="http://schemas.microsoft.com/office/drawing/2014/main" id="{00000000-0008-0000-0600-000048000000}"/>
            </a:ext>
          </a:extLst>
        </xdr:cNvPr>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1753</xdr:rowOff>
    </xdr:from>
    <xdr:to>
      <xdr:col>24</xdr:col>
      <xdr:colOff>114300</xdr:colOff>
      <xdr:row>35</xdr:row>
      <xdr:rowOff>103353</xdr:rowOff>
    </xdr:to>
    <xdr:sp macro="" textlink="">
      <xdr:nvSpPr>
        <xdr:cNvPr id="80" name="楕円 79">
          <a:extLst>
            <a:ext uri="{FF2B5EF4-FFF2-40B4-BE49-F238E27FC236}">
              <a16:creationId xmlns="" xmlns:a16="http://schemas.microsoft.com/office/drawing/2014/main" id="{00000000-0008-0000-0600-000050000000}"/>
            </a:ext>
          </a:extLst>
        </xdr:cNvPr>
        <xdr:cNvSpPr/>
      </xdr:nvSpPr>
      <xdr:spPr>
        <a:xfrm>
          <a:off x="4584700" y="600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151630</xdr:rowOff>
    </xdr:from>
    <xdr:ext cx="534377" cy="259045"/>
    <xdr:sp macro="" textlink="">
      <xdr:nvSpPr>
        <xdr:cNvPr id="81" name="人件費該当値テキスト">
          <a:extLst>
            <a:ext uri="{FF2B5EF4-FFF2-40B4-BE49-F238E27FC236}">
              <a16:creationId xmlns="" xmlns:a16="http://schemas.microsoft.com/office/drawing/2014/main" id="{00000000-0008-0000-0600-000051000000}"/>
            </a:ext>
          </a:extLst>
        </xdr:cNvPr>
        <xdr:cNvSpPr txBox="1"/>
      </xdr:nvSpPr>
      <xdr:spPr>
        <a:xfrm>
          <a:off x="4686300" y="598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133121</xdr:rowOff>
    </xdr:from>
    <xdr:to>
      <xdr:col>20</xdr:col>
      <xdr:colOff>38100</xdr:colOff>
      <xdr:row>35</xdr:row>
      <xdr:rowOff>63271</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3746500" y="596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54398</xdr:rowOff>
    </xdr:from>
    <xdr:ext cx="534377" cy="259045"/>
    <xdr:sp macro="" textlink="">
      <xdr:nvSpPr>
        <xdr:cNvPr id="83" name="テキスト ボックス 82">
          <a:extLst>
            <a:ext uri="{FF2B5EF4-FFF2-40B4-BE49-F238E27FC236}">
              <a16:creationId xmlns="" xmlns:a16="http://schemas.microsoft.com/office/drawing/2014/main" id="{00000000-0008-0000-0600-000053000000}"/>
            </a:ext>
          </a:extLst>
        </xdr:cNvPr>
        <xdr:cNvSpPr txBox="1"/>
      </xdr:nvSpPr>
      <xdr:spPr>
        <a:xfrm>
          <a:off x="3530111" y="605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148209</xdr:rowOff>
    </xdr:from>
    <xdr:to>
      <xdr:col>15</xdr:col>
      <xdr:colOff>101600</xdr:colOff>
      <xdr:row>35</xdr:row>
      <xdr:rowOff>78359</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2857500" y="59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69486</xdr:rowOff>
    </xdr:from>
    <xdr:ext cx="534377"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2641111" y="607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120256</xdr:rowOff>
    </xdr:from>
    <xdr:to>
      <xdr:col>10</xdr:col>
      <xdr:colOff>165100</xdr:colOff>
      <xdr:row>35</xdr:row>
      <xdr:rowOff>50406</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1968500" y="594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66933</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1752111" y="572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123965</xdr:rowOff>
    </xdr:from>
    <xdr:to>
      <xdr:col>6</xdr:col>
      <xdr:colOff>38100</xdr:colOff>
      <xdr:row>35</xdr:row>
      <xdr:rowOff>54115</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079500" y="595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70642</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863111" y="572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a:extLst>
            <a:ext uri="{FF2B5EF4-FFF2-40B4-BE49-F238E27FC236}">
              <a16:creationId xmlns="" xmlns:a16="http://schemas.microsoft.com/office/drawing/2014/main" id="{00000000-0008-0000-0600-000072000000}"/>
            </a:ext>
          </a:extLst>
        </xdr:cNvPr>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a:extLst>
            <a:ext uri="{FF2B5EF4-FFF2-40B4-BE49-F238E27FC236}">
              <a16:creationId xmlns="" xmlns:a16="http://schemas.microsoft.com/office/drawing/2014/main" id="{00000000-0008-0000-0600-000073000000}"/>
            </a:ext>
          </a:extLst>
        </xdr:cNvPr>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a:extLst>
            <a:ext uri="{FF2B5EF4-FFF2-40B4-BE49-F238E27FC236}">
              <a16:creationId xmlns="" xmlns:a16="http://schemas.microsoft.com/office/drawing/2014/main" id="{00000000-0008-0000-0600-000074000000}"/>
            </a:ext>
          </a:extLst>
        </xdr:cNvPr>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a:extLst>
            <a:ext uri="{FF2B5EF4-FFF2-40B4-BE49-F238E27FC236}">
              <a16:creationId xmlns="" xmlns:a16="http://schemas.microsoft.com/office/drawing/2014/main" id="{00000000-0008-0000-0600-000075000000}"/>
            </a:ext>
          </a:extLst>
        </xdr:cNvPr>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84366</xdr:rowOff>
    </xdr:from>
    <xdr:to>
      <xdr:col>24</xdr:col>
      <xdr:colOff>63500</xdr:colOff>
      <xdr:row>52</xdr:row>
      <xdr:rowOff>141250</xdr:rowOff>
    </xdr:to>
    <xdr:cxnSp macro="">
      <xdr:nvCxnSpPr>
        <xdr:cNvPr id="119" name="直線コネクタ 118">
          <a:extLst>
            <a:ext uri="{FF2B5EF4-FFF2-40B4-BE49-F238E27FC236}">
              <a16:creationId xmlns="" xmlns:a16="http://schemas.microsoft.com/office/drawing/2014/main" id="{00000000-0008-0000-0600-000077000000}"/>
            </a:ext>
          </a:extLst>
        </xdr:cNvPr>
        <xdr:cNvCxnSpPr/>
      </xdr:nvCxnSpPr>
      <xdr:spPr>
        <a:xfrm flipV="1">
          <a:off x="3797300" y="8828316"/>
          <a:ext cx="838200" cy="22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a:extLst>
            <a:ext uri="{FF2B5EF4-FFF2-40B4-BE49-F238E27FC236}">
              <a16:creationId xmlns="" xmlns:a16="http://schemas.microsoft.com/office/drawing/2014/main" id="{00000000-0008-0000-0600-000078000000}"/>
            </a:ext>
          </a:extLst>
        </xdr:cNvPr>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a:extLst>
            <a:ext uri="{FF2B5EF4-FFF2-40B4-BE49-F238E27FC236}">
              <a16:creationId xmlns="" xmlns:a16="http://schemas.microsoft.com/office/drawing/2014/main" id="{00000000-0008-0000-0600-000079000000}"/>
            </a:ext>
          </a:extLst>
        </xdr:cNvPr>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79743</xdr:rowOff>
    </xdr:from>
    <xdr:to>
      <xdr:col>19</xdr:col>
      <xdr:colOff>177800</xdr:colOff>
      <xdr:row>52</xdr:row>
      <xdr:rowOff>141250</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a:off x="2908300" y="8823693"/>
          <a:ext cx="889000" cy="23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a:extLst>
            <a:ext uri="{FF2B5EF4-FFF2-40B4-BE49-F238E27FC236}">
              <a16:creationId xmlns="" xmlns:a16="http://schemas.microsoft.com/office/drawing/2014/main" id="{00000000-0008-0000-0600-00007B000000}"/>
            </a:ext>
          </a:extLst>
        </xdr:cNvPr>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a:extLst>
            <a:ext uri="{FF2B5EF4-FFF2-40B4-BE49-F238E27FC236}">
              <a16:creationId xmlns="" xmlns:a16="http://schemas.microsoft.com/office/drawing/2014/main" id="{00000000-0008-0000-0600-00007C000000}"/>
            </a:ext>
          </a:extLst>
        </xdr:cNvPr>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79743</xdr:rowOff>
    </xdr:from>
    <xdr:to>
      <xdr:col>15</xdr:col>
      <xdr:colOff>50800</xdr:colOff>
      <xdr:row>54</xdr:row>
      <xdr:rowOff>109766</xdr:rowOff>
    </xdr:to>
    <xdr:cxnSp macro="">
      <xdr:nvCxnSpPr>
        <xdr:cNvPr id="125" name="直線コネクタ 124">
          <a:extLst>
            <a:ext uri="{FF2B5EF4-FFF2-40B4-BE49-F238E27FC236}">
              <a16:creationId xmlns="" xmlns:a16="http://schemas.microsoft.com/office/drawing/2014/main" id="{00000000-0008-0000-0600-00007D000000}"/>
            </a:ext>
          </a:extLst>
        </xdr:cNvPr>
        <xdr:cNvCxnSpPr/>
      </xdr:nvCxnSpPr>
      <xdr:spPr>
        <a:xfrm flipV="1">
          <a:off x="2019300" y="8823693"/>
          <a:ext cx="889000" cy="54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a:extLst>
            <a:ext uri="{FF2B5EF4-FFF2-40B4-BE49-F238E27FC236}">
              <a16:creationId xmlns="" xmlns:a16="http://schemas.microsoft.com/office/drawing/2014/main" id="{00000000-0008-0000-0600-00007E000000}"/>
            </a:ext>
          </a:extLst>
        </xdr:cNvPr>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a:extLst>
            <a:ext uri="{FF2B5EF4-FFF2-40B4-BE49-F238E27FC236}">
              <a16:creationId xmlns="" xmlns:a16="http://schemas.microsoft.com/office/drawing/2014/main" id="{00000000-0008-0000-0600-00007F000000}"/>
            </a:ext>
          </a:extLst>
        </xdr:cNvPr>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109766</xdr:rowOff>
    </xdr:from>
    <xdr:to>
      <xdr:col>10</xdr:col>
      <xdr:colOff>114300</xdr:colOff>
      <xdr:row>56</xdr:row>
      <xdr:rowOff>57379</xdr:rowOff>
    </xdr:to>
    <xdr:cxnSp macro="">
      <xdr:nvCxnSpPr>
        <xdr:cNvPr id="128" name="直線コネクタ 127">
          <a:extLst>
            <a:ext uri="{FF2B5EF4-FFF2-40B4-BE49-F238E27FC236}">
              <a16:creationId xmlns="" xmlns:a16="http://schemas.microsoft.com/office/drawing/2014/main" id="{00000000-0008-0000-0600-000080000000}"/>
            </a:ext>
          </a:extLst>
        </xdr:cNvPr>
        <xdr:cNvCxnSpPr/>
      </xdr:nvCxnSpPr>
      <xdr:spPr>
        <a:xfrm flipV="1">
          <a:off x="1130300" y="9368066"/>
          <a:ext cx="889000" cy="290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a:extLst>
            <a:ext uri="{FF2B5EF4-FFF2-40B4-BE49-F238E27FC236}">
              <a16:creationId xmlns="" xmlns:a16="http://schemas.microsoft.com/office/drawing/2014/main" id="{00000000-0008-0000-0600-000081000000}"/>
            </a:ext>
          </a:extLst>
        </xdr:cNvPr>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a:extLst>
            <a:ext uri="{FF2B5EF4-FFF2-40B4-BE49-F238E27FC236}">
              <a16:creationId xmlns="" xmlns:a16="http://schemas.microsoft.com/office/drawing/2014/main" id="{00000000-0008-0000-0600-000082000000}"/>
            </a:ext>
          </a:extLst>
        </xdr:cNvPr>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a:extLst>
            <a:ext uri="{FF2B5EF4-FFF2-40B4-BE49-F238E27FC236}">
              <a16:creationId xmlns="" xmlns:a16="http://schemas.microsoft.com/office/drawing/2014/main" id="{00000000-0008-0000-0600-000083000000}"/>
            </a:ext>
          </a:extLst>
        </xdr:cNvPr>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a:extLst>
            <a:ext uri="{FF2B5EF4-FFF2-40B4-BE49-F238E27FC236}">
              <a16:creationId xmlns="" xmlns:a16="http://schemas.microsoft.com/office/drawing/2014/main" id="{00000000-0008-0000-0600-000084000000}"/>
            </a:ext>
          </a:extLst>
        </xdr:cNvPr>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33566</xdr:rowOff>
    </xdr:from>
    <xdr:to>
      <xdr:col>24</xdr:col>
      <xdr:colOff>114300</xdr:colOff>
      <xdr:row>51</xdr:row>
      <xdr:rowOff>135166</xdr:rowOff>
    </xdr:to>
    <xdr:sp macro="" textlink="">
      <xdr:nvSpPr>
        <xdr:cNvPr id="138" name="楕円 137">
          <a:extLst>
            <a:ext uri="{FF2B5EF4-FFF2-40B4-BE49-F238E27FC236}">
              <a16:creationId xmlns="" xmlns:a16="http://schemas.microsoft.com/office/drawing/2014/main" id="{00000000-0008-0000-0600-00008A000000}"/>
            </a:ext>
          </a:extLst>
        </xdr:cNvPr>
        <xdr:cNvSpPr/>
      </xdr:nvSpPr>
      <xdr:spPr>
        <a:xfrm>
          <a:off x="4584700" y="877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119943</xdr:rowOff>
    </xdr:from>
    <xdr:ext cx="599010" cy="259045"/>
    <xdr:sp macro="" textlink="">
      <xdr:nvSpPr>
        <xdr:cNvPr id="139" name="物件費該当値テキスト">
          <a:extLst>
            <a:ext uri="{FF2B5EF4-FFF2-40B4-BE49-F238E27FC236}">
              <a16:creationId xmlns="" xmlns:a16="http://schemas.microsoft.com/office/drawing/2014/main" id="{00000000-0008-0000-0600-00008B000000}"/>
            </a:ext>
          </a:extLst>
        </xdr:cNvPr>
        <xdr:cNvSpPr txBox="1"/>
      </xdr:nvSpPr>
      <xdr:spPr>
        <a:xfrm>
          <a:off x="4686300" y="8692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90450</xdr:rowOff>
    </xdr:from>
    <xdr:to>
      <xdr:col>20</xdr:col>
      <xdr:colOff>38100</xdr:colOff>
      <xdr:row>53</xdr:row>
      <xdr:rowOff>20600</xdr:rowOff>
    </xdr:to>
    <xdr:sp macro="" textlink="">
      <xdr:nvSpPr>
        <xdr:cNvPr id="140" name="楕円 139">
          <a:extLst>
            <a:ext uri="{FF2B5EF4-FFF2-40B4-BE49-F238E27FC236}">
              <a16:creationId xmlns="" xmlns:a16="http://schemas.microsoft.com/office/drawing/2014/main" id="{00000000-0008-0000-0600-00008C000000}"/>
            </a:ext>
          </a:extLst>
        </xdr:cNvPr>
        <xdr:cNvSpPr/>
      </xdr:nvSpPr>
      <xdr:spPr>
        <a:xfrm>
          <a:off x="3746500" y="900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37127</xdr:rowOff>
    </xdr:from>
    <xdr:ext cx="599010"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3497795" y="8781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28943</xdr:rowOff>
    </xdr:from>
    <xdr:to>
      <xdr:col>15</xdr:col>
      <xdr:colOff>101600</xdr:colOff>
      <xdr:row>51</xdr:row>
      <xdr:rowOff>130543</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2857500" y="877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147070</xdr:rowOff>
    </xdr:from>
    <xdr:ext cx="599010" cy="259045"/>
    <xdr:sp macro="" textlink="">
      <xdr:nvSpPr>
        <xdr:cNvPr id="143" name="テキスト ボックス 142">
          <a:extLst>
            <a:ext uri="{FF2B5EF4-FFF2-40B4-BE49-F238E27FC236}">
              <a16:creationId xmlns="" xmlns:a16="http://schemas.microsoft.com/office/drawing/2014/main" id="{00000000-0008-0000-0600-00008F000000}"/>
            </a:ext>
          </a:extLst>
        </xdr:cNvPr>
        <xdr:cNvSpPr txBox="1"/>
      </xdr:nvSpPr>
      <xdr:spPr>
        <a:xfrm>
          <a:off x="2608795" y="8548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58966</xdr:rowOff>
    </xdr:from>
    <xdr:to>
      <xdr:col>10</xdr:col>
      <xdr:colOff>165100</xdr:colOff>
      <xdr:row>54</xdr:row>
      <xdr:rowOff>160566</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1968500" y="931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5643</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1752111" y="909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6579</xdr:rowOff>
    </xdr:from>
    <xdr:to>
      <xdr:col>6</xdr:col>
      <xdr:colOff>38100</xdr:colOff>
      <xdr:row>56</xdr:row>
      <xdr:rowOff>108179</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1079500" y="960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124706</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863111" y="938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a:extLst>
            <a:ext uri="{FF2B5EF4-FFF2-40B4-BE49-F238E27FC236}">
              <a16:creationId xmlns="" xmlns:a16="http://schemas.microsoft.com/office/drawing/2014/main" id="{00000000-0008-0000-0600-0000AB000000}"/>
            </a:ext>
          </a:extLst>
        </xdr:cNvPr>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a:extLst>
            <a:ext uri="{FF2B5EF4-FFF2-40B4-BE49-F238E27FC236}">
              <a16:creationId xmlns="" xmlns:a16="http://schemas.microsoft.com/office/drawing/2014/main" id="{00000000-0008-0000-0600-0000AC000000}"/>
            </a:ext>
          </a:extLst>
        </xdr:cNvPr>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a:extLst>
            <a:ext uri="{FF2B5EF4-FFF2-40B4-BE49-F238E27FC236}">
              <a16:creationId xmlns="" xmlns:a16="http://schemas.microsoft.com/office/drawing/2014/main" id="{00000000-0008-0000-0600-0000AE000000}"/>
            </a:ext>
          </a:extLst>
        </xdr:cNvPr>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32830</xdr:rowOff>
    </xdr:from>
    <xdr:to>
      <xdr:col>24</xdr:col>
      <xdr:colOff>63500</xdr:colOff>
      <xdr:row>75</xdr:row>
      <xdr:rowOff>106896</xdr:rowOff>
    </xdr:to>
    <xdr:cxnSp macro="">
      <xdr:nvCxnSpPr>
        <xdr:cNvPr id="176" name="直線コネクタ 175">
          <a:extLst>
            <a:ext uri="{FF2B5EF4-FFF2-40B4-BE49-F238E27FC236}">
              <a16:creationId xmlns="" xmlns:a16="http://schemas.microsoft.com/office/drawing/2014/main" id="{00000000-0008-0000-0600-0000B0000000}"/>
            </a:ext>
          </a:extLst>
        </xdr:cNvPr>
        <xdr:cNvCxnSpPr/>
      </xdr:nvCxnSpPr>
      <xdr:spPr>
        <a:xfrm flipV="1">
          <a:off x="3797300" y="12891580"/>
          <a:ext cx="8382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162405</xdr:rowOff>
    </xdr:from>
    <xdr:ext cx="469744" cy="259045"/>
    <xdr:sp macro="" textlink="">
      <xdr:nvSpPr>
        <xdr:cNvPr id="177" name="維持補修費平均値テキスト">
          <a:extLst>
            <a:ext uri="{FF2B5EF4-FFF2-40B4-BE49-F238E27FC236}">
              <a16:creationId xmlns="" xmlns:a16="http://schemas.microsoft.com/office/drawing/2014/main" id="{00000000-0008-0000-0600-0000B1000000}"/>
            </a:ext>
          </a:extLst>
        </xdr:cNvPr>
        <xdr:cNvSpPr txBox="1"/>
      </xdr:nvSpPr>
      <xdr:spPr>
        <a:xfrm>
          <a:off x="4686300" y="13364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a:extLst>
            <a:ext uri="{FF2B5EF4-FFF2-40B4-BE49-F238E27FC236}">
              <a16:creationId xmlns="" xmlns:a16="http://schemas.microsoft.com/office/drawing/2014/main" id="{00000000-0008-0000-0600-0000B2000000}"/>
            </a:ext>
          </a:extLst>
        </xdr:cNvPr>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106896</xdr:rowOff>
    </xdr:from>
    <xdr:to>
      <xdr:col>19</xdr:col>
      <xdr:colOff>177800</xdr:colOff>
      <xdr:row>77</xdr:row>
      <xdr:rowOff>13399</xdr:rowOff>
    </xdr:to>
    <xdr:cxnSp macro="">
      <xdr:nvCxnSpPr>
        <xdr:cNvPr id="179" name="直線コネクタ 178">
          <a:extLst>
            <a:ext uri="{FF2B5EF4-FFF2-40B4-BE49-F238E27FC236}">
              <a16:creationId xmlns="" xmlns:a16="http://schemas.microsoft.com/office/drawing/2014/main" id="{00000000-0008-0000-0600-0000B3000000}"/>
            </a:ext>
          </a:extLst>
        </xdr:cNvPr>
        <xdr:cNvCxnSpPr/>
      </xdr:nvCxnSpPr>
      <xdr:spPr>
        <a:xfrm flipV="1">
          <a:off x="2908300" y="12965646"/>
          <a:ext cx="889000" cy="2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120514</xdr:rowOff>
    </xdr:from>
    <xdr:ext cx="469744" cy="259045"/>
    <xdr:sp macro="" textlink="">
      <xdr:nvSpPr>
        <xdr:cNvPr id="181" name="テキスト ボックス 180">
          <a:extLst>
            <a:ext uri="{FF2B5EF4-FFF2-40B4-BE49-F238E27FC236}">
              <a16:creationId xmlns="" xmlns:a16="http://schemas.microsoft.com/office/drawing/2014/main" id="{00000000-0008-0000-0600-0000B5000000}"/>
            </a:ext>
          </a:extLst>
        </xdr:cNvPr>
        <xdr:cNvSpPr txBox="1"/>
      </xdr:nvSpPr>
      <xdr:spPr>
        <a:xfrm>
          <a:off x="3562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120707</xdr:rowOff>
    </xdr:from>
    <xdr:to>
      <xdr:col>15</xdr:col>
      <xdr:colOff>50800</xdr:colOff>
      <xdr:row>77</xdr:row>
      <xdr:rowOff>13399</xdr:rowOff>
    </xdr:to>
    <xdr:cxnSp macro="">
      <xdr:nvCxnSpPr>
        <xdr:cNvPr id="182" name="直線コネクタ 181">
          <a:extLst>
            <a:ext uri="{FF2B5EF4-FFF2-40B4-BE49-F238E27FC236}">
              <a16:creationId xmlns="" xmlns:a16="http://schemas.microsoft.com/office/drawing/2014/main" id="{00000000-0008-0000-0600-0000B6000000}"/>
            </a:ext>
          </a:extLst>
        </xdr:cNvPr>
        <xdr:cNvCxnSpPr/>
      </xdr:nvCxnSpPr>
      <xdr:spPr>
        <a:xfrm>
          <a:off x="2019300" y="12979457"/>
          <a:ext cx="889000" cy="23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a:extLst>
            <a:ext uri="{FF2B5EF4-FFF2-40B4-BE49-F238E27FC236}">
              <a16:creationId xmlns="" xmlns:a16="http://schemas.microsoft.com/office/drawing/2014/main" id="{00000000-0008-0000-0600-0000B7000000}"/>
            </a:ext>
          </a:extLst>
        </xdr:cNvPr>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142442</xdr:rowOff>
    </xdr:from>
    <xdr:ext cx="469744" cy="259045"/>
    <xdr:sp macro="" textlink="">
      <xdr:nvSpPr>
        <xdr:cNvPr id="184" name="テキスト ボックス 183">
          <a:extLst>
            <a:ext uri="{FF2B5EF4-FFF2-40B4-BE49-F238E27FC236}">
              <a16:creationId xmlns="" xmlns:a16="http://schemas.microsoft.com/office/drawing/2014/main" id="{00000000-0008-0000-0600-0000B8000000}"/>
            </a:ext>
          </a:extLst>
        </xdr:cNvPr>
        <xdr:cNvSpPr txBox="1"/>
      </xdr:nvSpPr>
      <xdr:spPr>
        <a:xfrm>
          <a:off x="2673428" y="1351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120707</xdr:rowOff>
    </xdr:from>
    <xdr:to>
      <xdr:col>10</xdr:col>
      <xdr:colOff>114300</xdr:colOff>
      <xdr:row>76</xdr:row>
      <xdr:rowOff>79369</xdr:rowOff>
    </xdr:to>
    <xdr:cxnSp macro="">
      <xdr:nvCxnSpPr>
        <xdr:cNvPr id="185" name="直線コネクタ 184">
          <a:extLst>
            <a:ext uri="{FF2B5EF4-FFF2-40B4-BE49-F238E27FC236}">
              <a16:creationId xmlns="" xmlns:a16="http://schemas.microsoft.com/office/drawing/2014/main" id="{00000000-0008-0000-0600-0000B9000000}"/>
            </a:ext>
          </a:extLst>
        </xdr:cNvPr>
        <xdr:cNvCxnSpPr/>
      </xdr:nvCxnSpPr>
      <xdr:spPr>
        <a:xfrm flipV="1">
          <a:off x="1130300" y="12979457"/>
          <a:ext cx="889000" cy="13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a:extLst>
            <a:ext uri="{FF2B5EF4-FFF2-40B4-BE49-F238E27FC236}">
              <a16:creationId xmlns="" xmlns:a16="http://schemas.microsoft.com/office/drawing/2014/main" id="{00000000-0008-0000-0600-0000BA000000}"/>
            </a:ext>
          </a:extLst>
        </xdr:cNvPr>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128230</xdr:rowOff>
    </xdr:from>
    <xdr:ext cx="469744" cy="259045"/>
    <xdr:sp macro="" textlink="">
      <xdr:nvSpPr>
        <xdr:cNvPr id="187" name="テキスト ボックス 186">
          <a:extLst>
            <a:ext uri="{FF2B5EF4-FFF2-40B4-BE49-F238E27FC236}">
              <a16:creationId xmlns="" xmlns:a16="http://schemas.microsoft.com/office/drawing/2014/main" id="{00000000-0008-0000-0600-0000BB000000}"/>
            </a:ext>
          </a:extLst>
        </xdr:cNvPr>
        <xdr:cNvSpPr txBox="1"/>
      </xdr:nvSpPr>
      <xdr:spPr>
        <a:xfrm>
          <a:off x="1784428" y="1350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a:extLst>
            <a:ext uri="{FF2B5EF4-FFF2-40B4-BE49-F238E27FC236}">
              <a16:creationId xmlns="" xmlns:a16="http://schemas.microsoft.com/office/drawing/2014/main" id="{00000000-0008-0000-0600-0000BC000000}"/>
            </a:ext>
          </a:extLst>
        </xdr:cNvPr>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142918</xdr:rowOff>
    </xdr:from>
    <xdr:ext cx="469744"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895428" y="1351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153480</xdr:rowOff>
    </xdr:from>
    <xdr:to>
      <xdr:col>24</xdr:col>
      <xdr:colOff>114300</xdr:colOff>
      <xdr:row>75</xdr:row>
      <xdr:rowOff>83630</xdr:rowOff>
    </xdr:to>
    <xdr:sp macro="" textlink="">
      <xdr:nvSpPr>
        <xdr:cNvPr id="195" name="楕円 194">
          <a:extLst>
            <a:ext uri="{FF2B5EF4-FFF2-40B4-BE49-F238E27FC236}">
              <a16:creationId xmlns="" xmlns:a16="http://schemas.microsoft.com/office/drawing/2014/main" id="{00000000-0008-0000-0600-0000C3000000}"/>
            </a:ext>
          </a:extLst>
        </xdr:cNvPr>
        <xdr:cNvSpPr/>
      </xdr:nvSpPr>
      <xdr:spPr>
        <a:xfrm>
          <a:off x="4584700" y="128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4907</xdr:rowOff>
    </xdr:from>
    <xdr:ext cx="534377" cy="259045"/>
    <xdr:sp macro="" textlink="">
      <xdr:nvSpPr>
        <xdr:cNvPr id="196" name="維持補修費該当値テキスト">
          <a:extLst>
            <a:ext uri="{FF2B5EF4-FFF2-40B4-BE49-F238E27FC236}">
              <a16:creationId xmlns="" xmlns:a16="http://schemas.microsoft.com/office/drawing/2014/main" id="{00000000-0008-0000-0600-0000C4000000}"/>
            </a:ext>
          </a:extLst>
        </xdr:cNvPr>
        <xdr:cNvSpPr txBox="1"/>
      </xdr:nvSpPr>
      <xdr:spPr>
        <a:xfrm>
          <a:off x="4686300" y="1269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56096</xdr:rowOff>
    </xdr:from>
    <xdr:to>
      <xdr:col>20</xdr:col>
      <xdr:colOff>38100</xdr:colOff>
      <xdr:row>75</xdr:row>
      <xdr:rowOff>157696</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3746500" y="129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2773</xdr:rowOff>
    </xdr:from>
    <xdr:ext cx="534377" cy="259045"/>
    <xdr:sp macro="" textlink="">
      <xdr:nvSpPr>
        <xdr:cNvPr id="198" name="テキスト ボックス 197">
          <a:extLst>
            <a:ext uri="{FF2B5EF4-FFF2-40B4-BE49-F238E27FC236}">
              <a16:creationId xmlns="" xmlns:a16="http://schemas.microsoft.com/office/drawing/2014/main" id="{00000000-0008-0000-0600-0000C6000000}"/>
            </a:ext>
          </a:extLst>
        </xdr:cNvPr>
        <xdr:cNvSpPr txBox="1"/>
      </xdr:nvSpPr>
      <xdr:spPr>
        <a:xfrm>
          <a:off x="3530111" y="1269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134049</xdr:rowOff>
    </xdr:from>
    <xdr:to>
      <xdr:col>15</xdr:col>
      <xdr:colOff>101600</xdr:colOff>
      <xdr:row>77</xdr:row>
      <xdr:rowOff>64199</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2857500" y="1316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80725</xdr:rowOff>
    </xdr:from>
    <xdr:ext cx="534377"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2641111" y="1293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69907</xdr:rowOff>
    </xdr:from>
    <xdr:to>
      <xdr:col>10</xdr:col>
      <xdr:colOff>165100</xdr:colOff>
      <xdr:row>76</xdr:row>
      <xdr:rowOff>57</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1968500" y="1292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16584</xdr:rowOff>
    </xdr:from>
    <xdr:ext cx="534377"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1752111" y="1270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28569</xdr:rowOff>
    </xdr:from>
    <xdr:to>
      <xdr:col>6</xdr:col>
      <xdr:colOff>38100</xdr:colOff>
      <xdr:row>76</xdr:row>
      <xdr:rowOff>130169</xdr:rowOff>
    </xdr:to>
    <xdr:sp macro="" textlink="">
      <xdr:nvSpPr>
        <xdr:cNvPr id="203" name="楕円 202">
          <a:extLst>
            <a:ext uri="{FF2B5EF4-FFF2-40B4-BE49-F238E27FC236}">
              <a16:creationId xmlns="" xmlns:a16="http://schemas.microsoft.com/office/drawing/2014/main" id="{00000000-0008-0000-0600-0000CB000000}"/>
            </a:ext>
          </a:extLst>
        </xdr:cNvPr>
        <xdr:cNvSpPr/>
      </xdr:nvSpPr>
      <xdr:spPr>
        <a:xfrm>
          <a:off x="1079500" y="1305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146696</xdr:rowOff>
    </xdr:from>
    <xdr:ext cx="534377"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863111" y="1283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a:extLst>
            <a:ext uri="{FF2B5EF4-FFF2-40B4-BE49-F238E27FC236}">
              <a16:creationId xmlns="" xmlns:a16="http://schemas.microsoft.com/office/drawing/2014/main" id="{00000000-0008-0000-0600-0000E5000000}"/>
            </a:ext>
          </a:extLst>
        </xdr:cNvPr>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a:extLst>
            <a:ext uri="{FF2B5EF4-FFF2-40B4-BE49-F238E27FC236}">
              <a16:creationId xmlns="" xmlns:a16="http://schemas.microsoft.com/office/drawing/2014/main" id="{00000000-0008-0000-0600-0000E6000000}"/>
            </a:ext>
          </a:extLst>
        </xdr:cNvPr>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a:extLst>
            <a:ext uri="{FF2B5EF4-FFF2-40B4-BE49-F238E27FC236}">
              <a16:creationId xmlns="" xmlns:a16="http://schemas.microsoft.com/office/drawing/2014/main" id="{00000000-0008-0000-0600-0000E7000000}"/>
            </a:ext>
          </a:extLst>
        </xdr:cNvPr>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a:extLst>
            <a:ext uri="{FF2B5EF4-FFF2-40B4-BE49-F238E27FC236}">
              <a16:creationId xmlns="" xmlns:a16="http://schemas.microsoft.com/office/drawing/2014/main" id="{00000000-0008-0000-0600-0000E8000000}"/>
            </a:ext>
          </a:extLst>
        </xdr:cNvPr>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a:extLst>
            <a:ext uri="{FF2B5EF4-FFF2-40B4-BE49-F238E27FC236}">
              <a16:creationId xmlns="" xmlns:a16="http://schemas.microsoft.com/office/drawing/2014/main" id="{00000000-0008-0000-0600-0000E9000000}"/>
            </a:ext>
          </a:extLst>
        </xdr:cNvPr>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158914</xdr:rowOff>
    </xdr:from>
    <xdr:to>
      <xdr:col>24</xdr:col>
      <xdr:colOff>63500</xdr:colOff>
      <xdr:row>98</xdr:row>
      <xdr:rowOff>164185</xdr:rowOff>
    </xdr:to>
    <xdr:cxnSp macro="">
      <xdr:nvCxnSpPr>
        <xdr:cNvPr id="234" name="直線コネクタ 233">
          <a:extLst>
            <a:ext uri="{FF2B5EF4-FFF2-40B4-BE49-F238E27FC236}">
              <a16:creationId xmlns="" xmlns:a16="http://schemas.microsoft.com/office/drawing/2014/main" id="{00000000-0008-0000-0600-0000EA000000}"/>
            </a:ext>
          </a:extLst>
        </xdr:cNvPr>
        <xdr:cNvCxnSpPr/>
      </xdr:nvCxnSpPr>
      <xdr:spPr>
        <a:xfrm>
          <a:off x="3797300" y="16961014"/>
          <a:ext cx="838200" cy="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a:extLst>
            <a:ext uri="{FF2B5EF4-FFF2-40B4-BE49-F238E27FC236}">
              <a16:creationId xmlns="" xmlns:a16="http://schemas.microsoft.com/office/drawing/2014/main" id="{00000000-0008-0000-0600-0000EB000000}"/>
            </a:ext>
          </a:extLst>
        </xdr:cNvPr>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a:extLst>
            <a:ext uri="{FF2B5EF4-FFF2-40B4-BE49-F238E27FC236}">
              <a16:creationId xmlns="" xmlns:a16="http://schemas.microsoft.com/office/drawing/2014/main" id="{00000000-0008-0000-0600-0000EC000000}"/>
            </a:ext>
          </a:extLst>
        </xdr:cNvPr>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158914</xdr:rowOff>
    </xdr:from>
    <xdr:to>
      <xdr:col>19</xdr:col>
      <xdr:colOff>177800</xdr:colOff>
      <xdr:row>99</xdr:row>
      <xdr:rowOff>65443</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flipV="1">
          <a:off x="2908300" y="16961014"/>
          <a:ext cx="889000" cy="7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a:extLst>
            <a:ext uri="{FF2B5EF4-FFF2-40B4-BE49-F238E27FC236}">
              <a16:creationId xmlns="" xmlns:a16="http://schemas.microsoft.com/office/drawing/2014/main" id="{00000000-0008-0000-0600-0000EE000000}"/>
            </a:ext>
          </a:extLst>
        </xdr:cNvPr>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a:extLst>
            <a:ext uri="{FF2B5EF4-FFF2-40B4-BE49-F238E27FC236}">
              <a16:creationId xmlns="" xmlns:a16="http://schemas.microsoft.com/office/drawing/2014/main" id="{00000000-0008-0000-0600-0000EF000000}"/>
            </a:ext>
          </a:extLst>
        </xdr:cNvPr>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37491</xdr:rowOff>
    </xdr:from>
    <xdr:to>
      <xdr:col>15</xdr:col>
      <xdr:colOff>50800</xdr:colOff>
      <xdr:row>99</xdr:row>
      <xdr:rowOff>65443</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a:off x="2019300" y="17011041"/>
          <a:ext cx="889000" cy="2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a:extLst>
            <a:ext uri="{FF2B5EF4-FFF2-40B4-BE49-F238E27FC236}">
              <a16:creationId xmlns="" xmlns:a16="http://schemas.microsoft.com/office/drawing/2014/main" id="{00000000-0008-0000-0600-0000F1000000}"/>
            </a:ext>
          </a:extLst>
        </xdr:cNvPr>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a:extLst>
            <a:ext uri="{FF2B5EF4-FFF2-40B4-BE49-F238E27FC236}">
              <a16:creationId xmlns="" xmlns:a16="http://schemas.microsoft.com/office/drawing/2014/main" id="{00000000-0008-0000-0600-0000F2000000}"/>
            </a:ext>
          </a:extLst>
        </xdr:cNvPr>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37491</xdr:rowOff>
    </xdr:from>
    <xdr:to>
      <xdr:col>10</xdr:col>
      <xdr:colOff>114300</xdr:colOff>
      <xdr:row>99</xdr:row>
      <xdr:rowOff>77051</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flipV="1">
          <a:off x="1130300" y="17011041"/>
          <a:ext cx="889000" cy="3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a:extLst>
            <a:ext uri="{FF2B5EF4-FFF2-40B4-BE49-F238E27FC236}">
              <a16:creationId xmlns="" xmlns:a16="http://schemas.microsoft.com/office/drawing/2014/main" id="{00000000-0008-0000-0600-0000F6000000}"/>
            </a:ext>
          </a:extLst>
        </xdr:cNvPr>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a:extLst>
            <a:ext uri="{FF2B5EF4-FFF2-40B4-BE49-F238E27FC236}">
              <a16:creationId xmlns="" xmlns:a16="http://schemas.microsoft.com/office/drawing/2014/main" id="{00000000-0008-0000-0600-0000F7000000}"/>
            </a:ext>
          </a:extLst>
        </xdr:cNvPr>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113385</xdr:rowOff>
    </xdr:from>
    <xdr:to>
      <xdr:col>24</xdr:col>
      <xdr:colOff>114300</xdr:colOff>
      <xdr:row>99</xdr:row>
      <xdr:rowOff>43535</xdr:rowOff>
    </xdr:to>
    <xdr:sp macro="" textlink="">
      <xdr:nvSpPr>
        <xdr:cNvPr id="253" name="楕円 252">
          <a:extLst>
            <a:ext uri="{FF2B5EF4-FFF2-40B4-BE49-F238E27FC236}">
              <a16:creationId xmlns="" xmlns:a16="http://schemas.microsoft.com/office/drawing/2014/main" id="{00000000-0008-0000-0600-0000FD000000}"/>
            </a:ext>
          </a:extLst>
        </xdr:cNvPr>
        <xdr:cNvSpPr/>
      </xdr:nvSpPr>
      <xdr:spPr>
        <a:xfrm>
          <a:off x="4584700" y="1691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28312</xdr:rowOff>
    </xdr:from>
    <xdr:ext cx="534377" cy="259045"/>
    <xdr:sp macro="" textlink="">
      <xdr:nvSpPr>
        <xdr:cNvPr id="254" name="扶助費該当値テキスト">
          <a:extLst>
            <a:ext uri="{FF2B5EF4-FFF2-40B4-BE49-F238E27FC236}">
              <a16:creationId xmlns="" xmlns:a16="http://schemas.microsoft.com/office/drawing/2014/main" id="{00000000-0008-0000-0600-0000FE000000}"/>
            </a:ext>
          </a:extLst>
        </xdr:cNvPr>
        <xdr:cNvSpPr txBox="1"/>
      </xdr:nvSpPr>
      <xdr:spPr>
        <a:xfrm>
          <a:off x="4686300" y="1683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108114</xdr:rowOff>
    </xdr:from>
    <xdr:to>
      <xdr:col>20</xdr:col>
      <xdr:colOff>38100</xdr:colOff>
      <xdr:row>99</xdr:row>
      <xdr:rowOff>38264</xdr:rowOff>
    </xdr:to>
    <xdr:sp macro="" textlink="">
      <xdr:nvSpPr>
        <xdr:cNvPr id="255" name="楕円 254">
          <a:extLst>
            <a:ext uri="{FF2B5EF4-FFF2-40B4-BE49-F238E27FC236}">
              <a16:creationId xmlns="" xmlns:a16="http://schemas.microsoft.com/office/drawing/2014/main" id="{00000000-0008-0000-0600-0000FF000000}"/>
            </a:ext>
          </a:extLst>
        </xdr:cNvPr>
        <xdr:cNvSpPr/>
      </xdr:nvSpPr>
      <xdr:spPr>
        <a:xfrm>
          <a:off x="3746500" y="1691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29391</xdr:rowOff>
    </xdr:from>
    <xdr:ext cx="534377"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3530111" y="1700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14643</xdr:rowOff>
    </xdr:from>
    <xdr:to>
      <xdr:col>15</xdr:col>
      <xdr:colOff>101600</xdr:colOff>
      <xdr:row>99</xdr:row>
      <xdr:rowOff>116243</xdr:rowOff>
    </xdr:to>
    <xdr:sp macro="" textlink="">
      <xdr:nvSpPr>
        <xdr:cNvPr id="257" name="楕円 256">
          <a:extLst>
            <a:ext uri="{FF2B5EF4-FFF2-40B4-BE49-F238E27FC236}">
              <a16:creationId xmlns="" xmlns:a16="http://schemas.microsoft.com/office/drawing/2014/main" id="{00000000-0008-0000-0600-000001010000}"/>
            </a:ext>
          </a:extLst>
        </xdr:cNvPr>
        <xdr:cNvSpPr/>
      </xdr:nvSpPr>
      <xdr:spPr>
        <a:xfrm>
          <a:off x="2857500" y="1698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107370</xdr:rowOff>
    </xdr:from>
    <xdr:ext cx="534377"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2641111" y="1708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158141</xdr:rowOff>
    </xdr:from>
    <xdr:to>
      <xdr:col>10</xdr:col>
      <xdr:colOff>165100</xdr:colOff>
      <xdr:row>99</xdr:row>
      <xdr:rowOff>88291</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1968500" y="1696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79418</xdr:rowOff>
    </xdr:from>
    <xdr:ext cx="534377" cy="259045"/>
    <xdr:sp macro="" textlink="">
      <xdr:nvSpPr>
        <xdr:cNvPr id="260" name="テキスト ボックス 259">
          <a:extLst>
            <a:ext uri="{FF2B5EF4-FFF2-40B4-BE49-F238E27FC236}">
              <a16:creationId xmlns="" xmlns:a16="http://schemas.microsoft.com/office/drawing/2014/main" id="{00000000-0008-0000-0600-000004010000}"/>
            </a:ext>
          </a:extLst>
        </xdr:cNvPr>
        <xdr:cNvSpPr txBox="1"/>
      </xdr:nvSpPr>
      <xdr:spPr>
        <a:xfrm>
          <a:off x="1752111" y="1705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26251</xdr:rowOff>
    </xdr:from>
    <xdr:to>
      <xdr:col>6</xdr:col>
      <xdr:colOff>38100</xdr:colOff>
      <xdr:row>99</xdr:row>
      <xdr:rowOff>127851</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1079500" y="1699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118978</xdr:rowOff>
    </xdr:from>
    <xdr:ext cx="534377"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863111" y="1709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a:extLst>
            <a:ext uri="{FF2B5EF4-FFF2-40B4-BE49-F238E27FC236}">
              <a16:creationId xmlns="" xmlns:a16="http://schemas.microsoft.com/office/drawing/2014/main" id="{00000000-0008-0000-0600-00001E010000}"/>
            </a:ext>
          </a:extLst>
        </xdr:cNvPr>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a:extLst>
            <a:ext uri="{FF2B5EF4-FFF2-40B4-BE49-F238E27FC236}">
              <a16:creationId xmlns="" xmlns:a16="http://schemas.microsoft.com/office/drawing/2014/main" id="{00000000-0008-0000-0600-00001F010000}"/>
            </a:ext>
          </a:extLst>
        </xdr:cNvPr>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a:extLst>
            <a:ext uri="{FF2B5EF4-FFF2-40B4-BE49-F238E27FC236}">
              <a16:creationId xmlns="" xmlns:a16="http://schemas.microsoft.com/office/drawing/2014/main" id="{00000000-0008-0000-0600-000020010000}"/>
            </a:ext>
          </a:extLst>
        </xdr:cNvPr>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a:extLst>
            <a:ext uri="{FF2B5EF4-FFF2-40B4-BE49-F238E27FC236}">
              <a16:creationId xmlns="" xmlns:a16="http://schemas.microsoft.com/office/drawing/2014/main" id="{00000000-0008-0000-0600-000021010000}"/>
            </a:ext>
          </a:extLst>
        </xdr:cNvPr>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152357</xdr:rowOff>
    </xdr:from>
    <xdr:to>
      <xdr:col>55</xdr:col>
      <xdr:colOff>0</xdr:colOff>
      <xdr:row>36</xdr:row>
      <xdr:rowOff>27153</xdr:rowOff>
    </xdr:to>
    <xdr:cxnSp macro="">
      <xdr:nvCxnSpPr>
        <xdr:cNvPr id="291" name="直線コネクタ 290">
          <a:extLst>
            <a:ext uri="{FF2B5EF4-FFF2-40B4-BE49-F238E27FC236}">
              <a16:creationId xmlns="" xmlns:a16="http://schemas.microsoft.com/office/drawing/2014/main" id="{00000000-0008-0000-0600-000023010000}"/>
            </a:ext>
          </a:extLst>
        </xdr:cNvPr>
        <xdr:cNvCxnSpPr/>
      </xdr:nvCxnSpPr>
      <xdr:spPr>
        <a:xfrm flipV="1">
          <a:off x="9639300" y="6153107"/>
          <a:ext cx="838200" cy="4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134276</xdr:rowOff>
    </xdr:from>
    <xdr:ext cx="534377" cy="259045"/>
    <xdr:sp macro="" textlink="">
      <xdr:nvSpPr>
        <xdr:cNvPr id="292" name="補助費等平均値テキスト">
          <a:extLst>
            <a:ext uri="{FF2B5EF4-FFF2-40B4-BE49-F238E27FC236}">
              <a16:creationId xmlns="" xmlns:a16="http://schemas.microsoft.com/office/drawing/2014/main" id="{00000000-0008-0000-0600-000024010000}"/>
            </a:ext>
          </a:extLst>
        </xdr:cNvPr>
        <xdr:cNvSpPr txBox="1"/>
      </xdr:nvSpPr>
      <xdr:spPr>
        <a:xfrm>
          <a:off x="10528300" y="613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a:extLst>
            <a:ext uri="{FF2B5EF4-FFF2-40B4-BE49-F238E27FC236}">
              <a16:creationId xmlns="" xmlns:a16="http://schemas.microsoft.com/office/drawing/2014/main" id="{00000000-0008-0000-0600-000025010000}"/>
            </a:ext>
          </a:extLst>
        </xdr:cNvPr>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27153</xdr:rowOff>
    </xdr:from>
    <xdr:to>
      <xdr:col>50</xdr:col>
      <xdr:colOff>114300</xdr:colOff>
      <xdr:row>36</xdr:row>
      <xdr:rowOff>28623</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flipV="1">
          <a:off x="8750300" y="6199353"/>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a:extLst>
            <a:ext uri="{FF2B5EF4-FFF2-40B4-BE49-F238E27FC236}">
              <a16:creationId xmlns="" xmlns:a16="http://schemas.microsoft.com/office/drawing/2014/main" id="{00000000-0008-0000-0600-000027010000}"/>
            </a:ext>
          </a:extLst>
        </xdr:cNvPr>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a:extLst>
            <a:ext uri="{FF2B5EF4-FFF2-40B4-BE49-F238E27FC236}">
              <a16:creationId xmlns="" xmlns:a16="http://schemas.microsoft.com/office/drawing/2014/main" id="{00000000-0008-0000-0600-000028010000}"/>
            </a:ext>
          </a:extLst>
        </xdr:cNvPr>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28623</xdr:rowOff>
    </xdr:from>
    <xdr:to>
      <xdr:col>45</xdr:col>
      <xdr:colOff>177800</xdr:colOff>
      <xdr:row>36</xdr:row>
      <xdr:rowOff>63340</xdr:rowOff>
    </xdr:to>
    <xdr:cxnSp macro="">
      <xdr:nvCxnSpPr>
        <xdr:cNvPr id="297" name="直線コネクタ 296">
          <a:extLst>
            <a:ext uri="{FF2B5EF4-FFF2-40B4-BE49-F238E27FC236}">
              <a16:creationId xmlns="" xmlns:a16="http://schemas.microsoft.com/office/drawing/2014/main" id="{00000000-0008-0000-0600-000029010000}"/>
            </a:ext>
          </a:extLst>
        </xdr:cNvPr>
        <xdr:cNvCxnSpPr/>
      </xdr:nvCxnSpPr>
      <xdr:spPr>
        <a:xfrm flipV="1">
          <a:off x="7861300" y="6200823"/>
          <a:ext cx="889000" cy="3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a:extLst>
            <a:ext uri="{FF2B5EF4-FFF2-40B4-BE49-F238E27FC236}">
              <a16:creationId xmlns="" xmlns:a16="http://schemas.microsoft.com/office/drawing/2014/main" id="{00000000-0008-0000-0600-00002A010000}"/>
            </a:ext>
          </a:extLst>
        </xdr:cNvPr>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299" name="テキスト ボックス 298">
          <a:extLst>
            <a:ext uri="{FF2B5EF4-FFF2-40B4-BE49-F238E27FC236}">
              <a16:creationId xmlns="" xmlns:a16="http://schemas.microsoft.com/office/drawing/2014/main" id="{00000000-0008-0000-0600-00002B010000}"/>
            </a:ext>
          </a:extLst>
        </xdr:cNvPr>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46606</xdr:rowOff>
    </xdr:from>
    <xdr:to>
      <xdr:col>41</xdr:col>
      <xdr:colOff>50800</xdr:colOff>
      <xdr:row>36</xdr:row>
      <xdr:rowOff>63340</xdr:rowOff>
    </xdr:to>
    <xdr:cxnSp macro="">
      <xdr:nvCxnSpPr>
        <xdr:cNvPr id="300" name="直線コネクタ 299">
          <a:extLst>
            <a:ext uri="{FF2B5EF4-FFF2-40B4-BE49-F238E27FC236}">
              <a16:creationId xmlns="" xmlns:a16="http://schemas.microsoft.com/office/drawing/2014/main" id="{00000000-0008-0000-0600-00002C010000}"/>
            </a:ext>
          </a:extLst>
        </xdr:cNvPr>
        <xdr:cNvCxnSpPr/>
      </xdr:nvCxnSpPr>
      <xdr:spPr>
        <a:xfrm>
          <a:off x="6972300" y="6218806"/>
          <a:ext cx="8890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a:extLst>
            <a:ext uri="{FF2B5EF4-FFF2-40B4-BE49-F238E27FC236}">
              <a16:creationId xmlns="" xmlns:a16="http://schemas.microsoft.com/office/drawing/2014/main" id="{00000000-0008-0000-0600-00002D010000}"/>
            </a:ext>
          </a:extLst>
        </xdr:cNvPr>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2" name="テキスト ボックス 301">
          <a:extLst>
            <a:ext uri="{FF2B5EF4-FFF2-40B4-BE49-F238E27FC236}">
              <a16:creationId xmlns="" xmlns:a16="http://schemas.microsoft.com/office/drawing/2014/main" id="{00000000-0008-0000-0600-00002E010000}"/>
            </a:ext>
          </a:extLst>
        </xdr:cNvPr>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a:extLst>
            <a:ext uri="{FF2B5EF4-FFF2-40B4-BE49-F238E27FC236}">
              <a16:creationId xmlns="" xmlns:a16="http://schemas.microsoft.com/office/drawing/2014/main" id="{00000000-0008-0000-0600-00002F010000}"/>
            </a:ext>
          </a:extLst>
        </xdr:cNvPr>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4" name="テキスト ボックス 303">
          <a:extLst>
            <a:ext uri="{FF2B5EF4-FFF2-40B4-BE49-F238E27FC236}">
              <a16:creationId xmlns="" xmlns:a16="http://schemas.microsoft.com/office/drawing/2014/main" id="{00000000-0008-0000-0600-000030010000}"/>
            </a:ext>
          </a:extLst>
        </xdr:cNvPr>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101557</xdr:rowOff>
    </xdr:from>
    <xdr:to>
      <xdr:col>55</xdr:col>
      <xdr:colOff>50800</xdr:colOff>
      <xdr:row>36</xdr:row>
      <xdr:rowOff>31707</xdr:rowOff>
    </xdr:to>
    <xdr:sp macro="" textlink="">
      <xdr:nvSpPr>
        <xdr:cNvPr id="310" name="楕円 309">
          <a:extLst>
            <a:ext uri="{FF2B5EF4-FFF2-40B4-BE49-F238E27FC236}">
              <a16:creationId xmlns="" xmlns:a16="http://schemas.microsoft.com/office/drawing/2014/main" id="{00000000-0008-0000-0600-000036010000}"/>
            </a:ext>
          </a:extLst>
        </xdr:cNvPr>
        <xdr:cNvSpPr/>
      </xdr:nvSpPr>
      <xdr:spPr>
        <a:xfrm>
          <a:off x="10426700" y="610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124434</xdr:rowOff>
    </xdr:from>
    <xdr:ext cx="534377" cy="259045"/>
    <xdr:sp macro="" textlink="">
      <xdr:nvSpPr>
        <xdr:cNvPr id="311" name="補助費等該当値テキスト">
          <a:extLst>
            <a:ext uri="{FF2B5EF4-FFF2-40B4-BE49-F238E27FC236}">
              <a16:creationId xmlns="" xmlns:a16="http://schemas.microsoft.com/office/drawing/2014/main" id="{00000000-0008-0000-0600-000037010000}"/>
            </a:ext>
          </a:extLst>
        </xdr:cNvPr>
        <xdr:cNvSpPr txBox="1"/>
      </xdr:nvSpPr>
      <xdr:spPr>
        <a:xfrm>
          <a:off x="10528300" y="595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147803</xdr:rowOff>
    </xdr:from>
    <xdr:to>
      <xdr:col>50</xdr:col>
      <xdr:colOff>165100</xdr:colOff>
      <xdr:row>36</xdr:row>
      <xdr:rowOff>77953</xdr:rowOff>
    </xdr:to>
    <xdr:sp macro="" textlink="">
      <xdr:nvSpPr>
        <xdr:cNvPr id="312" name="楕円 311">
          <a:extLst>
            <a:ext uri="{FF2B5EF4-FFF2-40B4-BE49-F238E27FC236}">
              <a16:creationId xmlns="" xmlns:a16="http://schemas.microsoft.com/office/drawing/2014/main" id="{00000000-0008-0000-0600-000038010000}"/>
            </a:ext>
          </a:extLst>
        </xdr:cNvPr>
        <xdr:cNvSpPr/>
      </xdr:nvSpPr>
      <xdr:spPr>
        <a:xfrm>
          <a:off x="9588500" y="614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94480</xdr:rowOff>
    </xdr:from>
    <xdr:ext cx="534377"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9372111" y="592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149273</xdr:rowOff>
    </xdr:from>
    <xdr:to>
      <xdr:col>46</xdr:col>
      <xdr:colOff>38100</xdr:colOff>
      <xdr:row>36</xdr:row>
      <xdr:rowOff>79423</xdr:rowOff>
    </xdr:to>
    <xdr:sp macro="" textlink="">
      <xdr:nvSpPr>
        <xdr:cNvPr id="314" name="楕円 313">
          <a:extLst>
            <a:ext uri="{FF2B5EF4-FFF2-40B4-BE49-F238E27FC236}">
              <a16:creationId xmlns="" xmlns:a16="http://schemas.microsoft.com/office/drawing/2014/main" id="{00000000-0008-0000-0600-00003A010000}"/>
            </a:ext>
          </a:extLst>
        </xdr:cNvPr>
        <xdr:cNvSpPr/>
      </xdr:nvSpPr>
      <xdr:spPr>
        <a:xfrm>
          <a:off x="8699500" y="615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95950</xdr:rowOff>
    </xdr:from>
    <xdr:ext cx="534377" cy="259045"/>
    <xdr:sp macro="" textlink="">
      <xdr:nvSpPr>
        <xdr:cNvPr id="315" name="テキスト ボックス 314">
          <a:extLst>
            <a:ext uri="{FF2B5EF4-FFF2-40B4-BE49-F238E27FC236}">
              <a16:creationId xmlns="" xmlns:a16="http://schemas.microsoft.com/office/drawing/2014/main" id="{00000000-0008-0000-0600-00003B010000}"/>
            </a:ext>
          </a:extLst>
        </xdr:cNvPr>
        <xdr:cNvSpPr txBox="1"/>
      </xdr:nvSpPr>
      <xdr:spPr>
        <a:xfrm>
          <a:off x="8483111" y="592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12540</xdr:rowOff>
    </xdr:from>
    <xdr:to>
      <xdr:col>41</xdr:col>
      <xdr:colOff>101600</xdr:colOff>
      <xdr:row>36</xdr:row>
      <xdr:rowOff>114140</xdr:rowOff>
    </xdr:to>
    <xdr:sp macro="" textlink="">
      <xdr:nvSpPr>
        <xdr:cNvPr id="316" name="楕円 315">
          <a:extLst>
            <a:ext uri="{FF2B5EF4-FFF2-40B4-BE49-F238E27FC236}">
              <a16:creationId xmlns="" xmlns:a16="http://schemas.microsoft.com/office/drawing/2014/main" id="{00000000-0008-0000-0600-00003C010000}"/>
            </a:ext>
          </a:extLst>
        </xdr:cNvPr>
        <xdr:cNvSpPr/>
      </xdr:nvSpPr>
      <xdr:spPr>
        <a:xfrm>
          <a:off x="7810500" y="61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130667</xdr:rowOff>
    </xdr:from>
    <xdr:ext cx="534377"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7594111" y="595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167256</xdr:rowOff>
    </xdr:from>
    <xdr:to>
      <xdr:col>36</xdr:col>
      <xdr:colOff>165100</xdr:colOff>
      <xdr:row>36</xdr:row>
      <xdr:rowOff>97406</xdr:rowOff>
    </xdr:to>
    <xdr:sp macro="" textlink="">
      <xdr:nvSpPr>
        <xdr:cNvPr id="318" name="楕円 317">
          <a:extLst>
            <a:ext uri="{FF2B5EF4-FFF2-40B4-BE49-F238E27FC236}">
              <a16:creationId xmlns="" xmlns:a16="http://schemas.microsoft.com/office/drawing/2014/main" id="{00000000-0008-0000-0600-00003E010000}"/>
            </a:ext>
          </a:extLst>
        </xdr:cNvPr>
        <xdr:cNvSpPr/>
      </xdr:nvSpPr>
      <xdr:spPr>
        <a:xfrm>
          <a:off x="6921500" y="616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113933</xdr:rowOff>
    </xdr:from>
    <xdr:ext cx="534377" cy="259045"/>
    <xdr:sp macro="" textlink="">
      <xdr:nvSpPr>
        <xdr:cNvPr id="319" name="テキスト ボックス 318">
          <a:extLst>
            <a:ext uri="{FF2B5EF4-FFF2-40B4-BE49-F238E27FC236}">
              <a16:creationId xmlns="" xmlns:a16="http://schemas.microsoft.com/office/drawing/2014/main" id="{00000000-0008-0000-0600-00003F010000}"/>
            </a:ext>
          </a:extLst>
        </xdr:cNvPr>
        <xdr:cNvSpPr txBox="1"/>
      </xdr:nvSpPr>
      <xdr:spPr>
        <a:xfrm>
          <a:off x="6705111" y="594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a:extLst>
            <a:ext uri="{FF2B5EF4-FFF2-40B4-BE49-F238E27FC236}">
              <a16:creationId xmlns="" xmlns:a16="http://schemas.microsoft.com/office/drawing/2014/main" id="{00000000-0008-0000-0600-000055010000}"/>
            </a:ext>
          </a:extLst>
        </xdr:cNvPr>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a:extLst>
            <a:ext uri="{FF2B5EF4-FFF2-40B4-BE49-F238E27FC236}">
              <a16:creationId xmlns="" xmlns:a16="http://schemas.microsoft.com/office/drawing/2014/main" id="{00000000-0008-0000-0600-000056010000}"/>
            </a:ext>
          </a:extLst>
        </xdr:cNvPr>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a:extLst>
            <a:ext uri="{FF2B5EF4-FFF2-40B4-BE49-F238E27FC236}">
              <a16:creationId xmlns="" xmlns:a16="http://schemas.microsoft.com/office/drawing/2014/main" id="{00000000-0008-0000-0600-000057010000}"/>
            </a:ext>
          </a:extLst>
        </xdr:cNvPr>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a:extLst>
            <a:ext uri="{FF2B5EF4-FFF2-40B4-BE49-F238E27FC236}">
              <a16:creationId xmlns="" xmlns:a16="http://schemas.microsoft.com/office/drawing/2014/main" id="{00000000-0008-0000-0600-000058010000}"/>
            </a:ext>
          </a:extLst>
        </xdr:cNvPr>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67239</xdr:rowOff>
    </xdr:from>
    <xdr:to>
      <xdr:col>55</xdr:col>
      <xdr:colOff>0</xdr:colOff>
      <xdr:row>56</xdr:row>
      <xdr:rowOff>152164</xdr:rowOff>
    </xdr:to>
    <xdr:cxnSp macro="">
      <xdr:nvCxnSpPr>
        <xdr:cNvPr id="346" name="直線コネクタ 345">
          <a:extLst>
            <a:ext uri="{FF2B5EF4-FFF2-40B4-BE49-F238E27FC236}">
              <a16:creationId xmlns="" xmlns:a16="http://schemas.microsoft.com/office/drawing/2014/main" id="{00000000-0008-0000-0600-00005A010000}"/>
            </a:ext>
          </a:extLst>
        </xdr:cNvPr>
        <xdr:cNvCxnSpPr/>
      </xdr:nvCxnSpPr>
      <xdr:spPr>
        <a:xfrm>
          <a:off x="9639300" y="9668439"/>
          <a:ext cx="838200" cy="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47915</xdr:rowOff>
    </xdr:from>
    <xdr:ext cx="534377" cy="259045"/>
    <xdr:sp macro="" textlink="">
      <xdr:nvSpPr>
        <xdr:cNvPr id="347" name="普通建設事業費平均値テキスト">
          <a:extLst>
            <a:ext uri="{FF2B5EF4-FFF2-40B4-BE49-F238E27FC236}">
              <a16:creationId xmlns="" xmlns:a16="http://schemas.microsoft.com/office/drawing/2014/main" id="{00000000-0008-0000-0600-00005B010000}"/>
            </a:ext>
          </a:extLst>
        </xdr:cNvPr>
        <xdr:cNvSpPr txBox="1"/>
      </xdr:nvSpPr>
      <xdr:spPr>
        <a:xfrm>
          <a:off x="10528300" y="9477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a:extLst>
            <a:ext uri="{FF2B5EF4-FFF2-40B4-BE49-F238E27FC236}">
              <a16:creationId xmlns="" xmlns:a16="http://schemas.microsoft.com/office/drawing/2014/main" id="{00000000-0008-0000-0600-00005C010000}"/>
            </a:ext>
          </a:extLst>
        </xdr:cNvPr>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95612</xdr:rowOff>
    </xdr:from>
    <xdr:to>
      <xdr:col>50</xdr:col>
      <xdr:colOff>114300</xdr:colOff>
      <xdr:row>56</xdr:row>
      <xdr:rowOff>67239</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a:off x="8750300" y="9011012"/>
          <a:ext cx="889000" cy="657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a:extLst>
            <a:ext uri="{FF2B5EF4-FFF2-40B4-BE49-F238E27FC236}">
              <a16:creationId xmlns="" xmlns:a16="http://schemas.microsoft.com/office/drawing/2014/main" id="{00000000-0008-0000-0600-00005E010000}"/>
            </a:ext>
          </a:extLst>
        </xdr:cNvPr>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a:extLst>
            <a:ext uri="{FF2B5EF4-FFF2-40B4-BE49-F238E27FC236}">
              <a16:creationId xmlns="" xmlns:a16="http://schemas.microsoft.com/office/drawing/2014/main" id="{00000000-0008-0000-0600-00005F010000}"/>
            </a:ext>
          </a:extLst>
        </xdr:cNvPr>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95612</xdr:rowOff>
    </xdr:from>
    <xdr:to>
      <xdr:col>45</xdr:col>
      <xdr:colOff>177800</xdr:colOff>
      <xdr:row>54</xdr:row>
      <xdr:rowOff>27869</xdr:rowOff>
    </xdr:to>
    <xdr:cxnSp macro="">
      <xdr:nvCxnSpPr>
        <xdr:cNvPr id="352" name="直線コネクタ 351">
          <a:extLst>
            <a:ext uri="{FF2B5EF4-FFF2-40B4-BE49-F238E27FC236}">
              <a16:creationId xmlns="" xmlns:a16="http://schemas.microsoft.com/office/drawing/2014/main" id="{00000000-0008-0000-0600-000060010000}"/>
            </a:ext>
          </a:extLst>
        </xdr:cNvPr>
        <xdr:cNvCxnSpPr/>
      </xdr:nvCxnSpPr>
      <xdr:spPr>
        <a:xfrm flipV="1">
          <a:off x="7861300" y="9011012"/>
          <a:ext cx="889000" cy="27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a:extLst>
            <a:ext uri="{FF2B5EF4-FFF2-40B4-BE49-F238E27FC236}">
              <a16:creationId xmlns="" xmlns:a16="http://schemas.microsoft.com/office/drawing/2014/main" id="{00000000-0008-0000-0600-000061010000}"/>
            </a:ext>
          </a:extLst>
        </xdr:cNvPr>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4" name="テキスト ボックス 353">
          <a:extLst>
            <a:ext uri="{FF2B5EF4-FFF2-40B4-BE49-F238E27FC236}">
              <a16:creationId xmlns="" xmlns:a16="http://schemas.microsoft.com/office/drawing/2014/main" id="{00000000-0008-0000-0600-000062010000}"/>
            </a:ext>
          </a:extLst>
        </xdr:cNvPr>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27869</xdr:rowOff>
    </xdr:from>
    <xdr:to>
      <xdr:col>41</xdr:col>
      <xdr:colOff>50800</xdr:colOff>
      <xdr:row>54</xdr:row>
      <xdr:rowOff>108679</xdr:rowOff>
    </xdr:to>
    <xdr:cxnSp macro="">
      <xdr:nvCxnSpPr>
        <xdr:cNvPr id="355" name="直線コネクタ 354">
          <a:extLst>
            <a:ext uri="{FF2B5EF4-FFF2-40B4-BE49-F238E27FC236}">
              <a16:creationId xmlns="" xmlns:a16="http://schemas.microsoft.com/office/drawing/2014/main" id="{00000000-0008-0000-0600-000063010000}"/>
            </a:ext>
          </a:extLst>
        </xdr:cNvPr>
        <xdr:cNvCxnSpPr/>
      </xdr:nvCxnSpPr>
      <xdr:spPr>
        <a:xfrm flipV="1">
          <a:off x="6972300" y="9286169"/>
          <a:ext cx="889000" cy="8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a:extLst>
            <a:ext uri="{FF2B5EF4-FFF2-40B4-BE49-F238E27FC236}">
              <a16:creationId xmlns="" xmlns:a16="http://schemas.microsoft.com/office/drawing/2014/main" id="{00000000-0008-0000-0600-000064010000}"/>
            </a:ext>
          </a:extLst>
        </xdr:cNvPr>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37088</xdr:rowOff>
    </xdr:from>
    <xdr:ext cx="599010" cy="259045"/>
    <xdr:sp macro="" textlink="">
      <xdr:nvSpPr>
        <xdr:cNvPr id="357" name="テキスト ボックス 356">
          <a:extLst>
            <a:ext uri="{FF2B5EF4-FFF2-40B4-BE49-F238E27FC236}">
              <a16:creationId xmlns="" xmlns:a16="http://schemas.microsoft.com/office/drawing/2014/main" id="{00000000-0008-0000-0600-000065010000}"/>
            </a:ext>
          </a:extLst>
        </xdr:cNvPr>
        <xdr:cNvSpPr txBox="1"/>
      </xdr:nvSpPr>
      <xdr:spPr>
        <a:xfrm>
          <a:off x="7561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a:extLst>
            <a:ext uri="{FF2B5EF4-FFF2-40B4-BE49-F238E27FC236}">
              <a16:creationId xmlns="" xmlns:a16="http://schemas.microsoft.com/office/drawing/2014/main" id="{00000000-0008-0000-0600-000066010000}"/>
            </a:ext>
          </a:extLst>
        </xdr:cNvPr>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108653</xdr:rowOff>
    </xdr:from>
    <xdr:ext cx="534377" cy="259045"/>
    <xdr:sp macro="" textlink="">
      <xdr:nvSpPr>
        <xdr:cNvPr id="359" name="テキスト ボックス 358">
          <a:extLst>
            <a:ext uri="{FF2B5EF4-FFF2-40B4-BE49-F238E27FC236}">
              <a16:creationId xmlns="" xmlns:a16="http://schemas.microsoft.com/office/drawing/2014/main" id="{00000000-0008-0000-0600-000067010000}"/>
            </a:ext>
          </a:extLst>
        </xdr:cNvPr>
        <xdr:cNvSpPr txBox="1"/>
      </xdr:nvSpPr>
      <xdr:spPr>
        <a:xfrm>
          <a:off x="6705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101364</xdr:rowOff>
    </xdr:from>
    <xdr:to>
      <xdr:col>55</xdr:col>
      <xdr:colOff>50800</xdr:colOff>
      <xdr:row>57</xdr:row>
      <xdr:rowOff>31514</xdr:rowOff>
    </xdr:to>
    <xdr:sp macro="" textlink="">
      <xdr:nvSpPr>
        <xdr:cNvPr id="365" name="楕円 364">
          <a:extLst>
            <a:ext uri="{FF2B5EF4-FFF2-40B4-BE49-F238E27FC236}">
              <a16:creationId xmlns="" xmlns:a16="http://schemas.microsoft.com/office/drawing/2014/main" id="{00000000-0008-0000-0600-00006D010000}"/>
            </a:ext>
          </a:extLst>
        </xdr:cNvPr>
        <xdr:cNvSpPr/>
      </xdr:nvSpPr>
      <xdr:spPr>
        <a:xfrm>
          <a:off x="10426700" y="970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79791</xdr:rowOff>
    </xdr:from>
    <xdr:ext cx="534377" cy="259045"/>
    <xdr:sp macro="" textlink="">
      <xdr:nvSpPr>
        <xdr:cNvPr id="366" name="普通建設事業費該当値テキスト">
          <a:extLst>
            <a:ext uri="{FF2B5EF4-FFF2-40B4-BE49-F238E27FC236}">
              <a16:creationId xmlns="" xmlns:a16="http://schemas.microsoft.com/office/drawing/2014/main" id="{00000000-0008-0000-0600-00006E010000}"/>
            </a:ext>
          </a:extLst>
        </xdr:cNvPr>
        <xdr:cNvSpPr txBox="1"/>
      </xdr:nvSpPr>
      <xdr:spPr>
        <a:xfrm>
          <a:off x="10528300" y="968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16439</xdr:rowOff>
    </xdr:from>
    <xdr:to>
      <xdr:col>50</xdr:col>
      <xdr:colOff>165100</xdr:colOff>
      <xdr:row>56</xdr:row>
      <xdr:rowOff>118039</xdr:rowOff>
    </xdr:to>
    <xdr:sp macro="" textlink="">
      <xdr:nvSpPr>
        <xdr:cNvPr id="367" name="楕円 366">
          <a:extLst>
            <a:ext uri="{FF2B5EF4-FFF2-40B4-BE49-F238E27FC236}">
              <a16:creationId xmlns="" xmlns:a16="http://schemas.microsoft.com/office/drawing/2014/main" id="{00000000-0008-0000-0600-00006F010000}"/>
            </a:ext>
          </a:extLst>
        </xdr:cNvPr>
        <xdr:cNvSpPr/>
      </xdr:nvSpPr>
      <xdr:spPr>
        <a:xfrm>
          <a:off x="9588500" y="961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134566</xdr:rowOff>
    </xdr:from>
    <xdr:ext cx="534377"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9372111" y="939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44812</xdr:rowOff>
    </xdr:from>
    <xdr:to>
      <xdr:col>46</xdr:col>
      <xdr:colOff>38100</xdr:colOff>
      <xdr:row>52</xdr:row>
      <xdr:rowOff>146412</xdr:rowOff>
    </xdr:to>
    <xdr:sp macro="" textlink="">
      <xdr:nvSpPr>
        <xdr:cNvPr id="369" name="楕円 368">
          <a:extLst>
            <a:ext uri="{FF2B5EF4-FFF2-40B4-BE49-F238E27FC236}">
              <a16:creationId xmlns="" xmlns:a16="http://schemas.microsoft.com/office/drawing/2014/main" id="{00000000-0008-0000-0600-000071010000}"/>
            </a:ext>
          </a:extLst>
        </xdr:cNvPr>
        <xdr:cNvSpPr/>
      </xdr:nvSpPr>
      <xdr:spPr>
        <a:xfrm>
          <a:off x="8699500" y="896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162939</xdr:rowOff>
    </xdr:from>
    <xdr:ext cx="599010" cy="259045"/>
    <xdr:sp macro="" textlink="">
      <xdr:nvSpPr>
        <xdr:cNvPr id="370" name="テキスト ボックス 369">
          <a:extLst>
            <a:ext uri="{FF2B5EF4-FFF2-40B4-BE49-F238E27FC236}">
              <a16:creationId xmlns="" xmlns:a16="http://schemas.microsoft.com/office/drawing/2014/main" id="{00000000-0008-0000-0600-000072010000}"/>
            </a:ext>
          </a:extLst>
        </xdr:cNvPr>
        <xdr:cNvSpPr txBox="1"/>
      </xdr:nvSpPr>
      <xdr:spPr>
        <a:xfrm>
          <a:off x="8450795" y="873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148519</xdr:rowOff>
    </xdr:from>
    <xdr:to>
      <xdr:col>41</xdr:col>
      <xdr:colOff>101600</xdr:colOff>
      <xdr:row>54</xdr:row>
      <xdr:rowOff>78669</xdr:rowOff>
    </xdr:to>
    <xdr:sp macro="" textlink="">
      <xdr:nvSpPr>
        <xdr:cNvPr id="371" name="楕円 370">
          <a:extLst>
            <a:ext uri="{FF2B5EF4-FFF2-40B4-BE49-F238E27FC236}">
              <a16:creationId xmlns="" xmlns:a16="http://schemas.microsoft.com/office/drawing/2014/main" id="{00000000-0008-0000-0600-000073010000}"/>
            </a:ext>
          </a:extLst>
        </xdr:cNvPr>
        <xdr:cNvSpPr/>
      </xdr:nvSpPr>
      <xdr:spPr>
        <a:xfrm>
          <a:off x="7810500" y="92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95196</xdr:rowOff>
    </xdr:from>
    <xdr:ext cx="599010"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7561795" y="90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57879</xdr:rowOff>
    </xdr:from>
    <xdr:to>
      <xdr:col>36</xdr:col>
      <xdr:colOff>165100</xdr:colOff>
      <xdr:row>54</xdr:row>
      <xdr:rowOff>159479</xdr:rowOff>
    </xdr:to>
    <xdr:sp macro="" textlink="">
      <xdr:nvSpPr>
        <xdr:cNvPr id="373" name="楕円 372">
          <a:extLst>
            <a:ext uri="{FF2B5EF4-FFF2-40B4-BE49-F238E27FC236}">
              <a16:creationId xmlns="" xmlns:a16="http://schemas.microsoft.com/office/drawing/2014/main" id="{00000000-0008-0000-0600-000075010000}"/>
            </a:ext>
          </a:extLst>
        </xdr:cNvPr>
        <xdr:cNvSpPr/>
      </xdr:nvSpPr>
      <xdr:spPr>
        <a:xfrm>
          <a:off x="6921500" y="931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4556</xdr:rowOff>
    </xdr:from>
    <xdr:ext cx="599010" cy="259045"/>
    <xdr:sp macro="" textlink="">
      <xdr:nvSpPr>
        <xdr:cNvPr id="374" name="テキスト ボックス 373">
          <a:extLst>
            <a:ext uri="{FF2B5EF4-FFF2-40B4-BE49-F238E27FC236}">
              <a16:creationId xmlns="" xmlns:a16="http://schemas.microsoft.com/office/drawing/2014/main" id="{00000000-0008-0000-0600-000076010000}"/>
            </a:ext>
          </a:extLst>
        </xdr:cNvPr>
        <xdr:cNvSpPr txBox="1"/>
      </xdr:nvSpPr>
      <xdr:spPr>
        <a:xfrm>
          <a:off x="6672795" y="909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73</xdr:row>
      <xdr:rowOff>52344</xdr:rowOff>
    </xdr:from>
    <xdr:to>
      <xdr:col>54</xdr:col>
      <xdr:colOff>189865</xdr:colOff>
      <xdr:row>79</xdr:row>
      <xdr:rowOff>44450</xdr:rowOff>
    </xdr:to>
    <xdr:cxnSp macro="">
      <xdr:nvCxnSpPr>
        <xdr:cNvPr id="398" name="直線コネクタ 397">
          <a:extLst>
            <a:ext uri="{FF2B5EF4-FFF2-40B4-BE49-F238E27FC236}">
              <a16:creationId xmlns="" xmlns:a16="http://schemas.microsoft.com/office/drawing/2014/main" id="{00000000-0008-0000-0600-00008E010000}"/>
            </a:ext>
          </a:extLst>
        </xdr:cNvPr>
        <xdr:cNvCxnSpPr/>
      </xdr:nvCxnSpPr>
      <xdr:spPr>
        <a:xfrm flipV="1">
          <a:off x="10475595" y="12568194"/>
          <a:ext cx="1270" cy="102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170471</xdr:rowOff>
    </xdr:from>
    <xdr:ext cx="599010" cy="259045"/>
    <xdr:sp macro="" textlink="">
      <xdr:nvSpPr>
        <xdr:cNvPr id="401" name="普通建設事業費 （ うち新規整備　）最大値テキスト">
          <a:extLst>
            <a:ext uri="{FF2B5EF4-FFF2-40B4-BE49-F238E27FC236}">
              <a16:creationId xmlns="" xmlns:a16="http://schemas.microsoft.com/office/drawing/2014/main" id="{00000000-0008-0000-0600-000091010000}"/>
            </a:ext>
          </a:extLst>
        </xdr:cNvPr>
        <xdr:cNvSpPr txBox="1"/>
      </xdr:nvSpPr>
      <xdr:spPr>
        <a:xfrm>
          <a:off x="10528300" y="1234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73</xdr:row>
      <xdr:rowOff>52344</xdr:rowOff>
    </xdr:from>
    <xdr:to>
      <xdr:col>55</xdr:col>
      <xdr:colOff>88900</xdr:colOff>
      <xdr:row>73</xdr:row>
      <xdr:rowOff>52344</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a:off x="10388600" y="12568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62556</xdr:rowOff>
    </xdr:from>
    <xdr:to>
      <xdr:col>55</xdr:col>
      <xdr:colOff>0</xdr:colOff>
      <xdr:row>78</xdr:row>
      <xdr:rowOff>81476</xdr:rowOff>
    </xdr:to>
    <xdr:cxnSp macro="">
      <xdr:nvCxnSpPr>
        <xdr:cNvPr id="403" name="直線コネクタ 402">
          <a:extLst>
            <a:ext uri="{FF2B5EF4-FFF2-40B4-BE49-F238E27FC236}">
              <a16:creationId xmlns="" xmlns:a16="http://schemas.microsoft.com/office/drawing/2014/main" id="{00000000-0008-0000-0600-000093010000}"/>
            </a:ext>
          </a:extLst>
        </xdr:cNvPr>
        <xdr:cNvCxnSpPr/>
      </xdr:nvCxnSpPr>
      <xdr:spPr>
        <a:xfrm flipV="1">
          <a:off x="9639300" y="13435656"/>
          <a:ext cx="838200" cy="1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153596</xdr:rowOff>
    </xdr:from>
    <xdr:ext cx="534377" cy="259045"/>
    <xdr:sp macro="" textlink="">
      <xdr:nvSpPr>
        <xdr:cNvPr id="404" name="普通建設事業費 （ うち新規整備　）平均値テキスト">
          <a:extLst>
            <a:ext uri="{FF2B5EF4-FFF2-40B4-BE49-F238E27FC236}">
              <a16:creationId xmlns="" xmlns:a16="http://schemas.microsoft.com/office/drawing/2014/main" id="{00000000-0008-0000-0600-000094010000}"/>
            </a:ext>
          </a:extLst>
        </xdr:cNvPr>
        <xdr:cNvSpPr txBox="1"/>
      </xdr:nvSpPr>
      <xdr:spPr>
        <a:xfrm>
          <a:off x="10528300" y="13183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130719</xdr:rowOff>
    </xdr:from>
    <xdr:to>
      <xdr:col>55</xdr:col>
      <xdr:colOff>50800</xdr:colOff>
      <xdr:row>78</xdr:row>
      <xdr:rowOff>60869</xdr:rowOff>
    </xdr:to>
    <xdr:sp macro="" textlink="">
      <xdr:nvSpPr>
        <xdr:cNvPr id="405" name="フローチャート: 判断 404">
          <a:extLst>
            <a:ext uri="{FF2B5EF4-FFF2-40B4-BE49-F238E27FC236}">
              <a16:creationId xmlns="" xmlns:a16="http://schemas.microsoft.com/office/drawing/2014/main" id="{00000000-0008-0000-0600-000095010000}"/>
            </a:ext>
          </a:extLst>
        </xdr:cNvPr>
        <xdr:cNvSpPr/>
      </xdr:nvSpPr>
      <xdr:spPr>
        <a:xfrm>
          <a:off x="104267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134717</xdr:rowOff>
    </xdr:from>
    <xdr:to>
      <xdr:col>50</xdr:col>
      <xdr:colOff>114300</xdr:colOff>
      <xdr:row>78</xdr:row>
      <xdr:rowOff>81476</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a:off x="8750300" y="12136217"/>
          <a:ext cx="889000" cy="131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110038</xdr:rowOff>
    </xdr:from>
    <xdr:to>
      <xdr:col>50</xdr:col>
      <xdr:colOff>165100</xdr:colOff>
      <xdr:row>78</xdr:row>
      <xdr:rowOff>40188</xdr:rowOff>
    </xdr:to>
    <xdr:sp macro="" textlink="">
      <xdr:nvSpPr>
        <xdr:cNvPr id="407" name="フローチャート: 判断 406">
          <a:extLst>
            <a:ext uri="{FF2B5EF4-FFF2-40B4-BE49-F238E27FC236}">
              <a16:creationId xmlns="" xmlns:a16="http://schemas.microsoft.com/office/drawing/2014/main" id="{00000000-0008-0000-0600-000097010000}"/>
            </a:ext>
          </a:extLst>
        </xdr:cNvPr>
        <xdr:cNvSpPr/>
      </xdr:nvSpPr>
      <xdr:spPr>
        <a:xfrm>
          <a:off x="9588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56715</xdr:rowOff>
    </xdr:from>
    <xdr:ext cx="534377" cy="259045"/>
    <xdr:sp macro="" textlink="">
      <xdr:nvSpPr>
        <xdr:cNvPr id="408" name="テキスト ボックス 407">
          <a:extLst>
            <a:ext uri="{FF2B5EF4-FFF2-40B4-BE49-F238E27FC236}">
              <a16:creationId xmlns="" xmlns:a16="http://schemas.microsoft.com/office/drawing/2014/main" id="{00000000-0008-0000-0600-000098010000}"/>
            </a:ext>
          </a:extLst>
        </xdr:cNvPr>
        <xdr:cNvSpPr txBox="1"/>
      </xdr:nvSpPr>
      <xdr:spPr>
        <a:xfrm>
          <a:off x="9372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134717</xdr:rowOff>
    </xdr:from>
    <xdr:to>
      <xdr:col>45</xdr:col>
      <xdr:colOff>177800</xdr:colOff>
      <xdr:row>72</xdr:row>
      <xdr:rowOff>156045</xdr:rowOff>
    </xdr:to>
    <xdr:cxnSp macro="">
      <xdr:nvCxnSpPr>
        <xdr:cNvPr id="409" name="直線コネクタ 408">
          <a:extLst>
            <a:ext uri="{FF2B5EF4-FFF2-40B4-BE49-F238E27FC236}">
              <a16:creationId xmlns="" xmlns:a16="http://schemas.microsoft.com/office/drawing/2014/main" id="{00000000-0008-0000-0600-000099010000}"/>
            </a:ext>
          </a:extLst>
        </xdr:cNvPr>
        <xdr:cNvCxnSpPr/>
      </xdr:nvCxnSpPr>
      <xdr:spPr>
        <a:xfrm flipV="1">
          <a:off x="7861300" y="12136217"/>
          <a:ext cx="889000" cy="364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28535</xdr:rowOff>
    </xdr:from>
    <xdr:to>
      <xdr:col>46</xdr:col>
      <xdr:colOff>38100</xdr:colOff>
      <xdr:row>77</xdr:row>
      <xdr:rowOff>130135</xdr:rowOff>
    </xdr:to>
    <xdr:sp macro="" textlink="">
      <xdr:nvSpPr>
        <xdr:cNvPr id="410" name="フローチャート: 判断 409">
          <a:extLst>
            <a:ext uri="{FF2B5EF4-FFF2-40B4-BE49-F238E27FC236}">
              <a16:creationId xmlns="" xmlns:a16="http://schemas.microsoft.com/office/drawing/2014/main" id="{00000000-0008-0000-0600-00009A010000}"/>
            </a:ext>
          </a:extLst>
        </xdr:cNvPr>
        <xdr:cNvSpPr/>
      </xdr:nvSpPr>
      <xdr:spPr>
        <a:xfrm>
          <a:off x="8699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121262</xdr:rowOff>
    </xdr:from>
    <xdr:ext cx="534377" cy="259045"/>
    <xdr:sp macro="" textlink="">
      <xdr:nvSpPr>
        <xdr:cNvPr id="411" name="テキスト ボックス 410">
          <a:extLst>
            <a:ext uri="{FF2B5EF4-FFF2-40B4-BE49-F238E27FC236}">
              <a16:creationId xmlns="" xmlns:a16="http://schemas.microsoft.com/office/drawing/2014/main" id="{00000000-0008-0000-0600-00009B010000}"/>
            </a:ext>
          </a:extLst>
        </xdr:cNvPr>
        <xdr:cNvSpPr txBox="1"/>
      </xdr:nvSpPr>
      <xdr:spPr>
        <a:xfrm>
          <a:off x="8483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110617</xdr:rowOff>
    </xdr:from>
    <xdr:to>
      <xdr:col>41</xdr:col>
      <xdr:colOff>101600</xdr:colOff>
      <xdr:row>77</xdr:row>
      <xdr:rowOff>40767</xdr:rowOff>
    </xdr:to>
    <xdr:sp macro="" textlink="">
      <xdr:nvSpPr>
        <xdr:cNvPr id="412" name="フローチャート: 判断 411">
          <a:extLst>
            <a:ext uri="{FF2B5EF4-FFF2-40B4-BE49-F238E27FC236}">
              <a16:creationId xmlns="" xmlns:a16="http://schemas.microsoft.com/office/drawing/2014/main" id="{00000000-0008-0000-0600-00009C010000}"/>
            </a:ext>
          </a:extLst>
        </xdr:cNvPr>
        <xdr:cNvSpPr/>
      </xdr:nvSpPr>
      <xdr:spPr>
        <a:xfrm>
          <a:off x="7810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31894</xdr:rowOff>
    </xdr:from>
    <xdr:ext cx="534377" cy="259045"/>
    <xdr:sp macro="" textlink="">
      <xdr:nvSpPr>
        <xdr:cNvPr id="413" name="テキスト ボックス 412">
          <a:extLst>
            <a:ext uri="{FF2B5EF4-FFF2-40B4-BE49-F238E27FC236}">
              <a16:creationId xmlns="" xmlns:a16="http://schemas.microsoft.com/office/drawing/2014/main" id="{00000000-0008-0000-0600-00009D010000}"/>
            </a:ext>
          </a:extLst>
        </xdr:cNvPr>
        <xdr:cNvSpPr txBox="1"/>
      </xdr:nvSpPr>
      <xdr:spPr>
        <a:xfrm>
          <a:off x="7594111" y="1323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11756</xdr:rowOff>
    </xdr:from>
    <xdr:to>
      <xdr:col>55</xdr:col>
      <xdr:colOff>50800</xdr:colOff>
      <xdr:row>78</xdr:row>
      <xdr:rowOff>113356</xdr:rowOff>
    </xdr:to>
    <xdr:sp macro="" textlink="">
      <xdr:nvSpPr>
        <xdr:cNvPr id="419" name="楕円 418">
          <a:extLst>
            <a:ext uri="{FF2B5EF4-FFF2-40B4-BE49-F238E27FC236}">
              <a16:creationId xmlns="" xmlns:a16="http://schemas.microsoft.com/office/drawing/2014/main" id="{00000000-0008-0000-0600-0000A3010000}"/>
            </a:ext>
          </a:extLst>
        </xdr:cNvPr>
        <xdr:cNvSpPr/>
      </xdr:nvSpPr>
      <xdr:spPr>
        <a:xfrm>
          <a:off x="10426700" y="133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161633</xdr:rowOff>
    </xdr:from>
    <xdr:ext cx="534377" cy="259045"/>
    <xdr:sp macro="" textlink="">
      <xdr:nvSpPr>
        <xdr:cNvPr id="420" name="普通建設事業費 （ うち新規整備　）該当値テキスト">
          <a:extLst>
            <a:ext uri="{FF2B5EF4-FFF2-40B4-BE49-F238E27FC236}">
              <a16:creationId xmlns="" xmlns:a16="http://schemas.microsoft.com/office/drawing/2014/main" id="{00000000-0008-0000-0600-0000A4010000}"/>
            </a:ext>
          </a:extLst>
        </xdr:cNvPr>
        <xdr:cNvSpPr txBox="1"/>
      </xdr:nvSpPr>
      <xdr:spPr>
        <a:xfrm>
          <a:off x="10528300" y="1336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30676</xdr:rowOff>
    </xdr:from>
    <xdr:to>
      <xdr:col>50</xdr:col>
      <xdr:colOff>165100</xdr:colOff>
      <xdr:row>78</xdr:row>
      <xdr:rowOff>132276</xdr:rowOff>
    </xdr:to>
    <xdr:sp macro="" textlink="">
      <xdr:nvSpPr>
        <xdr:cNvPr id="421" name="楕円 420">
          <a:extLst>
            <a:ext uri="{FF2B5EF4-FFF2-40B4-BE49-F238E27FC236}">
              <a16:creationId xmlns="" xmlns:a16="http://schemas.microsoft.com/office/drawing/2014/main" id="{00000000-0008-0000-0600-0000A5010000}"/>
            </a:ext>
          </a:extLst>
        </xdr:cNvPr>
        <xdr:cNvSpPr/>
      </xdr:nvSpPr>
      <xdr:spPr>
        <a:xfrm>
          <a:off x="9588500" y="1340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123403</xdr:rowOff>
    </xdr:from>
    <xdr:ext cx="534377"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9372111" y="1349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83917</xdr:rowOff>
    </xdr:from>
    <xdr:to>
      <xdr:col>46</xdr:col>
      <xdr:colOff>38100</xdr:colOff>
      <xdr:row>71</xdr:row>
      <xdr:rowOff>14067</xdr:rowOff>
    </xdr:to>
    <xdr:sp macro="" textlink="">
      <xdr:nvSpPr>
        <xdr:cNvPr id="423" name="楕円 422">
          <a:extLst>
            <a:ext uri="{FF2B5EF4-FFF2-40B4-BE49-F238E27FC236}">
              <a16:creationId xmlns="" xmlns:a16="http://schemas.microsoft.com/office/drawing/2014/main" id="{00000000-0008-0000-0600-0000A7010000}"/>
            </a:ext>
          </a:extLst>
        </xdr:cNvPr>
        <xdr:cNvSpPr/>
      </xdr:nvSpPr>
      <xdr:spPr>
        <a:xfrm>
          <a:off x="8699500" y="1208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30594</xdr:rowOff>
    </xdr:from>
    <xdr:ext cx="599010"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8450795" y="11860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105245</xdr:rowOff>
    </xdr:from>
    <xdr:to>
      <xdr:col>41</xdr:col>
      <xdr:colOff>101600</xdr:colOff>
      <xdr:row>73</xdr:row>
      <xdr:rowOff>35395</xdr:rowOff>
    </xdr:to>
    <xdr:sp macro="" textlink="">
      <xdr:nvSpPr>
        <xdr:cNvPr id="425" name="楕円 424">
          <a:extLst>
            <a:ext uri="{FF2B5EF4-FFF2-40B4-BE49-F238E27FC236}">
              <a16:creationId xmlns="" xmlns:a16="http://schemas.microsoft.com/office/drawing/2014/main" id="{00000000-0008-0000-0600-0000A9010000}"/>
            </a:ext>
          </a:extLst>
        </xdr:cNvPr>
        <xdr:cNvSpPr/>
      </xdr:nvSpPr>
      <xdr:spPr>
        <a:xfrm>
          <a:off x="7810500" y="124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51922</xdr:rowOff>
    </xdr:from>
    <xdr:ext cx="599010" cy="259045"/>
    <xdr:sp macro="" textlink="">
      <xdr:nvSpPr>
        <xdr:cNvPr id="426" name="テキスト ボックス 425">
          <a:extLst>
            <a:ext uri="{FF2B5EF4-FFF2-40B4-BE49-F238E27FC236}">
              <a16:creationId xmlns="" xmlns:a16="http://schemas.microsoft.com/office/drawing/2014/main" id="{00000000-0008-0000-0600-0000AA010000}"/>
            </a:ext>
          </a:extLst>
        </xdr:cNvPr>
        <xdr:cNvSpPr txBox="1"/>
      </xdr:nvSpPr>
      <xdr:spPr>
        <a:xfrm>
          <a:off x="7561795" y="12224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a:extLst>
            <a:ext uri="{FF2B5EF4-FFF2-40B4-BE49-F238E27FC236}">
              <a16:creationId xmlns="" xmlns:a16="http://schemas.microsoft.com/office/drawing/2014/main" id="{00000000-0008-0000-0600-0000B5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a:extLst>
            <a:ext uri="{FF2B5EF4-FFF2-40B4-BE49-F238E27FC236}">
              <a16:creationId xmlns="" xmlns:a16="http://schemas.microsoft.com/office/drawing/2014/main" id="{00000000-0008-0000-0600-0000B6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a:extLst>
            <a:ext uri="{FF2B5EF4-FFF2-40B4-BE49-F238E27FC236}">
              <a16:creationId xmlns="" xmlns:a16="http://schemas.microsoft.com/office/drawing/2014/main" id="{00000000-0008-0000-0600-0000B7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0" name="テキスト ボックス 439">
          <a:extLst>
            <a:ext uri="{FF2B5EF4-FFF2-40B4-BE49-F238E27FC236}">
              <a16:creationId xmlns="" xmlns:a16="http://schemas.microsoft.com/office/drawing/2014/main" id="{00000000-0008-0000-0600-0000B8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a:extLst>
            <a:ext uri="{FF2B5EF4-FFF2-40B4-BE49-F238E27FC236}">
              <a16:creationId xmlns="" xmlns:a16="http://schemas.microsoft.com/office/drawing/2014/main" id="{00000000-0008-0000-0600-0000B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a:extLst>
            <a:ext uri="{FF2B5EF4-FFF2-40B4-BE49-F238E27FC236}">
              <a16:creationId xmlns="" xmlns:a16="http://schemas.microsoft.com/office/drawing/2014/main" id="{00000000-0008-0000-0600-0000BA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a:extLst>
            <a:ext uri="{FF2B5EF4-FFF2-40B4-BE49-F238E27FC236}">
              <a16:creationId xmlns="" xmlns:a16="http://schemas.microsoft.com/office/drawing/2014/main" id="{00000000-0008-0000-0600-0000BB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a:extLst>
            <a:ext uri="{FF2B5EF4-FFF2-40B4-BE49-F238E27FC236}">
              <a16:creationId xmlns="" xmlns:a16="http://schemas.microsoft.com/office/drawing/2014/main" id="{00000000-0008-0000-0600-0000BC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a:extLst>
            <a:ext uri="{FF2B5EF4-FFF2-40B4-BE49-F238E27FC236}">
              <a16:creationId xmlns="" xmlns:a16="http://schemas.microsoft.com/office/drawing/2014/main" id="{00000000-0008-0000-0600-0000BE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8" name="テキスト ボックス 447">
          <a:extLst>
            <a:ext uri="{FF2B5EF4-FFF2-40B4-BE49-F238E27FC236}">
              <a16:creationId xmlns="" xmlns:a16="http://schemas.microsoft.com/office/drawing/2014/main" id="{00000000-0008-0000-0600-0000C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1" name="普通建設事業費 （ うち更新整備　）最小値テキスト">
          <a:extLst>
            <a:ext uri="{FF2B5EF4-FFF2-40B4-BE49-F238E27FC236}">
              <a16:creationId xmlns="" xmlns:a16="http://schemas.microsoft.com/office/drawing/2014/main" id="{00000000-0008-0000-0600-0000C3010000}"/>
            </a:ext>
          </a:extLst>
        </xdr:cNvPr>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3" name="普通建設事業費 （ うち更新整備　）最大値テキスト">
          <a:extLst>
            <a:ext uri="{FF2B5EF4-FFF2-40B4-BE49-F238E27FC236}">
              <a16:creationId xmlns="" xmlns:a16="http://schemas.microsoft.com/office/drawing/2014/main" id="{00000000-0008-0000-0600-0000C5010000}"/>
            </a:ext>
          </a:extLst>
        </xdr:cNvPr>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4" name="直線コネクタ 453">
          <a:extLst>
            <a:ext uri="{FF2B5EF4-FFF2-40B4-BE49-F238E27FC236}">
              <a16:creationId xmlns="" xmlns:a16="http://schemas.microsoft.com/office/drawing/2014/main" id="{00000000-0008-0000-0600-0000C6010000}"/>
            </a:ext>
          </a:extLst>
        </xdr:cNvPr>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118684</xdr:rowOff>
    </xdr:from>
    <xdr:to>
      <xdr:col>55</xdr:col>
      <xdr:colOff>0</xdr:colOff>
      <xdr:row>97</xdr:row>
      <xdr:rowOff>99825</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a:off x="9639300" y="16577884"/>
          <a:ext cx="838200" cy="15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6" name="普通建設事業費 （ うち更新整備　）平均値テキスト">
          <a:extLst>
            <a:ext uri="{FF2B5EF4-FFF2-40B4-BE49-F238E27FC236}">
              <a16:creationId xmlns="" xmlns:a16="http://schemas.microsoft.com/office/drawing/2014/main" id="{00000000-0008-0000-0600-0000C8010000}"/>
            </a:ext>
          </a:extLst>
        </xdr:cNvPr>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7" name="フローチャート: 判断 456">
          <a:extLst>
            <a:ext uri="{FF2B5EF4-FFF2-40B4-BE49-F238E27FC236}">
              <a16:creationId xmlns="" xmlns:a16="http://schemas.microsoft.com/office/drawing/2014/main" id="{00000000-0008-0000-0600-0000C9010000}"/>
            </a:ext>
          </a:extLst>
        </xdr:cNvPr>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118684</xdr:rowOff>
    </xdr:from>
    <xdr:to>
      <xdr:col>50</xdr:col>
      <xdr:colOff>114300</xdr:colOff>
      <xdr:row>98</xdr:row>
      <xdr:rowOff>56283</xdr:rowOff>
    </xdr:to>
    <xdr:cxnSp macro="">
      <xdr:nvCxnSpPr>
        <xdr:cNvPr id="458" name="直線コネクタ 457">
          <a:extLst>
            <a:ext uri="{FF2B5EF4-FFF2-40B4-BE49-F238E27FC236}">
              <a16:creationId xmlns="" xmlns:a16="http://schemas.microsoft.com/office/drawing/2014/main" id="{00000000-0008-0000-0600-0000CA010000}"/>
            </a:ext>
          </a:extLst>
        </xdr:cNvPr>
        <xdr:cNvCxnSpPr/>
      </xdr:nvCxnSpPr>
      <xdr:spPr>
        <a:xfrm flipV="1">
          <a:off x="8750300" y="16577884"/>
          <a:ext cx="889000" cy="28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59" name="フローチャート: 判断 458">
          <a:extLst>
            <a:ext uri="{FF2B5EF4-FFF2-40B4-BE49-F238E27FC236}">
              <a16:creationId xmlns="" xmlns:a16="http://schemas.microsoft.com/office/drawing/2014/main" id="{00000000-0008-0000-0600-0000CB010000}"/>
            </a:ext>
          </a:extLst>
        </xdr:cNvPr>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131464</xdr:rowOff>
    </xdr:from>
    <xdr:ext cx="534377" cy="259045"/>
    <xdr:sp macro="" textlink="">
      <xdr:nvSpPr>
        <xdr:cNvPr id="460" name="テキスト ボックス 459">
          <a:extLst>
            <a:ext uri="{FF2B5EF4-FFF2-40B4-BE49-F238E27FC236}">
              <a16:creationId xmlns="" xmlns:a16="http://schemas.microsoft.com/office/drawing/2014/main" id="{00000000-0008-0000-0600-0000CC010000}"/>
            </a:ext>
          </a:extLst>
        </xdr:cNvPr>
        <xdr:cNvSpPr txBox="1"/>
      </xdr:nvSpPr>
      <xdr:spPr>
        <a:xfrm>
          <a:off x="9372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56283</xdr:rowOff>
    </xdr:from>
    <xdr:to>
      <xdr:col>45</xdr:col>
      <xdr:colOff>177800</xdr:colOff>
      <xdr:row>98</xdr:row>
      <xdr:rowOff>85034</xdr:rowOff>
    </xdr:to>
    <xdr:cxnSp macro="">
      <xdr:nvCxnSpPr>
        <xdr:cNvPr id="461" name="直線コネクタ 460">
          <a:extLst>
            <a:ext uri="{FF2B5EF4-FFF2-40B4-BE49-F238E27FC236}">
              <a16:creationId xmlns="" xmlns:a16="http://schemas.microsoft.com/office/drawing/2014/main" id="{00000000-0008-0000-0600-0000CD010000}"/>
            </a:ext>
          </a:extLst>
        </xdr:cNvPr>
        <xdr:cNvCxnSpPr/>
      </xdr:nvCxnSpPr>
      <xdr:spPr>
        <a:xfrm flipV="1">
          <a:off x="7861300" y="16858383"/>
          <a:ext cx="889000" cy="2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2" name="フローチャート: 判断 461">
          <a:extLst>
            <a:ext uri="{FF2B5EF4-FFF2-40B4-BE49-F238E27FC236}">
              <a16:creationId xmlns="" xmlns:a16="http://schemas.microsoft.com/office/drawing/2014/main" id="{00000000-0008-0000-0600-0000CE010000}"/>
            </a:ext>
          </a:extLst>
        </xdr:cNvPr>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3" name="テキスト ボックス 462">
          <a:extLst>
            <a:ext uri="{FF2B5EF4-FFF2-40B4-BE49-F238E27FC236}">
              <a16:creationId xmlns="" xmlns:a16="http://schemas.microsoft.com/office/drawing/2014/main" id="{00000000-0008-0000-0600-0000CF010000}"/>
            </a:ext>
          </a:extLst>
        </xdr:cNvPr>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4" name="フローチャート: 判断 463">
          <a:extLst>
            <a:ext uri="{FF2B5EF4-FFF2-40B4-BE49-F238E27FC236}">
              <a16:creationId xmlns="" xmlns:a16="http://schemas.microsoft.com/office/drawing/2014/main" id="{00000000-0008-0000-0600-0000D0010000}"/>
            </a:ext>
          </a:extLst>
        </xdr:cNvPr>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49025</xdr:rowOff>
    </xdr:from>
    <xdr:to>
      <xdr:col>55</xdr:col>
      <xdr:colOff>50800</xdr:colOff>
      <xdr:row>97</xdr:row>
      <xdr:rowOff>150625</xdr:rowOff>
    </xdr:to>
    <xdr:sp macro="" textlink="">
      <xdr:nvSpPr>
        <xdr:cNvPr id="471" name="楕円 470">
          <a:extLst>
            <a:ext uri="{FF2B5EF4-FFF2-40B4-BE49-F238E27FC236}">
              <a16:creationId xmlns="" xmlns:a16="http://schemas.microsoft.com/office/drawing/2014/main" id="{00000000-0008-0000-0600-0000D7010000}"/>
            </a:ext>
          </a:extLst>
        </xdr:cNvPr>
        <xdr:cNvSpPr/>
      </xdr:nvSpPr>
      <xdr:spPr>
        <a:xfrm>
          <a:off x="10426700" y="1667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27452</xdr:rowOff>
    </xdr:from>
    <xdr:ext cx="534377" cy="259045"/>
    <xdr:sp macro="" textlink="">
      <xdr:nvSpPr>
        <xdr:cNvPr id="472" name="普通建設事業費 （ うち更新整備　）該当値テキスト">
          <a:extLst>
            <a:ext uri="{FF2B5EF4-FFF2-40B4-BE49-F238E27FC236}">
              <a16:creationId xmlns="" xmlns:a16="http://schemas.microsoft.com/office/drawing/2014/main" id="{00000000-0008-0000-0600-0000D8010000}"/>
            </a:ext>
          </a:extLst>
        </xdr:cNvPr>
        <xdr:cNvSpPr txBox="1"/>
      </xdr:nvSpPr>
      <xdr:spPr>
        <a:xfrm>
          <a:off x="10528300" y="1665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67884</xdr:rowOff>
    </xdr:from>
    <xdr:to>
      <xdr:col>50</xdr:col>
      <xdr:colOff>165100</xdr:colOff>
      <xdr:row>96</xdr:row>
      <xdr:rowOff>169484</xdr:rowOff>
    </xdr:to>
    <xdr:sp macro="" textlink="">
      <xdr:nvSpPr>
        <xdr:cNvPr id="473" name="楕円 472">
          <a:extLst>
            <a:ext uri="{FF2B5EF4-FFF2-40B4-BE49-F238E27FC236}">
              <a16:creationId xmlns="" xmlns:a16="http://schemas.microsoft.com/office/drawing/2014/main" id="{00000000-0008-0000-0600-0000D9010000}"/>
            </a:ext>
          </a:extLst>
        </xdr:cNvPr>
        <xdr:cNvSpPr/>
      </xdr:nvSpPr>
      <xdr:spPr>
        <a:xfrm>
          <a:off x="9588500" y="1652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14561</xdr:rowOff>
    </xdr:from>
    <xdr:ext cx="534377"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9372111" y="1630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5483</xdr:rowOff>
    </xdr:from>
    <xdr:to>
      <xdr:col>46</xdr:col>
      <xdr:colOff>38100</xdr:colOff>
      <xdr:row>98</xdr:row>
      <xdr:rowOff>107083</xdr:rowOff>
    </xdr:to>
    <xdr:sp macro="" textlink="">
      <xdr:nvSpPr>
        <xdr:cNvPr id="475" name="楕円 474">
          <a:extLst>
            <a:ext uri="{FF2B5EF4-FFF2-40B4-BE49-F238E27FC236}">
              <a16:creationId xmlns="" xmlns:a16="http://schemas.microsoft.com/office/drawing/2014/main" id="{00000000-0008-0000-0600-0000DB010000}"/>
            </a:ext>
          </a:extLst>
        </xdr:cNvPr>
        <xdr:cNvSpPr/>
      </xdr:nvSpPr>
      <xdr:spPr>
        <a:xfrm>
          <a:off x="8699500" y="1680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98210</xdr:rowOff>
    </xdr:from>
    <xdr:ext cx="534377"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8483111" y="1690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34234</xdr:rowOff>
    </xdr:from>
    <xdr:to>
      <xdr:col>41</xdr:col>
      <xdr:colOff>101600</xdr:colOff>
      <xdr:row>98</xdr:row>
      <xdr:rowOff>135834</xdr:rowOff>
    </xdr:to>
    <xdr:sp macro="" textlink="">
      <xdr:nvSpPr>
        <xdr:cNvPr id="477" name="楕円 476">
          <a:extLst>
            <a:ext uri="{FF2B5EF4-FFF2-40B4-BE49-F238E27FC236}">
              <a16:creationId xmlns="" xmlns:a16="http://schemas.microsoft.com/office/drawing/2014/main" id="{00000000-0008-0000-0600-0000DD010000}"/>
            </a:ext>
          </a:extLst>
        </xdr:cNvPr>
        <xdr:cNvSpPr/>
      </xdr:nvSpPr>
      <xdr:spPr>
        <a:xfrm>
          <a:off x="7810500" y="1683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126961</xdr:rowOff>
    </xdr:from>
    <xdr:ext cx="534377"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7594111" y="1692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a:extLst>
            <a:ext uri="{FF2B5EF4-FFF2-40B4-BE49-F238E27FC236}">
              <a16:creationId xmlns="" xmlns:a16="http://schemas.microsoft.com/office/drawing/2014/main" id="{00000000-0008-0000-0600-0000E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a:extLst>
            <a:ext uri="{FF2B5EF4-FFF2-40B4-BE49-F238E27FC236}">
              <a16:creationId xmlns="" xmlns:a16="http://schemas.microsoft.com/office/drawing/2014/main" id="{00000000-0008-0000-0600-0000E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a:extLst>
            <a:ext uri="{FF2B5EF4-FFF2-40B4-BE49-F238E27FC236}">
              <a16:creationId xmlns="" xmlns:a16="http://schemas.microsoft.com/office/drawing/2014/main" id="{00000000-0008-0000-0600-0000E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a:extLst>
            <a:ext uri="{FF2B5EF4-FFF2-40B4-BE49-F238E27FC236}">
              <a16:creationId xmlns="" xmlns:a16="http://schemas.microsoft.com/office/drawing/2014/main" id="{00000000-0008-0000-0600-0000E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a:extLst>
            <a:ext uri="{FF2B5EF4-FFF2-40B4-BE49-F238E27FC236}">
              <a16:creationId xmlns="" xmlns:a16="http://schemas.microsoft.com/office/drawing/2014/main" id="{00000000-0008-0000-0600-0000E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a:extLst>
            <a:ext uri="{FF2B5EF4-FFF2-40B4-BE49-F238E27FC236}">
              <a16:creationId xmlns="" xmlns:a16="http://schemas.microsoft.com/office/drawing/2014/main" id="{00000000-0008-0000-0600-0000E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 xmlns:a16="http://schemas.microsoft.com/office/drawing/2014/main" id="{00000000-0008-0000-06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 xmlns:a16="http://schemas.microsoft.com/office/drawing/2014/main" id="{00000000-0008-0000-06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 xmlns:a16="http://schemas.microsoft.com/office/drawing/2014/main" id="{00000000-0008-0000-06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a:extLst>
            <a:ext uri="{FF2B5EF4-FFF2-40B4-BE49-F238E27FC236}">
              <a16:creationId xmlns="" xmlns:a16="http://schemas.microsoft.com/office/drawing/2014/main" id="{00000000-0008-0000-0600-0000E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a:extLst>
            <a:ext uri="{FF2B5EF4-FFF2-40B4-BE49-F238E27FC236}">
              <a16:creationId xmlns="" xmlns:a16="http://schemas.microsoft.com/office/drawing/2014/main" id="{00000000-0008-0000-0600-0000E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a:extLst>
            <a:ext uri="{FF2B5EF4-FFF2-40B4-BE49-F238E27FC236}">
              <a16:creationId xmlns="" xmlns:a16="http://schemas.microsoft.com/office/drawing/2014/main" id="{00000000-0008-0000-0600-0000E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a:extLst>
            <a:ext uri="{FF2B5EF4-FFF2-40B4-BE49-F238E27FC236}">
              <a16:creationId xmlns="" xmlns:a16="http://schemas.microsoft.com/office/drawing/2014/main" id="{00000000-0008-0000-0600-0000E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a:extLst>
            <a:ext uri="{FF2B5EF4-FFF2-40B4-BE49-F238E27FC236}">
              <a16:creationId xmlns="" xmlns:a16="http://schemas.microsoft.com/office/drawing/2014/main" id="{00000000-0008-0000-0600-0000E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a:extLst>
            <a:ext uri="{FF2B5EF4-FFF2-40B4-BE49-F238E27FC236}">
              <a16:creationId xmlns="" xmlns:a16="http://schemas.microsoft.com/office/drawing/2014/main" id="{00000000-0008-0000-0600-0000E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a:extLst>
            <a:ext uri="{FF2B5EF4-FFF2-40B4-BE49-F238E27FC236}">
              <a16:creationId xmlns="" xmlns:a16="http://schemas.microsoft.com/office/drawing/2014/main" id="{00000000-0008-0000-0600-0000F0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a:extLst>
            <a:ext uri="{FF2B5EF4-FFF2-40B4-BE49-F238E27FC236}">
              <a16:creationId xmlns="" xmlns:a16="http://schemas.microsoft.com/office/drawing/2014/main" id="{00000000-0008-0000-0600-0000F1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8" name="テキスト ボックス 497">
          <a:extLst>
            <a:ext uri="{FF2B5EF4-FFF2-40B4-BE49-F238E27FC236}">
              <a16:creationId xmlns="" xmlns:a16="http://schemas.microsoft.com/office/drawing/2014/main" id="{00000000-0008-0000-0600-0000F2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2" name="直線コネクタ 501">
          <a:extLst>
            <a:ext uri="{FF2B5EF4-FFF2-40B4-BE49-F238E27FC236}">
              <a16:creationId xmlns="" xmlns:a16="http://schemas.microsoft.com/office/drawing/2014/main" id="{00000000-0008-0000-0600-0000F6010000}"/>
            </a:ext>
          </a:extLst>
        </xdr:cNvPr>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a:extLst>
            <a:ext uri="{FF2B5EF4-FFF2-40B4-BE49-F238E27FC236}">
              <a16:creationId xmlns="" xmlns:a16="http://schemas.microsoft.com/office/drawing/2014/main" id="{00000000-0008-0000-0600-0000F7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a:extLst>
            <a:ext uri="{FF2B5EF4-FFF2-40B4-BE49-F238E27FC236}">
              <a16:creationId xmlns="" xmlns:a16="http://schemas.microsoft.com/office/drawing/2014/main" id="{00000000-0008-0000-0600-0000F8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5" name="災害復旧事業費最大値テキスト">
          <a:extLst>
            <a:ext uri="{FF2B5EF4-FFF2-40B4-BE49-F238E27FC236}">
              <a16:creationId xmlns="" xmlns:a16="http://schemas.microsoft.com/office/drawing/2014/main" id="{00000000-0008-0000-0600-0000F9010000}"/>
            </a:ext>
          </a:extLst>
        </xdr:cNvPr>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6" name="直線コネクタ 505">
          <a:extLst>
            <a:ext uri="{FF2B5EF4-FFF2-40B4-BE49-F238E27FC236}">
              <a16:creationId xmlns="" xmlns:a16="http://schemas.microsoft.com/office/drawing/2014/main" id="{00000000-0008-0000-0600-0000FA010000}"/>
            </a:ext>
          </a:extLst>
        </xdr:cNvPr>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xdr:rowOff>
    </xdr:from>
    <xdr:to>
      <xdr:col>85</xdr:col>
      <xdr:colOff>127000</xdr:colOff>
      <xdr:row>39</xdr:row>
      <xdr:rowOff>43612</xdr:rowOff>
    </xdr:to>
    <xdr:cxnSp macro="">
      <xdr:nvCxnSpPr>
        <xdr:cNvPr id="507" name="直線コネクタ 506">
          <a:extLst>
            <a:ext uri="{FF2B5EF4-FFF2-40B4-BE49-F238E27FC236}">
              <a16:creationId xmlns="" xmlns:a16="http://schemas.microsoft.com/office/drawing/2014/main" id="{00000000-0008-0000-0600-0000FB010000}"/>
            </a:ext>
          </a:extLst>
        </xdr:cNvPr>
        <xdr:cNvCxnSpPr/>
      </xdr:nvCxnSpPr>
      <xdr:spPr>
        <a:xfrm flipV="1">
          <a:off x="15481300" y="6690995"/>
          <a:ext cx="838200" cy="3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08" name="災害復旧事業費平均値テキスト">
          <a:extLst>
            <a:ext uri="{FF2B5EF4-FFF2-40B4-BE49-F238E27FC236}">
              <a16:creationId xmlns="" xmlns:a16="http://schemas.microsoft.com/office/drawing/2014/main" id="{00000000-0008-0000-0600-0000FC010000}"/>
            </a:ext>
          </a:extLst>
        </xdr:cNvPr>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09" name="フローチャート: 判断 508">
          <a:extLst>
            <a:ext uri="{FF2B5EF4-FFF2-40B4-BE49-F238E27FC236}">
              <a16:creationId xmlns="" xmlns:a16="http://schemas.microsoft.com/office/drawing/2014/main" id="{00000000-0008-0000-0600-0000FD010000}"/>
            </a:ext>
          </a:extLst>
        </xdr:cNvPr>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38735</xdr:rowOff>
    </xdr:from>
    <xdr:to>
      <xdr:col>81</xdr:col>
      <xdr:colOff>50800</xdr:colOff>
      <xdr:row>39</xdr:row>
      <xdr:rowOff>43612</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a:off x="14592300" y="6725285"/>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1" name="フローチャート: 判断 510">
          <a:extLst>
            <a:ext uri="{FF2B5EF4-FFF2-40B4-BE49-F238E27FC236}">
              <a16:creationId xmlns="" xmlns:a16="http://schemas.microsoft.com/office/drawing/2014/main" id="{00000000-0008-0000-0600-0000FF010000}"/>
            </a:ext>
          </a:extLst>
        </xdr:cNvPr>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2" name="テキスト ボックス 511">
          <a:extLst>
            <a:ext uri="{FF2B5EF4-FFF2-40B4-BE49-F238E27FC236}">
              <a16:creationId xmlns="" xmlns:a16="http://schemas.microsoft.com/office/drawing/2014/main" id="{00000000-0008-0000-0600-000000020000}"/>
            </a:ext>
          </a:extLst>
        </xdr:cNvPr>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30976</xdr:rowOff>
    </xdr:from>
    <xdr:to>
      <xdr:col>76</xdr:col>
      <xdr:colOff>114300</xdr:colOff>
      <xdr:row>39</xdr:row>
      <xdr:rowOff>38735</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a:off x="13703300" y="6717526"/>
          <a:ext cx="889000" cy="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4" name="フローチャート: 判断 513">
          <a:extLst>
            <a:ext uri="{FF2B5EF4-FFF2-40B4-BE49-F238E27FC236}">
              <a16:creationId xmlns="" xmlns:a16="http://schemas.microsoft.com/office/drawing/2014/main" id="{00000000-0008-0000-0600-000002020000}"/>
            </a:ext>
          </a:extLst>
        </xdr:cNvPr>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5" name="テキスト ボックス 514">
          <a:extLst>
            <a:ext uri="{FF2B5EF4-FFF2-40B4-BE49-F238E27FC236}">
              <a16:creationId xmlns="" xmlns:a16="http://schemas.microsoft.com/office/drawing/2014/main" id="{00000000-0008-0000-0600-000003020000}"/>
            </a:ext>
          </a:extLst>
        </xdr:cNvPr>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21399</xdr:rowOff>
    </xdr:from>
    <xdr:to>
      <xdr:col>71</xdr:col>
      <xdr:colOff>177800</xdr:colOff>
      <xdr:row>39</xdr:row>
      <xdr:rowOff>30976</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a:off x="12814300" y="6707949"/>
          <a:ext cx="889000" cy="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7" name="フローチャート: 判断 516">
          <a:extLst>
            <a:ext uri="{FF2B5EF4-FFF2-40B4-BE49-F238E27FC236}">
              <a16:creationId xmlns="" xmlns:a16="http://schemas.microsoft.com/office/drawing/2014/main" id="{00000000-0008-0000-0600-000005020000}"/>
            </a:ext>
          </a:extLst>
        </xdr:cNvPr>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18" name="テキスト ボックス 517">
          <a:extLst>
            <a:ext uri="{FF2B5EF4-FFF2-40B4-BE49-F238E27FC236}">
              <a16:creationId xmlns="" xmlns:a16="http://schemas.microsoft.com/office/drawing/2014/main" id="{00000000-0008-0000-0600-000006020000}"/>
            </a:ext>
          </a:extLst>
        </xdr:cNvPr>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19" name="フローチャート: 判断 518">
          <a:extLst>
            <a:ext uri="{FF2B5EF4-FFF2-40B4-BE49-F238E27FC236}">
              <a16:creationId xmlns="" xmlns:a16="http://schemas.microsoft.com/office/drawing/2014/main" id="{00000000-0008-0000-0600-000007020000}"/>
            </a:ext>
          </a:extLst>
        </xdr:cNvPr>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0" name="テキスト ボックス 519">
          <a:extLst>
            <a:ext uri="{FF2B5EF4-FFF2-40B4-BE49-F238E27FC236}">
              <a16:creationId xmlns="" xmlns:a16="http://schemas.microsoft.com/office/drawing/2014/main" id="{00000000-0008-0000-0600-000008020000}"/>
            </a:ext>
          </a:extLst>
        </xdr:cNvPr>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125095</xdr:rowOff>
    </xdr:from>
    <xdr:to>
      <xdr:col>85</xdr:col>
      <xdr:colOff>177800</xdr:colOff>
      <xdr:row>39</xdr:row>
      <xdr:rowOff>55245</xdr:rowOff>
    </xdr:to>
    <xdr:sp macro="" textlink="">
      <xdr:nvSpPr>
        <xdr:cNvPr id="526" name="楕円 525">
          <a:extLst>
            <a:ext uri="{FF2B5EF4-FFF2-40B4-BE49-F238E27FC236}">
              <a16:creationId xmlns="" xmlns:a16="http://schemas.microsoft.com/office/drawing/2014/main" id="{00000000-0008-0000-0600-00000E020000}"/>
            </a:ext>
          </a:extLst>
        </xdr:cNvPr>
        <xdr:cNvSpPr/>
      </xdr:nvSpPr>
      <xdr:spPr>
        <a:xfrm>
          <a:off x="16268700" y="66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75773</xdr:rowOff>
    </xdr:from>
    <xdr:ext cx="469744" cy="259045"/>
    <xdr:sp macro="" textlink="">
      <xdr:nvSpPr>
        <xdr:cNvPr id="527" name="災害復旧事業費該当値テキスト">
          <a:extLst>
            <a:ext uri="{FF2B5EF4-FFF2-40B4-BE49-F238E27FC236}">
              <a16:creationId xmlns="" xmlns:a16="http://schemas.microsoft.com/office/drawing/2014/main" id="{00000000-0008-0000-0600-00000F020000}"/>
            </a:ext>
          </a:extLst>
        </xdr:cNvPr>
        <xdr:cNvSpPr txBox="1"/>
      </xdr:nvSpPr>
      <xdr:spPr>
        <a:xfrm>
          <a:off x="16370300" y="659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164262</xdr:rowOff>
    </xdr:from>
    <xdr:to>
      <xdr:col>81</xdr:col>
      <xdr:colOff>101600</xdr:colOff>
      <xdr:row>39</xdr:row>
      <xdr:rowOff>94412</xdr:rowOff>
    </xdr:to>
    <xdr:sp macro="" textlink="">
      <xdr:nvSpPr>
        <xdr:cNvPr id="528" name="楕円 527">
          <a:extLst>
            <a:ext uri="{FF2B5EF4-FFF2-40B4-BE49-F238E27FC236}">
              <a16:creationId xmlns="" xmlns:a16="http://schemas.microsoft.com/office/drawing/2014/main" id="{00000000-0008-0000-0600-000010020000}"/>
            </a:ext>
          </a:extLst>
        </xdr:cNvPr>
        <xdr:cNvSpPr/>
      </xdr:nvSpPr>
      <xdr:spPr>
        <a:xfrm>
          <a:off x="15430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85539</xdr:rowOff>
    </xdr:from>
    <xdr:ext cx="313932"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5324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159385</xdr:rowOff>
    </xdr:from>
    <xdr:to>
      <xdr:col>76</xdr:col>
      <xdr:colOff>165100</xdr:colOff>
      <xdr:row>39</xdr:row>
      <xdr:rowOff>89535</xdr:rowOff>
    </xdr:to>
    <xdr:sp macro="" textlink="">
      <xdr:nvSpPr>
        <xdr:cNvPr id="530" name="楕円 529">
          <a:extLst>
            <a:ext uri="{FF2B5EF4-FFF2-40B4-BE49-F238E27FC236}">
              <a16:creationId xmlns="" xmlns:a16="http://schemas.microsoft.com/office/drawing/2014/main" id="{00000000-0008-0000-0600-000012020000}"/>
            </a:ext>
          </a:extLst>
        </xdr:cNvPr>
        <xdr:cNvSpPr/>
      </xdr:nvSpPr>
      <xdr:spPr>
        <a:xfrm>
          <a:off x="14541500" y="66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80662</xdr:rowOff>
    </xdr:from>
    <xdr:ext cx="378565"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4403017" y="6767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151626</xdr:rowOff>
    </xdr:from>
    <xdr:to>
      <xdr:col>72</xdr:col>
      <xdr:colOff>38100</xdr:colOff>
      <xdr:row>39</xdr:row>
      <xdr:rowOff>81776</xdr:rowOff>
    </xdr:to>
    <xdr:sp macro="" textlink="">
      <xdr:nvSpPr>
        <xdr:cNvPr id="532" name="楕円 531">
          <a:extLst>
            <a:ext uri="{FF2B5EF4-FFF2-40B4-BE49-F238E27FC236}">
              <a16:creationId xmlns="" xmlns:a16="http://schemas.microsoft.com/office/drawing/2014/main" id="{00000000-0008-0000-0600-000014020000}"/>
            </a:ext>
          </a:extLst>
        </xdr:cNvPr>
        <xdr:cNvSpPr/>
      </xdr:nvSpPr>
      <xdr:spPr>
        <a:xfrm>
          <a:off x="13652500" y="666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72903</xdr:rowOff>
    </xdr:from>
    <xdr:ext cx="469744" cy="259045"/>
    <xdr:sp macro="" textlink="">
      <xdr:nvSpPr>
        <xdr:cNvPr id="533" name="テキスト ボックス 532">
          <a:extLst>
            <a:ext uri="{FF2B5EF4-FFF2-40B4-BE49-F238E27FC236}">
              <a16:creationId xmlns="" xmlns:a16="http://schemas.microsoft.com/office/drawing/2014/main" id="{00000000-0008-0000-0600-000015020000}"/>
            </a:ext>
          </a:extLst>
        </xdr:cNvPr>
        <xdr:cNvSpPr txBox="1"/>
      </xdr:nvSpPr>
      <xdr:spPr>
        <a:xfrm>
          <a:off x="13468428" y="675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142049</xdr:rowOff>
    </xdr:from>
    <xdr:to>
      <xdr:col>67</xdr:col>
      <xdr:colOff>101600</xdr:colOff>
      <xdr:row>39</xdr:row>
      <xdr:rowOff>72199</xdr:rowOff>
    </xdr:to>
    <xdr:sp macro="" textlink="">
      <xdr:nvSpPr>
        <xdr:cNvPr id="534" name="楕円 533">
          <a:extLst>
            <a:ext uri="{FF2B5EF4-FFF2-40B4-BE49-F238E27FC236}">
              <a16:creationId xmlns="" xmlns:a16="http://schemas.microsoft.com/office/drawing/2014/main" id="{00000000-0008-0000-0600-000016020000}"/>
            </a:ext>
          </a:extLst>
        </xdr:cNvPr>
        <xdr:cNvSpPr/>
      </xdr:nvSpPr>
      <xdr:spPr>
        <a:xfrm>
          <a:off x="12763500" y="66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63326</xdr:rowOff>
    </xdr:from>
    <xdr:ext cx="469744"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2579428" y="674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6" name="直線コネクタ 545">
          <a:extLst>
            <a:ext uri="{FF2B5EF4-FFF2-40B4-BE49-F238E27FC236}">
              <a16:creationId xmlns="" xmlns:a16="http://schemas.microsoft.com/office/drawing/2014/main" id="{00000000-0008-0000-0600-00002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7" name="テキスト ボックス 546">
          <a:extLst>
            <a:ext uri="{FF2B5EF4-FFF2-40B4-BE49-F238E27FC236}">
              <a16:creationId xmlns="" xmlns:a16="http://schemas.microsoft.com/office/drawing/2014/main" id="{00000000-0008-0000-0600-000023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8" name="直線コネクタ 547">
          <a:extLst>
            <a:ext uri="{FF2B5EF4-FFF2-40B4-BE49-F238E27FC236}">
              <a16:creationId xmlns="" xmlns:a16="http://schemas.microsoft.com/office/drawing/2014/main" id="{00000000-0008-0000-0600-00002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49" name="テキスト ボックス 548">
          <a:extLst>
            <a:ext uri="{FF2B5EF4-FFF2-40B4-BE49-F238E27FC236}">
              <a16:creationId xmlns="" xmlns:a16="http://schemas.microsoft.com/office/drawing/2014/main" id="{00000000-0008-0000-0600-000025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1" name="テキスト ボックス 550">
          <a:extLst>
            <a:ext uri="{FF2B5EF4-FFF2-40B4-BE49-F238E27FC236}">
              <a16:creationId xmlns="" xmlns:a16="http://schemas.microsoft.com/office/drawing/2014/main" id="{00000000-0008-0000-0600-000027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2" name="直線コネクタ 551">
          <a:extLst>
            <a:ext uri="{FF2B5EF4-FFF2-40B4-BE49-F238E27FC236}">
              <a16:creationId xmlns="" xmlns:a16="http://schemas.microsoft.com/office/drawing/2014/main" id="{00000000-0008-0000-0600-00002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3" name="テキスト ボックス 552">
          <a:extLst>
            <a:ext uri="{FF2B5EF4-FFF2-40B4-BE49-F238E27FC236}">
              <a16:creationId xmlns="" xmlns:a16="http://schemas.microsoft.com/office/drawing/2014/main" id="{00000000-0008-0000-0600-000029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4" name="直線コネクタ 553">
          <a:extLst>
            <a:ext uri="{FF2B5EF4-FFF2-40B4-BE49-F238E27FC236}">
              <a16:creationId xmlns="" xmlns:a16="http://schemas.microsoft.com/office/drawing/2014/main" id="{00000000-0008-0000-0600-00002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5" name="テキスト ボックス 554">
          <a:extLst>
            <a:ext uri="{FF2B5EF4-FFF2-40B4-BE49-F238E27FC236}">
              <a16:creationId xmlns="" xmlns:a16="http://schemas.microsoft.com/office/drawing/2014/main" id="{00000000-0008-0000-0600-00002B020000}"/>
            </a:ext>
          </a:extLst>
        </xdr:cNvPr>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7" name="テキスト ボックス 556">
          <a:extLst>
            <a:ext uri="{FF2B5EF4-FFF2-40B4-BE49-F238E27FC236}">
              <a16:creationId xmlns="" xmlns:a16="http://schemas.microsoft.com/office/drawing/2014/main" id="{00000000-0008-0000-0600-00002D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59" name="直線コネクタ 558">
          <a:extLst>
            <a:ext uri="{FF2B5EF4-FFF2-40B4-BE49-F238E27FC236}">
              <a16:creationId xmlns="" xmlns:a16="http://schemas.microsoft.com/office/drawing/2014/main" id="{00000000-0008-0000-0600-00002F020000}"/>
            </a:ext>
          </a:extLst>
        </xdr:cNvPr>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0" name="失業対策事業費最小値テキスト">
          <a:extLst>
            <a:ext uri="{FF2B5EF4-FFF2-40B4-BE49-F238E27FC236}">
              <a16:creationId xmlns="" xmlns:a16="http://schemas.microsoft.com/office/drawing/2014/main" id="{00000000-0008-0000-0600-000030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2" name="失業対策事業費最大値テキスト">
          <a:extLst>
            <a:ext uri="{FF2B5EF4-FFF2-40B4-BE49-F238E27FC236}">
              <a16:creationId xmlns="" xmlns:a16="http://schemas.microsoft.com/office/drawing/2014/main" id="{00000000-0008-0000-0600-000032020000}"/>
            </a:ext>
          </a:extLst>
        </xdr:cNvPr>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4" name="直線コネクタ 563">
          <a:extLst>
            <a:ext uri="{FF2B5EF4-FFF2-40B4-BE49-F238E27FC236}">
              <a16:creationId xmlns="" xmlns:a16="http://schemas.microsoft.com/office/drawing/2014/main" id="{00000000-0008-0000-0600-000034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5" name="失業対策事業費平均値テキスト">
          <a:extLst>
            <a:ext uri="{FF2B5EF4-FFF2-40B4-BE49-F238E27FC236}">
              <a16:creationId xmlns="" xmlns:a16="http://schemas.microsoft.com/office/drawing/2014/main" id="{00000000-0008-0000-0600-000035020000}"/>
            </a:ext>
          </a:extLst>
        </xdr:cNvPr>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6" name="フローチャート: 判断 565">
          <a:extLst>
            <a:ext uri="{FF2B5EF4-FFF2-40B4-BE49-F238E27FC236}">
              <a16:creationId xmlns="" xmlns:a16="http://schemas.microsoft.com/office/drawing/2014/main" id="{00000000-0008-0000-0600-000036020000}"/>
            </a:ext>
          </a:extLst>
        </xdr:cNvPr>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7" name="直線コネクタ 566">
          <a:extLst>
            <a:ext uri="{FF2B5EF4-FFF2-40B4-BE49-F238E27FC236}">
              <a16:creationId xmlns="" xmlns:a16="http://schemas.microsoft.com/office/drawing/2014/main" id="{00000000-0008-0000-0600-000037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68" name="フローチャート: 判断 567">
          <a:extLst>
            <a:ext uri="{FF2B5EF4-FFF2-40B4-BE49-F238E27FC236}">
              <a16:creationId xmlns="" xmlns:a16="http://schemas.microsoft.com/office/drawing/2014/main" id="{00000000-0008-0000-0600-000038020000}"/>
            </a:ext>
          </a:extLst>
        </xdr:cNvPr>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69" name="テキスト ボックス 568">
          <a:extLst>
            <a:ext uri="{FF2B5EF4-FFF2-40B4-BE49-F238E27FC236}">
              <a16:creationId xmlns="" xmlns:a16="http://schemas.microsoft.com/office/drawing/2014/main" id="{00000000-0008-0000-0600-000039020000}"/>
            </a:ext>
          </a:extLst>
        </xdr:cNvPr>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0" name="直線コネクタ 569">
          <a:extLst>
            <a:ext uri="{FF2B5EF4-FFF2-40B4-BE49-F238E27FC236}">
              <a16:creationId xmlns="" xmlns:a16="http://schemas.microsoft.com/office/drawing/2014/main" id="{00000000-0008-0000-0600-00003A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1" name="フローチャート: 判断 570">
          <a:extLst>
            <a:ext uri="{FF2B5EF4-FFF2-40B4-BE49-F238E27FC236}">
              <a16:creationId xmlns="" xmlns:a16="http://schemas.microsoft.com/office/drawing/2014/main" id="{00000000-0008-0000-0600-00003B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2" name="テキスト ボックス 571">
          <a:extLst>
            <a:ext uri="{FF2B5EF4-FFF2-40B4-BE49-F238E27FC236}">
              <a16:creationId xmlns="" xmlns:a16="http://schemas.microsoft.com/office/drawing/2014/main" id="{00000000-0008-0000-0600-00003C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3" name="直線コネクタ 572">
          <a:extLst>
            <a:ext uri="{FF2B5EF4-FFF2-40B4-BE49-F238E27FC236}">
              <a16:creationId xmlns="" xmlns:a16="http://schemas.microsoft.com/office/drawing/2014/main" id="{00000000-0008-0000-0600-00003D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4" name="フローチャート: 判断 573">
          <a:extLst>
            <a:ext uri="{FF2B5EF4-FFF2-40B4-BE49-F238E27FC236}">
              <a16:creationId xmlns="" xmlns:a16="http://schemas.microsoft.com/office/drawing/2014/main" id="{00000000-0008-0000-0600-00003E020000}"/>
            </a:ext>
          </a:extLst>
        </xdr:cNvPr>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5" name="テキスト ボックス 574">
          <a:extLst>
            <a:ext uri="{FF2B5EF4-FFF2-40B4-BE49-F238E27FC236}">
              <a16:creationId xmlns="" xmlns:a16="http://schemas.microsoft.com/office/drawing/2014/main" id="{00000000-0008-0000-0600-00003F020000}"/>
            </a:ext>
          </a:extLst>
        </xdr:cNvPr>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6" name="フローチャート: 判断 575">
          <a:extLst>
            <a:ext uri="{FF2B5EF4-FFF2-40B4-BE49-F238E27FC236}">
              <a16:creationId xmlns="" xmlns:a16="http://schemas.microsoft.com/office/drawing/2014/main" id="{00000000-0008-0000-0600-000040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3" name="楕円 582">
          <a:extLst>
            <a:ext uri="{FF2B5EF4-FFF2-40B4-BE49-F238E27FC236}">
              <a16:creationId xmlns="" xmlns:a16="http://schemas.microsoft.com/office/drawing/2014/main" id="{00000000-0008-0000-0600-000047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4" name="失業対策事業費該当値テキスト">
          <a:extLst>
            <a:ext uri="{FF2B5EF4-FFF2-40B4-BE49-F238E27FC236}">
              <a16:creationId xmlns="" xmlns:a16="http://schemas.microsoft.com/office/drawing/2014/main" id="{00000000-0008-0000-0600-000048020000}"/>
            </a:ext>
          </a:extLst>
        </xdr:cNvPr>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5" name="楕円 584">
          <a:extLst>
            <a:ext uri="{FF2B5EF4-FFF2-40B4-BE49-F238E27FC236}">
              <a16:creationId xmlns="" xmlns:a16="http://schemas.microsoft.com/office/drawing/2014/main" id="{00000000-0008-0000-0600-000049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6" name="テキスト ボックス 585">
          <a:extLst>
            <a:ext uri="{FF2B5EF4-FFF2-40B4-BE49-F238E27FC236}">
              <a16:creationId xmlns="" xmlns:a16="http://schemas.microsoft.com/office/drawing/2014/main" id="{00000000-0008-0000-0600-00004A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7" name="楕円 586">
          <a:extLst>
            <a:ext uri="{FF2B5EF4-FFF2-40B4-BE49-F238E27FC236}">
              <a16:creationId xmlns="" xmlns:a16="http://schemas.microsoft.com/office/drawing/2014/main" id="{00000000-0008-0000-0600-00004B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9" name="楕円 588">
          <a:extLst>
            <a:ext uri="{FF2B5EF4-FFF2-40B4-BE49-F238E27FC236}">
              <a16:creationId xmlns="" xmlns:a16="http://schemas.microsoft.com/office/drawing/2014/main" id="{00000000-0008-0000-0600-00004D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1" name="楕円 590">
          <a:extLst>
            <a:ext uri="{FF2B5EF4-FFF2-40B4-BE49-F238E27FC236}">
              <a16:creationId xmlns="" xmlns:a16="http://schemas.microsoft.com/office/drawing/2014/main" id="{00000000-0008-0000-0600-00004F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6" name="テキスト ボックス 605">
          <a:extLst>
            <a:ext uri="{FF2B5EF4-FFF2-40B4-BE49-F238E27FC236}">
              <a16:creationId xmlns="" xmlns:a16="http://schemas.microsoft.com/office/drawing/2014/main" id="{00000000-0008-0000-0600-00005E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6" name="直線コネクタ 615">
          <a:extLst>
            <a:ext uri="{FF2B5EF4-FFF2-40B4-BE49-F238E27FC236}">
              <a16:creationId xmlns="" xmlns:a16="http://schemas.microsoft.com/office/drawing/2014/main" id="{00000000-0008-0000-0600-000068020000}"/>
            </a:ext>
          </a:extLst>
        </xdr:cNvPr>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7" name="公債費最小値テキスト">
          <a:extLst>
            <a:ext uri="{FF2B5EF4-FFF2-40B4-BE49-F238E27FC236}">
              <a16:creationId xmlns="" xmlns:a16="http://schemas.microsoft.com/office/drawing/2014/main" id="{00000000-0008-0000-0600-000069020000}"/>
            </a:ext>
          </a:extLst>
        </xdr:cNvPr>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19" name="公債費最大値テキスト">
          <a:extLst>
            <a:ext uri="{FF2B5EF4-FFF2-40B4-BE49-F238E27FC236}">
              <a16:creationId xmlns="" xmlns:a16="http://schemas.microsoft.com/office/drawing/2014/main" id="{00000000-0008-0000-0600-00006B020000}"/>
            </a:ext>
          </a:extLst>
        </xdr:cNvPr>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22360</xdr:rowOff>
    </xdr:from>
    <xdr:to>
      <xdr:col>85</xdr:col>
      <xdr:colOff>127000</xdr:colOff>
      <xdr:row>78</xdr:row>
      <xdr:rowOff>33412</xdr:rowOff>
    </xdr:to>
    <xdr:cxnSp macro="">
      <xdr:nvCxnSpPr>
        <xdr:cNvPr id="621" name="直線コネクタ 620">
          <a:extLst>
            <a:ext uri="{FF2B5EF4-FFF2-40B4-BE49-F238E27FC236}">
              <a16:creationId xmlns="" xmlns:a16="http://schemas.microsoft.com/office/drawing/2014/main" id="{00000000-0008-0000-0600-00006D020000}"/>
            </a:ext>
          </a:extLst>
        </xdr:cNvPr>
        <xdr:cNvCxnSpPr/>
      </xdr:nvCxnSpPr>
      <xdr:spPr>
        <a:xfrm flipV="1">
          <a:off x="15481300" y="13395460"/>
          <a:ext cx="838200" cy="1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2" name="公債費平均値テキスト">
          <a:extLst>
            <a:ext uri="{FF2B5EF4-FFF2-40B4-BE49-F238E27FC236}">
              <a16:creationId xmlns="" xmlns:a16="http://schemas.microsoft.com/office/drawing/2014/main" id="{00000000-0008-0000-0600-00006E020000}"/>
            </a:ext>
          </a:extLst>
        </xdr:cNvPr>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3" name="フローチャート: 判断 622">
          <a:extLst>
            <a:ext uri="{FF2B5EF4-FFF2-40B4-BE49-F238E27FC236}">
              <a16:creationId xmlns="" xmlns:a16="http://schemas.microsoft.com/office/drawing/2014/main" id="{00000000-0008-0000-0600-00006F020000}"/>
            </a:ext>
          </a:extLst>
        </xdr:cNvPr>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33412</xdr:rowOff>
    </xdr:from>
    <xdr:to>
      <xdr:col>81</xdr:col>
      <xdr:colOff>50800</xdr:colOff>
      <xdr:row>78</xdr:row>
      <xdr:rowOff>43360</xdr:rowOff>
    </xdr:to>
    <xdr:cxnSp macro="">
      <xdr:nvCxnSpPr>
        <xdr:cNvPr id="624" name="直線コネクタ 623">
          <a:extLst>
            <a:ext uri="{FF2B5EF4-FFF2-40B4-BE49-F238E27FC236}">
              <a16:creationId xmlns="" xmlns:a16="http://schemas.microsoft.com/office/drawing/2014/main" id="{00000000-0008-0000-0600-000070020000}"/>
            </a:ext>
          </a:extLst>
        </xdr:cNvPr>
        <xdr:cNvCxnSpPr/>
      </xdr:nvCxnSpPr>
      <xdr:spPr>
        <a:xfrm flipV="1">
          <a:off x="14592300" y="13406512"/>
          <a:ext cx="889000" cy="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5" name="フローチャート: 判断 624">
          <a:extLst>
            <a:ext uri="{FF2B5EF4-FFF2-40B4-BE49-F238E27FC236}">
              <a16:creationId xmlns="" xmlns:a16="http://schemas.microsoft.com/office/drawing/2014/main" id="{00000000-0008-0000-0600-000071020000}"/>
            </a:ext>
          </a:extLst>
        </xdr:cNvPr>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6" name="テキスト ボックス 625">
          <a:extLst>
            <a:ext uri="{FF2B5EF4-FFF2-40B4-BE49-F238E27FC236}">
              <a16:creationId xmlns="" xmlns:a16="http://schemas.microsoft.com/office/drawing/2014/main" id="{00000000-0008-0000-0600-000072020000}"/>
            </a:ext>
          </a:extLst>
        </xdr:cNvPr>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40122</xdr:rowOff>
    </xdr:from>
    <xdr:to>
      <xdr:col>76</xdr:col>
      <xdr:colOff>114300</xdr:colOff>
      <xdr:row>78</xdr:row>
      <xdr:rowOff>43360</xdr:rowOff>
    </xdr:to>
    <xdr:cxnSp macro="">
      <xdr:nvCxnSpPr>
        <xdr:cNvPr id="627" name="直線コネクタ 626">
          <a:extLst>
            <a:ext uri="{FF2B5EF4-FFF2-40B4-BE49-F238E27FC236}">
              <a16:creationId xmlns="" xmlns:a16="http://schemas.microsoft.com/office/drawing/2014/main" id="{00000000-0008-0000-0600-000073020000}"/>
            </a:ext>
          </a:extLst>
        </xdr:cNvPr>
        <xdr:cNvCxnSpPr/>
      </xdr:nvCxnSpPr>
      <xdr:spPr>
        <a:xfrm>
          <a:off x="13703300" y="13413222"/>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28" name="フローチャート: 判断 627">
          <a:extLst>
            <a:ext uri="{FF2B5EF4-FFF2-40B4-BE49-F238E27FC236}">
              <a16:creationId xmlns="" xmlns:a16="http://schemas.microsoft.com/office/drawing/2014/main" id="{00000000-0008-0000-0600-000074020000}"/>
            </a:ext>
          </a:extLst>
        </xdr:cNvPr>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29" name="テキスト ボックス 628">
          <a:extLst>
            <a:ext uri="{FF2B5EF4-FFF2-40B4-BE49-F238E27FC236}">
              <a16:creationId xmlns="" xmlns:a16="http://schemas.microsoft.com/office/drawing/2014/main" id="{00000000-0008-0000-0600-000075020000}"/>
            </a:ext>
          </a:extLst>
        </xdr:cNvPr>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16889</xdr:rowOff>
    </xdr:from>
    <xdr:to>
      <xdr:col>71</xdr:col>
      <xdr:colOff>177800</xdr:colOff>
      <xdr:row>78</xdr:row>
      <xdr:rowOff>40122</xdr:rowOff>
    </xdr:to>
    <xdr:cxnSp macro="">
      <xdr:nvCxnSpPr>
        <xdr:cNvPr id="630" name="直線コネクタ 629">
          <a:extLst>
            <a:ext uri="{FF2B5EF4-FFF2-40B4-BE49-F238E27FC236}">
              <a16:creationId xmlns="" xmlns:a16="http://schemas.microsoft.com/office/drawing/2014/main" id="{00000000-0008-0000-0600-000076020000}"/>
            </a:ext>
          </a:extLst>
        </xdr:cNvPr>
        <xdr:cNvCxnSpPr/>
      </xdr:nvCxnSpPr>
      <xdr:spPr>
        <a:xfrm>
          <a:off x="12814300" y="13389989"/>
          <a:ext cx="889000" cy="2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1" name="フローチャート: 判断 630">
          <a:extLst>
            <a:ext uri="{FF2B5EF4-FFF2-40B4-BE49-F238E27FC236}">
              <a16:creationId xmlns="" xmlns:a16="http://schemas.microsoft.com/office/drawing/2014/main" id="{00000000-0008-0000-0600-000077020000}"/>
            </a:ext>
          </a:extLst>
        </xdr:cNvPr>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2" name="テキスト ボックス 631">
          <a:extLst>
            <a:ext uri="{FF2B5EF4-FFF2-40B4-BE49-F238E27FC236}">
              <a16:creationId xmlns="" xmlns:a16="http://schemas.microsoft.com/office/drawing/2014/main" id="{00000000-0008-0000-0600-000078020000}"/>
            </a:ext>
          </a:extLst>
        </xdr:cNvPr>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3" name="フローチャート: 判断 632">
          <a:extLst>
            <a:ext uri="{FF2B5EF4-FFF2-40B4-BE49-F238E27FC236}">
              <a16:creationId xmlns="" xmlns:a16="http://schemas.microsoft.com/office/drawing/2014/main" id="{00000000-0008-0000-0600-000079020000}"/>
            </a:ext>
          </a:extLst>
        </xdr:cNvPr>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2547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143010</xdr:rowOff>
    </xdr:from>
    <xdr:to>
      <xdr:col>85</xdr:col>
      <xdr:colOff>177800</xdr:colOff>
      <xdr:row>78</xdr:row>
      <xdr:rowOff>73160</xdr:rowOff>
    </xdr:to>
    <xdr:sp macro="" textlink="">
      <xdr:nvSpPr>
        <xdr:cNvPr id="640" name="楕円 639">
          <a:extLst>
            <a:ext uri="{FF2B5EF4-FFF2-40B4-BE49-F238E27FC236}">
              <a16:creationId xmlns="" xmlns:a16="http://schemas.microsoft.com/office/drawing/2014/main" id="{00000000-0008-0000-0600-000080020000}"/>
            </a:ext>
          </a:extLst>
        </xdr:cNvPr>
        <xdr:cNvSpPr/>
      </xdr:nvSpPr>
      <xdr:spPr>
        <a:xfrm>
          <a:off x="16268700" y="1334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57937</xdr:rowOff>
    </xdr:from>
    <xdr:ext cx="534377" cy="259045"/>
    <xdr:sp macro="" textlink="">
      <xdr:nvSpPr>
        <xdr:cNvPr id="641" name="公債費該当値テキスト">
          <a:extLst>
            <a:ext uri="{FF2B5EF4-FFF2-40B4-BE49-F238E27FC236}">
              <a16:creationId xmlns="" xmlns:a16="http://schemas.microsoft.com/office/drawing/2014/main" id="{00000000-0008-0000-0600-000081020000}"/>
            </a:ext>
          </a:extLst>
        </xdr:cNvPr>
        <xdr:cNvSpPr txBox="1"/>
      </xdr:nvSpPr>
      <xdr:spPr>
        <a:xfrm>
          <a:off x="16370300" y="1325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154062</xdr:rowOff>
    </xdr:from>
    <xdr:to>
      <xdr:col>81</xdr:col>
      <xdr:colOff>101600</xdr:colOff>
      <xdr:row>78</xdr:row>
      <xdr:rowOff>84212</xdr:rowOff>
    </xdr:to>
    <xdr:sp macro="" textlink="">
      <xdr:nvSpPr>
        <xdr:cNvPr id="642" name="楕円 641">
          <a:extLst>
            <a:ext uri="{FF2B5EF4-FFF2-40B4-BE49-F238E27FC236}">
              <a16:creationId xmlns="" xmlns:a16="http://schemas.microsoft.com/office/drawing/2014/main" id="{00000000-0008-0000-0600-000082020000}"/>
            </a:ext>
          </a:extLst>
        </xdr:cNvPr>
        <xdr:cNvSpPr/>
      </xdr:nvSpPr>
      <xdr:spPr>
        <a:xfrm>
          <a:off x="15430500" y="1335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75339</xdr:rowOff>
    </xdr:from>
    <xdr:ext cx="534377" cy="259045"/>
    <xdr:sp macro="" textlink="">
      <xdr:nvSpPr>
        <xdr:cNvPr id="643" name="テキスト ボックス 642">
          <a:extLst>
            <a:ext uri="{FF2B5EF4-FFF2-40B4-BE49-F238E27FC236}">
              <a16:creationId xmlns="" xmlns:a16="http://schemas.microsoft.com/office/drawing/2014/main" id="{00000000-0008-0000-0600-000083020000}"/>
            </a:ext>
          </a:extLst>
        </xdr:cNvPr>
        <xdr:cNvSpPr txBox="1"/>
      </xdr:nvSpPr>
      <xdr:spPr>
        <a:xfrm>
          <a:off x="15214111" y="1344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164010</xdr:rowOff>
    </xdr:from>
    <xdr:to>
      <xdr:col>76</xdr:col>
      <xdr:colOff>165100</xdr:colOff>
      <xdr:row>78</xdr:row>
      <xdr:rowOff>94160</xdr:rowOff>
    </xdr:to>
    <xdr:sp macro="" textlink="">
      <xdr:nvSpPr>
        <xdr:cNvPr id="644" name="楕円 643">
          <a:extLst>
            <a:ext uri="{FF2B5EF4-FFF2-40B4-BE49-F238E27FC236}">
              <a16:creationId xmlns="" xmlns:a16="http://schemas.microsoft.com/office/drawing/2014/main" id="{00000000-0008-0000-0600-000084020000}"/>
            </a:ext>
          </a:extLst>
        </xdr:cNvPr>
        <xdr:cNvSpPr/>
      </xdr:nvSpPr>
      <xdr:spPr>
        <a:xfrm>
          <a:off x="14541500" y="1336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85287</xdr:rowOff>
    </xdr:from>
    <xdr:ext cx="534377"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4325111" y="1345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160772</xdr:rowOff>
    </xdr:from>
    <xdr:to>
      <xdr:col>72</xdr:col>
      <xdr:colOff>38100</xdr:colOff>
      <xdr:row>78</xdr:row>
      <xdr:rowOff>90922</xdr:rowOff>
    </xdr:to>
    <xdr:sp macro="" textlink="">
      <xdr:nvSpPr>
        <xdr:cNvPr id="646" name="楕円 645">
          <a:extLst>
            <a:ext uri="{FF2B5EF4-FFF2-40B4-BE49-F238E27FC236}">
              <a16:creationId xmlns="" xmlns:a16="http://schemas.microsoft.com/office/drawing/2014/main" id="{00000000-0008-0000-0600-000086020000}"/>
            </a:ext>
          </a:extLst>
        </xdr:cNvPr>
        <xdr:cNvSpPr/>
      </xdr:nvSpPr>
      <xdr:spPr>
        <a:xfrm>
          <a:off x="13652500" y="1336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82049</xdr:rowOff>
    </xdr:from>
    <xdr:ext cx="534377"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3436111" y="1345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137539</xdr:rowOff>
    </xdr:from>
    <xdr:to>
      <xdr:col>67</xdr:col>
      <xdr:colOff>101600</xdr:colOff>
      <xdr:row>78</xdr:row>
      <xdr:rowOff>67689</xdr:rowOff>
    </xdr:to>
    <xdr:sp macro="" textlink="">
      <xdr:nvSpPr>
        <xdr:cNvPr id="648" name="楕円 647">
          <a:extLst>
            <a:ext uri="{FF2B5EF4-FFF2-40B4-BE49-F238E27FC236}">
              <a16:creationId xmlns="" xmlns:a16="http://schemas.microsoft.com/office/drawing/2014/main" id="{00000000-0008-0000-0600-000088020000}"/>
            </a:ext>
          </a:extLst>
        </xdr:cNvPr>
        <xdr:cNvSpPr/>
      </xdr:nvSpPr>
      <xdr:spPr>
        <a:xfrm>
          <a:off x="12763500" y="1333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58816</xdr:rowOff>
    </xdr:from>
    <xdr:ext cx="534377"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2547111" y="134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3" name="直線コネクタ 672">
          <a:extLst>
            <a:ext uri="{FF2B5EF4-FFF2-40B4-BE49-F238E27FC236}">
              <a16:creationId xmlns="" xmlns:a16="http://schemas.microsoft.com/office/drawing/2014/main" id="{00000000-0008-0000-0600-0000A1020000}"/>
            </a:ext>
          </a:extLst>
        </xdr:cNvPr>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4" name="積立金最小値テキスト">
          <a:extLst>
            <a:ext uri="{FF2B5EF4-FFF2-40B4-BE49-F238E27FC236}">
              <a16:creationId xmlns="" xmlns:a16="http://schemas.microsoft.com/office/drawing/2014/main" id="{00000000-0008-0000-0600-0000A2020000}"/>
            </a:ext>
          </a:extLst>
        </xdr:cNvPr>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5" name="直線コネクタ 674">
          <a:extLst>
            <a:ext uri="{FF2B5EF4-FFF2-40B4-BE49-F238E27FC236}">
              <a16:creationId xmlns="" xmlns:a16="http://schemas.microsoft.com/office/drawing/2014/main" id="{00000000-0008-0000-0600-0000A3020000}"/>
            </a:ext>
          </a:extLst>
        </xdr:cNvPr>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6" name="積立金最大値テキスト">
          <a:extLst>
            <a:ext uri="{FF2B5EF4-FFF2-40B4-BE49-F238E27FC236}">
              <a16:creationId xmlns="" xmlns:a16="http://schemas.microsoft.com/office/drawing/2014/main" id="{00000000-0008-0000-0600-0000A4020000}"/>
            </a:ext>
          </a:extLst>
        </xdr:cNvPr>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141201</xdr:rowOff>
    </xdr:from>
    <xdr:to>
      <xdr:col>85</xdr:col>
      <xdr:colOff>127000</xdr:colOff>
      <xdr:row>97</xdr:row>
      <xdr:rowOff>78839</xdr:rowOff>
    </xdr:to>
    <xdr:cxnSp macro="">
      <xdr:nvCxnSpPr>
        <xdr:cNvPr id="678" name="直線コネクタ 677">
          <a:extLst>
            <a:ext uri="{FF2B5EF4-FFF2-40B4-BE49-F238E27FC236}">
              <a16:creationId xmlns="" xmlns:a16="http://schemas.microsoft.com/office/drawing/2014/main" id="{00000000-0008-0000-0600-0000A6020000}"/>
            </a:ext>
          </a:extLst>
        </xdr:cNvPr>
        <xdr:cNvCxnSpPr/>
      </xdr:nvCxnSpPr>
      <xdr:spPr>
        <a:xfrm flipV="1">
          <a:off x="15481300" y="16600401"/>
          <a:ext cx="838200" cy="10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79" name="積立金平均値テキスト">
          <a:extLst>
            <a:ext uri="{FF2B5EF4-FFF2-40B4-BE49-F238E27FC236}">
              <a16:creationId xmlns="" xmlns:a16="http://schemas.microsoft.com/office/drawing/2014/main" id="{00000000-0008-0000-0600-0000A7020000}"/>
            </a:ext>
          </a:extLst>
        </xdr:cNvPr>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0" name="フローチャート: 判断 679">
          <a:extLst>
            <a:ext uri="{FF2B5EF4-FFF2-40B4-BE49-F238E27FC236}">
              <a16:creationId xmlns="" xmlns:a16="http://schemas.microsoft.com/office/drawing/2014/main" id="{00000000-0008-0000-0600-0000A8020000}"/>
            </a:ext>
          </a:extLst>
        </xdr:cNvPr>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131417</xdr:rowOff>
    </xdr:from>
    <xdr:to>
      <xdr:col>81</xdr:col>
      <xdr:colOff>50800</xdr:colOff>
      <xdr:row>97</xdr:row>
      <xdr:rowOff>78839</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a:off x="14592300" y="16590617"/>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2" name="フローチャート: 判断 681">
          <a:extLst>
            <a:ext uri="{FF2B5EF4-FFF2-40B4-BE49-F238E27FC236}">
              <a16:creationId xmlns="" xmlns:a16="http://schemas.microsoft.com/office/drawing/2014/main" id="{00000000-0008-0000-0600-0000AA020000}"/>
            </a:ext>
          </a:extLst>
        </xdr:cNvPr>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3" name="テキスト ボックス 682">
          <a:extLst>
            <a:ext uri="{FF2B5EF4-FFF2-40B4-BE49-F238E27FC236}">
              <a16:creationId xmlns="" xmlns:a16="http://schemas.microsoft.com/office/drawing/2014/main" id="{00000000-0008-0000-0600-0000AB020000}"/>
            </a:ext>
          </a:extLst>
        </xdr:cNvPr>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131417</xdr:rowOff>
    </xdr:from>
    <xdr:to>
      <xdr:col>76</xdr:col>
      <xdr:colOff>114300</xdr:colOff>
      <xdr:row>98</xdr:row>
      <xdr:rowOff>138328</xdr:rowOff>
    </xdr:to>
    <xdr:cxnSp macro="">
      <xdr:nvCxnSpPr>
        <xdr:cNvPr id="684" name="直線コネクタ 683">
          <a:extLst>
            <a:ext uri="{FF2B5EF4-FFF2-40B4-BE49-F238E27FC236}">
              <a16:creationId xmlns="" xmlns:a16="http://schemas.microsoft.com/office/drawing/2014/main" id="{00000000-0008-0000-0600-0000AC020000}"/>
            </a:ext>
          </a:extLst>
        </xdr:cNvPr>
        <xdr:cNvCxnSpPr/>
      </xdr:nvCxnSpPr>
      <xdr:spPr>
        <a:xfrm flipV="1">
          <a:off x="13703300" y="16590617"/>
          <a:ext cx="889000" cy="34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5" name="フローチャート: 判断 684">
          <a:extLst>
            <a:ext uri="{FF2B5EF4-FFF2-40B4-BE49-F238E27FC236}">
              <a16:creationId xmlns="" xmlns:a16="http://schemas.microsoft.com/office/drawing/2014/main" id="{00000000-0008-0000-0600-0000AD020000}"/>
            </a:ext>
          </a:extLst>
        </xdr:cNvPr>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104146</xdr:rowOff>
    </xdr:from>
    <xdr:ext cx="534377" cy="259045"/>
    <xdr:sp macro="" textlink="">
      <xdr:nvSpPr>
        <xdr:cNvPr id="686" name="テキスト ボックス 685">
          <a:extLst>
            <a:ext uri="{FF2B5EF4-FFF2-40B4-BE49-F238E27FC236}">
              <a16:creationId xmlns="" xmlns:a16="http://schemas.microsoft.com/office/drawing/2014/main" id="{00000000-0008-0000-0600-0000AE020000}"/>
            </a:ext>
          </a:extLst>
        </xdr:cNvPr>
        <xdr:cNvSpPr txBox="1"/>
      </xdr:nvSpPr>
      <xdr:spPr>
        <a:xfrm>
          <a:off x="14325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138328</xdr:rowOff>
    </xdr:from>
    <xdr:to>
      <xdr:col>71</xdr:col>
      <xdr:colOff>177800</xdr:colOff>
      <xdr:row>99</xdr:row>
      <xdr:rowOff>6747</xdr:rowOff>
    </xdr:to>
    <xdr:cxnSp macro="">
      <xdr:nvCxnSpPr>
        <xdr:cNvPr id="687" name="直線コネクタ 686">
          <a:extLst>
            <a:ext uri="{FF2B5EF4-FFF2-40B4-BE49-F238E27FC236}">
              <a16:creationId xmlns="" xmlns:a16="http://schemas.microsoft.com/office/drawing/2014/main" id="{00000000-0008-0000-0600-0000AF020000}"/>
            </a:ext>
          </a:extLst>
        </xdr:cNvPr>
        <xdr:cNvCxnSpPr/>
      </xdr:nvCxnSpPr>
      <xdr:spPr>
        <a:xfrm flipV="1">
          <a:off x="12814300" y="16940428"/>
          <a:ext cx="889000" cy="3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88" name="フローチャート: 判断 687">
          <a:extLst>
            <a:ext uri="{FF2B5EF4-FFF2-40B4-BE49-F238E27FC236}">
              <a16:creationId xmlns="" xmlns:a16="http://schemas.microsoft.com/office/drawing/2014/main" id="{00000000-0008-0000-0600-0000B0020000}"/>
            </a:ext>
          </a:extLst>
        </xdr:cNvPr>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89" name="テキスト ボックス 688">
          <a:extLst>
            <a:ext uri="{FF2B5EF4-FFF2-40B4-BE49-F238E27FC236}">
              <a16:creationId xmlns="" xmlns:a16="http://schemas.microsoft.com/office/drawing/2014/main" id="{00000000-0008-0000-0600-0000B1020000}"/>
            </a:ext>
          </a:extLst>
        </xdr:cNvPr>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0" name="フローチャート: 判断 689">
          <a:extLst>
            <a:ext uri="{FF2B5EF4-FFF2-40B4-BE49-F238E27FC236}">
              <a16:creationId xmlns="" xmlns:a16="http://schemas.microsoft.com/office/drawing/2014/main" id="{00000000-0008-0000-0600-0000B2020000}"/>
            </a:ext>
          </a:extLst>
        </xdr:cNvPr>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1" name="テキスト ボックス 690">
          <a:extLst>
            <a:ext uri="{FF2B5EF4-FFF2-40B4-BE49-F238E27FC236}">
              <a16:creationId xmlns="" xmlns:a16="http://schemas.microsoft.com/office/drawing/2014/main" id="{00000000-0008-0000-0600-0000B3020000}"/>
            </a:ext>
          </a:extLst>
        </xdr:cNvPr>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90401</xdr:rowOff>
    </xdr:from>
    <xdr:to>
      <xdr:col>85</xdr:col>
      <xdr:colOff>177800</xdr:colOff>
      <xdr:row>97</xdr:row>
      <xdr:rowOff>20551</xdr:rowOff>
    </xdr:to>
    <xdr:sp macro="" textlink="">
      <xdr:nvSpPr>
        <xdr:cNvPr id="697" name="楕円 696">
          <a:extLst>
            <a:ext uri="{FF2B5EF4-FFF2-40B4-BE49-F238E27FC236}">
              <a16:creationId xmlns="" xmlns:a16="http://schemas.microsoft.com/office/drawing/2014/main" id="{00000000-0008-0000-0600-0000B9020000}"/>
            </a:ext>
          </a:extLst>
        </xdr:cNvPr>
        <xdr:cNvSpPr/>
      </xdr:nvSpPr>
      <xdr:spPr>
        <a:xfrm>
          <a:off x="16268700" y="1654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113278</xdr:rowOff>
    </xdr:from>
    <xdr:ext cx="534377" cy="259045"/>
    <xdr:sp macro="" textlink="">
      <xdr:nvSpPr>
        <xdr:cNvPr id="698" name="積立金該当値テキスト">
          <a:extLst>
            <a:ext uri="{FF2B5EF4-FFF2-40B4-BE49-F238E27FC236}">
              <a16:creationId xmlns="" xmlns:a16="http://schemas.microsoft.com/office/drawing/2014/main" id="{00000000-0008-0000-0600-0000BA020000}"/>
            </a:ext>
          </a:extLst>
        </xdr:cNvPr>
        <xdr:cNvSpPr txBox="1"/>
      </xdr:nvSpPr>
      <xdr:spPr>
        <a:xfrm>
          <a:off x="16370300" y="1640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28039</xdr:rowOff>
    </xdr:from>
    <xdr:to>
      <xdr:col>81</xdr:col>
      <xdr:colOff>101600</xdr:colOff>
      <xdr:row>97</xdr:row>
      <xdr:rowOff>129639</xdr:rowOff>
    </xdr:to>
    <xdr:sp macro="" textlink="">
      <xdr:nvSpPr>
        <xdr:cNvPr id="699" name="楕円 698">
          <a:extLst>
            <a:ext uri="{FF2B5EF4-FFF2-40B4-BE49-F238E27FC236}">
              <a16:creationId xmlns="" xmlns:a16="http://schemas.microsoft.com/office/drawing/2014/main" id="{00000000-0008-0000-0600-0000BB020000}"/>
            </a:ext>
          </a:extLst>
        </xdr:cNvPr>
        <xdr:cNvSpPr/>
      </xdr:nvSpPr>
      <xdr:spPr>
        <a:xfrm>
          <a:off x="15430500" y="1665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146166</xdr:rowOff>
    </xdr:from>
    <xdr:ext cx="534377"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5214111" y="164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80617</xdr:rowOff>
    </xdr:from>
    <xdr:to>
      <xdr:col>76</xdr:col>
      <xdr:colOff>165100</xdr:colOff>
      <xdr:row>97</xdr:row>
      <xdr:rowOff>10767</xdr:rowOff>
    </xdr:to>
    <xdr:sp macro="" textlink="">
      <xdr:nvSpPr>
        <xdr:cNvPr id="701" name="楕円 700">
          <a:extLst>
            <a:ext uri="{FF2B5EF4-FFF2-40B4-BE49-F238E27FC236}">
              <a16:creationId xmlns="" xmlns:a16="http://schemas.microsoft.com/office/drawing/2014/main" id="{00000000-0008-0000-0600-0000BD020000}"/>
            </a:ext>
          </a:extLst>
        </xdr:cNvPr>
        <xdr:cNvSpPr/>
      </xdr:nvSpPr>
      <xdr:spPr>
        <a:xfrm>
          <a:off x="14541500" y="1653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27294</xdr:rowOff>
    </xdr:from>
    <xdr:ext cx="534377" cy="259045"/>
    <xdr:sp macro="" textlink="">
      <xdr:nvSpPr>
        <xdr:cNvPr id="702" name="テキスト ボックス 701">
          <a:extLst>
            <a:ext uri="{FF2B5EF4-FFF2-40B4-BE49-F238E27FC236}">
              <a16:creationId xmlns="" xmlns:a16="http://schemas.microsoft.com/office/drawing/2014/main" id="{00000000-0008-0000-0600-0000BE020000}"/>
            </a:ext>
          </a:extLst>
        </xdr:cNvPr>
        <xdr:cNvSpPr txBox="1"/>
      </xdr:nvSpPr>
      <xdr:spPr>
        <a:xfrm>
          <a:off x="14325111" y="1631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87528</xdr:rowOff>
    </xdr:from>
    <xdr:to>
      <xdr:col>72</xdr:col>
      <xdr:colOff>38100</xdr:colOff>
      <xdr:row>99</xdr:row>
      <xdr:rowOff>17678</xdr:rowOff>
    </xdr:to>
    <xdr:sp macro="" textlink="">
      <xdr:nvSpPr>
        <xdr:cNvPr id="703" name="楕円 702">
          <a:extLst>
            <a:ext uri="{FF2B5EF4-FFF2-40B4-BE49-F238E27FC236}">
              <a16:creationId xmlns="" xmlns:a16="http://schemas.microsoft.com/office/drawing/2014/main" id="{00000000-0008-0000-0600-0000BF020000}"/>
            </a:ext>
          </a:extLst>
        </xdr:cNvPr>
        <xdr:cNvSpPr/>
      </xdr:nvSpPr>
      <xdr:spPr>
        <a:xfrm>
          <a:off x="13652500" y="1688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8805</xdr:rowOff>
    </xdr:from>
    <xdr:ext cx="534377"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3436111" y="1698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127397</xdr:rowOff>
    </xdr:from>
    <xdr:to>
      <xdr:col>67</xdr:col>
      <xdr:colOff>101600</xdr:colOff>
      <xdr:row>99</xdr:row>
      <xdr:rowOff>57547</xdr:rowOff>
    </xdr:to>
    <xdr:sp macro="" textlink="">
      <xdr:nvSpPr>
        <xdr:cNvPr id="705" name="楕円 704">
          <a:extLst>
            <a:ext uri="{FF2B5EF4-FFF2-40B4-BE49-F238E27FC236}">
              <a16:creationId xmlns="" xmlns:a16="http://schemas.microsoft.com/office/drawing/2014/main" id="{00000000-0008-0000-0600-0000C1020000}"/>
            </a:ext>
          </a:extLst>
        </xdr:cNvPr>
        <xdr:cNvSpPr/>
      </xdr:nvSpPr>
      <xdr:spPr>
        <a:xfrm>
          <a:off x="12763500" y="1692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48674</xdr:rowOff>
    </xdr:from>
    <xdr:ext cx="469744"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2579428" y="1702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0" name="テキスト ボックス 719">
          <a:extLst>
            <a:ext uri="{FF2B5EF4-FFF2-40B4-BE49-F238E27FC236}">
              <a16:creationId xmlns="" xmlns:a16="http://schemas.microsoft.com/office/drawing/2014/main" id="{00000000-0008-0000-0600-0000D0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0" name="直線コネクタ 729">
          <a:extLst>
            <a:ext uri="{FF2B5EF4-FFF2-40B4-BE49-F238E27FC236}">
              <a16:creationId xmlns="" xmlns:a16="http://schemas.microsoft.com/office/drawing/2014/main" id="{00000000-0008-0000-0600-0000DA020000}"/>
            </a:ext>
          </a:extLst>
        </xdr:cNvPr>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 xmlns:a16="http://schemas.microsoft.com/office/drawing/2014/main"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3" name="投資及び出資金最大値テキスト">
          <a:extLst>
            <a:ext uri="{FF2B5EF4-FFF2-40B4-BE49-F238E27FC236}">
              <a16:creationId xmlns="" xmlns:a16="http://schemas.microsoft.com/office/drawing/2014/main" id="{00000000-0008-0000-0600-0000DD020000}"/>
            </a:ext>
          </a:extLst>
        </xdr:cNvPr>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5" name="直線コネクタ 734">
          <a:extLst>
            <a:ext uri="{FF2B5EF4-FFF2-40B4-BE49-F238E27FC236}">
              <a16:creationId xmlns="" xmlns:a16="http://schemas.microsoft.com/office/drawing/2014/main" id="{00000000-0008-0000-0600-0000D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6" name="投資及び出資金平均値テキスト">
          <a:extLst>
            <a:ext uri="{FF2B5EF4-FFF2-40B4-BE49-F238E27FC236}">
              <a16:creationId xmlns="" xmlns:a16="http://schemas.microsoft.com/office/drawing/2014/main" id="{00000000-0008-0000-0600-0000E0020000}"/>
            </a:ext>
          </a:extLst>
        </xdr:cNvPr>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7" name="フローチャート: 判断 736">
          <a:extLst>
            <a:ext uri="{FF2B5EF4-FFF2-40B4-BE49-F238E27FC236}">
              <a16:creationId xmlns="" xmlns:a16="http://schemas.microsoft.com/office/drawing/2014/main" id="{00000000-0008-0000-0600-0000E1020000}"/>
            </a:ext>
          </a:extLst>
        </xdr:cNvPr>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39" name="フローチャート: 判断 738">
          <a:extLst>
            <a:ext uri="{FF2B5EF4-FFF2-40B4-BE49-F238E27FC236}">
              <a16:creationId xmlns="" xmlns:a16="http://schemas.microsoft.com/office/drawing/2014/main" id="{00000000-0008-0000-0600-0000E3020000}"/>
            </a:ext>
          </a:extLst>
        </xdr:cNvPr>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0" name="テキスト ボックス 739">
          <a:extLst>
            <a:ext uri="{FF2B5EF4-FFF2-40B4-BE49-F238E27FC236}">
              <a16:creationId xmlns="" xmlns:a16="http://schemas.microsoft.com/office/drawing/2014/main" id="{00000000-0008-0000-0600-0000E4020000}"/>
            </a:ext>
          </a:extLst>
        </xdr:cNvPr>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a:extLst>
            <a:ext uri="{FF2B5EF4-FFF2-40B4-BE49-F238E27FC236}">
              <a16:creationId xmlns="" xmlns:a16="http://schemas.microsoft.com/office/drawing/2014/main" id="{00000000-0008-0000-0600-0000E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2" name="フローチャート: 判断 741">
          <a:extLst>
            <a:ext uri="{FF2B5EF4-FFF2-40B4-BE49-F238E27FC236}">
              <a16:creationId xmlns="" xmlns:a16="http://schemas.microsoft.com/office/drawing/2014/main" id="{00000000-0008-0000-0600-0000E6020000}"/>
            </a:ext>
          </a:extLst>
        </xdr:cNvPr>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3" name="テキスト ボックス 742">
          <a:extLst>
            <a:ext uri="{FF2B5EF4-FFF2-40B4-BE49-F238E27FC236}">
              <a16:creationId xmlns="" xmlns:a16="http://schemas.microsoft.com/office/drawing/2014/main" id="{00000000-0008-0000-0600-0000E7020000}"/>
            </a:ext>
          </a:extLst>
        </xdr:cNvPr>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a:extLst>
            <a:ext uri="{FF2B5EF4-FFF2-40B4-BE49-F238E27FC236}">
              <a16:creationId xmlns="" xmlns:a16="http://schemas.microsoft.com/office/drawing/2014/main" id="{00000000-0008-0000-0600-0000E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5" name="フローチャート: 判断 744">
          <a:extLst>
            <a:ext uri="{FF2B5EF4-FFF2-40B4-BE49-F238E27FC236}">
              <a16:creationId xmlns="" xmlns:a16="http://schemas.microsoft.com/office/drawing/2014/main" id="{00000000-0008-0000-0600-0000E9020000}"/>
            </a:ext>
          </a:extLst>
        </xdr:cNvPr>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6" name="テキスト ボックス 745">
          <a:extLst>
            <a:ext uri="{FF2B5EF4-FFF2-40B4-BE49-F238E27FC236}">
              <a16:creationId xmlns="" xmlns:a16="http://schemas.microsoft.com/office/drawing/2014/main" id="{00000000-0008-0000-0600-0000EA020000}"/>
            </a:ext>
          </a:extLst>
        </xdr:cNvPr>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7" name="フローチャート: 判断 746">
          <a:extLst>
            <a:ext uri="{FF2B5EF4-FFF2-40B4-BE49-F238E27FC236}">
              <a16:creationId xmlns="" xmlns:a16="http://schemas.microsoft.com/office/drawing/2014/main" id="{00000000-0008-0000-0600-0000EB020000}"/>
            </a:ext>
          </a:extLst>
        </xdr:cNvPr>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48" name="テキスト ボックス 747">
          <a:extLst>
            <a:ext uri="{FF2B5EF4-FFF2-40B4-BE49-F238E27FC236}">
              <a16:creationId xmlns="" xmlns:a16="http://schemas.microsoft.com/office/drawing/2014/main" id="{00000000-0008-0000-0600-0000EC020000}"/>
            </a:ext>
          </a:extLst>
        </xdr:cNvPr>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a:extLst>
            <a:ext uri="{FF2B5EF4-FFF2-40B4-BE49-F238E27FC236}">
              <a16:creationId xmlns="" xmlns:a16="http://schemas.microsoft.com/office/drawing/2014/main" id="{00000000-0008-0000-0600-0000F2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5" name="投資及び出資金該当値テキスト">
          <a:extLst>
            <a:ext uri="{FF2B5EF4-FFF2-40B4-BE49-F238E27FC236}">
              <a16:creationId xmlns="" xmlns:a16="http://schemas.microsoft.com/office/drawing/2014/main" id="{00000000-0008-0000-0600-0000F3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a:extLst>
            <a:ext uri="{FF2B5EF4-FFF2-40B4-BE49-F238E27FC236}">
              <a16:creationId xmlns="" xmlns:a16="http://schemas.microsoft.com/office/drawing/2014/main" id="{00000000-0008-0000-0600-0000F4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a:extLst>
            <a:ext uri="{FF2B5EF4-FFF2-40B4-BE49-F238E27FC236}">
              <a16:creationId xmlns="" xmlns:a16="http://schemas.microsoft.com/office/drawing/2014/main" id="{00000000-0008-0000-0600-0000F6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a:extLst>
            <a:ext uri="{FF2B5EF4-FFF2-40B4-BE49-F238E27FC236}">
              <a16:creationId xmlns="" xmlns:a16="http://schemas.microsoft.com/office/drawing/2014/main" id="{00000000-0008-0000-0600-0000F7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a:extLst>
            <a:ext uri="{FF2B5EF4-FFF2-40B4-BE49-F238E27FC236}">
              <a16:creationId xmlns="" xmlns:a16="http://schemas.microsoft.com/office/drawing/2014/main" id="{00000000-0008-0000-0600-0000F8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a:extLst>
            <a:ext uri="{FF2B5EF4-FFF2-40B4-BE49-F238E27FC236}">
              <a16:creationId xmlns="" xmlns:a16="http://schemas.microsoft.com/office/drawing/2014/main" id="{00000000-0008-0000-0600-0000FA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a:extLst>
            <a:ext uri="{FF2B5EF4-FFF2-40B4-BE49-F238E27FC236}">
              <a16:creationId xmlns="" xmlns:a16="http://schemas.microsoft.com/office/drawing/2014/main" id="{00000000-0008-0000-0600-0000FB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5" name="直線コネクタ 784">
          <a:extLst>
            <a:ext uri="{FF2B5EF4-FFF2-40B4-BE49-F238E27FC236}">
              <a16:creationId xmlns="" xmlns:a16="http://schemas.microsoft.com/office/drawing/2014/main" id="{00000000-0008-0000-0600-000011030000}"/>
            </a:ext>
          </a:extLst>
        </xdr:cNvPr>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88" name="貸付金最大値テキスト">
          <a:extLst>
            <a:ext uri="{FF2B5EF4-FFF2-40B4-BE49-F238E27FC236}">
              <a16:creationId xmlns="" xmlns:a16="http://schemas.microsoft.com/office/drawing/2014/main" id="{00000000-0008-0000-0600-000014030000}"/>
            </a:ext>
          </a:extLst>
        </xdr:cNvPr>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89" name="直線コネクタ 788">
          <a:extLst>
            <a:ext uri="{FF2B5EF4-FFF2-40B4-BE49-F238E27FC236}">
              <a16:creationId xmlns="" xmlns:a16="http://schemas.microsoft.com/office/drawing/2014/main" id="{00000000-0008-0000-0600-000015030000}"/>
            </a:ext>
          </a:extLst>
        </xdr:cNvPr>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147495</xdr:rowOff>
    </xdr:from>
    <xdr:to>
      <xdr:col>116</xdr:col>
      <xdr:colOff>63500</xdr:colOff>
      <xdr:row>55</xdr:row>
      <xdr:rowOff>37195</xdr:rowOff>
    </xdr:to>
    <xdr:cxnSp macro="">
      <xdr:nvCxnSpPr>
        <xdr:cNvPr id="790" name="直線コネクタ 789">
          <a:extLst>
            <a:ext uri="{FF2B5EF4-FFF2-40B4-BE49-F238E27FC236}">
              <a16:creationId xmlns="" xmlns:a16="http://schemas.microsoft.com/office/drawing/2014/main" id="{00000000-0008-0000-0600-000016030000}"/>
            </a:ext>
          </a:extLst>
        </xdr:cNvPr>
        <xdr:cNvCxnSpPr/>
      </xdr:nvCxnSpPr>
      <xdr:spPr>
        <a:xfrm flipV="1">
          <a:off x="21323300" y="9405795"/>
          <a:ext cx="838200" cy="6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115767</xdr:rowOff>
    </xdr:from>
    <xdr:ext cx="469744" cy="259045"/>
    <xdr:sp macro="" textlink="">
      <xdr:nvSpPr>
        <xdr:cNvPr id="791" name="貸付金平均値テキスト">
          <a:extLst>
            <a:ext uri="{FF2B5EF4-FFF2-40B4-BE49-F238E27FC236}">
              <a16:creationId xmlns="" xmlns:a16="http://schemas.microsoft.com/office/drawing/2014/main" id="{00000000-0008-0000-0600-000017030000}"/>
            </a:ext>
          </a:extLst>
        </xdr:cNvPr>
        <xdr:cNvSpPr txBox="1"/>
      </xdr:nvSpPr>
      <xdr:spPr>
        <a:xfrm>
          <a:off x="22212300" y="988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2" name="フローチャート: 判断 791">
          <a:extLst>
            <a:ext uri="{FF2B5EF4-FFF2-40B4-BE49-F238E27FC236}">
              <a16:creationId xmlns="" xmlns:a16="http://schemas.microsoft.com/office/drawing/2014/main" id="{00000000-0008-0000-0600-000018030000}"/>
            </a:ext>
          </a:extLst>
        </xdr:cNvPr>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37195</xdr:rowOff>
    </xdr:from>
    <xdr:to>
      <xdr:col>111</xdr:col>
      <xdr:colOff>177800</xdr:colOff>
      <xdr:row>55</xdr:row>
      <xdr:rowOff>48671</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flipV="1">
          <a:off x="20434300" y="9466945"/>
          <a:ext cx="889000" cy="1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4" name="フローチャート: 判断 793">
          <a:extLst>
            <a:ext uri="{FF2B5EF4-FFF2-40B4-BE49-F238E27FC236}">
              <a16:creationId xmlns="" xmlns:a16="http://schemas.microsoft.com/office/drawing/2014/main" id="{00000000-0008-0000-0600-00001A030000}"/>
            </a:ext>
          </a:extLst>
        </xdr:cNvPr>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49359</xdr:rowOff>
    </xdr:from>
    <xdr:ext cx="469744" cy="259045"/>
    <xdr:sp macro="" textlink="">
      <xdr:nvSpPr>
        <xdr:cNvPr id="795" name="テキスト ボックス 794">
          <a:extLst>
            <a:ext uri="{FF2B5EF4-FFF2-40B4-BE49-F238E27FC236}">
              <a16:creationId xmlns="" xmlns:a16="http://schemas.microsoft.com/office/drawing/2014/main" id="{00000000-0008-0000-0600-00001B030000}"/>
            </a:ext>
          </a:extLst>
        </xdr:cNvPr>
        <xdr:cNvSpPr txBox="1"/>
      </xdr:nvSpPr>
      <xdr:spPr>
        <a:xfrm>
          <a:off x="21088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48671</xdr:rowOff>
    </xdr:from>
    <xdr:to>
      <xdr:col>107</xdr:col>
      <xdr:colOff>50800</xdr:colOff>
      <xdr:row>55</xdr:row>
      <xdr:rowOff>59507</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flipV="1">
          <a:off x="19545300" y="9478421"/>
          <a:ext cx="889000" cy="1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7" name="フローチャート: 判断 796">
          <a:extLst>
            <a:ext uri="{FF2B5EF4-FFF2-40B4-BE49-F238E27FC236}">
              <a16:creationId xmlns="" xmlns:a16="http://schemas.microsoft.com/office/drawing/2014/main" id="{00000000-0008-0000-0600-00001D030000}"/>
            </a:ext>
          </a:extLst>
        </xdr:cNvPr>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30866</xdr:rowOff>
    </xdr:from>
    <xdr:ext cx="469744" cy="259045"/>
    <xdr:sp macro="" textlink="">
      <xdr:nvSpPr>
        <xdr:cNvPr id="798" name="テキスト ボックス 797">
          <a:extLst>
            <a:ext uri="{FF2B5EF4-FFF2-40B4-BE49-F238E27FC236}">
              <a16:creationId xmlns="" xmlns:a16="http://schemas.microsoft.com/office/drawing/2014/main" id="{00000000-0008-0000-0600-00001E030000}"/>
            </a:ext>
          </a:extLst>
        </xdr:cNvPr>
        <xdr:cNvSpPr txBox="1"/>
      </xdr:nvSpPr>
      <xdr:spPr>
        <a:xfrm>
          <a:off x="20199428" y="997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147724</xdr:rowOff>
    </xdr:from>
    <xdr:to>
      <xdr:col>102</xdr:col>
      <xdr:colOff>114300</xdr:colOff>
      <xdr:row>55</xdr:row>
      <xdr:rowOff>59507</xdr:rowOff>
    </xdr:to>
    <xdr:cxnSp macro="">
      <xdr:nvCxnSpPr>
        <xdr:cNvPr id="799" name="直線コネクタ 798">
          <a:extLst>
            <a:ext uri="{FF2B5EF4-FFF2-40B4-BE49-F238E27FC236}">
              <a16:creationId xmlns="" xmlns:a16="http://schemas.microsoft.com/office/drawing/2014/main" id="{00000000-0008-0000-0600-00001F030000}"/>
            </a:ext>
          </a:extLst>
        </xdr:cNvPr>
        <xdr:cNvCxnSpPr/>
      </xdr:nvCxnSpPr>
      <xdr:spPr>
        <a:xfrm>
          <a:off x="18656300" y="9406024"/>
          <a:ext cx="889000" cy="8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0" name="フローチャート: 判断 799">
          <a:extLst>
            <a:ext uri="{FF2B5EF4-FFF2-40B4-BE49-F238E27FC236}">
              <a16:creationId xmlns="" xmlns:a16="http://schemas.microsoft.com/office/drawing/2014/main" id="{00000000-0008-0000-0600-000020030000}"/>
            </a:ext>
          </a:extLst>
        </xdr:cNvPr>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24030</xdr:rowOff>
    </xdr:from>
    <xdr:ext cx="469744"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19310428" y="9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2" name="フローチャート: 判断 801">
          <a:extLst>
            <a:ext uri="{FF2B5EF4-FFF2-40B4-BE49-F238E27FC236}">
              <a16:creationId xmlns="" xmlns:a16="http://schemas.microsoft.com/office/drawing/2014/main" id="{00000000-0008-0000-0600-000022030000}"/>
            </a:ext>
          </a:extLst>
        </xdr:cNvPr>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16646</xdr:rowOff>
    </xdr:from>
    <xdr:ext cx="469744" cy="259045"/>
    <xdr:sp macro="" textlink="">
      <xdr:nvSpPr>
        <xdr:cNvPr id="803" name="テキスト ボックス 802">
          <a:extLst>
            <a:ext uri="{FF2B5EF4-FFF2-40B4-BE49-F238E27FC236}">
              <a16:creationId xmlns="" xmlns:a16="http://schemas.microsoft.com/office/drawing/2014/main" id="{00000000-0008-0000-0600-000023030000}"/>
            </a:ext>
          </a:extLst>
        </xdr:cNvPr>
        <xdr:cNvSpPr txBox="1"/>
      </xdr:nvSpPr>
      <xdr:spPr>
        <a:xfrm>
          <a:off x="18421428" y="996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96695</xdr:rowOff>
    </xdr:from>
    <xdr:to>
      <xdr:col>116</xdr:col>
      <xdr:colOff>114300</xdr:colOff>
      <xdr:row>55</xdr:row>
      <xdr:rowOff>26845</xdr:rowOff>
    </xdr:to>
    <xdr:sp macro="" textlink="">
      <xdr:nvSpPr>
        <xdr:cNvPr id="809" name="楕円 808">
          <a:extLst>
            <a:ext uri="{FF2B5EF4-FFF2-40B4-BE49-F238E27FC236}">
              <a16:creationId xmlns="" xmlns:a16="http://schemas.microsoft.com/office/drawing/2014/main" id="{00000000-0008-0000-0600-000029030000}"/>
            </a:ext>
          </a:extLst>
        </xdr:cNvPr>
        <xdr:cNvSpPr/>
      </xdr:nvSpPr>
      <xdr:spPr>
        <a:xfrm>
          <a:off x="22110700" y="93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119572</xdr:rowOff>
    </xdr:from>
    <xdr:ext cx="534377" cy="259045"/>
    <xdr:sp macro="" textlink="">
      <xdr:nvSpPr>
        <xdr:cNvPr id="810" name="貸付金該当値テキスト">
          <a:extLst>
            <a:ext uri="{FF2B5EF4-FFF2-40B4-BE49-F238E27FC236}">
              <a16:creationId xmlns="" xmlns:a16="http://schemas.microsoft.com/office/drawing/2014/main" id="{00000000-0008-0000-0600-00002A030000}"/>
            </a:ext>
          </a:extLst>
        </xdr:cNvPr>
        <xdr:cNvSpPr txBox="1"/>
      </xdr:nvSpPr>
      <xdr:spPr>
        <a:xfrm>
          <a:off x="22212300" y="920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157845</xdr:rowOff>
    </xdr:from>
    <xdr:to>
      <xdr:col>112</xdr:col>
      <xdr:colOff>38100</xdr:colOff>
      <xdr:row>55</xdr:row>
      <xdr:rowOff>87995</xdr:rowOff>
    </xdr:to>
    <xdr:sp macro="" textlink="">
      <xdr:nvSpPr>
        <xdr:cNvPr id="811" name="楕円 810">
          <a:extLst>
            <a:ext uri="{FF2B5EF4-FFF2-40B4-BE49-F238E27FC236}">
              <a16:creationId xmlns="" xmlns:a16="http://schemas.microsoft.com/office/drawing/2014/main" id="{00000000-0008-0000-0600-00002B030000}"/>
            </a:ext>
          </a:extLst>
        </xdr:cNvPr>
        <xdr:cNvSpPr/>
      </xdr:nvSpPr>
      <xdr:spPr>
        <a:xfrm>
          <a:off x="21272500" y="941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104522</xdr:rowOff>
    </xdr:from>
    <xdr:ext cx="534377"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21056111" y="919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169321</xdr:rowOff>
    </xdr:from>
    <xdr:to>
      <xdr:col>107</xdr:col>
      <xdr:colOff>101600</xdr:colOff>
      <xdr:row>55</xdr:row>
      <xdr:rowOff>99471</xdr:rowOff>
    </xdr:to>
    <xdr:sp macro="" textlink="">
      <xdr:nvSpPr>
        <xdr:cNvPr id="813" name="楕円 812">
          <a:extLst>
            <a:ext uri="{FF2B5EF4-FFF2-40B4-BE49-F238E27FC236}">
              <a16:creationId xmlns="" xmlns:a16="http://schemas.microsoft.com/office/drawing/2014/main" id="{00000000-0008-0000-0600-00002D030000}"/>
            </a:ext>
          </a:extLst>
        </xdr:cNvPr>
        <xdr:cNvSpPr/>
      </xdr:nvSpPr>
      <xdr:spPr>
        <a:xfrm>
          <a:off x="20383500" y="94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115998</xdr:rowOff>
    </xdr:from>
    <xdr:ext cx="534377"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20167111" y="920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8707</xdr:rowOff>
    </xdr:from>
    <xdr:to>
      <xdr:col>102</xdr:col>
      <xdr:colOff>165100</xdr:colOff>
      <xdr:row>55</xdr:row>
      <xdr:rowOff>110307</xdr:rowOff>
    </xdr:to>
    <xdr:sp macro="" textlink="">
      <xdr:nvSpPr>
        <xdr:cNvPr id="815" name="楕円 814">
          <a:extLst>
            <a:ext uri="{FF2B5EF4-FFF2-40B4-BE49-F238E27FC236}">
              <a16:creationId xmlns="" xmlns:a16="http://schemas.microsoft.com/office/drawing/2014/main" id="{00000000-0008-0000-0600-00002F030000}"/>
            </a:ext>
          </a:extLst>
        </xdr:cNvPr>
        <xdr:cNvSpPr/>
      </xdr:nvSpPr>
      <xdr:spPr>
        <a:xfrm>
          <a:off x="19494500" y="943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126834</xdr:rowOff>
    </xdr:from>
    <xdr:ext cx="534377" cy="259045"/>
    <xdr:sp macro="" textlink="">
      <xdr:nvSpPr>
        <xdr:cNvPr id="816" name="テキスト ボックス 815">
          <a:extLst>
            <a:ext uri="{FF2B5EF4-FFF2-40B4-BE49-F238E27FC236}">
              <a16:creationId xmlns="" xmlns:a16="http://schemas.microsoft.com/office/drawing/2014/main" id="{00000000-0008-0000-0600-000030030000}"/>
            </a:ext>
          </a:extLst>
        </xdr:cNvPr>
        <xdr:cNvSpPr txBox="1"/>
      </xdr:nvSpPr>
      <xdr:spPr>
        <a:xfrm>
          <a:off x="19278111" y="921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96924</xdr:rowOff>
    </xdr:from>
    <xdr:to>
      <xdr:col>98</xdr:col>
      <xdr:colOff>38100</xdr:colOff>
      <xdr:row>55</xdr:row>
      <xdr:rowOff>27074</xdr:rowOff>
    </xdr:to>
    <xdr:sp macro="" textlink="">
      <xdr:nvSpPr>
        <xdr:cNvPr id="817" name="楕円 816">
          <a:extLst>
            <a:ext uri="{FF2B5EF4-FFF2-40B4-BE49-F238E27FC236}">
              <a16:creationId xmlns="" xmlns:a16="http://schemas.microsoft.com/office/drawing/2014/main" id="{00000000-0008-0000-0600-000031030000}"/>
            </a:ext>
          </a:extLst>
        </xdr:cNvPr>
        <xdr:cNvSpPr/>
      </xdr:nvSpPr>
      <xdr:spPr>
        <a:xfrm>
          <a:off x="18605500" y="935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43601</xdr:rowOff>
    </xdr:from>
    <xdr:ext cx="534377"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18389111" y="913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5" name="直線コネクタ 844">
          <a:extLst>
            <a:ext uri="{FF2B5EF4-FFF2-40B4-BE49-F238E27FC236}">
              <a16:creationId xmlns="" xmlns:a16="http://schemas.microsoft.com/office/drawing/2014/main" id="{00000000-0008-0000-0600-00004D030000}"/>
            </a:ext>
          </a:extLst>
        </xdr:cNvPr>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6" name="繰出金最小値テキスト">
          <a:extLst>
            <a:ext uri="{FF2B5EF4-FFF2-40B4-BE49-F238E27FC236}">
              <a16:creationId xmlns="" xmlns:a16="http://schemas.microsoft.com/office/drawing/2014/main" id="{00000000-0008-0000-0600-00004E030000}"/>
            </a:ext>
          </a:extLst>
        </xdr:cNvPr>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7" name="直線コネクタ 846">
          <a:extLst>
            <a:ext uri="{FF2B5EF4-FFF2-40B4-BE49-F238E27FC236}">
              <a16:creationId xmlns="" xmlns:a16="http://schemas.microsoft.com/office/drawing/2014/main" id="{00000000-0008-0000-0600-00004F030000}"/>
            </a:ext>
          </a:extLst>
        </xdr:cNvPr>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48" name="繰出金最大値テキスト">
          <a:extLst>
            <a:ext uri="{FF2B5EF4-FFF2-40B4-BE49-F238E27FC236}">
              <a16:creationId xmlns="" xmlns:a16="http://schemas.microsoft.com/office/drawing/2014/main" id="{00000000-0008-0000-0600-000050030000}"/>
            </a:ext>
          </a:extLst>
        </xdr:cNvPr>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49" name="直線コネクタ 848">
          <a:extLst>
            <a:ext uri="{FF2B5EF4-FFF2-40B4-BE49-F238E27FC236}">
              <a16:creationId xmlns="" xmlns:a16="http://schemas.microsoft.com/office/drawing/2014/main" id="{00000000-0008-0000-0600-000051030000}"/>
            </a:ext>
          </a:extLst>
        </xdr:cNvPr>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55657</xdr:rowOff>
    </xdr:from>
    <xdr:to>
      <xdr:col>116</xdr:col>
      <xdr:colOff>63500</xdr:colOff>
      <xdr:row>73</xdr:row>
      <xdr:rowOff>68850</xdr:rowOff>
    </xdr:to>
    <xdr:cxnSp macro="">
      <xdr:nvCxnSpPr>
        <xdr:cNvPr id="850" name="直線コネクタ 849">
          <a:extLst>
            <a:ext uri="{FF2B5EF4-FFF2-40B4-BE49-F238E27FC236}">
              <a16:creationId xmlns="" xmlns:a16="http://schemas.microsoft.com/office/drawing/2014/main" id="{00000000-0008-0000-0600-000052030000}"/>
            </a:ext>
          </a:extLst>
        </xdr:cNvPr>
        <xdr:cNvCxnSpPr/>
      </xdr:nvCxnSpPr>
      <xdr:spPr>
        <a:xfrm>
          <a:off x="21323300" y="12571507"/>
          <a:ext cx="838200" cy="1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1" name="繰出金平均値テキスト">
          <a:extLst>
            <a:ext uri="{FF2B5EF4-FFF2-40B4-BE49-F238E27FC236}">
              <a16:creationId xmlns="" xmlns:a16="http://schemas.microsoft.com/office/drawing/2014/main" id="{00000000-0008-0000-0600-000053030000}"/>
            </a:ext>
          </a:extLst>
        </xdr:cNvPr>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2" name="フローチャート: 判断 851">
          <a:extLst>
            <a:ext uri="{FF2B5EF4-FFF2-40B4-BE49-F238E27FC236}">
              <a16:creationId xmlns="" xmlns:a16="http://schemas.microsoft.com/office/drawing/2014/main" id="{00000000-0008-0000-0600-000054030000}"/>
            </a:ext>
          </a:extLst>
        </xdr:cNvPr>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55657</xdr:rowOff>
    </xdr:from>
    <xdr:to>
      <xdr:col>111</xdr:col>
      <xdr:colOff>177800</xdr:colOff>
      <xdr:row>73</xdr:row>
      <xdr:rowOff>88445</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flipV="1">
          <a:off x="20434300" y="12571507"/>
          <a:ext cx="889000" cy="3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4" name="フローチャート: 判断 853">
          <a:extLst>
            <a:ext uri="{FF2B5EF4-FFF2-40B4-BE49-F238E27FC236}">
              <a16:creationId xmlns="" xmlns:a16="http://schemas.microsoft.com/office/drawing/2014/main" id="{00000000-0008-0000-0600-000056030000}"/>
            </a:ext>
          </a:extLst>
        </xdr:cNvPr>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5" name="テキスト ボックス 854">
          <a:extLst>
            <a:ext uri="{FF2B5EF4-FFF2-40B4-BE49-F238E27FC236}">
              <a16:creationId xmlns="" xmlns:a16="http://schemas.microsoft.com/office/drawing/2014/main" id="{00000000-0008-0000-0600-000057030000}"/>
            </a:ext>
          </a:extLst>
        </xdr:cNvPr>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88445</xdr:rowOff>
    </xdr:from>
    <xdr:to>
      <xdr:col>107</xdr:col>
      <xdr:colOff>50800</xdr:colOff>
      <xdr:row>73</xdr:row>
      <xdr:rowOff>127225</xdr:rowOff>
    </xdr:to>
    <xdr:cxnSp macro="">
      <xdr:nvCxnSpPr>
        <xdr:cNvPr id="856" name="直線コネクタ 855">
          <a:extLst>
            <a:ext uri="{FF2B5EF4-FFF2-40B4-BE49-F238E27FC236}">
              <a16:creationId xmlns="" xmlns:a16="http://schemas.microsoft.com/office/drawing/2014/main" id="{00000000-0008-0000-0600-000058030000}"/>
            </a:ext>
          </a:extLst>
        </xdr:cNvPr>
        <xdr:cNvCxnSpPr/>
      </xdr:nvCxnSpPr>
      <xdr:spPr>
        <a:xfrm flipV="1">
          <a:off x="19545300" y="12604295"/>
          <a:ext cx="889000" cy="3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7" name="フローチャート: 判断 856">
          <a:extLst>
            <a:ext uri="{FF2B5EF4-FFF2-40B4-BE49-F238E27FC236}">
              <a16:creationId xmlns="" xmlns:a16="http://schemas.microsoft.com/office/drawing/2014/main" id="{00000000-0008-0000-0600-000059030000}"/>
            </a:ext>
          </a:extLst>
        </xdr:cNvPr>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58" name="テキスト ボックス 857">
          <a:extLst>
            <a:ext uri="{FF2B5EF4-FFF2-40B4-BE49-F238E27FC236}">
              <a16:creationId xmlns="" xmlns:a16="http://schemas.microsoft.com/office/drawing/2014/main" id="{00000000-0008-0000-0600-00005A030000}"/>
            </a:ext>
          </a:extLst>
        </xdr:cNvPr>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127225</xdr:rowOff>
    </xdr:from>
    <xdr:to>
      <xdr:col>102</xdr:col>
      <xdr:colOff>114300</xdr:colOff>
      <xdr:row>74</xdr:row>
      <xdr:rowOff>303</xdr:rowOff>
    </xdr:to>
    <xdr:cxnSp macro="">
      <xdr:nvCxnSpPr>
        <xdr:cNvPr id="859" name="直線コネクタ 858">
          <a:extLst>
            <a:ext uri="{FF2B5EF4-FFF2-40B4-BE49-F238E27FC236}">
              <a16:creationId xmlns="" xmlns:a16="http://schemas.microsoft.com/office/drawing/2014/main" id="{00000000-0008-0000-0600-00005B030000}"/>
            </a:ext>
          </a:extLst>
        </xdr:cNvPr>
        <xdr:cNvCxnSpPr/>
      </xdr:nvCxnSpPr>
      <xdr:spPr>
        <a:xfrm flipV="1">
          <a:off x="18656300" y="12643075"/>
          <a:ext cx="889000" cy="4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0" name="フローチャート: 判断 859">
          <a:extLst>
            <a:ext uri="{FF2B5EF4-FFF2-40B4-BE49-F238E27FC236}">
              <a16:creationId xmlns="" xmlns:a16="http://schemas.microsoft.com/office/drawing/2014/main" id="{00000000-0008-0000-0600-00005C030000}"/>
            </a:ext>
          </a:extLst>
        </xdr:cNvPr>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2" name="フローチャート: 判断 861">
          <a:extLst>
            <a:ext uri="{FF2B5EF4-FFF2-40B4-BE49-F238E27FC236}">
              <a16:creationId xmlns="" xmlns:a16="http://schemas.microsoft.com/office/drawing/2014/main" id="{00000000-0008-0000-0600-00005E030000}"/>
            </a:ext>
          </a:extLst>
        </xdr:cNvPr>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3" name="テキスト ボックス 862">
          <a:extLst>
            <a:ext uri="{FF2B5EF4-FFF2-40B4-BE49-F238E27FC236}">
              <a16:creationId xmlns="" xmlns:a16="http://schemas.microsoft.com/office/drawing/2014/main" id="{00000000-0008-0000-0600-00005F030000}"/>
            </a:ext>
          </a:extLst>
        </xdr:cNvPr>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18050</xdr:rowOff>
    </xdr:from>
    <xdr:to>
      <xdr:col>116</xdr:col>
      <xdr:colOff>114300</xdr:colOff>
      <xdr:row>73</xdr:row>
      <xdr:rowOff>119650</xdr:rowOff>
    </xdr:to>
    <xdr:sp macro="" textlink="">
      <xdr:nvSpPr>
        <xdr:cNvPr id="869" name="楕円 868">
          <a:extLst>
            <a:ext uri="{FF2B5EF4-FFF2-40B4-BE49-F238E27FC236}">
              <a16:creationId xmlns="" xmlns:a16="http://schemas.microsoft.com/office/drawing/2014/main" id="{00000000-0008-0000-0600-000065030000}"/>
            </a:ext>
          </a:extLst>
        </xdr:cNvPr>
        <xdr:cNvSpPr/>
      </xdr:nvSpPr>
      <xdr:spPr>
        <a:xfrm>
          <a:off x="22110700" y="1253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40927</xdr:rowOff>
    </xdr:from>
    <xdr:ext cx="534377" cy="259045"/>
    <xdr:sp macro="" textlink="">
      <xdr:nvSpPr>
        <xdr:cNvPr id="870" name="繰出金該当値テキスト">
          <a:extLst>
            <a:ext uri="{FF2B5EF4-FFF2-40B4-BE49-F238E27FC236}">
              <a16:creationId xmlns="" xmlns:a16="http://schemas.microsoft.com/office/drawing/2014/main" id="{00000000-0008-0000-0600-000066030000}"/>
            </a:ext>
          </a:extLst>
        </xdr:cNvPr>
        <xdr:cNvSpPr txBox="1"/>
      </xdr:nvSpPr>
      <xdr:spPr>
        <a:xfrm>
          <a:off x="22212300" y="1238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4857</xdr:rowOff>
    </xdr:from>
    <xdr:to>
      <xdr:col>112</xdr:col>
      <xdr:colOff>38100</xdr:colOff>
      <xdr:row>73</xdr:row>
      <xdr:rowOff>106457</xdr:rowOff>
    </xdr:to>
    <xdr:sp macro="" textlink="">
      <xdr:nvSpPr>
        <xdr:cNvPr id="871" name="楕円 870">
          <a:extLst>
            <a:ext uri="{FF2B5EF4-FFF2-40B4-BE49-F238E27FC236}">
              <a16:creationId xmlns="" xmlns:a16="http://schemas.microsoft.com/office/drawing/2014/main" id="{00000000-0008-0000-0600-000067030000}"/>
            </a:ext>
          </a:extLst>
        </xdr:cNvPr>
        <xdr:cNvSpPr/>
      </xdr:nvSpPr>
      <xdr:spPr>
        <a:xfrm>
          <a:off x="21272500" y="1252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122984</xdr:rowOff>
    </xdr:from>
    <xdr:ext cx="534377"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21056111" y="1229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37645</xdr:rowOff>
    </xdr:from>
    <xdr:to>
      <xdr:col>107</xdr:col>
      <xdr:colOff>101600</xdr:colOff>
      <xdr:row>73</xdr:row>
      <xdr:rowOff>139245</xdr:rowOff>
    </xdr:to>
    <xdr:sp macro="" textlink="">
      <xdr:nvSpPr>
        <xdr:cNvPr id="873" name="楕円 872">
          <a:extLst>
            <a:ext uri="{FF2B5EF4-FFF2-40B4-BE49-F238E27FC236}">
              <a16:creationId xmlns="" xmlns:a16="http://schemas.microsoft.com/office/drawing/2014/main" id="{00000000-0008-0000-0600-000069030000}"/>
            </a:ext>
          </a:extLst>
        </xdr:cNvPr>
        <xdr:cNvSpPr/>
      </xdr:nvSpPr>
      <xdr:spPr>
        <a:xfrm>
          <a:off x="20383500" y="1255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155772</xdr:rowOff>
    </xdr:from>
    <xdr:ext cx="534377"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20167111" y="1232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76425</xdr:rowOff>
    </xdr:from>
    <xdr:to>
      <xdr:col>102</xdr:col>
      <xdr:colOff>165100</xdr:colOff>
      <xdr:row>74</xdr:row>
      <xdr:rowOff>6575</xdr:rowOff>
    </xdr:to>
    <xdr:sp macro="" textlink="">
      <xdr:nvSpPr>
        <xdr:cNvPr id="875" name="楕円 874">
          <a:extLst>
            <a:ext uri="{FF2B5EF4-FFF2-40B4-BE49-F238E27FC236}">
              <a16:creationId xmlns="" xmlns:a16="http://schemas.microsoft.com/office/drawing/2014/main" id="{00000000-0008-0000-0600-00006B030000}"/>
            </a:ext>
          </a:extLst>
        </xdr:cNvPr>
        <xdr:cNvSpPr/>
      </xdr:nvSpPr>
      <xdr:spPr>
        <a:xfrm>
          <a:off x="19494500" y="1259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23102</xdr:rowOff>
    </xdr:from>
    <xdr:ext cx="534377" cy="259045"/>
    <xdr:sp macro="" textlink="">
      <xdr:nvSpPr>
        <xdr:cNvPr id="876" name="テキスト ボックス 875">
          <a:extLst>
            <a:ext uri="{FF2B5EF4-FFF2-40B4-BE49-F238E27FC236}">
              <a16:creationId xmlns="" xmlns:a16="http://schemas.microsoft.com/office/drawing/2014/main" id="{00000000-0008-0000-0600-00006C030000}"/>
            </a:ext>
          </a:extLst>
        </xdr:cNvPr>
        <xdr:cNvSpPr txBox="1"/>
      </xdr:nvSpPr>
      <xdr:spPr>
        <a:xfrm>
          <a:off x="19278111" y="1236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120953</xdr:rowOff>
    </xdr:from>
    <xdr:to>
      <xdr:col>98</xdr:col>
      <xdr:colOff>38100</xdr:colOff>
      <xdr:row>74</xdr:row>
      <xdr:rowOff>51103</xdr:rowOff>
    </xdr:to>
    <xdr:sp macro="" textlink="">
      <xdr:nvSpPr>
        <xdr:cNvPr id="877" name="楕円 876">
          <a:extLst>
            <a:ext uri="{FF2B5EF4-FFF2-40B4-BE49-F238E27FC236}">
              <a16:creationId xmlns="" xmlns:a16="http://schemas.microsoft.com/office/drawing/2014/main" id="{00000000-0008-0000-0600-00006D030000}"/>
            </a:ext>
          </a:extLst>
        </xdr:cNvPr>
        <xdr:cNvSpPr/>
      </xdr:nvSpPr>
      <xdr:spPr>
        <a:xfrm>
          <a:off x="18605500" y="1263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67630</xdr:rowOff>
    </xdr:from>
    <xdr:ext cx="534377" cy="259045"/>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18389111" y="1241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9" name="直線コネクタ 888">
          <a:extLst>
            <a:ext uri="{FF2B5EF4-FFF2-40B4-BE49-F238E27FC236}">
              <a16:creationId xmlns="" xmlns:a16="http://schemas.microsoft.com/office/drawing/2014/main" id="{00000000-0008-0000-0600-000079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0" name="テキスト ボックス 889">
          <a:extLst>
            <a:ext uri="{FF2B5EF4-FFF2-40B4-BE49-F238E27FC236}">
              <a16:creationId xmlns="" xmlns:a16="http://schemas.microsoft.com/office/drawing/2014/main" id="{00000000-0008-0000-0600-00007A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1" name="直線コネクタ 890">
          <a:extLst>
            <a:ext uri="{FF2B5EF4-FFF2-40B4-BE49-F238E27FC236}">
              <a16:creationId xmlns="" xmlns:a16="http://schemas.microsoft.com/office/drawing/2014/main" id="{00000000-0008-0000-0600-00007B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2" name="テキスト ボックス 891">
          <a:extLst>
            <a:ext uri="{FF2B5EF4-FFF2-40B4-BE49-F238E27FC236}">
              <a16:creationId xmlns="" xmlns:a16="http://schemas.microsoft.com/office/drawing/2014/main" id="{00000000-0008-0000-0600-00007C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4" name="テキスト ボックス 893">
          <a:extLst>
            <a:ext uri="{FF2B5EF4-FFF2-40B4-BE49-F238E27FC236}">
              <a16:creationId xmlns="" xmlns:a16="http://schemas.microsoft.com/office/drawing/2014/main" id="{00000000-0008-0000-0600-00007E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0" name="テキスト ボックス 899">
          <a:extLst>
            <a:ext uri="{FF2B5EF4-FFF2-40B4-BE49-F238E27FC236}">
              <a16:creationId xmlns="" xmlns:a16="http://schemas.microsoft.com/office/drawing/2014/main" id="{00000000-0008-0000-0600-000084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2" name="直線コネクタ 901">
          <a:extLst>
            <a:ext uri="{FF2B5EF4-FFF2-40B4-BE49-F238E27FC236}">
              <a16:creationId xmlns="" xmlns:a16="http://schemas.microsoft.com/office/drawing/2014/main" id="{00000000-0008-0000-0600-000086030000}"/>
            </a:ext>
          </a:extLst>
        </xdr:cNvPr>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3" name="前年度繰上充用金最小値テキスト">
          <a:extLst>
            <a:ext uri="{FF2B5EF4-FFF2-40B4-BE49-F238E27FC236}">
              <a16:creationId xmlns="" xmlns:a16="http://schemas.microsoft.com/office/drawing/2014/main" id="{00000000-0008-0000-0600-000087030000}"/>
            </a:ext>
          </a:extLst>
        </xdr:cNvPr>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4" name="直線コネクタ 903">
          <a:extLst>
            <a:ext uri="{FF2B5EF4-FFF2-40B4-BE49-F238E27FC236}">
              <a16:creationId xmlns="" xmlns:a16="http://schemas.microsoft.com/office/drawing/2014/main" id="{00000000-0008-0000-0600-000088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5" name="前年度繰上充用金最大値テキスト">
          <a:extLst>
            <a:ext uri="{FF2B5EF4-FFF2-40B4-BE49-F238E27FC236}">
              <a16:creationId xmlns="" xmlns:a16="http://schemas.microsoft.com/office/drawing/2014/main" id="{00000000-0008-0000-0600-000089030000}"/>
            </a:ext>
          </a:extLst>
        </xdr:cNvPr>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6" name="直線コネクタ 905">
          <a:extLst>
            <a:ext uri="{FF2B5EF4-FFF2-40B4-BE49-F238E27FC236}">
              <a16:creationId xmlns="" xmlns:a16="http://schemas.microsoft.com/office/drawing/2014/main" id="{00000000-0008-0000-0600-00008A030000}"/>
            </a:ext>
          </a:extLst>
        </xdr:cNvPr>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7" name="直線コネクタ 906">
          <a:extLst>
            <a:ext uri="{FF2B5EF4-FFF2-40B4-BE49-F238E27FC236}">
              <a16:creationId xmlns="" xmlns:a16="http://schemas.microsoft.com/office/drawing/2014/main" id="{00000000-0008-0000-0600-00008B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08" name="前年度繰上充用金平均値テキスト">
          <a:extLst>
            <a:ext uri="{FF2B5EF4-FFF2-40B4-BE49-F238E27FC236}">
              <a16:creationId xmlns="" xmlns:a16="http://schemas.microsoft.com/office/drawing/2014/main" id="{00000000-0008-0000-0600-00008C030000}"/>
            </a:ext>
          </a:extLst>
        </xdr:cNvPr>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09" name="フローチャート: 判断 908">
          <a:extLst>
            <a:ext uri="{FF2B5EF4-FFF2-40B4-BE49-F238E27FC236}">
              <a16:creationId xmlns="" xmlns:a16="http://schemas.microsoft.com/office/drawing/2014/main" id="{00000000-0008-0000-0600-00008D030000}"/>
            </a:ext>
          </a:extLst>
        </xdr:cNvPr>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0" name="直線コネクタ 909">
          <a:extLst>
            <a:ext uri="{FF2B5EF4-FFF2-40B4-BE49-F238E27FC236}">
              <a16:creationId xmlns="" xmlns:a16="http://schemas.microsoft.com/office/drawing/2014/main" id="{00000000-0008-0000-0600-00008E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1" name="フローチャート: 判断 910">
          <a:extLst>
            <a:ext uri="{FF2B5EF4-FFF2-40B4-BE49-F238E27FC236}">
              <a16:creationId xmlns="" xmlns:a16="http://schemas.microsoft.com/office/drawing/2014/main" id="{00000000-0008-0000-0600-00008F030000}"/>
            </a:ext>
          </a:extLst>
        </xdr:cNvPr>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2" name="テキスト ボックス 911">
          <a:extLst>
            <a:ext uri="{FF2B5EF4-FFF2-40B4-BE49-F238E27FC236}">
              <a16:creationId xmlns="" xmlns:a16="http://schemas.microsoft.com/office/drawing/2014/main" id="{00000000-0008-0000-0600-000090030000}"/>
            </a:ext>
          </a:extLst>
        </xdr:cNvPr>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3" name="直線コネクタ 912">
          <a:extLst>
            <a:ext uri="{FF2B5EF4-FFF2-40B4-BE49-F238E27FC236}">
              <a16:creationId xmlns="" xmlns:a16="http://schemas.microsoft.com/office/drawing/2014/main" id="{00000000-0008-0000-0600-000091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4" name="フローチャート: 判断 913">
          <a:extLst>
            <a:ext uri="{FF2B5EF4-FFF2-40B4-BE49-F238E27FC236}">
              <a16:creationId xmlns="" xmlns:a16="http://schemas.microsoft.com/office/drawing/2014/main" id="{00000000-0008-0000-0600-000092030000}"/>
            </a:ext>
          </a:extLst>
        </xdr:cNvPr>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5" name="テキスト ボックス 914">
          <a:extLst>
            <a:ext uri="{FF2B5EF4-FFF2-40B4-BE49-F238E27FC236}">
              <a16:creationId xmlns="" xmlns:a16="http://schemas.microsoft.com/office/drawing/2014/main" id="{00000000-0008-0000-0600-000093030000}"/>
            </a:ext>
          </a:extLst>
        </xdr:cNvPr>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6" name="直線コネクタ 915">
          <a:extLst>
            <a:ext uri="{FF2B5EF4-FFF2-40B4-BE49-F238E27FC236}">
              <a16:creationId xmlns="" xmlns:a16="http://schemas.microsoft.com/office/drawing/2014/main" id="{00000000-0008-0000-0600-000094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7" name="フローチャート: 判断 916">
          <a:extLst>
            <a:ext uri="{FF2B5EF4-FFF2-40B4-BE49-F238E27FC236}">
              <a16:creationId xmlns="" xmlns:a16="http://schemas.microsoft.com/office/drawing/2014/main" id="{00000000-0008-0000-0600-000095030000}"/>
            </a:ext>
          </a:extLst>
        </xdr:cNvPr>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19" name="フローチャート: 判断 918">
          <a:extLst>
            <a:ext uri="{FF2B5EF4-FFF2-40B4-BE49-F238E27FC236}">
              <a16:creationId xmlns="" xmlns:a16="http://schemas.microsoft.com/office/drawing/2014/main" id="{00000000-0008-0000-0600-000097030000}"/>
            </a:ext>
          </a:extLst>
        </xdr:cNvPr>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6" name="楕円 925">
          <a:extLst>
            <a:ext uri="{FF2B5EF4-FFF2-40B4-BE49-F238E27FC236}">
              <a16:creationId xmlns="" xmlns:a16="http://schemas.microsoft.com/office/drawing/2014/main" id="{00000000-0008-0000-0600-00009E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7" name="前年度繰上充用金該当値テキスト">
          <a:extLst>
            <a:ext uri="{FF2B5EF4-FFF2-40B4-BE49-F238E27FC236}">
              <a16:creationId xmlns="" xmlns:a16="http://schemas.microsoft.com/office/drawing/2014/main" id="{00000000-0008-0000-0600-00009F030000}"/>
            </a:ext>
          </a:extLst>
        </xdr:cNvPr>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8" name="楕円 927">
          <a:extLst>
            <a:ext uri="{FF2B5EF4-FFF2-40B4-BE49-F238E27FC236}">
              <a16:creationId xmlns="" xmlns:a16="http://schemas.microsoft.com/office/drawing/2014/main" id="{00000000-0008-0000-0600-0000A0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29" name="テキスト ボックス 928">
          <a:extLst>
            <a:ext uri="{FF2B5EF4-FFF2-40B4-BE49-F238E27FC236}">
              <a16:creationId xmlns="" xmlns:a16="http://schemas.microsoft.com/office/drawing/2014/main" id="{00000000-0008-0000-0600-0000A1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0" name="楕円 929">
          <a:extLst>
            <a:ext uri="{FF2B5EF4-FFF2-40B4-BE49-F238E27FC236}">
              <a16:creationId xmlns="" xmlns:a16="http://schemas.microsoft.com/office/drawing/2014/main" id="{00000000-0008-0000-0600-0000A2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1" name="テキスト ボックス 930">
          <a:extLst>
            <a:ext uri="{FF2B5EF4-FFF2-40B4-BE49-F238E27FC236}">
              <a16:creationId xmlns="" xmlns:a16="http://schemas.microsoft.com/office/drawing/2014/main" id="{00000000-0008-0000-0600-0000A3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2" name="楕円 931">
          <a:extLst>
            <a:ext uri="{FF2B5EF4-FFF2-40B4-BE49-F238E27FC236}">
              <a16:creationId xmlns="" xmlns:a16="http://schemas.microsoft.com/office/drawing/2014/main" id="{00000000-0008-0000-0600-0000A4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3" name="テキスト ボックス 932">
          <a:extLst>
            <a:ext uri="{FF2B5EF4-FFF2-40B4-BE49-F238E27FC236}">
              <a16:creationId xmlns="" xmlns:a16="http://schemas.microsoft.com/office/drawing/2014/main" id="{00000000-0008-0000-0600-0000A5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4" name="楕円 933">
          <a:extLst>
            <a:ext uri="{FF2B5EF4-FFF2-40B4-BE49-F238E27FC236}">
              <a16:creationId xmlns="" xmlns:a16="http://schemas.microsoft.com/office/drawing/2014/main" id="{00000000-0008-0000-0600-0000A6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5" name="テキスト ボックス 934">
          <a:extLst>
            <a:ext uri="{FF2B5EF4-FFF2-40B4-BE49-F238E27FC236}">
              <a16:creationId xmlns="" xmlns:a16="http://schemas.microsoft.com/office/drawing/2014/main" id="{00000000-0008-0000-0600-0000A7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物件費は住民一人当たり</a:t>
          </a:r>
          <a:r>
            <a:rPr kumimoji="1" lang="en-US" altLang="ja-JP" sz="1100">
              <a:solidFill>
                <a:schemeClr val="dk1"/>
              </a:solidFill>
              <a:effectLst/>
              <a:latin typeface="+mn-lt"/>
              <a:ea typeface="+mn-ea"/>
              <a:cs typeface="+mn-cs"/>
            </a:rPr>
            <a:t>135</a:t>
          </a:r>
          <a:r>
            <a:rPr kumimoji="1" lang="ja-JP" altLang="ja-JP" sz="1100">
              <a:solidFill>
                <a:schemeClr val="dk1"/>
              </a:solidFill>
              <a:effectLst/>
              <a:latin typeface="+mn-lt"/>
              <a:ea typeface="+mn-ea"/>
              <a:cs typeface="+mn-cs"/>
            </a:rPr>
            <a:t>千円と類似団体と比較して</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千円高くなっている。要因はふるさと納税に要する経費によるもので、前年度との比較では１８千円の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となっているがふるさと納税の寄</a:t>
          </a:r>
          <a:r>
            <a:rPr kumimoji="1" lang="ja-JP" altLang="en-US" sz="1100">
              <a:solidFill>
                <a:schemeClr val="dk1"/>
              </a:solidFill>
              <a:effectLst/>
              <a:latin typeface="+mn-lt"/>
              <a:ea typeface="+mn-ea"/>
              <a:cs typeface="+mn-cs"/>
            </a:rPr>
            <a:t>附</a:t>
          </a:r>
          <a:r>
            <a:rPr kumimoji="1" lang="ja-JP" altLang="ja-JP" sz="1100">
              <a:solidFill>
                <a:schemeClr val="dk1"/>
              </a:solidFill>
              <a:effectLst/>
              <a:latin typeface="+mn-lt"/>
              <a:ea typeface="+mn-ea"/>
              <a:cs typeface="+mn-cs"/>
            </a:rPr>
            <a:t>金の</a:t>
          </a:r>
          <a:r>
            <a:rPr kumimoji="1" lang="ja-JP" altLang="en-US" sz="1100">
              <a:solidFill>
                <a:schemeClr val="dk1"/>
              </a:solidFill>
              <a:effectLst/>
              <a:latin typeface="+mn-lt"/>
              <a:ea typeface="+mn-ea"/>
              <a:cs typeface="+mn-cs"/>
            </a:rPr>
            <a:t>増額に</a:t>
          </a:r>
          <a:r>
            <a:rPr kumimoji="1" lang="ja-JP" altLang="ja-JP" sz="1100">
              <a:solidFill>
                <a:schemeClr val="dk1"/>
              </a:solidFill>
              <a:effectLst/>
              <a:latin typeface="+mn-lt"/>
              <a:ea typeface="+mn-ea"/>
              <a:cs typeface="+mn-cs"/>
            </a:rPr>
            <a:t>よるものである。</a:t>
          </a:r>
          <a:endParaRPr lang="ja-JP" altLang="ja-JP" sz="1400">
            <a:effectLst/>
          </a:endParaRPr>
        </a:p>
        <a:p>
          <a:r>
            <a:rPr kumimoji="1" lang="ja-JP" altLang="ja-JP" sz="1100">
              <a:solidFill>
                <a:schemeClr val="dk1"/>
              </a:solidFill>
              <a:effectLst/>
              <a:latin typeface="+mn-lt"/>
              <a:ea typeface="+mn-ea"/>
              <a:cs typeface="+mn-cs"/>
            </a:rPr>
            <a:t>積立金についても、住民一人当たり</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千円と類似団体と比較して</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千円高くなっており、前年度との比較では</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となっているが、ふるさと納税の寄附金</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en-US" sz="1100">
              <a:solidFill>
                <a:schemeClr val="dk1"/>
              </a:solidFill>
              <a:effectLst/>
              <a:latin typeface="+mn-lt"/>
              <a:ea typeface="+mn-ea"/>
              <a:cs typeface="+mn-cs"/>
            </a:rPr>
            <a:t>維持補修費については、住民一人当たり</a:t>
          </a:r>
          <a:r>
            <a:rPr kumimoji="1" lang="en-US" altLang="ja-JP" sz="1100">
              <a:solidFill>
                <a:schemeClr val="dk1"/>
              </a:solidFill>
              <a:effectLst/>
              <a:latin typeface="+mn-lt"/>
              <a:ea typeface="+mn-ea"/>
              <a:cs typeface="+mn-cs"/>
            </a:rPr>
            <a:t>37</a:t>
          </a:r>
          <a:r>
            <a:rPr kumimoji="1" lang="ja-JP" altLang="en-US" sz="1100">
              <a:solidFill>
                <a:schemeClr val="dk1"/>
              </a:solidFill>
              <a:effectLst/>
              <a:latin typeface="+mn-lt"/>
              <a:ea typeface="+mn-ea"/>
              <a:cs typeface="+mn-cs"/>
            </a:rPr>
            <a:t>千円と類似団体と比較して</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千円高くなっており、前年度との比較では</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千円の増となっているが、冬期間の降雪量が増加したため、道路除雪に要する経費が増加したことによるものである。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長野県飯山市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21,484
21,275
202.43
15,680,023
14,829,597
813,252
7,684,695
12,437,465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30.2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a:extLst>
            <a:ext uri="{FF2B5EF4-FFF2-40B4-BE49-F238E27FC236}">
              <a16:creationId xmlns="" xmlns:a16="http://schemas.microsoft.com/office/drawing/2014/main" id="{00000000-0008-0000-0700-000038000000}"/>
            </a:ext>
          </a:extLst>
        </xdr:cNvPr>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a:extLst>
            <a:ext uri="{FF2B5EF4-FFF2-40B4-BE49-F238E27FC236}">
              <a16:creationId xmlns="" xmlns:a16="http://schemas.microsoft.com/office/drawing/2014/main" id="{00000000-0008-0000-0700-000039000000}"/>
            </a:ext>
          </a:extLst>
        </xdr:cNvPr>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a:extLst>
            <a:ext uri="{FF2B5EF4-FFF2-40B4-BE49-F238E27FC236}">
              <a16:creationId xmlns="" xmlns:a16="http://schemas.microsoft.com/office/drawing/2014/main" id="{00000000-0008-0000-0700-00003B000000}"/>
            </a:ext>
          </a:extLst>
        </xdr:cNvPr>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21590</xdr:rowOff>
    </xdr:from>
    <xdr:to>
      <xdr:col>24</xdr:col>
      <xdr:colOff>63500</xdr:colOff>
      <xdr:row>35</xdr:row>
      <xdr:rowOff>40068</xdr:rowOff>
    </xdr:to>
    <xdr:cxnSp macro="">
      <xdr:nvCxnSpPr>
        <xdr:cNvPr id="61" name="直線コネクタ 60">
          <a:extLst>
            <a:ext uri="{FF2B5EF4-FFF2-40B4-BE49-F238E27FC236}">
              <a16:creationId xmlns="" xmlns:a16="http://schemas.microsoft.com/office/drawing/2014/main" id="{00000000-0008-0000-0700-00003D000000}"/>
            </a:ext>
          </a:extLst>
        </xdr:cNvPr>
        <xdr:cNvCxnSpPr/>
      </xdr:nvCxnSpPr>
      <xdr:spPr>
        <a:xfrm flipV="1">
          <a:off x="3797300" y="6022340"/>
          <a:ext cx="838200" cy="1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a:extLst>
            <a:ext uri="{FF2B5EF4-FFF2-40B4-BE49-F238E27FC236}">
              <a16:creationId xmlns="" xmlns:a16="http://schemas.microsoft.com/office/drawing/2014/main" id="{00000000-0008-0000-0700-00003E000000}"/>
            </a:ext>
          </a:extLst>
        </xdr:cNvPr>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a:extLst>
            <a:ext uri="{FF2B5EF4-FFF2-40B4-BE49-F238E27FC236}">
              <a16:creationId xmlns="" xmlns:a16="http://schemas.microsoft.com/office/drawing/2014/main" id="{00000000-0008-0000-0700-00003F000000}"/>
            </a:ext>
          </a:extLst>
        </xdr:cNvPr>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137985</xdr:rowOff>
    </xdr:from>
    <xdr:to>
      <xdr:col>19</xdr:col>
      <xdr:colOff>177800</xdr:colOff>
      <xdr:row>35</xdr:row>
      <xdr:rowOff>40068</xdr:rowOff>
    </xdr:to>
    <xdr:cxnSp macro="">
      <xdr:nvCxnSpPr>
        <xdr:cNvPr id="64" name="直線コネクタ 63">
          <a:extLst>
            <a:ext uri="{FF2B5EF4-FFF2-40B4-BE49-F238E27FC236}">
              <a16:creationId xmlns="" xmlns:a16="http://schemas.microsoft.com/office/drawing/2014/main" id="{00000000-0008-0000-0700-000040000000}"/>
            </a:ext>
          </a:extLst>
        </xdr:cNvPr>
        <xdr:cNvCxnSpPr/>
      </xdr:nvCxnSpPr>
      <xdr:spPr>
        <a:xfrm>
          <a:off x="2908300" y="5967285"/>
          <a:ext cx="889000" cy="7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a:extLst>
            <a:ext uri="{FF2B5EF4-FFF2-40B4-BE49-F238E27FC236}">
              <a16:creationId xmlns="" xmlns:a16="http://schemas.microsoft.com/office/drawing/2014/main" id="{00000000-0008-0000-0700-000042000000}"/>
            </a:ext>
          </a:extLst>
        </xdr:cNvPr>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137985</xdr:rowOff>
    </xdr:from>
    <xdr:to>
      <xdr:col>15</xdr:col>
      <xdr:colOff>50800</xdr:colOff>
      <xdr:row>35</xdr:row>
      <xdr:rowOff>28639</xdr:rowOff>
    </xdr:to>
    <xdr:cxnSp macro="">
      <xdr:nvCxnSpPr>
        <xdr:cNvPr id="67" name="直線コネクタ 66">
          <a:extLst>
            <a:ext uri="{FF2B5EF4-FFF2-40B4-BE49-F238E27FC236}">
              <a16:creationId xmlns="" xmlns:a16="http://schemas.microsoft.com/office/drawing/2014/main" id="{00000000-0008-0000-0700-000043000000}"/>
            </a:ext>
          </a:extLst>
        </xdr:cNvPr>
        <xdr:cNvCxnSpPr/>
      </xdr:nvCxnSpPr>
      <xdr:spPr>
        <a:xfrm flipV="1">
          <a:off x="2019300" y="5967285"/>
          <a:ext cx="889000" cy="62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a:extLst>
            <a:ext uri="{FF2B5EF4-FFF2-40B4-BE49-F238E27FC236}">
              <a16:creationId xmlns="" xmlns:a16="http://schemas.microsoft.com/office/drawing/2014/main" id="{00000000-0008-0000-0700-000044000000}"/>
            </a:ext>
          </a:extLst>
        </xdr:cNvPr>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a:extLst>
            <a:ext uri="{FF2B5EF4-FFF2-40B4-BE49-F238E27FC236}">
              <a16:creationId xmlns="" xmlns:a16="http://schemas.microsoft.com/office/drawing/2014/main" id="{00000000-0008-0000-0700-000045000000}"/>
            </a:ext>
          </a:extLst>
        </xdr:cNvPr>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28639</xdr:rowOff>
    </xdr:from>
    <xdr:to>
      <xdr:col>10</xdr:col>
      <xdr:colOff>114300</xdr:colOff>
      <xdr:row>35</xdr:row>
      <xdr:rowOff>59499</xdr:rowOff>
    </xdr:to>
    <xdr:cxnSp macro="">
      <xdr:nvCxnSpPr>
        <xdr:cNvPr id="70" name="直線コネクタ 69">
          <a:extLst>
            <a:ext uri="{FF2B5EF4-FFF2-40B4-BE49-F238E27FC236}">
              <a16:creationId xmlns="" xmlns:a16="http://schemas.microsoft.com/office/drawing/2014/main" id="{00000000-0008-0000-0700-000046000000}"/>
            </a:ext>
          </a:extLst>
        </xdr:cNvPr>
        <xdr:cNvCxnSpPr/>
      </xdr:nvCxnSpPr>
      <xdr:spPr>
        <a:xfrm flipV="1">
          <a:off x="1130300" y="6029389"/>
          <a:ext cx="889000" cy="3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a:extLst>
            <a:ext uri="{FF2B5EF4-FFF2-40B4-BE49-F238E27FC236}">
              <a16:creationId xmlns="" xmlns:a16="http://schemas.microsoft.com/office/drawing/2014/main" id="{00000000-0008-0000-0700-000047000000}"/>
            </a:ext>
          </a:extLst>
        </xdr:cNvPr>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a:extLst>
            <a:ext uri="{FF2B5EF4-FFF2-40B4-BE49-F238E27FC236}">
              <a16:creationId xmlns="" xmlns:a16="http://schemas.microsoft.com/office/drawing/2014/main" id="{00000000-0008-0000-0700-000048000000}"/>
            </a:ext>
          </a:extLst>
        </xdr:cNvPr>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142240</xdr:rowOff>
    </xdr:from>
    <xdr:to>
      <xdr:col>24</xdr:col>
      <xdr:colOff>114300</xdr:colOff>
      <xdr:row>35</xdr:row>
      <xdr:rowOff>72390</xdr:rowOff>
    </xdr:to>
    <xdr:sp macro="" textlink="">
      <xdr:nvSpPr>
        <xdr:cNvPr id="80" name="楕円 79">
          <a:extLst>
            <a:ext uri="{FF2B5EF4-FFF2-40B4-BE49-F238E27FC236}">
              <a16:creationId xmlns="" xmlns:a16="http://schemas.microsoft.com/office/drawing/2014/main" id="{00000000-0008-0000-0700-000050000000}"/>
            </a:ext>
          </a:extLst>
        </xdr:cNvPr>
        <xdr:cNvSpPr/>
      </xdr:nvSpPr>
      <xdr:spPr>
        <a:xfrm>
          <a:off x="4584700" y="597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165117</xdr:rowOff>
    </xdr:from>
    <xdr:ext cx="469744" cy="259045"/>
    <xdr:sp macro="" textlink="">
      <xdr:nvSpPr>
        <xdr:cNvPr id="81" name="議会費該当値テキスト">
          <a:extLst>
            <a:ext uri="{FF2B5EF4-FFF2-40B4-BE49-F238E27FC236}">
              <a16:creationId xmlns="" xmlns:a16="http://schemas.microsoft.com/office/drawing/2014/main" id="{00000000-0008-0000-0700-000051000000}"/>
            </a:ext>
          </a:extLst>
        </xdr:cNvPr>
        <xdr:cNvSpPr txBox="1"/>
      </xdr:nvSpPr>
      <xdr:spPr>
        <a:xfrm>
          <a:off x="4686300" y="582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160718</xdr:rowOff>
    </xdr:from>
    <xdr:to>
      <xdr:col>20</xdr:col>
      <xdr:colOff>38100</xdr:colOff>
      <xdr:row>35</xdr:row>
      <xdr:rowOff>90868</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3746500" y="599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107395</xdr:rowOff>
    </xdr:from>
    <xdr:ext cx="469744" cy="259045"/>
    <xdr:sp macro="" textlink="">
      <xdr:nvSpPr>
        <xdr:cNvPr id="83" name="テキスト ボックス 82">
          <a:extLst>
            <a:ext uri="{FF2B5EF4-FFF2-40B4-BE49-F238E27FC236}">
              <a16:creationId xmlns="" xmlns:a16="http://schemas.microsoft.com/office/drawing/2014/main" id="{00000000-0008-0000-0700-000053000000}"/>
            </a:ext>
          </a:extLst>
        </xdr:cNvPr>
        <xdr:cNvSpPr txBox="1"/>
      </xdr:nvSpPr>
      <xdr:spPr>
        <a:xfrm>
          <a:off x="3562428" y="576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87185</xdr:rowOff>
    </xdr:from>
    <xdr:to>
      <xdr:col>15</xdr:col>
      <xdr:colOff>101600</xdr:colOff>
      <xdr:row>35</xdr:row>
      <xdr:rowOff>17335</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2857500" y="591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33862</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2673428" y="5691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149289</xdr:rowOff>
    </xdr:from>
    <xdr:to>
      <xdr:col>10</xdr:col>
      <xdr:colOff>165100</xdr:colOff>
      <xdr:row>35</xdr:row>
      <xdr:rowOff>79439</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1968500" y="597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95966</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1784428" y="575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8699</xdr:rowOff>
    </xdr:from>
    <xdr:to>
      <xdr:col>6</xdr:col>
      <xdr:colOff>38100</xdr:colOff>
      <xdr:row>35</xdr:row>
      <xdr:rowOff>110299</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079500" y="600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126826</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895428" y="5784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a:extLst>
            <a:ext uri="{FF2B5EF4-FFF2-40B4-BE49-F238E27FC236}">
              <a16:creationId xmlns="" xmlns:a16="http://schemas.microsoft.com/office/drawing/2014/main" id="{00000000-0008-0000-0700-000070000000}"/>
            </a:ext>
          </a:extLst>
        </xdr:cNvPr>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a:extLst>
            <a:ext uri="{FF2B5EF4-FFF2-40B4-BE49-F238E27FC236}">
              <a16:creationId xmlns="" xmlns:a16="http://schemas.microsoft.com/office/drawing/2014/main" id="{00000000-0008-0000-0700-000071000000}"/>
            </a:ext>
          </a:extLst>
        </xdr:cNvPr>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a:extLst>
            <a:ext uri="{FF2B5EF4-FFF2-40B4-BE49-F238E27FC236}">
              <a16:creationId xmlns="" xmlns:a16="http://schemas.microsoft.com/office/drawing/2014/main" id="{00000000-0008-0000-0700-000072000000}"/>
            </a:ext>
          </a:extLst>
        </xdr:cNvPr>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a:extLst>
            <a:ext uri="{FF2B5EF4-FFF2-40B4-BE49-F238E27FC236}">
              <a16:creationId xmlns="" xmlns:a16="http://schemas.microsoft.com/office/drawing/2014/main" id="{00000000-0008-0000-0700-000073000000}"/>
            </a:ext>
          </a:extLst>
        </xdr:cNvPr>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15542</xdr:rowOff>
    </xdr:from>
    <xdr:to>
      <xdr:col>24</xdr:col>
      <xdr:colOff>63500</xdr:colOff>
      <xdr:row>54</xdr:row>
      <xdr:rowOff>134461</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flipV="1">
          <a:off x="3797300" y="9273842"/>
          <a:ext cx="838200" cy="11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a:extLst>
            <a:ext uri="{FF2B5EF4-FFF2-40B4-BE49-F238E27FC236}">
              <a16:creationId xmlns="" xmlns:a16="http://schemas.microsoft.com/office/drawing/2014/main" id="{00000000-0008-0000-0700-000075000000}"/>
            </a:ext>
          </a:extLst>
        </xdr:cNvPr>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a:extLst>
            <a:ext uri="{FF2B5EF4-FFF2-40B4-BE49-F238E27FC236}">
              <a16:creationId xmlns="" xmlns:a16="http://schemas.microsoft.com/office/drawing/2014/main" id="{00000000-0008-0000-0700-000076000000}"/>
            </a:ext>
          </a:extLst>
        </xdr:cNvPr>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168714</xdr:rowOff>
    </xdr:from>
    <xdr:to>
      <xdr:col>19</xdr:col>
      <xdr:colOff>177800</xdr:colOff>
      <xdr:row>54</xdr:row>
      <xdr:rowOff>134461</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a:off x="2908300" y="9255564"/>
          <a:ext cx="889000" cy="13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a:extLst>
            <a:ext uri="{FF2B5EF4-FFF2-40B4-BE49-F238E27FC236}">
              <a16:creationId xmlns="" xmlns:a16="http://schemas.microsoft.com/office/drawing/2014/main" id="{00000000-0008-0000-0700-000078000000}"/>
            </a:ext>
          </a:extLst>
        </xdr:cNvPr>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a:extLst>
            <a:ext uri="{FF2B5EF4-FFF2-40B4-BE49-F238E27FC236}">
              <a16:creationId xmlns="" xmlns:a16="http://schemas.microsoft.com/office/drawing/2014/main" id="{00000000-0008-0000-0700-000079000000}"/>
            </a:ext>
          </a:extLst>
        </xdr:cNvPr>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168714</xdr:rowOff>
    </xdr:from>
    <xdr:to>
      <xdr:col>15</xdr:col>
      <xdr:colOff>50800</xdr:colOff>
      <xdr:row>56</xdr:row>
      <xdr:rowOff>9851</xdr:rowOff>
    </xdr:to>
    <xdr:cxnSp macro="">
      <xdr:nvCxnSpPr>
        <xdr:cNvPr id="122" name="直線コネクタ 121">
          <a:extLst>
            <a:ext uri="{FF2B5EF4-FFF2-40B4-BE49-F238E27FC236}">
              <a16:creationId xmlns="" xmlns:a16="http://schemas.microsoft.com/office/drawing/2014/main" id="{00000000-0008-0000-0700-00007A000000}"/>
            </a:ext>
          </a:extLst>
        </xdr:cNvPr>
        <xdr:cNvCxnSpPr/>
      </xdr:nvCxnSpPr>
      <xdr:spPr>
        <a:xfrm flipV="1">
          <a:off x="2019300" y="9255564"/>
          <a:ext cx="889000" cy="35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a:extLst>
            <a:ext uri="{FF2B5EF4-FFF2-40B4-BE49-F238E27FC236}">
              <a16:creationId xmlns="" xmlns:a16="http://schemas.microsoft.com/office/drawing/2014/main" id="{00000000-0008-0000-0700-00007B000000}"/>
            </a:ext>
          </a:extLst>
        </xdr:cNvPr>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a:extLst>
            <a:ext uri="{FF2B5EF4-FFF2-40B4-BE49-F238E27FC236}">
              <a16:creationId xmlns="" xmlns:a16="http://schemas.microsoft.com/office/drawing/2014/main" id="{00000000-0008-0000-0700-00007C000000}"/>
            </a:ext>
          </a:extLst>
        </xdr:cNvPr>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9851</xdr:rowOff>
    </xdr:from>
    <xdr:to>
      <xdr:col>10</xdr:col>
      <xdr:colOff>114300</xdr:colOff>
      <xdr:row>56</xdr:row>
      <xdr:rowOff>111642</xdr:rowOff>
    </xdr:to>
    <xdr:cxnSp macro="">
      <xdr:nvCxnSpPr>
        <xdr:cNvPr id="125" name="直線コネクタ 124">
          <a:extLst>
            <a:ext uri="{FF2B5EF4-FFF2-40B4-BE49-F238E27FC236}">
              <a16:creationId xmlns="" xmlns:a16="http://schemas.microsoft.com/office/drawing/2014/main" id="{00000000-0008-0000-0700-00007D000000}"/>
            </a:ext>
          </a:extLst>
        </xdr:cNvPr>
        <xdr:cNvCxnSpPr/>
      </xdr:nvCxnSpPr>
      <xdr:spPr>
        <a:xfrm flipV="1">
          <a:off x="1130300" y="9611051"/>
          <a:ext cx="889000" cy="10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a:extLst>
            <a:ext uri="{FF2B5EF4-FFF2-40B4-BE49-F238E27FC236}">
              <a16:creationId xmlns="" xmlns:a16="http://schemas.microsoft.com/office/drawing/2014/main" id="{00000000-0008-0000-0700-00007E000000}"/>
            </a:ext>
          </a:extLst>
        </xdr:cNvPr>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7" name="テキスト ボックス 126">
          <a:extLst>
            <a:ext uri="{FF2B5EF4-FFF2-40B4-BE49-F238E27FC236}">
              <a16:creationId xmlns="" xmlns:a16="http://schemas.microsoft.com/office/drawing/2014/main" id="{00000000-0008-0000-0700-00007F000000}"/>
            </a:ext>
          </a:extLst>
        </xdr:cNvPr>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a:extLst>
            <a:ext uri="{FF2B5EF4-FFF2-40B4-BE49-F238E27FC236}">
              <a16:creationId xmlns="" xmlns:a16="http://schemas.microsoft.com/office/drawing/2014/main" id="{00000000-0008-0000-0700-000080000000}"/>
            </a:ext>
          </a:extLst>
        </xdr:cNvPr>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a:extLst>
            <a:ext uri="{FF2B5EF4-FFF2-40B4-BE49-F238E27FC236}">
              <a16:creationId xmlns="" xmlns:a16="http://schemas.microsoft.com/office/drawing/2014/main" id="{00000000-0008-0000-0700-000081000000}"/>
            </a:ext>
          </a:extLst>
        </xdr:cNvPr>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136192</xdr:rowOff>
    </xdr:from>
    <xdr:to>
      <xdr:col>24</xdr:col>
      <xdr:colOff>114300</xdr:colOff>
      <xdr:row>54</xdr:row>
      <xdr:rowOff>66342</xdr:rowOff>
    </xdr:to>
    <xdr:sp macro="" textlink="">
      <xdr:nvSpPr>
        <xdr:cNvPr id="135" name="楕円 134">
          <a:extLst>
            <a:ext uri="{FF2B5EF4-FFF2-40B4-BE49-F238E27FC236}">
              <a16:creationId xmlns="" xmlns:a16="http://schemas.microsoft.com/office/drawing/2014/main" id="{00000000-0008-0000-0700-000087000000}"/>
            </a:ext>
          </a:extLst>
        </xdr:cNvPr>
        <xdr:cNvSpPr/>
      </xdr:nvSpPr>
      <xdr:spPr>
        <a:xfrm>
          <a:off x="4584700" y="922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159069</xdr:rowOff>
    </xdr:from>
    <xdr:ext cx="599010" cy="259045"/>
    <xdr:sp macro="" textlink="">
      <xdr:nvSpPr>
        <xdr:cNvPr id="136" name="総務費該当値テキスト">
          <a:extLst>
            <a:ext uri="{FF2B5EF4-FFF2-40B4-BE49-F238E27FC236}">
              <a16:creationId xmlns="" xmlns:a16="http://schemas.microsoft.com/office/drawing/2014/main" id="{00000000-0008-0000-0700-000088000000}"/>
            </a:ext>
          </a:extLst>
        </xdr:cNvPr>
        <xdr:cNvSpPr txBox="1"/>
      </xdr:nvSpPr>
      <xdr:spPr>
        <a:xfrm>
          <a:off x="4686300" y="9074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83661</xdr:rowOff>
    </xdr:from>
    <xdr:to>
      <xdr:col>20</xdr:col>
      <xdr:colOff>38100</xdr:colOff>
      <xdr:row>55</xdr:row>
      <xdr:rowOff>13811</xdr:rowOff>
    </xdr:to>
    <xdr:sp macro="" textlink="">
      <xdr:nvSpPr>
        <xdr:cNvPr id="137" name="楕円 136">
          <a:extLst>
            <a:ext uri="{FF2B5EF4-FFF2-40B4-BE49-F238E27FC236}">
              <a16:creationId xmlns="" xmlns:a16="http://schemas.microsoft.com/office/drawing/2014/main" id="{00000000-0008-0000-0700-000089000000}"/>
            </a:ext>
          </a:extLst>
        </xdr:cNvPr>
        <xdr:cNvSpPr/>
      </xdr:nvSpPr>
      <xdr:spPr>
        <a:xfrm>
          <a:off x="3746500" y="934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30338</xdr:rowOff>
    </xdr:from>
    <xdr:ext cx="599010" cy="259045"/>
    <xdr:sp macro="" textlink="">
      <xdr:nvSpPr>
        <xdr:cNvPr id="138" name="テキスト ボックス 137">
          <a:extLst>
            <a:ext uri="{FF2B5EF4-FFF2-40B4-BE49-F238E27FC236}">
              <a16:creationId xmlns="" xmlns:a16="http://schemas.microsoft.com/office/drawing/2014/main" id="{00000000-0008-0000-0700-00008A000000}"/>
            </a:ext>
          </a:extLst>
        </xdr:cNvPr>
        <xdr:cNvSpPr txBox="1"/>
      </xdr:nvSpPr>
      <xdr:spPr>
        <a:xfrm>
          <a:off x="3497795" y="9117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117914</xdr:rowOff>
    </xdr:from>
    <xdr:to>
      <xdr:col>15</xdr:col>
      <xdr:colOff>101600</xdr:colOff>
      <xdr:row>54</xdr:row>
      <xdr:rowOff>48064</xdr:rowOff>
    </xdr:to>
    <xdr:sp macro="" textlink="">
      <xdr:nvSpPr>
        <xdr:cNvPr id="139" name="楕円 138">
          <a:extLst>
            <a:ext uri="{FF2B5EF4-FFF2-40B4-BE49-F238E27FC236}">
              <a16:creationId xmlns="" xmlns:a16="http://schemas.microsoft.com/office/drawing/2014/main" id="{00000000-0008-0000-0700-00008B000000}"/>
            </a:ext>
          </a:extLst>
        </xdr:cNvPr>
        <xdr:cNvSpPr/>
      </xdr:nvSpPr>
      <xdr:spPr>
        <a:xfrm>
          <a:off x="2857500" y="920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64591</xdr:rowOff>
    </xdr:from>
    <xdr:ext cx="599010" cy="259045"/>
    <xdr:sp macro="" textlink="">
      <xdr:nvSpPr>
        <xdr:cNvPr id="140" name="テキスト ボックス 139">
          <a:extLst>
            <a:ext uri="{FF2B5EF4-FFF2-40B4-BE49-F238E27FC236}">
              <a16:creationId xmlns="" xmlns:a16="http://schemas.microsoft.com/office/drawing/2014/main" id="{00000000-0008-0000-0700-00008C000000}"/>
            </a:ext>
          </a:extLst>
        </xdr:cNvPr>
        <xdr:cNvSpPr txBox="1"/>
      </xdr:nvSpPr>
      <xdr:spPr>
        <a:xfrm>
          <a:off x="2608795" y="8979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130501</xdr:rowOff>
    </xdr:from>
    <xdr:to>
      <xdr:col>10</xdr:col>
      <xdr:colOff>165100</xdr:colOff>
      <xdr:row>56</xdr:row>
      <xdr:rowOff>60651</xdr:rowOff>
    </xdr:to>
    <xdr:sp macro="" textlink="">
      <xdr:nvSpPr>
        <xdr:cNvPr id="141" name="楕円 140">
          <a:extLst>
            <a:ext uri="{FF2B5EF4-FFF2-40B4-BE49-F238E27FC236}">
              <a16:creationId xmlns="" xmlns:a16="http://schemas.microsoft.com/office/drawing/2014/main" id="{00000000-0008-0000-0700-00008D000000}"/>
            </a:ext>
          </a:extLst>
        </xdr:cNvPr>
        <xdr:cNvSpPr/>
      </xdr:nvSpPr>
      <xdr:spPr>
        <a:xfrm>
          <a:off x="1968500" y="956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77178</xdr:rowOff>
    </xdr:from>
    <xdr:ext cx="599010" cy="259045"/>
    <xdr:sp macro="" textlink="">
      <xdr:nvSpPr>
        <xdr:cNvPr id="142" name="テキスト ボックス 141">
          <a:extLst>
            <a:ext uri="{FF2B5EF4-FFF2-40B4-BE49-F238E27FC236}">
              <a16:creationId xmlns="" xmlns:a16="http://schemas.microsoft.com/office/drawing/2014/main" id="{00000000-0008-0000-0700-00008E000000}"/>
            </a:ext>
          </a:extLst>
        </xdr:cNvPr>
        <xdr:cNvSpPr txBox="1"/>
      </xdr:nvSpPr>
      <xdr:spPr>
        <a:xfrm>
          <a:off x="1719795" y="9335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60842</xdr:rowOff>
    </xdr:from>
    <xdr:to>
      <xdr:col>6</xdr:col>
      <xdr:colOff>38100</xdr:colOff>
      <xdr:row>56</xdr:row>
      <xdr:rowOff>162442</xdr:rowOff>
    </xdr:to>
    <xdr:sp macro="" textlink="">
      <xdr:nvSpPr>
        <xdr:cNvPr id="143" name="楕円 142">
          <a:extLst>
            <a:ext uri="{FF2B5EF4-FFF2-40B4-BE49-F238E27FC236}">
              <a16:creationId xmlns="" xmlns:a16="http://schemas.microsoft.com/office/drawing/2014/main" id="{00000000-0008-0000-0700-00008F000000}"/>
            </a:ext>
          </a:extLst>
        </xdr:cNvPr>
        <xdr:cNvSpPr/>
      </xdr:nvSpPr>
      <xdr:spPr>
        <a:xfrm>
          <a:off x="1079500" y="966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153569</xdr:rowOff>
    </xdr:from>
    <xdr:ext cx="534377" cy="259045"/>
    <xdr:sp macro="" textlink="">
      <xdr:nvSpPr>
        <xdr:cNvPr id="144" name="テキスト ボックス 143">
          <a:extLst>
            <a:ext uri="{FF2B5EF4-FFF2-40B4-BE49-F238E27FC236}">
              <a16:creationId xmlns="" xmlns:a16="http://schemas.microsoft.com/office/drawing/2014/main" id="{00000000-0008-0000-0700-000090000000}"/>
            </a:ext>
          </a:extLst>
        </xdr:cNvPr>
        <xdr:cNvSpPr txBox="1"/>
      </xdr:nvSpPr>
      <xdr:spPr>
        <a:xfrm>
          <a:off x="863111" y="975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a:extLst>
            <a:ext uri="{FF2B5EF4-FFF2-40B4-BE49-F238E27FC236}">
              <a16:creationId xmlns="" xmlns:a16="http://schemas.microsoft.com/office/drawing/2014/main" id="{00000000-0008-0000-0700-0000AA000000}"/>
            </a:ext>
          </a:extLst>
        </xdr:cNvPr>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a:extLst>
            <a:ext uri="{FF2B5EF4-FFF2-40B4-BE49-F238E27FC236}">
              <a16:creationId xmlns="" xmlns:a16="http://schemas.microsoft.com/office/drawing/2014/main" id="{00000000-0008-0000-0700-0000AB000000}"/>
            </a:ext>
          </a:extLst>
        </xdr:cNvPr>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a:extLst>
            <a:ext uri="{FF2B5EF4-FFF2-40B4-BE49-F238E27FC236}">
              <a16:creationId xmlns="" xmlns:a16="http://schemas.microsoft.com/office/drawing/2014/main" id="{00000000-0008-0000-0700-0000AC000000}"/>
            </a:ext>
          </a:extLst>
        </xdr:cNvPr>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a:extLst>
            <a:ext uri="{FF2B5EF4-FFF2-40B4-BE49-F238E27FC236}">
              <a16:creationId xmlns="" xmlns:a16="http://schemas.microsoft.com/office/drawing/2014/main" id="{00000000-0008-0000-0700-0000AD000000}"/>
            </a:ext>
          </a:extLst>
        </xdr:cNvPr>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87038</xdr:rowOff>
    </xdr:from>
    <xdr:to>
      <xdr:col>24</xdr:col>
      <xdr:colOff>63500</xdr:colOff>
      <xdr:row>77</xdr:row>
      <xdr:rowOff>51994</xdr:rowOff>
    </xdr:to>
    <xdr:cxnSp macro="">
      <xdr:nvCxnSpPr>
        <xdr:cNvPr id="174" name="直線コネクタ 173">
          <a:extLst>
            <a:ext uri="{FF2B5EF4-FFF2-40B4-BE49-F238E27FC236}">
              <a16:creationId xmlns="" xmlns:a16="http://schemas.microsoft.com/office/drawing/2014/main" id="{00000000-0008-0000-0700-0000AE000000}"/>
            </a:ext>
          </a:extLst>
        </xdr:cNvPr>
        <xdr:cNvCxnSpPr/>
      </xdr:nvCxnSpPr>
      <xdr:spPr>
        <a:xfrm flipV="1">
          <a:off x="3797300" y="13117238"/>
          <a:ext cx="838200" cy="13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105559</xdr:rowOff>
    </xdr:from>
    <xdr:ext cx="599010" cy="259045"/>
    <xdr:sp macro="" textlink="">
      <xdr:nvSpPr>
        <xdr:cNvPr id="175" name="民生費平均値テキスト">
          <a:extLst>
            <a:ext uri="{FF2B5EF4-FFF2-40B4-BE49-F238E27FC236}">
              <a16:creationId xmlns="" xmlns:a16="http://schemas.microsoft.com/office/drawing/2014/main" id="{00000000-0008-0000-0700-0000AF000000}"/>
            </a:ext>
          </a:extLst>
        </xdr:cNvPr>
        <xdr:cNvSpPr txBox="1"/>
      </xdr:nvSpPr>
      <xdr:spPr>
        <a:xfrm>
          <a:off x="4686300" y="12792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a:extLst>
            <a:ext uri="{FF2B5EF4-FFF2-40B4-BE49-F238E27FC236}">
              <a16:creationId xmlns="" xmlns:a16="http://schemas.microsoft.com/office/drawing/2014/main" id="{00000000-0008-0000-0700-0000B0000000}"/>
            </a:ext>
          </a:extLst>
        </xdr:cNvPr>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51994</xdr:rowOff>
    </xdr:from>
    <xdr:to>
      <xdr:col>19</xdr:col>
      <xdr:colOff>177800</xdr:colOff>
      <xdr:row>77</xdr:row>
      <xdr:rowOff>86108</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flipV="1">
          <a:off x="2908300" y="13253644"/>
          <a:ext cx="889000" cy="3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a:extLst>
            <a:ext uri="{FF2B5EF4-FFF2-40B4-BE49-F238E27FC236}">
              <a16:creationId xmlns="" xmlns:a16="http://schemas.microsoft.com/office/drawing/2014/main" id="{00000000-0008-0000-0700-0000B2000000}"/>
            </a:ext>
          </a:extLst>
        </xdr:cNvPr>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39943</xdr:rowOff>
    </xdr:from>
    <xdr:ext cx="599010" cy="259045"/>
    <xdr:sp macro="" textlink="">
      <xdr:nvSpPr>
        <xdr:cNvPr id="179" name="テキスト ボックス 178">
          <a:extLst>
            <a:ext uri="{FF2B5EF4-FFF2-40B4-BE49-F238E27FC236}">
              <a16:creationId xmlns="" xmlns:a16="http://schemas.microsoft.com/office/drawing/2014/main" id="{00000000-0008-0000-0700-0000B3000000}"/>
            </a:ext>
          </a:extLst>
        </xdr:cNvPr>
        <xdr:cNvSpPr txBox="1"/>
      </xdr:nvSpPr>
      <xdr:spPr>
        <a:xfrm>
          <a:off x="3497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86108</xdr:rowOff>
    </xdr:from>
    <xdr:to>
      <xdr:col>15</xdr:col>
      <xdr:colOff>50800</xdr:colOff>
      <xdr:row>77</xdr:row>
      <xdr:rowOff>129848</xdr:rowOff>
    </xdr:to>
    <xdr:cxnSp macro="">
      <xdr:nvCxnSpPr>
        <xdr:cNvPr id="180" name="直線コネクタ 179">
          <a:extLst>
            <a:ext uri="{FF2B5EF4-FFF2-40B4-BE49-F238E27FC236}">
              <a16:creationId xmlns="" xmlns:a16="http://schemas.microsoft.com/office/drawing/2014/main" id="{00000000-0008-0000-0700-0000B4000000}"/>
            </a:ext>
          </a:extLst>
        </xdr:cNvPr>
        <xdr:cNvCxnSpPr/>
      </xdr:nvCxnSpPr>
      <xdr:spPr>
        <a:xfrm flipV="1">
          <a:off x="2019300" y="13287758"/>
          <a:ext cx="889000" cy="4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a:extLst>
            <a:ext uri="{FF2B5EF4-FFF2-40B4-BE49-F238E27FC236}">
              <a16:creationId xmlns="" xmlns:a16="http://schemas.microsoft.com/office/drawing/2014/main" id="{00000000-0008-0000-0700-0000B5000000}"/>
            </a:ext>
          </a:extLst>
        </xdr:cNvPr>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104522</xdr:rowOff>
    </xdr:from>
    <xdr:ext cx="599010" cy="259045"/>
    <xdr:sp macro="" textlink="">
      <xdr:nvSpPr>
        <xdr:cNvPr id="182" name="テキスト ボックス 181">
          <a:extLst>
            <a:ext uri="{FF2B5EF4-FFF2-40B4-BE49-F238E27FC236}">
              <a16:creationId xmlns="" xmlns:a16="http://schemas.microsoft.com/office/drawing/2014/main" id="{00000000-0008-0000-0700-0000B6000000}"/>
            </a:ext>
          </a:extLst>
        </xdr:cNvPr>
        <xdr:cNvSpPr txBox="1"/>
      </xdr:nvSpPr>
      <xdr:spPr>
        <a:xfrm>
          <a:off x="2608795" y="1279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129848</xdr:rowOff>
    </xdr:from>
    <xdr:to>
      <xdr:col>10</xdr:col>
      <xdr:colOff>114300</xdr:colOff>
      <xdr:row>78</xdr:row>
      <xdr:rowOff>6914</xdr:rowOff>
    </xdr:to>
    <xdr:cxnSp macro="">
      <xdr:nvCxnSpPr>
        <xdr:cNvPr id="183" name="直線コネクタ 182">
          <a:extLst>
            <a:ext uri="{FF2B5EF4-FFF2-40B4-BE49-F238E27FC236}">
              <a16:creationId xmlns="" xmlns:a16="http://schemas.microsoft.com/office/drawing/2014/main" id="{00000000-0008-0000-0700-0000B7000000}"/>
            </a:ext>
          </a:extLst>
        </xdr:cNvPr>
        <xdr:cNvCxnSpPr/>
      </xdr:nvCxnSpPr>
      <xdr:spPr>
        <a:xfrm flipV="1">
          <a:off x="1130300" y="13331498"/>
          <a:ext cx="889000" cy="4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a:extLst>
            <a:ext uri="{FF2B5EF4-FFF2-40B4-BE49-F238E27FC236}">
              <a16:creationId xmlns="" xmlns:a16="http://schemas.microsoft.com/office/drawing/2014/main" id="{00000000-0008-0000-0700-0000B8000000}"/>
            </a:ext>
          </a:extLst>
        </xdr:cNvPr>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161566</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1719795"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a:extLst>
            <a:ext uri="{FF2B5EF4-FFF2-40B4-BE49-F238E27FC236}">
              <a16:creationId xmlns="" xmlns:a16="http://schemas.microsoft.com/office/drawing/2014/main" id="{00000000-0008-0000-0700-0000BA000000}"/>
            </a:ext>
          </a:extLst>
        </xdr:cNvPr>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17221</xdr:rowOff>
    </xdr:from>
    <xdr:ext cx="599010" cy="259045"/>
    <xdr:sp macro="" textlink="">
      <xdr:nvSpPr>
        <xdr:cNvPr id="187" name="テキスト ボックス 186">
          <a:extLst>
            <a:ext uri="{FF2B5EF4-FFF2-40B4-BE49-F238E27FC236}">
              <a16:creationId xmlns="" xmlns:a16="http://schemas.microsoft.com/office/drawing/2014/main" id="{00000000-0008-0000-0700-0000BB000000}"/>
            </a:ext>
          </a:extLst>
        </xdr:cNvPr>
        <xdr:cNvSpPr txBox="1"/>
      </xdr:nvSpPr>
      <xdr:spPr>
        <a:xfrm>
          <a:off x="830795"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36238</xdr:rowOff>
    </xdr:from>
    <xdr:to>
      <xdr:col>24</xdr:col>
      <xdr:colOff>114300</xdr:colOff>
      <xdr:row>76</xdr:row>
      <xdr:rowOff>137838</xdr:rowOff>
    </xdr:to>
    <xdr:sp macro="" textlink="">
      <xdr:nvSpPr>
        <xdr:cNvPr id="193" name="楕円 192">
          <a:extLst>
            <a:ext uri="{FF2B5EF4-FFF2-40B4-BE49-F238E27FC236}">
              <a16:creationId xmlns="" xmlns:a16="http://schemas.microsoft.com/office/drawing/2014/main" id="{00000000-0008-0000-0700-0000C1000000}"/>
            </a:ext>
          </a:extLst>
        </xdr:cNvPr>
        <xdr:cNvSpPr/>
      </xdr:nvSpPr>
      <xdr:spPr>
        <a:xfrm>
          <a:off x="4584700" y="1306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14665</xdr:rowOff>
    </xdr:from>
    <xdr:ext cx="599010" cy="259045"/>
    <xdr:sp macro="" textlink="">
      <xdr:nvSpPr>
        <xdr:cNvPr id="194" name="民生費該当値テキスト">
          <a:extLst>
            <a:ext uri="{FF2B5EF4-FFF2-40B4-BE49-F238E27FC236}">
              <a16:creationId xmlns="" xmlns:a16="http://schemas.microsoft.com/office/drawing/2014/main" id="{00000000-0008-0000-0700-0000C2000000}"/>
            </a:ext>
          </a:extLst>
        </xdr:cNvPr>
        <xdr:cNvSpPr txBox="1"/>
      </xdr:nvSpPr>
      <xdr:spPr>
        <a:xfrm>
          <a:off x="4686300" y="13044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1194</xdr:rowOff>
    </xdr:from>
    <xdr:to>
      <xdr:col>20</xdr:col>
      <xdr:colOff>38100</xdr:colOff>
      <xdr:row>77</xdr:row>
      <xdr:rowOff>102794</xdr:rowOff>
    </xdr:to>
    <xdr:sp macro="" textlink="">
      <xdr:nvSpPr>
        <xdr:cNvPr id="195" name="楕円 194">
          <a:extLst>
            <a:ext uri="{FF2B5EF4-FFF2-40B4-BE49-F238E27FC236}">
              <a16:creationId xmlns="" xmlns:a16="http://schemas.microsoft.com/office/drawing/2014/main" id="{00000000-0008-0000-0700-0000C3000000}"/>
            </a:ext>
          </a:extLst>
        </xdr:cNvPr>
        <xdr:cNvSpPr/>
      </xdr:nvSpPr>
      <xdr:spPr>
        <a:xfrm>
          <a:off x="3746500" y="1320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93921</xdr:rowOff>
    </xdr:from>
    <xdr:ext cx="599010" cy="259045"/>
    <xdr:sp macro="" textlink="">
      <xdr:nvSpPr>
        <xdr:cNvPr id="196" name="テキスト ボックス 195">
          <a:extLst>
            <a:ext uri="{FF2B5EF4-FFF2-40B4-BE49-F238E27FC236}">
              <a16:creationId xmlns="" xmlns:a16="http://schemas.microsoft.com/office/drawing/2014/main" id="{00000000-0008-0000-0700-0000C4000000}"/>
            </a:ext>
          </a:extLst>
        </xdr:cNvPr>
        <xdr:cNvSpPr txBox="1"/>
      </xdr:nvSpPr>
      <xdr:spPr>
        <a:xfrm>
          <a:off x="3497795" y="1329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35308</xdr:rowOff>
    </xdr:from>
    <xdr:to>
      <xdr:col>15</xdr:col>
      <xdr:colOff>101600</xdr:colOff>
      <xdr:row>77</xdr:row>
      <xdr:rowOff>136908</xdr:rowOff>
    </xdr:to>
    <xdr:sp macro="" textlink="">
      <xdr:nvSpPr>
        <xdr:cNvPr id="197" name="楕円 196">
          <a:extLst>
            <a:ext uri="{FF2B5EF4-FFF2-40B4-BE49-F238E27FC236}">
              <a16:creationId xmlns="" xmlns:a16="http://schemas.microsoft.com/office/drawing/2014/main" id="{00000000-0008-0000-0700-0000C5000000}"/>
            </a:ext>
          </a:extLst>
        </xdr:cNvPr>
        <xdr:cNvSpPr/>
      </xdr:nvSpPr>
      <xdr:spPr>
        <a:xfrm>
          <a:off x="2857500" y="1323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128035</xdr:rowOff>
    </xdr:from>
    <xdr:ext cx="599010" cy="259045"/>
    <xdr:sp macro="" textlink="">
      <xdr:nvSpPr>
        <xdr:cNvPr id="198" name="テキスト ボックス 197">
          <a:extLst>
            <a:ext uri="{FF2B5EF4-FFF2-40B4-BE49-F238E27FC236}">
              <a16:creationId xmlns="" xmlns:a16="http://schemas.microsoft.com/office/drawing/2014/main" id="{00000000-0008-0000-0700-0000C6000000}"/>
            </a:ext>
          </a:extLst>
        </xdr:cNvPr>
        <xdr:cNvSpPr txBox="1"/>
      </xdr:nvSpPr>
      <xdr:spPr>
        <a:xfrm>
          <a:off x="2608795" y="1332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79048</xdr:rowOff>
    </xdr:from>
    <xdr:to>
      <xdr:col>10</xdr:col>
      <xdr:colOff>165100</xdr:colOff>
      <xdr:row>78</xdr:row>
      <xdr:rowOff>9198</xdr:rowOff>
    </xdr:to>
    <xdr:sp macro="" textlink="">
      <xdr:nvSpPr>
        <xdr:cNvPr id="199" name="楕円 198">
          <a:extLst>
            <a:ext uri="{FF2B5EF4-FFF2-40B4-BE49-F238E27FC236}">
              <a16:creationId xmlns="" xmlns:a16="http://schemas.microsoft.com/office/drawing/2014/main" id="{00000000-0008-0000-0700-0000C7000000}"/>
            </a:ext>
          </a:extLst>
        </xdr:cNvPr>
        <xdr:cNvSpPr/>
      </xdr:nvSpPr>
      <xdr:spPr>
        <a:xfrm>
          <a:off x="1968500" y="1328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325</xdr:rowOff>
    </xdr:from>
    <xdr:ext cx="599010" cy="259045"/>
    <xdr:sp macro="" textlink="">
      <xdr:nvSpPr>
        <xdr:cNvPr id="200" name="テキスト ボックス 199">
          <a:extLst>
            <a:ext uri="{FF2B5EF4-FFF2-40B4-BE49-F238E27FC236}">
              <a16:creationId xmlns="" xmlns:a16="http://schemas.microsoft.com/office/drawing/2014/main" id="{00000000-0008-0000-0700-0000C8000000}"/>
            </a:ext>
          </a:extLst>
        </xdr:cNvPr>
        <xdr:cNvSpPr txBox="1"/>
      </xdr:nvSpPr>
      <xdr:spPr>
        <a:xfrm>
          <a:off x="1719795" y="1337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127564</xdr:rowOff>
    </xdr:from>
    <xdr:to>
      <xdr:col>6</xdr:col>
      <xdr:colOff>38100</xdr:colOff>
      <xdr:row>78</xdr:row>
      <xdr:rowOff>57714</xdr:rowOff>
    </xdr:to>
    <xdr:sp macro="" textlink="">
      <xdr:nvSpPr>
        <xdr:cNvPr id="201" name="楕円 200">
          <a:extLst>
            <a:ext uri="{FF2B5EF4-FFF2-40B4-BE49-F238E27FC236}">
              <a16:creationId xmlns="" xmlns:a16="http://schemas.microsoft.com/office/drawing/2014/main" id="{00000000-0008-0000-0700-0000C9000000}"/>
            </a:ext>
          </a:extLst>
        </xdr:cNvPr>
        <xdr:cNvSpPr/>
      </xdr:nvSpPr>
      <xdr:spPr>
        <a:xfrm>
          <a:off x="1079500" y="1332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48841</xdr:rowOff>
    </xdr:from>
    <xdr:ext cx="599010" cy="259045"/>
    <xdr:sp macro="" textlink="">
      <xdr:nvSpPr>
        <xdr:cNvPr id="202" name="テキスト ボックス 201">
          <a:extLst>
            <a:ext uri="{FF2B5EF4-FFF2-40B4-BE49-F238E27FC236}">
              <a16:creationId xmlns="" xmlns:a16="http://schemas.microsoft.com/office/drawing/2014/main" id="{00000000-0008-0000-0700-0000CA000000}"/>
            </a:ext>
          </a:extLst>
        </xdr:cNvPr>
        <xdr:cNvSpPr txBox="1"/>
      </xdr:nvSpPr>
      <xdr:spPr>
        <a:xfrm>
          <a:off x="830795" y="1342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a:extLst>
            <a:ext uri="{FF2B5EF4-FFF2-40B4-BE49-F238E27FC236}">
              <a16:creationId xmlns="" xmlns:a16="http://schemas.microsoft.com/office/drawing/2014/main" id="{00000000-0008-0000-0700-0000E3000000}"/>
            </a:ext>
          </a:extLst>
        </xdr:cNvPr>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a:extLst>
            <a:ext uri="{FF2B5EF4-FFF2-40B4-BE49-F238E27FC236}">
              <a16:creationId xmlns="" xmlns:a16="http://schemas.microsoft.com/office/drawing/2014/main" id="{00000000-0008-0000-0700-0000E4000000}"/>
            </a:ext>
          </a:extLst>
        </xdr:cNvPr>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a:extLst>
            <a:ext uri="{FF2B5EF4-FFF2-40B4-BE49-F238E27FC236}">
              <a16:creationId xmlns="" xmlns:a16="http://schemas.microsoft.com/office/drawing/2014/main" id="{00000000-0008-0000-0700-0000E5000000}"/>
            </a:ext>
          </a:extLst>
        </xdr:cNvPr>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a:extLst>
            <a:ext uri="{FF2B5EF4-FFF2-40B4-BE49-F238E27FC236}">
              <a16:creationId xmlns="" xmlns:a16="http://schemas.microsoft.com/office/drawing/2014/main" id="{00000000-0008-0000-0700-0000E6000000}"/>
            </a:ext>
          </a:extLst>
        </xdr:cNvPr>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104884</xdr:rowOff>
    </xdr:from>
    <xdr:to>
      <xdr:col>24</xdr:col>
      <xdr:colOff>63500</xdr:colOff>
      <xdr:row>97</xdr:row>
      <xdr:rowOff>111849</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flipV="1">
          <a:off x="3797300" y="16735534"/>
          <a:ext cx="838200" cy="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124151</xdr:rowOff>
    </xdr:from>
    <xdr:ext cx="534377" cy="259045"/>
    <xdr:sp macro="" textlink="">
      <xdr:nvSpPr>
        <xdr:cNvPr id="232" name="衛生費平均値テキスト">
          <a:extLst>
            <a:ext uri="{FF2B5EF4-FFF2-40B4-BE49-F238E27FC236}">
              <a16:creationId xmlns="" xmlns:a16="http://schemas.microsoft.com/office/drawing/2014/main" id="{00000000-0008-0000-0700-0000E8000000}"/>
            </a:ext>
          </a:extLst>
        </xdr:cNvPr>
        <xdr:cNvSpPr txBox="1"/>
      </xdr:nvSpPr>
      <xdr:spPr>
        <a:xfrm>
          <a:off x="4686300" y="1641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a:extLst>
            <a:ext uri="{FF2B5EF4-FFF2-40B4-BE49-F238E27FC236}">
              <a16:creationId xmlns="" xmlns:a16="http://schemas.microsoft.com/office/drawing/2014/main" id="{00000000-0008-0000-0700-0000E9000000}"/>
            </a:ext>
          </a:extLst>
        </xdr:cNvPr>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111849</xdr:rowOff>
    </xdr:from>
    <xdr:to>
      <xdr:col>19</xdr:col>
      <xdr:colOff>177800</xdr:colOff>
      <xdr:row>97</xdr:row>
      <xdr:rowOff>112482</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flipV="1">
          <a:off x="2908300" y="16742499"/>
          <a:ext cx="889000"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a:extLst>
            <a:ext uri="{FF2B5EF4-FFF2-40B4-BE49-F238E27FC236}">
              <a16:creationId xmlns="" xmlns:a16="http://schemas.microsoft.com/office/drawing/2014/main" id="{00000000-0008-0000-0700-0000EB000000}"/>
            </a:ext>
          </a:extLst>
        </xdr:cNvPr>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46503</xdr:rowOff>
    </xdr:from>
    <xdr:ext cx="534377" cy="259045"/>
    <xdr:sp macro="" textlink="">
      <xdr:nvSpPr>
        <xdr:cNvPr id="236" name="テキスト ボックス 235">
          <a:extLst>
            <a:ext uri="{FF2B5EF4-FFF2-40B4-BE49-F238E27FC236}">
              <a16:creationId xmlns="" xmlns:a16="http://schemas.microsoft.com/office/drawing/2014/main" id="{00000000-0008-0000-0700-0000EC000000}"/>
            </a:ext>
          </a:extLst>
        </xdr:cNvPr>
        <xdr:cNvSpPr txBox="1"/>
      </xdr:nvSpPr>
      <xdr:spPr>
        <a:xfrm>
          <a:off x="3530111" y="1633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96647</xdr:rowOff>
    </xdr:from>
    <xdr:to>
      <xdr:col>15</xdr:col>
      <xdr:colOff>50800</xdr:colOff>
      <xdr:row>97</xdr:row>
      <xdr:rowOff>112482</xdr:rowOff>
    </xdr:to>
    <xdr:cxnSp macro="">
      <xdr:nvCxnSpPr>
        <xdr:cNvPr id="237" name="直線コネクタ 236">
          <a:extLst>
            <a:ext uri="{FF2B5EF4-FFF2-40B4-BE49-F238E27FC236}">
              <a16:creationId xmlns="" xmlns:a16="http://schemas.microsoft.com/office/drawing/2014/main" id="{00000000-0008-0000-0700-0000ED000000}"/>
            </a:ext>
          </a:extLst>
        </xdr:cNvPr>
        <xdr:cNvCxnSpPr/>
      </xdr:nvCxnSpPr>
      <xdr:spPr>
        <a:xfrm>
          <a:off x="2019300" y="16727297"/>
          <a:ext cx="889000" cy="1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a:extLst>
            <a:ext uri="{FF2B5EF4-FFF2-40B4-BE49-F238E27FC236}">
              <a16:creationId xmlns="" xmlns:a16="http://schemas.microsoft.com/office/drawing/2014/main" id="{00000000-0008-0000-0700-0000EE000000}"/>
            </a:ext>
          </a:extLst>
        </xdr:cNvPr>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63909</xdr:rowOff>
    </xdr:from>
    <xdr:ext cx="534377" cy="259045"/>
    <xdr:sp macro="" textlink="">
      <xdr:nvSpPr>
        <xdr:cNvPr id="239" name="テキスト ボックス 238">
          <a:extLst>
            <a:ext uri="{FF2B5EF4-FFF2-40B4-BE49-F238E27FC236}">
              <a16:creationId xmlns="" xmlns:a16="http://schemas.microsoft.com/office/drawing/2014/main" id="{00000000-0008-0000-0700-0000EF000000}"/>
            </a:ext>
          </a:extLst>
        </xdr:cNvPr>
        <xdr:cNvSpPr txBox="1"/>
      </xdr:nvSpPr>
      <xdr:spPr>
        <a:xfrm>
          <a:off x="2641111" y="1635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96647</xdr:rowOff>
    </xdr:from>
    <xdr:to>
      <xdr:col>10</xdr:col>
      <xdr:colOff>114300</xdr:colOff>
      <xdr:row>97</xdr:row>
      <xdr:rowOff>98926</xdr:rowOff>
    </xdr:to>
    <xdr:cxnSp macro="">
      <xdr:nvCxnSpPr>
        <xdr:cNvPr id="240" name="直線コネクタ 239">
          <a:extLst>
            <a:ext uri="{FF2B5EF4-FFF2-40B4-BE49-F238E27FC236}">
              <a16:creationId xmlns="" xmlns:a16="http://schemas.microsoft.com/office/drawing/2014/main" id="{00000000-0008-0000-0700-0000F0000000}"/>
            </a:ext>
          </a:extLst>
        </xdr:cNvPr>
        <xdr:cNvCxnSpPr/>
      </xdr:nvCxnSpPr>
      <xdr:spPr>
        <a:xfrm flipV="1">
          <a:off x="1130300" y="16727297"/>
          <a:ext cx="8890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a:extLst>
            <a:ext uri="{FF2B5EF4-FFF2-40B4-BE49-F238E27FC236}">
              <a16:creationId xmlns="" xmlns:a16="http://schemas.microsoft.com/office/drawing/2014/main" id="{00000000-0008-0000-0700-0000F1000000}"/>
            </a:ext>
          </a:extLst>
        </xdr:cNvPr>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a:extLst>
            <a:ext uri="{FF2B5EF4-FFF2-40B4-BE49-F238E27FC236}">
              <a16:creationId xmlns="" xmlns:a16="http://schemas.microsoft.com/office/drawing/2014/main" id="{00000000-0008-0000-0700-0000F3000000}"/>
            </a:ext>
          </a:extLst>
        </xdr:cNvPr>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a:extLst>
            <a:ext uri="{FF2B5EF4-FFF2-40B4-BE49-F238E27FC236}">
              <a16:creationId xmlns="" xmlns:a16="http://schemas.microsoft.com/office/drawing/2014/main" id="{00000000-0008-0000-0700-0000F4000000}"/>
            </a:ext>
          </a:extLst>
        </xdr:cNvPr>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54084</xdr:rowOff>
    </xdr:from>
    <xdr:to>
      <xdr:col>24</xdr:col>
      <xdr:colOff>114300</xdr:colOff>
      <xdr:row>97</xdr:row>
      <xdr:rowOff>155684</xdr:rowOff>
    </xdr:to>
    <xdr:sp macro="" textlink="">
      <xdr:nvSpPr>
        <xdr:cNvPr id="250" name="楕円 249">
          <a:extLst>
            <a:ext uri="{FF2B5EF4-FFF2-40B4-BE49-F238E27FC236}">
              <a16:creationId xmlns="" xmlns:a16="http://schemas.microsoft.com/office/drawing/2014/main" id="{00000000-0008-0000-0700-0000FA000000}"/>
            </a:ext>
          </a:extLst>
        </xdr:cNvPr>
        <xdr:cNvSpPr/>
      </xdr:nvSpPr>
      <xdr:spPr>
        <a:xfrm>
          <a:off x="4584700" y="1668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32511</xdr:rowOff>
    </xdr:from>
    <xdr:ext cx="534377" cy="259045"/>
    <xdr:sp macro="" textlink="">
      <xdr:nvSpPr>
        <xdr:cNvPr id="251" name="衛生費該当値テキスト">
          <a:extLst>
            <a:ext uri="{FF2B5EF4-FFF2-40B4-BE49-F238E27FC236}">
              <a16:creationId xmlns="" xmlns:a16="http://schemas.microsoft.com/office/drawing/2014/main" id="{00000000-0008-0000-0700-0000FB000000}"/>
            </a:ext>
          </a:extLst>
        </xdr:cNvPr>
        <xdr:cNvSpPr txBox="1"/>
      </xdr:nvSpPr>
      <xdr:spPr>
        <a:xfrm>
          <a:off x="4686300" y="1666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61049</xdr:rowOff>
    </xdr:from>
    <xdr:to>
      <xdr:col>20</xdr:col>
      <xdr:colOff>38100</xdr:colOff>
      <xdr:row>97</xdr:row>
      <xdr:rowOff>162649</xdr:rowOff>
    </xdr:to>
    <xdr:sp macro="" textlink="">
      <xdr:nvSpPr>
        <xdr:cNvPr id="252" name="楕円 251">
          <a:extLst>
            <a:ext uri="{FF2B5EF4-FFF2-40B4-BE49-F238E27FC236}">
              <a16:creationId xmlns="" xmlns:a16="http://schemas.microsoft.com/office/drawing/2014/main" id="{00000000-0008-0000-0700-0000FC000000}"/>
            </a:ext>
          </a:extLst>
        </xdr:cNvPr>
        <xdr:cNvSpPr/>
      </xdr:nvSpPr>
      <xdr:spPr>
        <a:xfrm>
          <a:off x="3746500" y="1669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153776</xdr:rowOff>
    </xdr:from>
    <xdr:ext cx="534377" cy="259045"/>
    <xdr:sp macro="" textlink="">
      <xdr:nvSpPr>
        <xdr:cNvPr id="253" name="テキスト ボックス 252">
          <a:extLst>
            <a:ext uri="{FF2B5EF4-FFF2-40B4-BE49-F238E27FC236}">
              <a16:creationId xmlns="" xmlns:a16="http://schemas.microsoft.com/office/drawing/2014/main" id="{00000000-0008-0000-0700-0000FD000000}"/>
            </a:ext>
          </a:extLst>
        </xdr:cNvPr>
        <xdr:cNvSpPr txBox="1"/>
      </xdr:nvSpPr>
      <xdr:spPr>
        <a:xfrm>
          <a:off x="3530111" y="167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61682</xdr:rowOff>
    </xdr:from>
    <xdr:to>
      <xdr:col>15</xdr:col>
      <xdr:colOff>101600</xdr:colOff>
      <xdr:row>97</xdr:row>
      <xdr:rowOff>163282</xdr:rowOff>
    </xdr:to>
    <xdr:sp macro="" textlink="">
      <xdr:nvSpPr>
        <xdr:cNvPr id="254" name="楕円 253">
          <a:extLst>
            <a:ext uri="{FF2B5EF4-FFF2-40B4-BE49-F238E27FC236}">
              <a16:creationId xmlns="" xmlns:a16="http://schemas.microsoft.com/office/drawing/2014/main" id="{00000000-0008-0000-0700-0000FE000000}"/>
            </a:ext>
          </a:extLst>
        </xdr:cNvPr>
        <xdr:cNvSpPr/>
      </xdr:nvSpPr>
      <xdr:spPr>
        <a:xfrm>
          <a:off x="2857500" y="1669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154409</xdr:rowOff>
    </xdr:from>
    <xdr:ext cx="534377" cy="259045"/>
    <xdr:sp macro="" textlink="">
      <xdr:nvSpPr>
        <xdr:cNvPr id="255" name="テキスト ボックス 254">
          <a:extLst>
            <a:ext uri="{FF2B5EF4-FFF2-40B4-BE49-F238E27FC236}">
              <a16:creationId xmlns="" xmlns:a16="http://schemas.microsoft.com/office/drawing/2014/main" id="{00000000-0008-0000-0700-0000FF000000}"/>
            </a:ext>
          </a:extLst>
        </xdr:cNvPr>
        <xdr:cNvSpPr txBox="1"/>
      </xdr:nvSpPr>
      <xdr:spPr>
        <a:xfrm>
          <a:off x="2641111" y="1678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45847</xdr:rowOff>
    </xdr:from>
    <xdr:to>
      <xdr:col>10</xdr:col>
      <xdr:colOff>165100</xdr:colOff>
      <xdr:row>97</xdr:row>
      <xdr:rowOff>147447</xdr:rowOff>
    </xdr:to>
    <xdr:sp macro="" textlink="">
      <xdr:nvSpPr>
        <xdr:cNvPr id="256" name="楕円 255">
          <a:extLst>
            <a:ext uri="{FF2B5EF4-FFF2-40B4-BE49-F238E27FC236}">
              <a16:creationId xmlns="" xmlns:a16="http://schemas.microsoft.com/office/drawing/2014/main" id="{00000000-0008-0000-0700-000000010000}"/>
            </a:ext>
          </a:extLst>
        </xdr:cNvPr>
        <xdr:cNvSpPr/>
      </xdr:nvSpPr>
      <xdr:spPr>
        <a:xfrm>
          <a:off x="1968500" y="1667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138574</xdr:rowOff>
    </xdr:from>
    <xdr:ext cx="534377" cy="259045"/>
    <xdr:sp macro="" textlink="">
      <xdr:nvSpPr>
        <xdr:cNvPr id="257" name="テキスト ボックス 256">
          <a:extLst>
            <a:ext uri="{FF2B5EF4-FFF2-40B4-BE49-F238E27FC236}">
              <a16:creationId xmlns="" xmlns:a16="http://schemas.microsoft.com/office/drawing/2014/main" id="{00000000-0008-0000-0700-000001010000}"/>
            </a:ext>
          </a:extLst>
        </xdr:cNvPr>
        <xdr:cNvSpPr txBox="1"/>
      </xdr:nvSpPr>
      <xdr:spPr>
        <a:xfrm>
          <a:off x="1752111" y="1676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48126</xdr:rowOff>
    </xdr:from>
    <xdr:to>
      <xdr:col>6</xdr:col>
      <xdr:colOff>38100</xdr:colOff>
      <xdr:row>97</xdr:row>
      <xdr:rowOff>149726</xdr:rowOff>
    </xdr:to>
    <xdr:sp macro="" textlink="">
      <xdr:nvSpPr>
        <xdr:cNvPr id="258" name="楕円 257">
          <a:extLst>
            <a:ext uri="{FF2B5EF4-FFF2-40B4-BE49-F238E27FC236}">
              <a16:creationId xmlns="" xmlns:a16="http://schemas.microsoft.com/office/drawing/2014/main" id="{00000000-0008-0000-0700-000002010000}"/>
            </a:ext>
          </a:extLst>
        </xdr:cNvPr>
        <xdr:cNvSpPr/>
      </xdr:nvSpPr>
      <xdr:spPr>
        <a:xfrm>
          <a:off x="1079500" y="1667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140853</xdr:rowOff>
    </xdr:from>
    <xdr:ext cx="534377" cy="259045"/>
    <xdr:sp macro="" textlink="">
      <xdr:nvSpPr>
        <xdr:cNvPr id="259" name="テキスト ボックス 258">
          <a:extLst>
            <a:ext uri="{FF2B5EF4-FFF2-40B4-BE49-F238E27FC236}">
              <a16:creationId xmlns="" xmlns:a16="http://schemas.microsoft.com/office/drawing/2014/main" id="{00000000-0008-0000-0700-000003010000}"/>
            </a:ext>
          </a:extLst>
        </xdr:cNvPr>
        <xdr:cNvSpPr txBox="1"/>
      </xdr:nvSpPr>
      <xdr:spPr>
        <a:xfrm>
          <a:off x="863111" y="167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a:extLst>
            <a:ext uri="{FF2B5EF4-FFF2-40B4-BE49-F238E27FC236}">
              <a16:creationId xmlns="" xmlns:a16="http://schemas.microsoft.com/office/drawing/2014/main" id="{00000000-0008-0000-0700-00001D010000}"/>
            </a:ext>
          </a:extLst>
        </xdr:cNvPr>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a:extLst>
            <a:ext uri="{FF2B5EF4-FFF2-40B4-BE49-F238E27FC236}">
              <a16:creationId xmlns="" xmlns:a16="http://schemas.microsoft.com/office/drawing/2014/main" id="{00000000-0008-0000-0700-000020010000}"/>
            </a:ext>
          </a:extLst>
        </xdr:cNvPr>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156028</xdr:rowOff>
    </xdr:from>
    <xdr:to>
      <xdr:col>55</xdr:col>
      <xdr:colOff>0</xdr:colOff>
      <xdr:row>37</xdr:row>
      <xdr:rowOff>170724</xdr:rowOff>
    </xdr:to>
    <xdr:cxnSp macro="">
      <xdr:nvCxnSpPr>
        <xdr:cNvPr id="290" name="直線コネクタ 289">
          <a:extLst>
            <a:ext uri="{FF2B5EF4-FFF2-40B4-BE49-F238E27FC236}">
              <a16:creationId xmlns="" xmlns:a16="http://schemas.microsoft.com/office/drawing/2014/main" id="{00000000-0008-0000-0700-000022010000}"/>
            </a:ext>
          </a:extLst>
        </xdr:cNvPr>
        <xdr:cNvCxnSpPr/>
      </xdr:nvCxnSpPr>
      <xdr:spPr>
        <a:xfrm>
          <a:off x="9639300" y="6499678"/>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120885</xdr:rowOff>
    </xdr:from>
    <xdr:ext cx="378565" cy="259045"/>
    <xdr:sp macro="" textlink="">
      <xdr:nvSpPr>
        <xdr:cNvPr id="291" name="労働費平均値テキスト">
          <a:extLst>
            <a:ext uri="{FF2B5EF4-FFF2-40B4-BE49-F238E27FC236}">
              <a16:creationId xmlns="" xmlns:a16="http://schemas.microsoft.com/office/drawing/2014/main" id="{00000000-0008-0000-0700-000023010000}"/>
            </a:ext>
          </a:extLst>
        </xdr:cNvPr>
        <xdr:cNvSpPr txBox="1"/>
      </xdr:nvSpPr>
      <xdr:spPr>
        <a:xfrm>
          <a:off x="10528300" y="6464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a:extLst>
            <a:ext uri="{FF2B5EF4-FFF2-40B4-BE49-F238E27FC236}">
              <a16:creationId xmlns="" xmlns:a16="http://schemas.microsoft.com/office/drawing/2014/main" id="{00000000-0008-0000-0700-000024010000}"/>
            </a:ext>
          </a:extLst>
        </xdr:cNvPr>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14950</xdr:rowOff>
    </xdr:from>
    <xdr:to>
      <xdr:col>50</xdr:col>
      <xdr:colOff>114300</xdr:colOff>
      <xdr:row>37</xdr:row>
      <xdr:rowOff>156028</xdr:rowOff>
    </xdr:to>
    <xdr:cxnSp macro="">
      <xdr:nvCxnSpPr>
        <xdr:cNvPr id="293" name="直線コネクタ 292">
          <a:extLst>
            <a:ext uri="{FF2B5EF4-FFF2-40B4-BE49-F238E27FC236}">
              <a16:creationId xmlns="" xmlns:a16="http://schemas.microsoft.com/office/drawing/2014/main" id="{00000000-0008-0000-0700-000025010000}"/>
            </a:ext>
          </a:extLst>
        </xdr:cNvPr>
        <xdr:cNvCxnSpPr/>
      </xdr:nvCxnSpPr>
      <xdr:spPr>
        <a:xfrm>
          <a:off x="8750300" y="6358600"/>
          <a:ext cx="889000" cy="14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a:extLst>
            <a:ext uri="{FF2B5EF4-FFF2-40B4-BE49-F238E27FC236}">
              <a16:creationId xmlns="" xmlns:a16="http://schemas.microsoft.com/office/drawing/2014/main" id="{00000000-0008-0000-0700-000026010000}"/>
            </a:ext>
          </a:extLst>
        </xdr:cNvPr>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63408</xdr:rowOff>
    </xdr:from>
    <xdr:ext cx="378565" cy="259045"/>
    <xdr:sp macro="" textlink="">
      <xdr:nvSpPr>
        <xdr:cNvPr id="295" name="テキスト ボックス 294">
          <a:extLst>
            <a:ext uri="{FF2B5EF4-FFF2-40B4-BE49-F238E27FC236}">
              <a16:creationId xmlns="" xmlns:a16="http://schemas.microsoft.com/office/drawing/2014/main" id="{00000000-0008-0000-0700-000027010000}"/>
            </a:ext>
          </a:extLst>
        </xdr:cNvPr>
        <xdr:cNvSpPr txBox="1"/>
      </xdr:nvSpPr>
      <xdr:spPr>
        <a:xfrm>
          <a:off x="9450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78631</xdr:rowOff>
    </xdr:from>
    <xdr:to>
      <xdr:col>45</xdr:col>
      <xdr:colOff>177800</xdr:colOff>
      <xdr:row>37</xdr:row>
      <xdr:rowOff>14950</xdr:rowOff>
    </xdr:to>
    <xdr:cxnSp macro="">
      <xdr:nvCxnSpPr>
        <xdr:cNvPr id="296" name="直線コネクタ 295">
          <a:extLst>
            <a:ext uri="{FF2B5EF4-FFF2-40B4-BE49-F238E27FC236}">
              <a16:creationId xmlns="" xmlns:a16="http://schemas.microsoft.com/office/drawing/2014/main" id="{00000000-0008-0000-0700-000028010000}"/>
            </a:ext>
          </a:extLst>
        </xdr:cNvPr>
        <xdr:cNvCxnSpPr/>
      </xdr:nvCxnSpPr>
      <xdr:spPr>
        <a:xfrm>
          <a:off x="7861300" y="6250831"/>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a:extLst>
            <a:ext uri="{FF2B5EF4-FFF2-40B4-BE49-F238E27FC236}">
              <a16:creationId xmlns="" xmlns:a16="http://schemas.microsoft.com/office/drawing/2014/main" id="{00000000-0008-0000-0700-000029010000}"/>
            </a:ext>
          </a:extLst>
        </xdr:cNvPr>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28465</xdr:rowOff>
    </xdr:from>
    <xdr:ext cx="378565" cy="259045"/>
    <xdr:sp macro="" textlink="">
      <xdr:nvSpPr>
        <xdr:cNvPr id="298" name="テキスト ボックス 297">
          <a:extLst>
            <a:ext uri="{FF2B5EF4-FFF2-40B4-BE49-F238E27FC236}">
              <a16:creationId xmlns="" xmlns:a16="http://schemas.microsoft.com/office/drawing/2014/main" id="{00000000-0008-0000-0700-00002A010000}"/>
            </a:ext>
          </a:extLst>
        </xdr:cNvPr>
        <xdr:cNvSpPr txBox="1"/>
      </xdr:nvSpPr>
      <xdr:spPr>
        <a:xfrm>
          <a:off x="8561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39116</xdr:rowOff>
    </xdr:from>
    <xdr:to>
      <xdr:col>41</xdr:col>
      <xdr:colOff>50800</xdr:colOff>
      <xdr:row>36</xdr:row>
      <xdr:rowOff>78631</xdr:rowOff>
    </xdr:to>
    <xdr:cxnSp macro="">
      <xdr:nvCxnSpPr>
        <xdr:cNvPr id="299" name="直線コネクタ 298">
          <a:extLst>
            <a:ext uri="{FF2B5EF4-FFF2-40B4-BE49-F238E27FC236}">
              <a16:creationId xmlns="" xmlns:a16="http://schemas.microsoft.com/office/drawing/2014/main" id="{00000000-0008-0000-0700-00002B010000}"/>
            </a:ext>
          </a:extLst>
        </xdr:cNvPr>
        <xdr:cNvCxnSpPr/>
      </xdr:nvCxnSpPr>
      <xdr:spPr>
        <a:xfrm>
          <a:off x="6972300" y="6211316"/>
          <a:ext cx="8890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a:extLst>
            <a:ext uri="{FF2B5EF4-FFF2-40B4-BE49-F238E27FC236}">
              <a16:creationId xmlns="" xmlns:a16="http://schemas.microsoft.com/office/drawing/2014/main" id="{00000000-0008-0000-0700-00002C010000}"/>
            </a:ext>
          </a:extLst>
        </xdr:cNvPr>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116893</xdr:rowOff>
    </xdr:from>
    <xdr:ext cx="469744" cy="259045"/>
    <xdr:sp macro="" textlink="">
      <xdr:nvSpPr>
        <xdr:cNvPr id="301" name="テキスト ボックス 300">
          <a:extLst>
            <a:ext uri="{FF2B5EF4-FFF2-40B4-BE49-F238E27FC236}">
              <a16:creationId xmlns="" xmlns:a16="http://schemas.microsoft.com/office/drawing/2014/main" id="{00000000-0008-0000-0700-00002D010000}"/>
            </a:ext>
          </a:extLst>
        </xdr:cNvPr>
        <xdr:cNvSpPr txBox="1"/>
      </xdr:nvSpPr>
      <xdr:spPr>
        <a:xfrm>
          <a:off x="7626428"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a:extLst>
            <a:ext uri="{FF2B5EF4-FFF2-40B4-BE49-F238E27FC236}">
              <a16:creationId xmlns="" xmlns:a16="http://schemas.microsoft.com/office/drawing/2014/main" id="{00000000-0008-0000-0700-00002E010000}"/>
            </a:ext>
          </a:extLst>
        </xdr:cNvPr>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119924</xdr:rowOff>
    </xdr:from>
    <xdr:to>
      <xdr:col>55</xdr:col>
      <xdr:colOff>50800</xdr:colOff>
      <xdr:row>38</xdr:row>
      <xdr:rowOff>50074</xdr:rowOff>
    </xdr:to>
    <xdr:sp macro="" textlink="">
      <xdr:nvSpPr>
        <xdr:cNvPr id="309" name="楕円 308">
          <a:extLst>
            <a:ext uri="{FF2B5EF4-FFF2-40B4-BE49-F238E27FC236}">
              <a16:creationId xmlns="" xmlns:a16="http://schemas.microsoft.com/office/drawing/2014/main" id="{00000000-0008-0000-0700-000035010000}"/>
            </a:ext>
          </a:extLst>
        </xdr:cNvPr>
        <xdr:cNvSpPr/>
      </xdr:nvSpPr>
      <xdr:spPr>
        <a:xfrm>
          <a:off x="10426700" y="646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142801</xdr:rowOff>
    </xdr:from>
    <xdr:ext cx="378565" cy="259045"/>
    <xdr:sp macro="" textlink="">
      <xdr:nvSpPr>
        <xdr:cNvPr id="310" name="労働費該当値テキスト">
          <a:extLst>
            <a:ext uri="{FF2B5EF4-FFF2-40B4-BE49-F238E27FC236}">
              <a16:creationId xmlns="" xmlns:a16="http://schemas.microsoft.com/office/drawing/2014/main" id="{00000000-0008-0000-0700-000036010000}"/>
            </a:ext>
          </a:extLst>
        </xdr:cNvPr>
        <xdr:cNvSpPr txBox="1"/>
      </xdr:nvSpPr>
      <xdr:spPr>
        <a:xfrm>
          <a:off x="10528300" y="6315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105228</xdr:rowOff>
    </xdr:from>
    <xdr:to>
      <xdr:col>50</xdr:col>
      <xdr:colOff>165100</xdr:colOff>
      <xdr:row>38</xdr:row>
      <xdr:rowOff>35378</xdr:rowOff>
    </xdr:to>
    <xdr:sp macro="" textlink="">
      <xdr:nvSpPr>
        <xdr:cNvPr id="311" name="楕円 310">
          <a:extLst>
            <a:ext uri="{FF2B5EF4-FFF2-40B4-BE49-F238E27FC236}">
              <a16:creationId xmlns="" xmlns:a16="http://schemas.microsoft.com/office/drawing/2014/main" id="{00000000-0008-0000-0700-000037010000}"/>
            </a:ext>
          </a:extLst>
        </xdr:cNvPr>
        <xdr:cNvSpPr/>
      </xdr:nvSpPr>
      <xdr:spPr>
        <a:xfrm>
          <a:off x="9588500" y="64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51905</xdr:rowOff>
    </xdr:from>
    <xdr:ext cx="378565" cy="259045"/>
    <xdr:sp macro="" textlink="">
      <xdr:nvSpPr>
        <xdr:cNvPr id="312" name="テキスト ボックス 311">
          <a:extLst>
            <a:ext uri="{FF2B5EF4-FFF2-40B4-BE49-F238E27FC236}">
              <a16:creationId xmlns="" xmlns:a16="http://schemas.microsoft.com/office/drawing/2014/main" id="{00000000-0008-0000-0700-000038010000}"/>
            </a:ext>
          </a:extLst>
        </xdr:cNvPr>
        <xdr:cNvSpPr txBox="1"/>
      </xdr:nvSpPr>
      <xdr:spPr>
        <a:xfrm>
          <a:off x="9450017" y="6224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135600</xdr:rowOff>
    </xdr:from>
    <xdr:to>
      <xdr:col>46</xdr:col>
      <xdr:colOff>38100</xdr:colOff>
      <xdr:row>37</xdr:row>
      <xdr:rowOff>65750</xdr:rowOff>
    </xdr:to>
    <xdr:sp macro="" textlink="">
      <xdr:nvSpPr>
        <xdr:cNvPr id="313" name="楕円 312">
          <a:extLst>
            <a:ext uri="{FF2B5EF4-FFF2-40B4-BE49-F238E27FC236}">
              <a16:creationId xmlns="" xmlns:a16="http://schemas.microsoft.com/office/drawing/2014/main" id="{00000000-0008-0000-0700-000039010000}"/>
            </a:ext>
          </a:extLst>
        </xdr:cNvPr>
        <xdr:cNvSpPr/>
      </xdr:nvSpPr>
      <xdr:spPr>
        <a:xfrm>
          <a:off x="8699500" y="630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82277</xdr:rowOff>
    </xdr:from>
    <xdr:ext cx="469744" cy="259045"/>
    <xdr:sp macro="" textlink="">
      <xdr:nvSpPr>
        <xdr:cNvPr id="314" name="テキスト ボックス 313">
          <a:extLst>
            <a:ext uri="{FF2B5EF4-FFF2-40B4-BE49-F238E27FC236}">
              <a16:creationId xmlns="" xmlns:a16="http://schemas.microsoft.com/office/drawing/2014/main" id="{00000000-0008-0000-0700-00003A010000}"/>
            </a:ext>
          </a:extLst>
        </xdr:cNvPr>
        <xdr:cNvSpPr txBox="1"/>
      </xdr:nvSpPr>
      <xdr:spPr>
        <a:xfrm>
          <a:off x="8515428" y="608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27831</xdr:rowOff>
    </xdr:from>
    <xdr:to>
      <xdr:col>41</xdr:col>
      <xdr:colOff>101600</xdr:colOff>
      <xdr:row>36</xdr:row>
      <xdr:rowOff>129431</xdr:rowOff>
    </xdr:to>
    <xdr:sp macro="" textlink="">
      <xdr:nvSpPr>
        <xdr:cNvPr id="315" name="楕円 314">
          <a:extLst>
            <a:ext uri="{FF2B5EF4-FFF2-40B4-BE49-F238E27FC236}">
              <a16:creationId xmlns="" xmlns:a16="http://schemas.microsoft.com/office/drawing/2014/main" id="{00000000-0008-0000-0700-00003B010000}"/>
            </a:ext>
          </a:extLst>
        </xdr:cNvPr>
        <xdr:cNvSpPr/>
      </xdr:nvSpPr>
      <xdr:spPr>
        <a:xfrm>
          <a:off x="7810500" y="620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120558</xdr:rowOff>
    </xdr:from>
    <xdr:ext cx="469744" cy="259045"/>
    <xdr:sp macro="" textlink="">
      <xdr:nvSpPr>
        <xdr:cNvPr id="316" name="テキスト ボックス 315">
          <a:extLst>
            <a:ext uri="{FF2B5EF4-FFF2-40B4-BE49-F238E27FC236}">
              <a16:creationId xmlns="" xmlns:a16="http://schemas.microsoft.com/office/drawing/2014/main" id="{00000000-0008-0000-0700-00003C010000}"/>
            </a:ext>
          </a:extLst>
        </xdr:cNvPr>
        <xdr:cNvSpPr txBox="1"/>
      </xdr:nvSpPr>
      <xdr:spPr>
        <a:xfrm>
          <a:off x="7626428" y="629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159766</xdr:rowOff>
    </xdr:from>
    <xdr:to>
      <xdr:col>36</xdr:col>
      <xdr:colOff>165100</xdr:colOff>
      <xdr:row>36</xdr:row>
      <xdr:rowOff>89916</xdr:rowOff>
    </xdr:to>
    <xdr:sp macro="" textlink="">
      <xdr:nvSpPr>
        <xdr:cNvPr id="317" name="楕円 316">
          <a:extLst>
            <a:ext uri="{FF2B5EF4-FFF2-40B4-BE49-F238E27FC236}">
              <a16:creationId xmlns="" xmlns:a16="http://schemas.microsoft.com/office/drawing/2014/main" id="{00000000-0008-0000-0700-00003D010000}"/>
            </a:ext>
          </a:extLst>
        </xdr:cNvPr>
        <xdr:cNvSpPr/>
      </xdr:nvSpPr>
      <xdr:spPr>
        <a:xfrm>
          <a:off x="6921500" y="616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81043</xdr:rowOff>
    </xdr:from>
    <xdr:ext cx="469744" cy="259045"/>
    <xdr:sp macro="" textlink="">
      <xdr:nvSpPr>
        <xdr:cNvPr id="318" name="テキスト ボックス 317">
          <a:extLst>
            <a:ext uri="{FF2B5EF4-FFF2-40B4-BE49-F238E27FC236}">
              <a16:creationId xmlns="" xmlns:a16="http://schemas.microsoft.com/office/drawing/2014/main" id="{00000000-0008-0000-0700-00003E010000}"/>
            </a:ext>
          </a:extLst>
        </xdr:cNvPr>
        <xdr:cNvSpPr txBox="1"/>
      </xdr:nvSpPr>
      <xdr:spPr>
        <a:xfrm>
          <a:off x="6737428" y="625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 xmlns:a16="http://schemas.microsoft.com/office/drawing/2014/main"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 xmlns:a16="http://schemas.microsoft.com/office/drawing/2014/main"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 xmlns:a16="http://schemas.microsoft.com/office/drawing/2014/main"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a:extLst>
            <a:ext uri="{FF2B5EF4-FFF2-40B4-BE49-F238E27FC236}">
              <a16:creationId xmlns="" xmlns:a16="http://schemas.microsoft.com/office/drawing/2014/main" id="{00000000-0008-0000-0700-000058010000}"/>
            </a:ext>
          </a:extLst>
        </xdr:cNvPr>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a:extLst>
            <a:ext uri="{FF2B5EF4-FFF2-40B4-BE49-F238E27FC236}">
              <a16:creationId xmlns="" xmlns:a16="http://schemas.microsoft.com/office/drawing/2014/main" id="{00000000-0008-0000-0700-000059010000}"/>
            </a:ext>
          </a:extLst>
        </xdr:cNvPr>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a:extLst>
            <a:ext uri="{FF2B5EF4-FFF2-40B4-BE49-F238E27FC236}">
              <a16:creationId xmlns="" xmlns:a16="http://schemas.microsoft.com/office/drawing/2014/main" id="{00000000-0008-0000-0700-00005B010000}"/>
            </a:ext>
          </a:extLst>
        </xdr:cNvPr>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a:extLst>
            <a:ext uri="{FF2B5EF4-FFF2-40B4-BE49-F238E27FC236}">
              <a16:creationId xmlns="" xmlns:a16="http://schemas.microsoft.com/office/drawing/2014/main" id="{00000000-0008-0000-0700-00005C010000}"/>
            </a:ext>
          </a:extLst>
        </xdr:cNvPr>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72241</xdr:rowOff>
    </xdr:from>
    <xdr:to>
      <xdr:col>55</xdr:col>
      <xdr:colOff>0</xdr:colOff>
      <xdr:row>57</xdr:row>
      <xdr:rowOff>129370</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a:off x="9639300" y="9844891"/>
          <a:ext cx="838200" cy="5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29339</xdr:rowOff>
    </xdr:from>
    <xdr:ext cx="534377" cy="259045"/>
    <xdr:sp macro="" textlink="">
      <xdr:nvSpPr>
        <xdr:cNvPr id="350" name="農林水産業費平均値テキスト">
          <a:extLst>
            <a:ext uri="{FF2B5EF4-FFF2-40B4-BE49-F238E27FC236}">
              <a16:creationId xmlns="" xmlns:a16="http://schemas.microsoft.com/office/drawing/2014/main" id="{00000000-0008-0000-0700-00005E010000}"/>
            </a:ext>
          </a:extLst>
        </xdr:cNvPr>
        <xdr:cNvSpPr txBox="1"/>
      </xdr:nvSpPr>
      <xdr:spPr>
        <a:xfrm>
          <a:off x="10528300" y="963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a:extLst>
            <a:ext uri="{FF2B5EF4-FFF2-40B4-BE49-F238E27FC236}">
              <a16:creationId xmlns="" xmlns:a16="http://schemas.microsoft.com/office/drawing/2014/main" id="{00000000-0008-0000-0700-00005F010000}"/>
            </a:ext>
          </a:extLst>
        </xdr:cNvPr>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72241</xdr:rowOff>
    </xdr:from>
    <xdr:to>
      <xdr:col>50</xdr:col>
      <xdr:colOff>114300</xdr:colOff>
      <xdr:row>57</xdr:row>
      <xdr:rowOff>135727</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flipV="1">
          <a:off x="8750300" y="9844891"/>
          <a:ext cx="889000" cy="6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a:extLst>
            <a:ext uri="{FF2B5EF4-FFF2-40B4-BE49-F238E27FC236}">
              <a16:creationId xmlns="" xmlns:a16="http://schemas.microsoft.com/office/drawing/2014/main" id="{00000000-0008-0000-0700-000061010000}"/>
            </a:ext>
          </a:extLst>
        </xdr:cNvPr>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135727</xdr:rowOff>
    </xdr:from>
    <xdr:to>
      <xdr:col>45</xdr:col>
      <xdr:colOff>177800</xdr:colOff>
      <xdr:row>58</xdr:row>
      <xdr:rowOff>13622</xdr:rowOff>
    </xdr:to>
    <xdr:cxnSp macro="">
      <xdr:nvCxnSpPr>
        <xdr:cNvPr id="355" name="直線コネクタ 354">
          <a:extLst>
            <a:ext uri="{FF2B5EF4-FFF2-40B4-BE49-F238E27FC236}">
              <a16:creationId xmlns="" xmlns:a16="http://schemas.microsoft.com/office/drawing/2014/main" id="{00000000-0008-0000-0700-000063010000}"/>
            </a:ext>
          </a:extLst>
        </xdr:cNvPr>
        <xdr:cNvCxnSpPr/>
      </xdr:nvCxnSpPr>
      <xdr:spPr>
        <a:xfrm flipV="1">
          <a:off x="7861300" y="9908377"/>
          <a:ext cx="889000" cy="4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157280</xdr:rowOff>
    </xdr:from>
    <xdr:ext cx="534377"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8483111" y="958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13622</xdr:rowOff>
    </xdr:from>
    <xdr:to>
      <xdr:col>41</xdr:col>
      <xdr:colOff>50800</xdr:colOff>
      <xdr:row>58</xdr:row>
      <xdr:rowOff>16321</xdr:rowOff>
    </xdr:to>
    <xdr:cxnSp macro="">
      <xdr:nvCxnSpPr>
        <xdr:cNvPr id="358" name="直線コネクタ 357">
          <a:extLst>
            <a:ext uri="{FF2B5EF4-FFF2-40B4-BE49-F238E27FC236}">
              <a16:creationId xmlns="" xmlns:a16="http://schemas.microsoft.com/office/drawing/2014/main" id="{00000000-0008-0000-0700-000066010000}"/>
            </a:ext>
          </a:extLst>
        </xdr:cNvPr>
        <xdr:cNvCxnSpPr/>
      </xdr:nvCxnSpPr>
      <xdr:spPr>
        <a:xfrm flipV="1">
          <a:off x="6972300" y="9957722"/>
          <a:ext cx="889000" cy="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a:extLst>
            <a:ext uri="{FF2B5EF4-FFF2-40B4-BE49-F238E27FC236}">
              <a16:creationId xmlns="" xmlns:a16="http://schemas.microsoft.com/office/drawing/2014/main" id="{00000000-0008-0000-0700-000067010000}"/>
            </a:ext>
          </a:extLst>
        </xdr:cNvPr>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a:extLst>
            <a:ext uri="{FF2B5EF4-FFF2-40B4-BE49-F238E27FC236}">
              <a16:creationId xmlns="" xmlns:a16="http://schemas.microsoft.com/office/drawing/2014/main" id="{00000000-0008-0000-0700-000069010000}"/>
            </a:ext>
          </a:extLst>
        </xdr:cNvPr>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78570</xdr:rowOff>
    </xdr:from>
    <xdr:to>
      <xdr:col>55</xdr:col>
      <xdr:colOff>50800</xdr:colOff>
      <xdr:row>58</xdr:row>
      <xdr:rowOff>8720</xdr:rowOff>
    </xdr:to>
    <xdr:sp macro="" textlink="">
      <xdr:nvSpPr>
        <xdr:cNvPr id="368" name="楕円 367">
          <a:extLst>
            <a:ext uri="{FF2B5EF4-FFF2-40B4-BE49-F238E27FC236}">
              <a16:creationId xmlns="" xmlns:a16="http://schemas.microsoft.com/office/drawing/2014/main" id="{00000000-0008-0000-0700-000070010000}"/>
            </a:ext>
          </a:extLst>
        </xdr:cNvPr>
        <xdr:cNvSpPr/>
      </xdr:nvSpPr>
      <xdr:spPr>
        <a:xfrm>
          <a:off x="10426700" y="98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56997</xdr:rowOff>
    </xdr:from>
    <xdr:ext cx="534377" cy="259045"/>
    <xdr:sp macro="" textlink="">
      <xdr:nvSpPr>
        <xdr:cNvPr id="369" name="農林水産業費該当値テキスト">
          <a:extLst>
            <a:ext uri="{FF2B5EF4-FFF2-40B4-BE49-F238E27FC236}">
              <a16:creationId xmlns="" xmlns:a16="http://schemas.microsoft.com/office/drawing/2014/main" id="{00000000-0008-0000-0700-000071010000}"/>
            </a:ext>
          </a:extLst>
        </xdr:cNvPr>
        <xdr:cNvSpPr txBox="1"/>
      </xdr:nvSpPr>
      <xdr:spPr>
        <a:xfrm>
          <a:off x="10528300" y="98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21441</xdr:rowOff>
    </xdr:from>
    <xdr:to>
      <xdr:col>50</xdr:col>
      <xdr:colOff>165100</xdr:colOff>
      <xdr:row>57</xdr:row>
      <xdr:rowOff>123041</xdr:rowOff>
    </xdr:to>
    <xdr:sp macro="" textlink="">
      <xdr:nvSpPr>
        <xdr:cNvPr id="370" name="楕円 369">
          <a:extLst>
            <a:ext uri="{FF2B5EF4-FFF2-40B4-BE49-F238E27FC236}">
              <a16:creationId xmlns="" xmlns:a16="http://schemas.microsoft.com/office/drawing/2014/main" id="{00000000-0008-0000-0700-000072010000}"/>
            </a:ext>
          </a:extLst>
        </xdr:cNvPr>
        <xdr:cNvSpPr/>
      </xdr:nvSpPr>
      <xdr:spPr>
        <a:xfrm>
          <a:off x="9588500" y="979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139568</xdr:rowOff>
    </xdr:from>
    <xdr:ext cx="534377" cy="259045"/>
    <xdr:sp macro="" textlink="">
      <xdr:nvSpPr>
        <xdr:cNvPr id="371" name="テキスト ボックス 370">
          <a:extLst>
            <a:ext uri="{FF2B5EF4-FFF2-40B4-BE49-F238E27FC236}">
              <a16:creationId xmlns="" xmlns:a16="http://schemas.microsoft.com/office/drawing/2014/main" id="{00000000-0008-0000-0700-000073010000}"/>
            </a:ext>
          </a:extLst>
        </xdr:cNvPr>
        <xdr:cNvSpPr txBox="1"/>
      </xdr:nvSpPr>
      <xdr:spPr>
        <a:xfrm>
          <a:off x="9372111" y="95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84927</xdr:rowOff>
    </xdr:from>
    <xdr:to>
      <xdr:col>46</xdr:col>
      <xdr:colOff>38100</xdr:colOff>
      <xdr:row>58</xdr:row>
      <xdr:rowOff>15077</xdr:rowOff>
    </xdr:to>
    <xdr:sp macro="" textlink="">
      <xdr:nvSpPr>
        <xdr:cNvPr id="372" name="楕円 371">
          <a:extLst>
            <a:ext uri="{FF2B5EF4-FFF2-40B4-BE49-F238E27FC236}">
              <a16:creationId xmlns="" xmlns:a16="http://schemas.microsoft.com/office/drawing/2014/main" id="{00000000-0008-0000-0700-000074010000}"/>
            </a:ext>
          </a:extLst>
        </xdr:cNvPr>
        <xdr:cNvSpPr/>
      </xdr:nvSpPr>
      <xdr:spPr>
        <a:xfrm>
          <a:off x="8699500" y="985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6204</xdr:rowOff>
    </xdr:from>
    <xdr:ext cx="534377" cy="259045"/>
    <xdr:sp macro="" textlink="">
      <xdr:nvSpPr>
        <xdr:cNvPr id="373" name="テキスト ボックス 372">
          <a:extLst>
            <a:ext uri="{FF2B5EF4-FFF2-40B4-BE49-F238E27FC236}">
              <a16:creationId xmlns="" xmlns:a16="http://schemas.microsoft.com/office/drawing/2014/main" id="{00000000-0008-0000-0700-000075010000}"/>
            </a:ext>
          </a:extLst>
        </xdr:cNvPr>
        <xdr:cNvSpPr txBox="1"/>
      </xdr:nvSpPr>
      <xdr:spPr>
        <a:xfrm>
          <a:off x="8483111" y="995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134272</xdr:rowOff>
    </xdr:from>
    <xdr:to>
      <xdr:col>41</xdr:col>
      <xdr:colOff>101600</xdr:colOff>
      <xdr:row>58</xdr:row>
      <xdr:rowOff>64422</xdr:rowOff>
    </xdr:to>
    <xdr:sp macro="" textlink="">
      <xdr:nvSpPr>
        <xdr:cNvPr id="374" name="楕円 373">
          <a:extLst>
            <a:ext uri="{FF2B5EF4-FFF2-40B4-BE49-F238E27FC236}">
              <a16:creationId xmlns="" xmlns:a16="http://schemas.microsoft.com/office/drawing/2014/main" id="{00000000-0008-0000-0700-000076010000}"/>
            </a:ext>
          </a:extLst>
        </xdr:cNvPr>
        <xdr:cNvSpPr/>
      </xdr:nvSpPr>
      <xdr:spPr>
        <a:xfrm>
          <a:off x="7810500" y="990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55549</xdr:rowOff>
    </xdr:from>
    <xdr:ext cx="534377" cy="259045"/>
    <xdr:sp macro="" textlink="">
      <xdr:nvSpPr>
        <xdr:cNvPr id="375" name="テキスト ボックス 374">
          <a:extLst>
            <a:ext uri="{FF2B5EF4-FFF2-40B4-BE49-F238E27FC236}">
              <a16:creationId xmlns="" xmlns:a16="http://schemas.microsoft.com/office/drawing/2014/main" id="{00000000-0008-0000-0700-000077010000}"/>
            </a:ext>
          </a:extLst>
        </xdr:cNvPr>
        <xdr:cNvSpPr txBox="1"/>
      </xdr:nvSpPr>
      <xdr:spPr>
        <a:xfrm>
          <a:off x="7594111" y="99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136971</xdr:rowOff>
    </xdr:from>
    <xdr:to>
      <xdr:col>36</xdr:col>
      <xdr:colOff>165100</xdr:colOff>
      <xdr:row>58</xdr:row>
      <xdr:rowOff>67121</xdr:rowOff>
    </xdr:to>
    <xdr:sp macro="" textlink="">
      <xdr:nvSpPr>
        <xdr:cNvPr id="376" name="楕円 375">
          <a:extLst>
            <a:ext uri="{FF2B5EF4-FFF2-40B4-BE49-F238E27FC236}">
              <a16:creationId xmlns="" xmlns:a16="http://schemas.microsoft.com/office/drawing/2014/main" id="{00000000-0008-0000-0700-000078010000}"/>
            </a:ext>
          </a:extLst>
        </xdr:cNvPr>
        <xdr:cNvSpPr/>
      </xdr:nvSpPr>
      <xdr:spPr>
        <a:xfrm>
          <a:off x="6921500" y="990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58248</xdr:rowOff>
    </xdr:from>
    <xdr:ext cx="534377" cy="259045"/>
    <xdr:sp macro="" textlink="">
      <xdr:nvSpPr>
        <xdr:cNvPr id="377" name="テキスト ボックス 376">
          <a:extLst>
            <a:ext uri="{FF2B5EF4-FFF2-40B4-BE49-F238E27FC236}">
              <a16:creationId xmlns="" xmlns:a16="http://schemas.microsoft.com/office/drawing/2014/main" id="{00000000-0008-0000-0700-000079010000}"/>
            </a:ext>
          </a:extLst>
        </xdr:cNvPr>
        <xdr:cNvSpPr txBox="1"/>
      </xdr:nvSpPr>
      <xdr:spPr>
        <a:xfrm>
          <a:off x="6705111" y="1000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a:extLst>
            <a:ext uri="{FF2B5EF4-FFF2-40B4-BE49-F238E27FC236}">
              <a16:creationId xmlns="" xmlns:a16="http://schemas.microsoft.com/office/drawing/2014/main" id="{00000000-0008-0000-0700-000091010000}"/>
            </a:ext>
          </a:extLst>
        </xdr:cNvPr>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a:extLst>
            <a:ext uri="{FF2B5EF4-FFF2-40B4-BE49-F238E27FC236}">
              <a16:creationId xmlns="" xmlns:a16="http://schemas.microsoft.com/office/drawing/2014/main" id="{00000000-0008-0000-0700-000092010000}"/>
            </a:ext>
          </a:extLst>
        </xdr:cNvPr>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a:extLst>
            <a:ext uri="{FF2B5EF4-FFF2-40B4-BE49-F238E27FC236}">
              <a16:creationId xmlns="" xmlns:a16="http://schemas.microsoft.com/office/drawing/2014/main" id="{00000000-0008-0000-0700-000093010000}"/>
            </a:ext>
          </a:extLst>
        </xdr:cNvPr>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a:extLst>
            <a:ext uri="{FF2B5EF4-FFF2-40B4-BE49-F238E27FC236}">
              <a16:creationId xmlns="" xmlns:a16="http://schemas.microsoft.com/office/drawing/2014/main" id="{00000000-0008-0000-0700-000094010000}"/>
            </a:ext>
          </a:extLst>
        </xdr:cNvPr>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39787</xdr:rowOff>
    </xdr:from>
    <xdr:to>
      <xdr:col>55</xdr:col>
      <xdr:colOff>0</xdr:colOff>
      <xdr:row>77</xdr:row>
      <xdr:rowOff>70351</xdr:rowOff>
    </xdr:to>
    <xdr:cxnSp macro="">
      <xdr:nvCxnSpPr>
        <xdr:cNvPr id="406" name="直線コネクタ 405">
          <a:extLst>
            <a:ext uri="{FF2B5EF4-FFF2-40B4-BE49-F238E27FC236}">
              <a16:creationId xmlns="" xmlns:a16="http://schemas.microsoft.com/office/drawing/2014/main" id="{00000000-0008-0000-0700-000096010000}"/>
            </a:ext>
          </a:extLst>
        </xdr:cNvPr>
        <xdr:cNvCxnSpPr/>
      </xdr:nvCxnSpPr>
      <xdr:spPr>
        <a:xfrm flipV="1">
          <a:off x="9639300" y="13241437"/>
          <a:ext cx="838200" cy="30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171378</xdr:rowOff>
    </xdr:from>
    <xdr:ext cx="534377" cy="259045"/>
    <xdr:sp macro="" textlink="">
      <xdr:nvSpPr>
        <xdr:cNvPr id="407" name="商工費平均値テキスト">
          <a:extLst>
            <a:ext uri="{FF2B5EF4-FFF2-40B4-BE49-F238E27FC236}">
              <a16:creationId xmlns="" xmlns:a16="http://schemas.microsoft.com/office/drawing/2014/main" id="{00000000-0008-0000-0700-000097010000}"/>
            </a:ext>
          </a:extLst>
        </xdr:cNvPr>
        <xdr:cNvSpPr txBox="1"/>
      </xdr:nvSpPr>
      <xdr:spPr>
        <a:xfrm>
          <a:off x="10528300" y="1337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a:extLst>
            <a:ext uri="{FF2B5EF4-FFF2-40B4-BE49-F238E27FC236}">
              <a16:creationId xmlns="" xmlns:a16="http://schemas.microsoft.com/office/drawing/2014/main" id="{00000000-0008-0000-0700-000098010000}"/>
            </a:ext>
          </a:extLst>
        </xdr:cNvPr>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70351</xdr:rowOff>
    </xdr:from>
    <xdr:to>
      <xdr:col>50</xdr:col>
      <xdr:colOff>114300</xdr:colOff>
      <xdr:row>77</xdr:row>
      <xdr:rowOff>80713</xdr:rowOff>
    </xdr:to>
    <xdr:cxnSp macro="">
      <xdr:nvCxnSpPr>
        <xdr:cNvPr id="409" name="直線コネクタ 408">
          <a:extLst>
            <a:ext uri="{FF2B5EF4-FFF2-40B4-BE49-F238E27FC236}">
              <a16:creationId xmlns="" xmlns:a16="http://schemas.microsoft.com/office/drawing/2014/main" id="{00000000-0008-0000-0700-000099010000}"/>
            </a:ext>
          </a:extLst>
        </xdr:cNvPr>
        <xdr:cNvCxnSpPr/>
      </xdr:nvCxnSpPr>
      <xdr:spPr>
        <a:xfrm flipV="1">
          <a:off x="8750300" y="13272001"/>
          <a:ext cx="889000" cy="1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a:extLst>
            <a:ext uri="{FF2B5EF4-FFF2-40B4-BE49-F238E27FC236}">
              <a16:creationId xmlns="" xmlns:a16="http://schemas.microsoft.com/office/drawing/2014/main" id="{00000000-0008-0000-0700-00009A010000}"/>
            </a:ext>
          </a:extLst>
        </xdr:cNvPr>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125857</xdr:rowOff>
    </xdr:from>
    <xdr:ext cx="534377" cy="259045"/>
    <xdr:sp macro="" textlink="">
      <xdr:nvSpPr>
        <xdr:cNvPr id="411" name="テキスト ボックス 410">
          <a:extLst>
            <a:ext uri="{FF2B5EF4-FFF2-40B4-BE49-F238E27FC236}">
              <a16:creationId xmlns="" xmlns:a16="http://schemas.microsoft.com/office/drawing/2014/main" id="{00000000-0008-0000-0700-00009B010000}"/>
            </a:ext>
          </a:extLst>
        </xdr:cNvPr>
        <xdr:cNvSpPr txBox="1"/>
      </xdr:nvSpPr>
      <xdr:spPr>
        <a:xfrm>
          <a:off x="9372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80713</xdr:rowOff>
    </xdr:from>
    <xdr:to>
      <xdr:col>45</xdr:col>
      <xdr:colOff>177800</xdr:colOff>
      <xdr:row>77</xdr:row>
      <xdr:rowOff>131584</xdr:rowOff>
    </xdr:to>
    <xdr:cxnSp macro="">
      <xdr:nvCxnSpPr>
        <xdr:cNvPr id="412" name="直線コネクタ 411">
          <a:extLst>
            <a:ext uri="{FF2B5EF4-FFF2-40B4-BE49-F238E27FC236}">
              <a16:creationId xmlns="" xmlns:a16="http://schemas.microsoft.com/office/drawing/2014/main" id="{00000000-0008-0000-0700-00009C010000}"/>
            </a:ext>
          </a:extLst>
        </xdr:cNvPr>
        <xdr:cNvCxnSpPr/>
      </xdr:nvCxnSpPr>
      <xdr:spPr>
        <a:xfrm flipV="1">
          <a:off x="7861300" y="13282363"/>
          <a:ext cx="889000" cy="5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a:extLst>
            <a:ext uri="{FF2B5EF4-FFF2-40B4-BE49-F238E27FC236}">
              <a16:creationId xmlns="" xmlns:a16="http://schemas.microsoft.com/office/drawing/2014/main" id="{00000000-0008-0000-0700-00009D010000}"/>
            </a:ext>
          </a:extLst>
        </xdr:cNvPr>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117566</xdr:rowOff>
    </xdr:from>
    <xdr:ext cx="534377" cy="259045"/>
    <xdr:sp macro="" textlink="">
      <xdr:nvSpPr>
        <xdr:cNvPr id="414" name="テキスト ボックス 413">
          <a:extLst>
            <a:ext uri="{FF2B5EF4-FFF2-40B4-BE49-F238E27FC236}">
              <a16:creationId xmlns="" xmlns:a16="http://schemas.microsoft.com/office/drawing/2014/main" id="{00000000-0008-0000-0700-00009E010000}"/>
            </a:ext>
          </a:extLst>
        </xdr:cNvPr>
        <xdr:cNvSpPr txBox="1"/>
      </xdr:nvSpPr>
      <xdr:spPr>
        <a:xfrm>
          <a:off x="8483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131584</xdr:rowOff>
    </xdr:from>
    <xdr:to>
      <xdr:col>41</xdr:col>
      <xdr:colOff>50800</xdr:colOff>
      <xdr:row>77</xdr:row>
      <xdr:rowOff>133207</xdr:rowOff>
    </xdr:to>
    <xdr:cxnSp macro="">
      <xdr:nvCxnSpPr>
        <xdr:cNvPr id="415" name="直線コネクタ 414">
          <a:extLst>
            <a:ext uri="{FF2B5EF4-FFF2-40B4-BE49-F238E27FC236}">
              <a16:creationId xmlns="" xmlns:a16="http://schemas.microsoft.com/office/drawing/2014/main" id="{00000000-0008-0000-0700-00009F010000}"/>
            </a:ext>
          </a:extLst>
        </xdr:cNvPr>
        <xdr:cNvCxnSpPr/>
      </xdr:nvCxnSpPr>
      <xdr:spPr>
        <a:xfrm flipV="1">
          <a:off x="6972300" y="13333234"/>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a:extLst>
            <a:ext uri="{FF2B5EF4-FFF2-40B4-BE49-F238E27FC236}">
              <a16:creationId xmlns="" xmlns:a16="http://schemas.microsoft.com/office/drawing/2014/main" id="{00000000-0008-0000-0700-0000A0010000}"/>
            </a:ext>
          </a:extLst>
        </xdr:cNvPr>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138720</xdr:rowOff>
    </xdr:from>
    <xdr:ext cx="534377" cy="259045"/>
    <xdr:sp macro="" textlink="">
      <xdr:nvSpPr>
        <xdr:cNvPr id="417" name="テキスト ボックス 416">
          <a:extLst>
            <a:ext uri="{FF2B5EF4-FFF2-40B4-BE49-F238E27FC236}">
              <a16:creationId xmlns="" xmlns:a16="http://schemas.microsoft.com/office/drawing/2014/main" id="{00000000-0008-0000-0700-0000A1010000}"/>
            </a:ext>
          </a:extLst>
        </xdr:cNvPr>
        <xdr:cNvSpPr txBox="1"/>
      </xdr:nvSpPr>
      <xdr:spPr>
        <a:xfrm>
          <a:off x="7594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a:extLst>
            <a:ext uri="{FF2B5EF4-FFF2-40B4-BE49-F238E27FC236}">
              <a16:creationId xmlns="" xmlns:a16="http://schemas.microsoft.com/office/drawing/2014/main" id="{00000000-0008-0000-0700-0000A2010000}"/>
            </a:ext>
          </a:extLst>
        </xdr:cNvPr>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147604</xdr:rowOff>
    </xdr:from>
    <xdr:ext cx="534377"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6705111" y="135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160437</xdr:rowOff>
    </xdr:from>
    <xdr:to>
      <xdr:col>55</xdr:col>
      <xdr:colOff>50800</xdr:colOff>
      <xdr:row>77</xdr:row>
      <xdr:rowOff>90587</xdr:rowOff>
    </xdr:to>
    <xdr:sp macro="" textlink="">
      <xdr:nvSpPr>
        <xdr:cNvPr id="425" name="楕円 424">
          <a:extLst>
            <a:ext uri="{FF2B5EF4-FFF2-40B4-BE49-F238E27FC236}">
              <a16:creationId xmlns="" xmlns:a16="http://schemas.microsoft.com/office/drawing/2014/main" id="{00000000-0008-0000-0700-0000A9010000}"/>
            </a:ext>
          </a:extLst>
        </xdr:cNvPr>
        <xdr:cNvSpPr/>
      </xdr:nvSpPr>
      <xdr:spPr>
        <a:xfrm>
          <a:off x="10426700" y="1319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11864</xdr:rowOff>
    </xdr:from>
    <xdr:ext cx="534377" cy="259045"/>
    <xdr:sp macro="" textlink="">
      <xdr:nvSpPr>
        <xdr:cNvPr id="426" name="商工費該当値テキスト">
          <a:extLst>
            <a:ext uri="{FF2B5EF4-FFF2-40B4-BE49-F238E27FC236}">
              <a16:creationId xmlns="" xmlns:a16="http://schemas.microsoft.com/office/drawing/2014/main" id="{00000000-0008-0000-0700-0000AA010000}"/>
            </a:ext>
          </a:extLst>
        </xdr:cNvPr>
        <xdr:cNvSpPr txBox="1"/>
      </xdr:nvSpPr>
      <xdr:spPr>
        <a:xfrm>
          <a:off x="10528300" y="1304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19551</xdr:rowOff>
    </xdr:from>
    <xdr:to>
      <xdr:col>50</xdr:col>
      <xdr:colOff>165100</xdr:colOff>
      <xdr:row>77</xdr:row>
      <xdr:rowOff>121151</xdr:rowOff>
    </xdr:to>
    <xdr:sp macro="" textlink="">
      <xdr:nvSpPr>
        <xdr:cNvPr id="427" name="楕円 426">
          <a:extLst>
            <a:ext uri="{FF2B5EF4-FFF2-40B4-BE49-F238E27FC236}">
              <a16:creationId xmlns="" xmlns:a16="http://schemas.microsoft.com/office/drawing/2014/main" id="{00000000-0008-0000-0700-0000AB010000}"/>
            </a:ext>
          </a:extLst>
        </xdr:cNvPr>
        <xdr:cNvSpPr/>
      </xdr:nvSpPr>
      <xdr:spPr>
        <a:xfrm>
          <a:off x="9588500" y="132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137678</xdr:rowOff>
    </xdr:from>
    <xdr:ext cx="534377" cy="259045"/>
    <xdr:sp macro="" textlink="">
      <xdr:nvSpPr>
        <xdr:cNvPr id="428" name="テキスト ボックス 427">
          <a:extLst>
            <a:ext uri="{FF2B5EF4-FFF2-40B4-BE49-F238E27FC236}">
              <a16:creationId xmlns="" xmlns:a16="http://schemas.microsoft.com/office/drawing/2014/main" id="{00000000-0008-0000-0700-0000AC010000}"/>
            </a:ext>
          </a:extLst>
        </xdr:cNvPr>
        <xdr:cNvSpPr txBox="1"/>
      </xdr:nvSpPr>
      <xdr:spPr>
        <a:xfrm>
          <a:off x="9372111" y="1299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29913</xdr:rowOff>
    </xdr:from>
    <xdr:to>
      <xdr:col>46</xdr:col>
      <xdr:colOff>38100</xdr:colOff>
      <xdr:row>77</xdr:row>
      <xdr:rowOff>131513</xdr:rowOff>
    </xdr:to>
    <xdr:sp macro="" textlink="">
      <xdr:nvSpPr>
        <xdr:cNvPr id="429" name="楕円 428">
          <a:extLst>
            <a:ext uri="{FF2B5EF4-FFF2-40B4-BE49-F238E27FC236}">
              <a16:creationId xmlns="" xmlns:a16="http://schemas.microsoft.com/office/drawing/2014/main" id="{00000000-0008-0000-0700-0000AD010000}"/>
            </a:ext>
          </a:extLst>
        </xdr:cNvPr>
        <xdr:cNvSpPr/>
      </xdr:nvSpPr>
      <xdr:spPr>
        <a:xfrm>
          <a:off x="8699500" y="1323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148040</xdr:rowOff>
    </xdr:from>
    <xdr:ext cx="534377" cy="259045"/>
    <xdr:sp macro="" textlink="">
      <xdr:nvSpPr>
        <xdr:cNvPr id="430" name="テキスト ボックス 429">
          <a:extLst>
            <a:ext uri="{FF2B5EF4-FFF2-40B4-BE49-F238E27FC236}">
              <a16:creationId xmlns="" xmlns:a16="http://schemas.microsoft.com/office/drawing/2014/main" id="{00000000-0008-0000-0700-0000AE010000}"/>
            </a:ext>
          </a:extLst>
        </xdr:cNvPr>
        <xdr:cNvSpPr txBox="1"/>
      </xdr:nvSpPr>
      <xdr:spPr>
        <a:xfrm>
          <a:off x="8483111" y="1300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80784</xdr:rowOff>
    </xdr:from>
    <xdr:to>
      <xdr:col>41</xdr:col>
      <xdr:colOff>101600</xdr:colOff>
      <xdr:row>78</xdr:row>
      <xdr:rowOff>10934</xdr:rowOff>
    </xdr:to>
    <xdr:sp macro="" textlink="">
      <xdr:nvSpPr>
        <xdr:cNvPr id="431" name="楕円 430">
          <a:extLst>
            <a:ext uri="{FF2B5EF4-FFF2-40B4-BE49-F238E27FC236}">
              <a16:creationId xmlns="" xmlns:a16="http://schemas.microsoft.com/office/drawing/2014/main" id="{00000000-0008-0000-0700-0000AF010000}"/>
            </a:ext>
          </a:extLst>
        </xdr:cNvPr>
        <xdr:cNvSpPr/>
      </xdr:nvSpPr>
      <xdr:spPr>
        <a:xfrm>
          <a:off x="7810500" y="1328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27461</xdr:rowOff>
    </xdr:from>
    <xdr:ext cx="534377" cy="259045"/>
    <xdr:sp macro="" textlink="">
      <xdr:nvSpPr>
        <xdr:cNvPr id="432" name="テキスト ボックス 431">
          <a:extLst>
            <a:ext uri="{FF2B5EF4-FFF2-40B4-BE49-F238E27FC236}">
              <a16:creationId xmlns="" xmlns:a16="http://schemas.microsoft.com/office/drawing/2014/main" id="{00000000-0008-0000-0700-0000B0010000}"/>
            </a:ext>
          </a:extLst>
        </xdr:cNvPr>
        <xdr:cNvSpPr txBox="1"/>
      </xdr:nvSpPr>
      <xdr:spPr>
        <a:xfrm>
          <a:off x="7594111" y="1305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82407</xdr:rowOff>
    </xdr:from>
    <xdr:to>
      <xdr:col>36</xdr:col>
      <xdr:colOff>165100</xdr:colOff>
      <xdr:row>78</xdr:row>
      <xdr:rowOff>12557</xdr:rowOff>
    </xdr:to>
    <xdr:sp macro="" textlink="">
      <xdr:nvSpPr>
        <xdr:cNvPr id="433" name="楕円 432">
          <a:extLst>
            <a:ext uri="{FF2B5EF4-FFF2-40B4-BE49-F238E27FC236}">
              <a16:creationId xmlns="" xmlns:a16="http://schemas.microsoft.com/office/drawing/2014/main" id="{00000000-0008-0000-0700-0000B1010000}"/>
            </a:ext>
          </a:extLst>
        </xdr:cNvPr>
        <xdr:cNvSpPr/>
      </xdr:nvSpPr>
      <xdr:spPr>
        <a:xfrm>
          <a:off x="6921500" y="1328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29084</xdr:rowOff>
    </xdr:from>
    <xdr:ext cx="534377" cy="259045"/>
    <xdr:sp macro="" textlink="">
      <xdr:nvSpPr>
        <xdr:cNvPr id="434" name="テキスト ボックス 433">
          <a:extLst>
            <a:ext uri="{FF2B5EF4-FFF2-40B4-BE49-F238E27FC236}">
              <a16:creationId xmlns="" xmlns:a16="http://schemas.microsoft.com/office/drawing/2014/main" id="{00000000-0008-0000-0700-0000B2010000}"/>
            </a:ext>
          </a:extLst>
        </xdr:cNvPr>
        <xdr:cNvSpPr txBox="1"/>
      </xdr:nvSpPr>
      <xdr:spPr>
        <a:xfrm>
          <a:off x="6705111" y="1305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 xmlns:a16="http://schemas.microsoft.com/office/drawing/2014/main"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 xmlns:a16="http://schemas.microsoft.com/office/drawing/2014/main"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 xmlns:a16="http://schemas.microsoft.com/office/drawing/2014/main"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 xmlns:a16="http://schemas.microsoft.com/office/drawing/2014/main"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54066</xdr:rowOff>
    </xdr:from>
    <xdr:to>
      <xdr:col>54</xdr:col>
      <xdr:colOff>189865</xdr:colOff>
      <xdr:row>98</xdr:row>
      <xdr:rowOff>87854</xdr:rowOff>
    </xdr:to>
    <xdr:cxnSp macro="">
      <xdr:nvCxnSpPr>
        <xdr:cNvPr id="456" name="直線コネクタ 455">
          <a:extLst>
            <a:ext uri="{FF2B5EF4-FFF2-40B4-BE49-F238E27FC236}">
              <a16:creationId xmlns="" xmlns:a16="http://schemas.microsoft.com/office/drawing/2014/main" id="{00000000-0008-0000-0700-0000C8010000}"/>
            </a:ext>
          </a:extLst>
        </xdr:cNvPr>
        <xdr:cNvCxnSpPr/>
      </xdr:nvCxnSpPr>
      <xdr:spPr>
        <a:xfrm flipV="1">
          <a:off x="10475595" y="16170366"/>
          <a:ext cx="1270" cy="719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91681</xdr:rowOff>
    </xdr:from>
    <xdr:ext cx="534377" cy="259045"/>
    <xdr:sp macro="" textlink="">
      <xdr:nvSpPr>
        <xdr:cNvPr id="457" name="土木費最小値テキスト">
          <a:extLst>
            <a:ext uri="{FF2B5EF4-FFF2-40B4-BE49-F238E27FC236}">
              <a16:creationId xmlns="" xmlns:a16="http://schemas.microsoft.com/office/drawing/2014/main" id="{00000000-0008-0000-0700-0000C9010000}"/>
            </a:ext>
          </a:extLst>
        </xdr:cNvPr>
        <xdr:cNvSpPr txBox="1"/>
      </xdr:nvSpPr>
      <xdr:spPr>
        <a:xfrm>
          <a:off x="10528300" y="1689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87854</xdr:rowOff>
    </xdr:from>
    <xdr:to>
      <xdr:col>55</xdr:col>
      <xdr:colOff>88900</xdr:colOff>
      <xdr:row>98</xdr:row>
      <xdr:rowOff>87854</xdr:rowOff>
    </xdr:to>
    <xdr:cxnSp macro="">
      <xdr:nvCxnSpPr>
        <xdr:cNvPr id="458" name="直線コネクタ 457">
          <a:extLst>
            <a:ext uri="{FF2B5EF4-FFF2-40B4-BE49-F238E27FC236}">
              <a16:creationId xmlns="" xmlns:a16="http://schemas.microsoft.com/office/drawing/2014/main" id="{00000000-0008-0000-0700-0000CA010000}"/>
            </a:ext>
          </a:extLst>
        </xdr:cNvPr>
        <xdr:cNvCxnSpPr/>
      </xdr:nvCxnSpPr>
      <xdr:spPr>
        <a:xfrm>
          <a:off x="10388600" y="16889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743</xdr:rowOff>
    </xdr:from>
    <xdr:ext cx="599010" cy="259045"/>
    <xdr:sp macro="" textlink="">
      <xdr:nvSpPr>
        <xdr:cNvPr id="459" name="土木費最大値テキスト">
          <a:extLst>
            <a:ext uri="{FF2B5EF4-FFF2-40B4-BE49-F238E27FC236}">
              <a16:creationId xmlns="" xmlns:a16="http://schemas.microsoft.com/office/drawing/2014/main" id="{00000000-0008-0000-0700-0000CB010000}"/>
            </a:ext>
          </a:extLst>
        </xdr:cNvPr>
        <xdr:cNvSpPr txBox="1"/>
      </xdr:nvSpPr>
      <xdr:spPr>
        <a:xfrm>
          <a:off x="10528300" y="1594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94</xdr:row>
      <xdr:rowOff>54066</xdr:rowOff>
    </xdr:from>
    <xdr:to>
      <xdr:col>55</xdr:col>
      <xdr:colOff>88900</xdr:colOff>
      <xdr:row>94</xdr:row>
      <xdr:rowOff>54066</xdr:rowOff>
    </xdr:to>
    <xdr:cxnSp macro="">
      <xdr:nvCxnSpPr>
        <xdr:cNvPr id="460" name="直線コネクタ 459">
          <a:extLst>
            <a:ext uri="{FF2B5EF4-FFF2-40B4-BE49-F238E27FC236}">
              <a16:creationId xmlns="" xmlns:a16="http://schemas.microsoft.com/office/drawing/2014/main" id="{00000000-0008-0000-0700-0000CC010000}"/>
            </a:ext>
          </a:extLst>
        </xdr:cNvPr>
        <xdr:cNvCxnSpPr/>
      </xdr:nvCxnSpPr>
      <xdr:spPr>
        <a:xfrm>
          <a:off x="10388600" y="1617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155423</xdr:rowOff>
    </xdr:from>
    <xdr:to>
      <xdr:col>55</xdr:col>
      <xdr:colOff>0</xdr:colOff>
      <xdr:row>95</xdr:row>
      <xdr:rowOff>160438</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flipV="1">
          <a:off x="9639300" y="16443173"/>
          <a:ext cx="838200" cy="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154877</xdr:rowOff>
    </xdr:from>
    <xdr:ext cx="534377" cy="259045"/>
    <xdr:sp macro="" textlink="">
      <xdr:nvSpPr>
        <xdr:cNvPr id="462" name="土木費平均値テキスト">
          <a:extLst>
            <a:ext uri="{FF2B5EF4-FFF2-40B4-BE49-F238E27FC236}">
              <a16:creationId xmlns="" xmlns:a16="http://schemas.microsoft.com/office/drawing/2014/main" id="{00000000-0008-0000-0700-0000CE010000}"/>
            </a:ext>
          </a:extLst>
        </xdr:cNvPr>
        <xdr:cNvSpPr txBox="1"/>
      </xdr:nvSpPr>
      <xdr:spPr>
        <a:xfrm>
          <a:off x="10528300" y="16614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5000</xdr:rowOff>
    </xdr:from>
    <xdr:to>
      <xdr:col>55</xdr:col>
      <xdr:colOff>50800</xdr:colOff>
      <xdr:row>97</xdr:row>
      <xdr:rowOff>106600</xdr:rowOff>
    </xdr:to>
    <xdr:sp macro="" textlink="">
      <xdr:nvSpPr>
        <xdr:cNvPr id="463" name="フローチャート: 判断 462">
          <a:extLst>
            <a:ext uri="{FF2B5EF4-FFF2-40B4-BE49-F238E27FC236}">
              <a16:creationId xmlns="" xmlns:a16="http://schemas.microsoft.com/office/drawing/2014/main" id="{00000000-0008-0000-0700-0000CF010000}"/>
            </a:ext>
          </a:extLst>
        </xdr:cNvPr>
        <xdr:cNvSpPr/>
      </xdr:nvSpPr>
      <xdr:spPr>
        <a:xfrm>
          <a:off x="10426700" y="1663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73557</xdr:rowOff>
    </xdr:from>
    <xdr:to>
      <xdr:col>50</xdr:col>
      <xdr:colOff>114300</xdr:colOff>
      <xdr:row>95</xdr:row>
      <xdr:rowOff>160438</xdr:rowOff>
    </xdr:to>
    <xdr:cxnSp macro="">
      <xdr:nvCxnSpPr>
        <xdr:cNvPr id="464" name="直線コネクタ 463">
          <a:extLst>
            <a:ext uri="{FF2B5EF4-FFF2-40B4-BE49-F238E27FC236}">
              <a16:creationId xmlns="" xmlns:a16="http://schemas.microsoft.com/office/drawing/2014/main" id="{00000000-0008-0000-0700-0000D0010000}"/>
            </a:ext>
          </a:extLst>
        </xdr:cNvPr>
        <xdr:cNvCxnSpPr/>
      </xdr:nvCxnSpPr>
      <xdr:spPr>
        <a:xfrm>
          <a:off x="8750300" y="15846957"/>
          <a:ext cx="889000" cy="60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15478</xdr:rowOff>
    </xdr:from>
    <xdr:to>
      <xdr:col>50</xdr:col>
      <xdr:colOff>165100</xdr:colOff>
      <xdr:row>97</xdr:row>
      <xdr:rowOff>117078</xdr:rowOff>
    </xdr:to>
    <xdr:sp macro="" textlink="">
      <xdr:nvSpPr>
        <xdr:cNvPr id="465" name="フローチャート: 判断 464">
          <a:extLst>
            <a:ext uri="{FF2B5EF4-FFF2-40B4-BE49-F238E27FC236}">
              <a16:creationId xmlns="" xmlns:a16="http://schemas.microsoft.com/office/drawing/2014/main" id="{00000000-0008-0000-0700-0000D1010000}"/>
            </a:ext>
          </a:extLst>
        </xdr:cNvPr>
        <xdr:cNvSpPr/>
      </xdr:nvSpPr>
      <xdr:spPr>
        <a:xfrm>
          <a:off x="9588500" y="166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108205</xdr:rowOff>
    </xdr:from>
    <xdr:ext cx="534377" cy="259045"/>
    <xdr:sp macro="" textlink="">
      <xdr:nvSpPr>
        <xdr:cNvPr id="466" name="テキスト ボックス 465">
          <a:extLst>
            <a:ext uri="{FF2B5EF4-FFF2-40B4-BE49-F238E27FC236}">
              <a16:creationId xmlns="" xmlns:a16="http://schemas.microsoft.com/office/drawing/2014/main" id="{00000000-0008-0000-0700-0000D2010000}"/>
            </a:ext>
          </a:extLst>
        </xdr:cNvPr>
        <xdr:cNvSpPr txBox="1"/>
      </xdr:nvSpPr>
      <xdr:spPr>
        <a:xfrm>
          <a:off x="9372111" y="1673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73557</xdr:rowOff>
    </xdr:from>
    <xdr:to>
      <xdr:col>45</xdr:col>
      <xdr:colOff>177800</xdr:colOff>
      <xdr:row>92</xdr:row>
      <xdr:rowOff>123620</xdr:rowOff>
    </xdr:to>
    <xdr:cxnSp macro="">
      <xdr:nvCxnSpPr>
        <xdr:cNvPr id="467" name="直線コネクタ 466">
          <a:extLst>
            <a:ext uri="{FF2B5EF4-FFF2-40B4-BE49-F238E27FC236}">
              <a16:creationId xmlns="" xmlns:a16="http://schemas.microsoft.com/office/drawing/2014/main" id="{00000000-0008-0000-0700-0000D3010000}"/>
            </a:ext>
          </a:extLst>
        </xdr:cNvPr>
        <xdr:cNvCxnSpPr/>
      </xdr:nvCxnSpPr>
      <xdr:spPr>
        <a:xfrm flipV="1">
          <a:off x="7861300" y="15846957"/>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22839</xdr:rowOff>
    </xdr:from>
    <xdr:to>
      <xdr:col>46</xdr:col>
      <xdr:colOff>38100</xdr:colOff>
      <xdr:row>97</xdr:row>
      <xdr:rowOff>124439</xdr:rowOff>
    </xdr:to>
    <xdr:sp macro="" textlink="">
      <xdr:nvSpPr>
        <xdr:cNvPr id="468" name="フローチャート: 判断 467">
          <a:extLst>
            <a:ext uri="{FF2B5EF4-FFF2-40B4-BE49-F238E27FC236}">
              <a16:creationId xmlns="" xmlns:a16="http://schemas.microsoft.com/office/drawing/2014/main" id="{00000000-0008-0000-0700-0000D4010000}"/>
            </a:ext>
          </a:extLst>
        </xdr:cNvPr>
        <xdr:cNvSpPr/>
      </xdr:nvSpPr>
      <xdr:spPr>
        <a:xfrm>
          <a:off x="8699500" y="1665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115566</xdr:rowOff>
    </xdr:from>
    <xdr:ext cx="534377" cy="259045"/>
    <xdr:sp macro="" textlink="">
      <xdr:nvSpPr>
        <xdr:cNvPr id="469" name="テキスト ボックス 468">
          <a:extLst>
            <a:ext uri="{FF2B5EF4-FFF2-40B4-BE49-F238E27FC236}">
              <a16:creationId xmlns="" xmlns:a16="http://schemas.microsoft.com/office/drawing/2014/main" id="{00000000-0008-0000-0700-0000D5010000}"/>
            </a:ext>
          </a:extLst>
        </xdr:cNvPr>
        <xdr:cNvSpPr txBox="1"/>
      </xdr:nvSpPr>
      <xdr:spPr>
        <a:xfrm>
          <a:off x="8483111" y="1674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123620</xdr:rowOff>
    </xdr:from>
    <xdr:to>
      <xdr:col>41</xdr:col>
      <xdr:colOff>50800</xdr:colOff>
      <xdr:row>93</xdr:row>
      <xdr:rowOff>77955</xdr:rowOff>
    </xdr:to>
    <xdr:cxnSp macro="">
      <xdr:nvCxnSpPr>
        <xdr:cNvPr id="470" name="直線コネクタ 469">
          <a:extLst>
            <a:ext uri="{FF2B5EF4-FFF2-40B4-BE49-F238E27FC236}">
              <a16:creationId xmlns="" xmlns:a16="http://schemas.microsoft.com/office/drawing/2014/main" id="{00000000-0008-0000-0700-0000D6010000}"/>
            </a:ext>
          </a:extLst>
        </xdr:cNvPr>
        <xdr:cNvCxnSpPr/>
      </xdr:nvCxnSpPr>
      <xdr:spPr>
        <a:xfrm flipV="1">
          <a:off x="6972300" y="15897020"/>
          <a:ext cx="889000" cy="12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106553</xdr:rowOff>
    </xdr:from>
    <xdr:to>
      <xdr:col>41</xdr:col>
      <xdr:colOff>101600</xdr:colOff>
      <xdr:row>97</xdr:row>
      <xdr:rowOff>36703</xdr:rowOff>
    </xdr:to>
    <xdr:sp macro="" textlink="">
      <xdr:nvSpPr>
        <xdr:cNvPr id="471" name="フローチャート: 判断 470">
          <a:extLst>
            <a:ext uri="{FF2B5EF4-FFF2-40B4-BE49-F238E27FC236}">
              <a16:creationId xmlns="" xmlns:a16="http://schemas.microsoft.com/office/drawing/2014/main" id="{00000000-0008-0000-0700-0000D7010000}"/>
            </a:ext>
          </a:extLst>
        </xdr:cNvPr>
        <xdr:cNvSpPr/>
      </xdr:nvSpPr>
      <xdr:spPr>
        <a:xfrm>
          <a:off x="7810500" y="1656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27830</xdr:rowOff>
    </xdr:from>
    <xdr:ext cx="534377" cy="259045"/>
    <xdr:sp macro="" textlink="">
      <xdr:nvSpPr>
        <xdr:cNvPr id="472" name="テキスト ボックス 471">
          <a:extLst>
            <a:ext uri="{FF2B5EF4-FFF2-40B4-BE49-F238E27FC236}">
              <a16:creationId xmlns="" xmlns:a16="http://schemas.microsoft.com/office/drawing/2014/main" id="{00000000-0008-0000-0700-0000D8010000}"/>
            </a:ext>
          </a:extLst>
        </xdr:cNvPr>
        <xdr:cNvSpPr txBox="1"/>
      </xdr:nvSpPr>
      <xdr:spPr>
        <a:xfrm>
          <a:off x="7594111" y="166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154924</xdr:rowOff>
    </xdr:from>
    <xdr:to>
      <xdr:col>36</xdr:col>
      <xdr:colOff>165100</xdr:colOff>
      <xdr:row>97</xdr:row>
      <xdr:rowOff>85074</xdr:rowOff>
    </xdr:to>
    <xdr:sp macro="" textlink="">
      <xdr:nvSpPr>
        <xdr:cNvPr id="473" name="フローチャート: 判断 472">
          <a:extLst>
            <a:ext uri="{FF2B5EF4-FFF2-40B4-BE49-F238E27FC236}">
              <a16:creationId xmlns="" xmlns:a16="http://schemas.microsoft.com/office/drawing/2014/main" id="{00000000-0008-0000-0700-0000D9010000}"/>
            </a:ext>
          </a:extLst>
        </xdr:cNvPr>
        <xdr:cNvSpPr/>
      </xdr:nvSpPr>
      <xdr:spPr>
        <a:xfrm>
          <a:off x="6921500" y="1661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76201</xdr:rowOff>
    </xdr:from>
    <xdr:ext cx="534377" cy="259045"/>
    <xdr:sp macro="" textlink="">
      <xdr:nvSpPr>
        <xdr:cNvPr id="474" name="テキスト ボックス 473">
          <a:extLst>
            <a:ext uri="{FF2B5EF4-FFF2-40B4-BE49-F238E27FC236}">
              <a16:creationId xmlns="" xmlns:a16="http://schemas.microsoft.com/office/drawing/2014/main" id="{00000000-0008-0000-0700-0000DA010000}"/>
            </a:ext>
          </a:extLst>
        </xdr:cNvPr>
        <xdr:cNvSpPr txBox="1"/>
      </xdr:nvSpPr>
      <xdr:spPr>
        <a:xfrm>
          <a:off x="6705111" y="167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104623</xdr:rowOff>
    </xdr:from>
    <xdr:to>
      <xdr:col>55</xdr:col>
      <xdr:colOff>50800</xdr:colOff>
      <xdr:row>96</xdr:row>
      <xdr:rowOff>34773</xdr:rowOff>
    </xdr:to>
    <xdr:sp macro="" textlink="">
      <xdr:nvSpPr>
        <xdr:cNvPr id="480" name="楕円 479">
          <a:extLst>
            <a:ext uri="{FF2B5EF4-FFF2-40B4-BE49-F238E27FC236}">
              <a16:creationId xmlns="" xmlns:a16="http://schemas.microsoft.com/office/drawing/2014/main" id="{00000000-0008-0000-0700-0000E0010000}"/>
            </a:ext>
          </a:extLst>
        </xdr:cNvPr>
        <xdr:cNvSpPr/>
      </xdr:nvSpPr>
      <xdr:spPr>
        <a:xfrm>
          <a:off x="10426700" y="1639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127500</xdr:rowOff>
    </xdr:from>
    <xdr:ext cx="599010" cy="259045"/>
    <xdr:sp macro="" textlink="">
      <xdr:nvSpPr>
        <xdr:cNvPr id="481" name="土木費該当値テキスト">
          <a:extLst>
            <a:ext uri="{FF2B5EF4-FFF2-40B4-BE49-F238E27FC236}">
              <a16:creationId xmlns="" xmlns:a16="http://schemas.microsoft.com/office/drawing/2014/main" id="{00000000-0008-0000-0700-0000E1010000}"/>
            </a:ext>
          </a:extLst>
        </xdr:cNvPr>
        <xdr:cNvSpPr txBox="1"/>
      </xdr:nvSpPr>
      <xdr:spPr>
        <a:xfrm>
          <a:off x="10528300" y="1624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109638</xdr:rowOff>
    </xdr:from>
    <xdr:to>
      <xdr:col>50</xdr:col>
      <xdr:colOff>165100</xdr:colOff>
      <xdr:row>96</xdr:row>
      <xdr:rowOff>39788</xdr:rowOff>
    </xdr:to>
    <xdr:sp macro="" textlink="">
      <xdr:nvSpPr>
        <xdr:cNvPr id="482" name="楕円 481">
          <a:extLst>
            <a:ext uri="{FF2B5EF4-FFF2-40B4-BE49-F238E27FC236}">
              <a16:creationId xmlns="" xmlns:a16="http://schemas.microsoft.com/office/drawing/2014/main" id="{00000000-0008-0000-0700-0000E2010000}"/>
            </a:ext>
          </a:extLst>
        </xdr:cNvPr>
        <xdr:cNvSpPr/>
      </xdr:nvSpPr>
      <xdr:spPr>
        <a:xfrm>
          <a:off x="9588500" y="163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56315</xdr:rowOff>
    </xdr:from>
    <xdr:ext cx="599010" cy="259045"/>
    <xdr:sp macro="" textlink="">
      <xdr:nvSpPr>
        <xdr:cNvPr id="483" name="テキスト ボックス 482">
          <a:extLst>
            <a:ext uri="{FF2B5EF4-FFF2-40B4-BE49-F238E27FC236}">
              <a16:creationId xmlns="" xmlns:a16="http://schemas.microsoft.com/office/drawing/2014/main" id="{00000000-0008-0000-0700-0000E3010000}"/>
            </a:ext>
          </a:extLst>
        </xdr:cNvPr>
        <xdr:cNvSpPr txBox="1"/>
      </xdr:nvSpPr>
      <xdr:spPr>
        <a:xfrm>
          <a:off x="9339795" y="1617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22757</xdr:rowOff>
    </xdr:from>
    <xdr:to>
      <xdr:col>46</xdr:col>
      <xdr:colOff>38100</xdr:colOff>
      <xdr:row>92</xdr:row>
      <xdr:rowOff>124357</xdr:rowOff>
    </xdr:to>
    <xdr:sp macro="" textlink="">
      <xdr:nvSpPr>
        <xdr:cNvPr id="484" name="楕円 483">
          <a:extLst>
            <a:ext uri="{FF2B5EF4-FFF2-40B4-BE49-F238E27FC236}">
              <a16:creationId xmlns="" xmlns:a16="http://schemas.microsoft.com/office/drawing/2014/main" id="{00000000-0008-0000-0700-0000E4010000}"/>
            </a:ext>
          </a:extLst>
        </xdr:cNvPr>
        <xdr:cNvSpPr/>
      </xdr:nvSpPr>
      <xdr:spPr>
        <a:xfrm>
          <a:off x="8699500" y="15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90</xdr:row>
      <xdr:rowOff>140884</xdr:rowOff>
    </xdr:from>
    <xdr:ext cx="599010" cy="259045"/>
    <xdr:sp macro="" textlink="">
      <xdr:nvSpPr>
        <xdr:cNvPr id="485" name="テキスト ボックス 484">
          <a:extLst>
            <a:ext uri="{FF2B5EF4-FFF2-40B4-BE49-F238E27FC236}">
              <a16:creationId xmlns="" xmlns:a16="http://schemas.microsoft.com/office/drawing/2014/main" id="{00000000-0008-0000-0700-0000E5010000}"/>
            </a:ext>
          </a:extLst>
        </xdr:cNvPr>
        <xdr:cNvSpPr txBox="1"/>
      </xdr:nvSpPr>
      <xdr:spPr>
        <a:xfrm>
          <a:off x="8450795" y="1557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72820</xdr:rowOff>
    </xdr:from>
    <xdr:to>
      <xdr:col>41</xdr:col>
      <xdr:colOff>101600</xdr:colOff>
      <xdr:row>93</xdr:row>
      <xdr:rowOff>2970</xdr:rowOff>
    </xdr:to>
    <xdr:sp macro="" textlink="">
      <xdr:nvSpPr>
        <xdr:cNvPr id="486" name="楕円 485">
          <a:extLst>
            <a:ext uri="{FF2B5EF4-FFF2-40B4-BE49-F238E27FC236}">
              <a16:creationId xmlns="" xmlns:a16="http://schemas.microsoft.com/office/drawing/2014/main" id="{00000000-0008-0000-0700-0000E6010000}"/>
            </a:ext>
          </a:extLst>
        </xdr:cNvPr>
        <xdr:cNvSpPr/>
      </xdr:nvSpPr>
      <xdr:spPr>
        <a:xfrm>
          <a:off x="7810500" y="158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19497</xdr:rowOff>
    </xdr:from>
    <xdr:ext cx="599010" cy="259045"/>
    <xdr:sp macro="" textlink="">
      <xdr:nvSpPr>
        <xdr:cNvPr id="487" name="テキスト ボックス 486">
          <a:extLst>
            <a:ext uri="{FF2B5EF4-FFF2-40B4-BE49-F238E27FC236}">
              <a16:creationId xmlns="" xmlns:a16="http://schemas.microsoft.com/office/drawing/2014/main" id="{00000000-0008-0000-0700-0000E7010000}"/>
            </a:ext>
          </a:extLst>
        </xdr:cNvPr>
        <xdr:cNvSpPr txBox="1"/>
      </xdr:nvSpPr>
      <xdr:spPr>
        <a:xfrm>
          <a:off x="7561795" y="1562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27155</xdr:rowOff>
    </xdr:from>
    <xdr:to>
      <xdr:col>36</xdr:col>
      <xdr:colOff>165100</xdr:colOff>
      <xdr:row>93</xdr:row>
      <xdr:rowOff>128755</xdr:rowOff>
    </xdr:to>
    <xdr:sp macro="" textlink="">
      <xdr:nvSpPr>
        <xdr:cNvPr id="488" name="楕円 487">
          <a:extLst>
            <a:ext uri="{FF2B5EF4-FFF2-40B4-BE49-F238E27FC236}">
              <a16:creationId xmlns="" xmlns:a16="http://schemas.microsoft.com/office/drawing/2014/main" id="{00000000-0008-0000-0700-0000E8010000}"/>
            </a:ext>
          </a:extLst>
        </xdr:cNvPr>
        <xdr:cNvSpPr/>
      </xdr:nvSpPr>
      <xdr:spPr>
        <a:xfrm>
          <a:off x="6921500" y="1597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145282</xdr:rowOff>
    </xdr:from>
    <xdr:ext cx="599010" cy="259045"/>
    <xdr:sp macro="" textlink="">
      <xdr:nvSpPr>
        <xdr:cNvPr id="489" name="テキスト ボックス 488">
          <a:extLst>
            <a:ext uri="{FF2B5EF4-FFF2-40B4-BE49-F238E27FC236}">
              <a16:creationId xmlns="" xmlns:a16="http://schemas.microsoft.com/office/drawing/2014/main" id="{00000000-0008-0000-0700-0000E9010000}"/>
            </a:ext>
          </a:extLst>
        </xdr:cNvPr>
        <xdr:cNvSpPr txBox="1"/>
      </xdr:nvSpPr>
      <xdr:spPr>
        <a:xfrm>
          <a:off x="6672795" y="1574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5" name="直線コネクタ 514">
          <a:extLst>
            <a:ext uri="{FF2B5EF4-FFF2-40B4-BE49-F238E27FC236}">
              <a16:creationId xmlns="" xmlns:a16="http://schemas.microsoft.com/office/drawing/2014/main" id="{00000000-0008-0000-0700-000003020000}"/>
            </a:ext>
          </a:extLst>
        </xdr:cNvPr>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6" name="消防費最小値テキスト">
          <a:extLst>
            <a:ext uri="{FF2B5EF4-FFF2-40B4-BE49-F238E27FC236}">
              <a16:creationId xmlns="" xmlns:a16="http://schemas.microsoft.com/office/drawing/2014/main" id="{00000000-0008-0000-0700-000004020000}"/>
            </a:ext>
          </a:extLst>
        </xdr:cNvPr>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18" name="消防費最大値テキスト">
          <a:extLst>
            <a:ext uri="{FF2B5EF4-FFF2-40B4-BE49-F238E27FC236}">
              <a16:creationId xmlns="" xmlns:a16="http://schemas.microsoft.com/office/drawing/2014/main" id="{00000000-0008-0000-0700-000006020000}"/>
            </a:ext>
          </a:extLst>
        </xdr:cNvPr>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64099</xdr:rowOff>
    </xdr:from>
    <xdr:to>
      <xdr:col>85</xdr:col>
      <xdr:colOff>127000</xdr:colOff>
      <xdr:row>37</xdr:row>
      <xdr:rowOff>116056</xdr:rowOff>
    </xdr:to>
    <xdr:cxnSp macro="">
      <xdr:nvCxnSpPr>
        <xdr:cNvPr id="520" name="直線コネクタ 519">
          <a:extLst>
            <a:ext uri="{FF2B5EF4-FFF2-40B4-BE49-F238E27FC236}">
              <a16:creationId xmlns="" xmlns:a16="http://schemas.microsoft.com/office/drawing/2014/main" id="{00000000-0008-0000-0700-000008020000}"/>
            </a:ext>
          </a:extLst>
        </xdr:cNvPr>
        <xdr:cNvCxnSpPr/>
      </xdr:nvCxnSpPr>
      <xdr:spPr>
        <a:xfrm flipV="1">
          <a:off x="15481300" y="6407749"/>
          <a:ext cx="838200" cy="5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23929</xdr:rowOff>
    </xdr:from>
    <xdr:ext cx="534377" cy="259045"/>
    <xdr:sp macro="" textlink="">
      <xdr:nvSpPr>
        <xdr:cNvPr id="521" name="消防費平均値テキスト">
          <a:extLst>
            <a:ext uri="{FF2B5EF4-FFF2-40B4-BE49-F238E27FC236}">
              <a16:creationId xmlns="" xmlns:a16="http://schemas.microsoft.com/office/drawing/2014/main" id="{00000000-0008-0000-0700-000009020000}"/>
            </a:ext>
          </a:extLst>
        </xdr:cNvPr>
        <xdr:cNvSpPr txBox="1"/>
      </xdr:nvSpPr>
      <xdr:spPr>
        <a:xfrm>
          <a:off x="16370300" y="6196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2" name="フローチャート: 判断 521">
          <a:extLst>
            <a:ext uri="{FF2B5EF4-FFF2-40B4-BE49-F238E27FC236}">
              <a16:creationId xmlns="" xmlns:a16="http://schemas.microsoft.com/office/drawing/2014/main" id="{00000000-0008-0000-0700-00000A020000}"/>
            </a:ext>
          </a:extLst>
        </xdr:cNvPr>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116056</xdr:rowOff>
    </xdr:from>
    <xdr:to>
      <xdr:col>81</xdr:col>
      <xdr:colOff>50800</xdr:colOff>
      <xdr:row>37</xdr:row>
      <xdr:rowOff>132271</xdr:rowOff>
    </xdr:to>
    <xdr:cxnSp macro="">
      <xdr:nvCxnSpPr>
        <xdr:cNvPr id="523" name="直線コネクタ 522">
          <a:extLst>
            <a:ext uri="{FF2B5EF4-FFF2-40B4-BE49-F238E27FC236}">
              <a16:creationId xmlns="" xmlns:a16="http://schemas.microsoft.com/office/drawing/2014/main" id="{00000000-0008-0000-0700-00000B020000}"/>
            </a:ext>
          </a:extLst>
        </xdr:cNvPr>
        <xdr:cNvCxnSpPr/>
      </xdr:nvCxnSpPr>
      <xdr:spPr>
        <a:xfrm flipV="1">
          <a:off x="14592300" y="6459706"/>
          <a:ext cx="889000" cy="1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4" name="フローチャート: 判断 523">
          <a:extLst>
            <a:ext uri="{FF2B5EF4-FFF2-40B4-BE49-F238E27FC236}">
              <a16:creationId xmlns="" xmlns:a16="http://schemas.microsoft.com/office/drawing/2014/main" id="{00000000-0008-0000-0700-00000C020000}"/>
            </a:ext>
          </a:extLst>
        </xdr:cNvPr>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5" name="テキスト ボックス 524">
          <a:extLst>
            <a:ext uri="{FF2B5EF4-FFF2-40B4-BE49-F238E27FC236}">
              <a16:creationId xmlns="" xmlns:a16="http://schemas.microsoft.com/office/drawing/2014/main" id="{00000000-0008-0000-0700-00000D020000}"/>
            </a:ext>
          </a:extLst>
        </xdr:cNvPr>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99107</xdr:rowOff>
    </xdr:from>
    <xdr:to>
      <xdr:col>76</xdr:col>
      <xdr:colOff>114300</xdr:colOff>
      <xdr:row>37</xdr:row>
      <xdr:rowOff>132271</xdr:rowOff>
    </xdr:to>
    <xdr:cxnSp macro="">
      <xdr:nvCxnSpPr>
        <xdr:cNvPr id="526" name="直線コネクタ 525">
          <a:extLst>
            <a:ext uri="{FF2B5EF4-FFF2-40B4-BE49-F238E27FC236}">
              <a16:creationId xmlns="" xmlns:a16="http://schemas.microsoft.com/office/drawing/2014/main" id="{00000000-0008-0000-0700-00000E020000}"/>
            </a:ext>
          </a:extLst>
        </xdr:cNvPr>
        <xdr:cNvCxnSpPr/>
      </xdr:nvCxnSpPr>
      <xdr:spPr>
        <a:xfrm>
          <a:off x="13703300" y="6442757"/>
          <a:ext cx="889000" cy="3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7" name="フローチャート: 判断 526">
          <a:extLst>
            <a:ext uri="{FF2B5EF4-FFF2-40B4-BE49-F238E27FC236}">
              <a16:creationId xmlns="" xmlns:a16="http://schemas.microsoft.com/office/drawing/2014/main" id="{00000000-0008-0000-0700-00000F020000}"/>
            </a:ext>
          </a:extLst>
        </xdr:cNvPr>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28" name="テキスト ボックス 527">
          <a:extLst>
            <a:ext uri="{FF2B5EF4-FFF2-40B4-BE49-F238E27FC236}">
              <a16:creationId xmlns="" xmlns:a16="http://schemas.microsoft.com/office/drawing/2014/main" id="{00000000-0008-0000-0700-000010020000}"/>
            </a:ext>
          </a:extLst>
        </xdr:cNvPr>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47819</xdr:rowOff>
    </xdr:from>
    <xdr:to>
      <xdr:col>71</xdr:col>
      <xdr:colOff>177800</xdr:colOff>
      <xdr:row>37</xdr:row>
      <xdr:rowOff>99107</xdr:rowOff>
    </xdr:to>
    <xdr:cxnSp macro="">
      <xdr:nvCxnSpPr>
        <xdr:cNvPr id="529" name="直線コネクタ 528">
          <a:extLst>
            <a:ext uri="{FF2B5EF4-FFF2-40B4-BE49-F238E27FC236}">
              <a16:creationId xmlns="" xmlns:a16="http://schemas.microsoft.com/office/drawing/2014/main" id="{00000000-0008-0000-0700-000011020000}"/>
            </a:ext>
          </a:extLst>
        </xdr:cNvPr>
        <xdr:cNvCxnSpPr/>
      </xdr:nvCxnSpPr>
      <xdr:spPr>
        <a:xfrm>
          <a:off x="12814300" y="6391469"/>
          <a:ext cx="889000" cy="5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0" name="フローチャート: 判断 529">
          <a:extLst>
            <a:ext uri="{FF2B5EF4-FFF2-40B4-BE49-F238E27FC236}">
              <a16:creationId xmlns="" xmlns:a16="http://schemas.microsoft.com/office/drawing/2014/main" id="{00000000-0008-0000-0700-000012020000}"/>
            </a:ext>
          </a:extLst>
        </xdr:cNvPr>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102116</xdr:rowOff>
    </xdr:from>
    <xdr:ext cx="534377" cy="259045"/>
    <xdr:sp macro="" textlink="">
      <xdr:nvSpPr>
        <xdr:cNvPr id="531" name="テキスト ボックス 530">
          <a:extLst>
            <a:ext uri="{FF2B5EF4-FFF2-40B4-BE49-F238E27FC236}">
              <a16:creationId xmlns="" xmlns:a16="http://schemas.microsoft.com/office/drawing/2014/main" id="{00000000-0008-0000-0700-000013020000}"/>
            </a:ext>
          </a:extLst>
        </xdr:cNvPr>
        <xdr:cNvSpPr txBox="1"/>
      </xdr:nvSpPr>
      <xdr:spPr>
        <a:xfrm>
          <a:off x="13436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2" name="フローチャート: 判断 531">
          <a:extLst>
            <a:ext uri="{FF2B5EF4-FFF2-40B4-BE49-F238E27FC236}">
              <a16:creationId xmlns="" xmlns:a16="http://schemas.microsoft.com/office/drawing/2014/main" id="{00000000-0008-0000-0700-000014020000}"/>
            </a:ext>
          </a:extLst>
        </xdr:cNvPr>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13299</xdr:rowOff>
    </xdr:from>
    <xdr:to>
      <xdr:col>85</xdr:col>
      <xdr:colOff>177800</xdr:colOff>
      <xdr:row>37</xdr:row>
      <xdr:rowOff>114899</xdr:rowOff>
    </xdr:to>
    <xdr:sp macro="" textlink="">
      <xdr:nvSpPr>
        <xdr:cNvPr id="539" name="楕円 538">
          <a:extLst>
            <a:ext uri="{FF2B5EF4-FFF2-40B4-BE49-F238E27FC236}">
              <a16:creationId xmlns="" xmlns:a16="http://schemas.microsoft.com/office/drawing/2014/main" id="{00000000-0008-0000-0700-00001B020000}"/>
            </a:ext>
          </a:extLst>
        </xdr:cNvPr>
        <xdr:cNvSpPr/>
      </xdr:nvSpPr>
      <xdr:spPr>
        <a:xfrm>
          <a:off x="16268700" y="635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163176</xdr:rowOff>
    </xdr:from>
    <xdr:ext cx="534377" cy="259045"/>
    <xdr:sp macro="" textlink="">
      <xdr:nvSpPr>
        <xdr:cNvPr id="540" name="消防費該当値テキスト">
          <a:extLst>
            <a:ext uri="{FF2B5EF4-FFF2-40B4-BE49-F238E27FC236}">
              <a16:creationId xmlns="" xmlns:a16="http://schemas.microsoft.com/office/drawing/2014/main" id="{00000000-0008-0000-0700-00001C020000}"/>
            </a:ext>
          </a:extLst>
        </xdr:cNvPr>
        <xdr:cNvSpPr txBox="1"/>
      </xdr:nvSpPr>
      <xdr:spPr>
        <a:xfrm>
          <a:off x="16370300" y="633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65256</xdr:rowOff>
    </xdr:from>
    <xdr:to>
      <xdr:col>81</xdr:col>
      <xdr:colOff>101600</xdr:colOff>
      <xdr:row>37</xdr:row>
      <xdr:rowOff>166856</xdr:rowOff>
    </xdr:to>
    <xdr:sp macro="" textlink="">
      <xdr:nvSpPr>
        <xdr:cNvPr id="541" name="楕円 540">
          <a:extLst>
            <a:ext uri="{FF2B5EF4-FFF2-40B4-BE49-F238E27FC236}">
              <a16:creationId xmlns="" xmlns:a16="http://schemas.microsoft.com/office/drawing/2014/main" id="{00000000-0008-0000-0700-00001D020000}"/>
            </a:ext>
          </a:extLst>
        </xdr:cNvPr>
        <xdr:cNvSpPr/>
      </xdr:nvSpPr>
      <xdr:spPr>
        <a:xfrm>
          <a:off x="15430500" y="640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157983</xdr:rowOff>
    </xdr:from>
    <xdr:ext cx="534377" cy="259045"/>
    <xdr:sp macro="" textlink="">
      <xdr:nvSpPr>
        <xdr:cNvPr id="542" name="テキスト ボックス 541">
          <a:extLst>
            <a:ext uri="{FF2B5EF4-FFF2-40B4-BE49-F238E27FC236}">
              <a16:creationId xmlns="" xmlns:a16="http://schemas.microsoft.com/office/drawing/2014/main" id="{00000000-0008-0000-0700-00001E020000}"/>
            </a:ext>
          </a:extLst>
        </xdr:cNvPr>
        <xdr:cNvSpPr txBox="1"/>
      </xdr:nvSpPr>
      <xdr:spPr>
        <a:xfrm>
          <a:off x="15214111" y="650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81471</xdr:rowOff>
    </xdr:from>
    <xdr:to>
      <xdr:col>76</xdr:col>
      <xdr:colOff>165100</xdr:colOff>
      <xdr:row>38</xdr:row>
      <xdr:rowOff>11621</xdr:rowOff>
    </xdr:to>
    <xdr:sp macro="" textlink="">
      <xdr:nvSpPr>
        <xdr:cNvPr id="543" name="楕円 542">
          <a:extLst>
            <a:ext uri="{FF2B5EF4-FFF2-40B4-BE49-F238E27FC236}">
              <a16:creationId xmlns="" xmlns:a16="http://schemas.microsoft.com/office/drawing/2014/main" id="{00000000-0008-0000-0700-00001F020000}"/>
            </a:ext>
          </a:extLst>
        </xdr:cNvPr>
        <xdr:cNvSpPr/>
      </xdr:nvSpPr>
      <xdr:spPr>
        <a:xfrm>
          <a:off x="14541500" y="642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2747</xdr:rowOff>
    </xdr:from>
    <xdr:ext cx="534377"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4325111" y="651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48307</xdr:rowOff>
    </xdr:from>
    <xdr:to>
      <xdr:col>72</xdr:col>
      <xdr:colOff>38100</xdr:colOff>
      <xdr:row>37</xdr:row>
      <xdr:rowOff>149907</xdr:rowOff>
    </xdr:to>
    <xdr:sp macro="" textlink="">
      <xdr:nvSpPr>
        <xdr:cNvPr id="545" name="楕円 544">
          <a:extLst>
            <a:ext uri="{FF2B5EF4-FFF2-40B4-BE49-F238E27FC236}">
              <a16:creationId xmlns="" xmlns:a16="http://schemas.microsoft.com/office/drawing/2014/main" id="{00000000-0008-0000-0700-000021020000}"/>
            </a:ext>
          </a:extLst>
        </xdr:cNvPr>
        <xdr:cNvSpPr/>
      </xdr:nvSpPr>
      <xdr:spPr>
        <a:xfrm>
          <a:off x="13652500" y="639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141034</xdr:rowOff>
    </xdr:from>
    <xdr:ext cx="534377"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3436111" y="648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168469</xdr:rowOff>
    </xdr:from>
    <xdr:to>
      <xdr:col>67</xdr:col>
      <xdr:colOff>101600</xdr:colOff>
      <xdr:row>37</xdr:row>
      <xdr:rowOff>98619</xdr:rowOff>
    </xdr:to>
    <xdr:sp macro="" textlink="">
      <xdr:nvSpPr>
        <xdr:cNvPr id="547" name="楕円 546">
          <a:extLst>
            <a:ext uri="{FF2B5EF4-FFF2-40B4-BE49-F238E27FC236}">
              <a16:creationId xmlns="" xmlns:a16="http://schemas.microsoft.com/office/drawing/2014/main" id="{00000000-0008-0000-0700-000023020000}"/>
            </a:ext>
          </a:extLst>
        </xdr:cNvPr>
        <xdr:cNvSpPr/>
      </xdr:nvSpPr>
      <xdr:spPr>
        <a:xfrm>
          <a:off x="12763500" y="634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115146</xdr:rowOff>
    </xdr:from>
    <xdr:ext cx="534377"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2547111" y="611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a:extLst>
            <a:ext uri="{FF2B5EF4-FFF2-40B4-BE49-F238E27FC236}">
              <a16:creationId xmlns="" xmlns:a16="http://schemas.microsoft.com/office/drawing/2014/main" id="{00000000-0008-0000-0700-000030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2" name="直線コネクタ 571">
          <a:extLst>
            <a:ext uri="{FF2B5EF4-FFF2-40B4-BE49-F238E27FC236}">
              <a16:creationId xmlns="" xmlns:a16="http://schemas.microsoft.com/office/drawing/2014/main" id="{00000000-0008-0000-0700-00003C020000}"/>
            </a:ext>
          </a:extLst>
        </xdr:cNvPr>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3" name="教育費最小値テキスト">
          <a:extLst>
            <a:ext uri="{FF2B5EF4-FFF2-40B4-BE49-F238E27FC236}">
              <a16:creationId xmlns="" xmlns:a16="http://schemas.microsoft.com/office/drawing/2014/main" id="{00000000-0008-0000-0700-00003D020000}"/>
            </a:ext>
          </a:extLst>
        </xdr:cNvPr>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5" name="教育費最大値テキスト">
          <a:extLst>
            <a:ext uri="{FF2B5EF4-FFF2-40B4-BE49-F238E27FC236}">
              <a16:creationId xmlns="" xmlns:a16="http://schemas.microsoft.com/office/drawing/2014/main" id="{00000000-0008-0000-0700-00003F020000}"/>
            </a:ext>
          </a:extLst>
        </xdr:cNvPr>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1984</xdr:rowOff>
    </xdr:from>
    <xdr:to>
      <xdr:col>85</xdr:col>
      <xdr:colOff>127000</xdr:colOff>
      <xdr:row>57</xdr:row>
      <xdr:rowOff>28250</xdr:rowOff>
    </xdr:to>
    <xdr:cxnSp macro="">
      <xdr:nvCxnSpPr>
        <xdr:cNvPr id="577" name="直線コネクタ 576">
          <a:extLst>
            <a:ext uri="{FF2B5EF4-FFF2-40B4-BE49-F238E27FC236}">
              <a16:creationId xmlns="" xmlns:a16="http://schemas.microsoft.com/office/drawing/2014/main" id="{00000000-0008-0000-0700-000041020000}"/>
            </a:ext>
          </a:extLst>
        </xdr:cNvPr>
        <xdr:cNvCxnSpPr/>
      </xdr:nvCxnSpPr>
      <xdr:spPr>
        <a:xfrm>
          <a:off x="15481300" y="9603184"/>
          <a:ext cx="838200" cy="19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78" name="教育費平均値テキスト">
          <a:extLst>
            <a:ext uri="{FF2B5EF4-FFF2-40B4-BE49-F238E27FC236}">
              <a16:creationId xmlns="" xmlns:a16="http://schemas.microsoft.com/office/drawing/2014/main" id="{00000000-0008-0000-0700-000042020000}"/>
            </a:ext>
          </a:extLst>
        </xdr:cNvPr>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79" name="フローチャート: 判断 578">
          <a:extLst>
            <a:ext uri="{FF2B5EF4-FFF2-40B4-BE49-F238E27FC236}">
              <a16:creationId xmlns="" xmlns:a16="http://schemas.microsoft.com/office/drawing/2014/main" id="{00000000-0008-0000-0700-000043020000}"/>
            </a:ext>
          </a:extLst>
        </xdr:cNvPr>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135097</xdr:rowOff>
    </xdr:from>
    <xdr:to>
      <xdr:col>81</xdr:col>
      <xdr:colOff>50800</xdr:colOff>
      <xdr:row>56</xdr:row>
      <xdr:rowOff>1984</xdr:rowOff>
    </xdr:to>
    <xdr:cxnSp macro="">
      <xdr:nvCxnSpPr>
        <xdr:cNvPr id="580" name="直線コネクタ 579">
          <a:extLst>
            <a:ext uri="{FF2B5EF4-FFF2-40B4-BE49-F238E27FC236}">
              <a16:creationId xmlns="" xmlns:a16="http://schemas.microsoft.com/office/drawing/2014/main" id="{00000000-0008-0000-0700-000044020000}"/>
            </a:ext>
          </a:extLst>
        </xdr:cNvPr>
        <xdr:cNvCxnSpPr/>
      </xdr:nvCxnSpPr>
      <xdr:spPr>
        <a:xfrm>
          <a:off x="14592300" y="9564847"/>
          <a:ext cx="889000" cy="3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1" name="フローチャート: 判断 580">
          <a:extLst>
            <a:ext uri="{FF2B5EF4-FFF2-40B4-BE49-F238E27FC236}">
              <a16:creationId xmlns="" xmlns:a16="http://schemas.microsoft.com/office/drawing/2014/main" id="{00000000-0008-0000-0700-000045020000}"/>
            </a:ext>
          </a:extLst>
        </xdr:cNvPr>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143740</xdr:rowOff>
    </xdr:from>
    <xdr:ext cx="534377" cy="259045"/>
    <xdr:sp macro="" textlink="">
      <xdr:nvSpPr>
        <xdr:cNvPr id="582" name="テキスト ボックス 581">
          <a:extLst>
            <a:ext uri="{FF2B5EF4-FFF2-40B4-BE49-F238E27FC236}">
              <a16:creationId xmlns="" xmlns:a16="http://schemas.microsoft.com/office/drawing/2014/main" id="{00000000-0008-0000-0700-000046020000}"/>
            </a:ext>
          </a:extLst>
        </xdr:cNvPr>
        <xdr:cNvSpPr txBox="1"/>
      </xdr:nvSpPr>
      <xdr:spPr>
        <a:xfrm>
          <a:off x="15214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135097</xdr:rowOff>
    </xdr:from>
    <xdr:to>
      <xdr:col>76</xdr:col>
      <xdr:colOff>114300</xdr:colOff>
      <xdr:row>57</xdr:row>
      <xdr:rowOff>82154</xdr:rowOff>
    </xdr:to>
    <xdr:cxnSp macro="">
      <xdr:nvCxnSpPr>
        <xdr:cNvPr id="583" name="直線コネクタ 582">
          <a:extLst>
            <a:ext uri="{FF2B5EF4-FFF2-40B4-BE49-F238E27FC236}">
              <a16:creationId xmlns="" xmlns:a16="http://schemas.microsoft.com/office/drawing/2014/main" id="{00000000-0008-0000-0700-000047020000}"/>
            </a:ext>
          </a:extLst>
        </xdr:cNvPr>
        <xdr:cNvCxnSpPr/>
      </xdr:nvCxnSpPr>
      <xdr:spPr>
        <a:xfrm flipV="1">
          <a:off x="13703300" y="9564847"/>
          <a:ext cx="889000" cy="28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4" name="フローチャート: 判断 583">
          <a:extLst>
            <a:ext uri="{FF2B5EF4-FFF2-40B4-BE49-F238E27FC236}">
              <a16:creationId xmlns="" xmlns:a16="http://schemas.microsoft.com/office/drawing/2014/main" id="{00000000-0008-0000-0700-000048020000}"/>
            </a:ext>
          </a:extLst>
        </xdr:cNvPr>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5" name="テキスト ボックス 584">
          <a:extLst>
            <a:ext uri="{FF2B5EF4-FFF2-40B4-BE49-F238E27FC236}">
              <a16:creationId xmlns="" xmlns:a16="http://schemas.microsoft.com/office/drawing/2014/main" id="{00000000-0008-0000-0700-000049020000}"/>
            </a:ext>
          </a:extLst>
        </xdr:cNvPr>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75349</xdr:rowOff>
    </xdr:from>
    <xdr:to>
      <xdr:col>71</xdr:col>
      <xdr:colOff>177800</xdr:colOff>
      <xdr:row>57</xdr:row>
      <xdr:rowOff>82154</xdr:rowOff>
    </xdr:to>
    <xdr:cxnSp macro="">
      <xdr:nvCxnSpPr>
        <xdr:cNvPr id="586" name="直線コネクタ 585">
          <a:extLst>
            <a:ext uri="{FF2B5EF4-FFF2-40B4-BE49-F238E27FC236}">
              <a16:creationId xmlns="" xmlns:a16="http://schemas.microsoft.com/office/drawing/2014/main" id="{00000000-0008-0000-0700-00004A020000}"/>
            </a:ext>
          </a:extLst>
        </xdr:cNvPr>
        <xdr:cNvCxnSpPr/>
      </xdr:nvCxnSpPr>
      <xdr:spPr>
        <a:xfrm>
          <a:off x="12814300" y="9847999"/>
          <a:ext cx="889000" cy="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7" name="フローチャート: 判断 586">
          <a:extLst>
            <a:ext uri="{FF2B5EF4-FFF2-40B4-BE49-F238E27FC236}">
              <a16:creationId xmlns="" xmlns:a16="http://schemas.microsoft.com/office/drawing/2014/main" id="{00000000-0008-0000-0700-00004B020000}"/>
            </a:ext>
          </a:extLst>
        </xdr:cNvPr>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88" name="テキスト ボックス 587">
          <a:extLst>
            <a:ext uri="{FF2B5EF4-FFF2-40B4-BE49-F238E27FC236}">
              <a16:creationId xmlns="" xmlns:a16="http://schemas.microsoft.com/office/drawing/2014/main" id="{00000000-0008-0000-0700-00004C020000}"/>
            </a:ext>
          </a:extLst>
        </xdr:cNvPr>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89" name="フローチャート: 判断 588">
          <a:extLst>
            <a:ext uri="{FF2B5EF4-FFF2-40B4-BE49-F238E27FC236}">
              <a16:creationId xmlns="" xmlns:a16="http://schemas.microsoft.com/office/drawing/2014/main" id="{00000000-0008-0000-0700-00004D020000}"/>
            </a:ext>
          </a:extLst>
        </xdr:cNvPr>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148900</xdr:rowOff>
    </xdr:from>
    <xdr:to>
      <xdr:col>85</xdr:col>
      <xdr:colOff>177800</xdr:colOff>
      <xdr:row>57</xdr:row>
      <xdr:rowOff>79050</xdr:rowOff>
    </xdr:to>
    <xdr:sp macro="" textlink="">
      <xdr:nvSpPr>
        <xdr:cNvPr id="596" name="楕円 595">
          <a:extLst>
            <a:ext uri="{FF2B5EF4-FFF2-40B4-BE49-F238E27FC236}">
              <a16:creationId xmlns="" xmlns:a16="http://schemas.microsoft.com/office/drawing/2014/main" id="{00000000-0008-0000-0700-000054020000}"/>
            </a:ext>
          </a:extLst>
        </xdr:cNvPr>
        <xdr:cNvSpPr/>
      </xdr:nvSpPr>
      <xdr:spPr>
        <a:xfrm>
          <a:off x="16268700" y="97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127327</xdr:rowOff>
    </xdr:from>
    <xdr:ext cx="534377" cy="259045"/>
    <xdr:sp macro="" textlink="">
      <xdr:nvSpPr>
        <xdr:cNvPr id="597" name="教育費該当値テキスト">
          <a:extLst>
            <a:ext uri="{FF2B5EF4-FFF2-40B4-BE49-F238E27FC236}">
              <a16:creationId xmlns="" xmlns:a16="http://schemas.microsoft.com/office/drawing/2014/main" id="{00000000-0008-0000-0700-000055020000}"/>
            </a:ext>
          </a:extLst>
        </xdr:cNvPr>
        <xdr:cNvSpPr txBox="1"/>
      </xdr:nvSpPr>
      <xdr:spPr>
        <a:xfrm>
          <a:off x="16370300" y="972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122634</xdr:rowOff>
    </xdr:from>
    <xdr:to>
      <xdr:col>81</xdr:col>
      <xdr:colOff>101600</xdr:colOff>
      <xdr:row>56</xdr:row>
      <xdr:rowOff>52784</xdr:rowOff>
    </xdr:to>
    <xdr:sp macro="" textlink="">
      <xdr:nvSpPr>
        <xdr:cNvPr id="598" name="楕円 597">
          <a:extLst>
            <a:ext uri="{FF2B5EF4-FFF2-40B4-BE49-F238E27FC236}">
              <a16:creationId xmlns="" xmlns:a16="http://schemas.microsoft.com/office/drawing/2014/main" id="{00000000-0008-0000-0700-000056020000}"/>
            </a:ext>
          </a:extLst>
        </xdr:cNvPr>
        <xdr:cNvSpPr/>
      </xdr:nvSpPr>
      <xdr:spPr>
        <a:xfrm>
          <a:off x="15430500" y="955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69311</xdr:rowOff>
    </xdr:from>
    <xdr:ext cx="534377" cy="259045"/>
    <xdr:sp macro="" textlink="">
      <xdr:nvSpPr>
        <xdr:cNvPr id="599" name="テキスト ボックス 598">
          <a:extLst>
            <a:ext uri="{FF2B5EF4-FFF2-40B4-BE49-F238E27FC236}">
              <a16:creationId xmlns="" xmlns:a16="http://schemas.microsoft.com/office/drawing/2014/main" id="{00000000-0008-0000-0700-000057020000}"/>
            </a:ext>
          </a:extLst>
        </xdr:cNvPr>
        <xdr:cNvSpPr txBox="1"/>
      </xdr:nvSpPr>
      <xdr:spPr>
        <a:xfrm>
          <a:off x="15214111" y="932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84297</xdr:rowOff>
    </xdr:from>
    <xdr:to>
      <xdr:col>76</xdr:col>
      <xdr:colOff>165100</xdr:colOff>
      <xdr:row>56</xdr:row>
      <xdr:rowOff>14447</xdr:rowOff>
    </xdr:to>
    <xdr:sp macro="" textlink="">
      <xdr:nvSpPr>
        <xdr:cNvPr id="600" name="楕円 599">
          <a:extLst>
            <a:ext uri="{FF2B5EF4-FFF2-40B4-BE49-F238E27FC236}">
              <a16:creationId xmlns="" xmlns:a16="http://schemas.microsoft.com/office/drawing/2014/main" id="{00000000-0008-0000-0700-000058020000}"/>
            </a:ext>
          </a:extLst>
        </xdr:cNvPr>
        <xdr:cNvSpPr/>
      </xdr:nvSpPr>
      <xdr:spPr>
        <a:xfrm>
          <a:off x="14541500" y="951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30974</xdr:rowOff>
    </xdr:from>
    <xdr:ext cx="534377"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4325111" y="928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31354</xdr:rowOff>
    </xdr:from>
    <xdr:to>
      <xdr:col>72</xdr:col>
      <xdr:colOff>38100</xdr:colOff>
      <xdr:row>57</xdr:row>
      <xdr:rowOff>132954</xdr:rowOff>
    </xdr:to>
    <xdr:sp macro="" textlink="">
      <xdr:nvSpPr>
        <xdr:cNvPr id="602" name="楕円 601">
          <a:extLst>
            <a:ext uri="{FF2B5EF4-FFF2-40B4-BE49-F238E27FC236}">
              <a16:creationId xmlns="" xmlns:a16="http://schemas.microsoft.com/office/drawing/2014/main" id="{00000000-0008-0000-0700-00005A020000}"/>
            </a:ext>
          </a:extLst>
        </xdr:cNvPr>
        <xdr:cNvSpPr/>
      </xdr:nvSpPr>
      <xdr:spPr>
        <a:xfrm>
          <a:off x="13652500" y="980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124081</xdr:rowOff>
    </xdr:from>
    <xdr:ext cx="534377"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3436111"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24549</xdr:rowOff>
    </xdr:from>
    <xdr:to>
      <xdr:col>67</xdr:col>
      <xdr:colOff>101600</xdr:colOff>
      <xdr:row>57</xdr:row>
      <xdr:rowOff>126149</xdr:rowOff>
    </xdr:to>
    <xdr:sp macro="" textlink="">
      <xdr:nvSpPr>
        <xdr:cNvPr id="604" name="楕円 603">
          <a:extLst>
            <a:ext uri="{FF2B5EF4-FFF2-40B4-BE49-F238E27FC236}">
              <a16:creationId xmlns="" xmlns:a16="http://schemas.microsoft.com/office/drawing/2014/main" id="{00000000-0008-0000-0700-00005C020000}"/>
            </a:ext>
          </a:extLst>
        </xdr:cNvPr>
        <xdr:cNvSpPr/>
      </xdr:nvSpPr>
      <xdr:spPr>
        <a:xfrm>
          <a:off x="12763500" y="979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117276</xdr:rowOff>
    </xdr:from>
    <xdr:ext cx="534377"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2547111" y="988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a:extLst>
            <a:ext uri="{FF2B5EF4-FFF2-40B4-BE49-F238E27FC236}">
              <a16:creationId xmlns="" xmlns:a16="http://schemas.microsoft.com/office/drawing/2014/main" id="{00000000-0008-0000-0700-000071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2" name="災害復旧費最大値テキスト">
          <a:extLst>
            <a:ext uri="{FF2B5EF4-FFF2-40B4-BE49-F238E27FC236}">
              <a16:creationId xmlns="" xmlns:a16="http://schemas.microsoft.com/office/drawing/2014/main" id="{00000000-0008-0000-0700-000078020000}"/>
            </a:ext>
          </a:extLst>
        </xdr:cNvPr>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3" name="直線コネクタ 632">
          <a:extLst>
            <a:ext uri="{FF2B5EF4-FFF2-40B4-BE49-F238E27FC236}">
              <a16:creationId xmlns="" xmlns:a16="http://schemas.microsoft.com/office/drawing/2014/main" id="{00000000-0008-0000-0700-000079020000}"/>
            </a:ext>
          </a:extLst>
        </xdr:cNvPr>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xdr:rowOff>
    </xdr:from>
    <xdr:to>
      <xdr:col>85</xdr:col>
      <xdr:colOff>127000</xdr:colOff>
      <xdr:row>79</xdr:row>
      <xdr:rowOff>43611</xdr:rowOff>
    </xdr:to>
    <xdr:cxnSp macro="">
      <xdr:nvCxnSpPr>
        <xdr:cNvPr id="634" name="直線コネクタ 633">
          <a:extLst>
            <a:ext uri="{FF2B5EF4-FFF2-40B4-BE49-F238E27FC236}">
              <a16:creationId xmlns="" xmlns:a16="http://schemas.microsoft.com/office/drawing/2014/main" id="{00000000-0008-0000-0700-00007A020000}"/>
            </a:ext>
          </a:extLst>
        </xdr:cNvPr>
        <xdr:cNvCxnSpPr/>
      </xdr:nvCxnSpPr>
      <xdr:spPr>
        <a:xfrm flipV="1">
          <a:off x="15481300" y="13548995"/>
          <a:ext cx="838200" cy="3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5" name="災害復旧費平均値テキスト">
          <a:extLst>
            <a:ext uri="{FF2B5EF4-FFF2-40B4-BE49-F238E27FC236}">
              <a16:creationId xmlns="" xmlns:a16="http://schemas.microsoft.com/office/drawing/2014/main" id="{00000000-0008-0000-0700-00007B020000}"/>
            </a:ext>
          </a:extLst>
        </xdr:cNvPr>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6" name="フローチャート: 判断 635">
          <a:extLst>
            <a:ext uri="{FF2B5EF4-FFF2-40B4-BE49-F238E27FC236}">
              <a16:creationId xmlns="" xmlns:a16="http://schemas.microsoft.com/office/drawing/2014/main" id="{00000000-0008-0000-0700-00007C020000}"/>
            </a:ext>
          </a:extLst>
        </xdr:cNvPr>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38736</xdr:rowOff>
    </xdr:from>
    <xdr:to>
      <xdr:col>81</xdr:col>
      <xdr:colOff>50800</xdr:colOff>
      <xdr:row>79</xdr:row>
      <xdr:rowOff>43611</xdr:rowOff>
    </xdr:to>
    <xdr:cxnSp macro="">
      <xdr:nvCxnSpPr>
        <xdr:cNvPr id="637" name="直線コネクタ 636">
          <a:extLst>
            <a:ext uri="{FF2B5EF4-FFF2-40B4-BE49-F238E27FC236}">
              <a16:creationId xmlns="" xmlns:a16="http://schemas.microsoft.com/office/drawing/2014/main" id="{00000000-0008-0000-0700-00007D020000}"/>
            </a:ext>
          </a:extLst>
        </xdr:cNvPr>
        <xdr:cNvCxnSpPr/>
      </xdr:nvCxnSpPr>
      <xdr:spPr>
        <a:xfrm>
          <a:off x="14592300" y="13583286"/>
          <a:ext cx="889000" cy="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38" name="フローチャート: 判断 637">
          <a:extLst>
            <a:ext uri="{FF2B5EF4-FFF2-40B4-BE49-F238E27FC236}">
              <a16:creationId xmlns="" xmlns:a16="http://schemas.microsoft.com/office/drawing/2014/main" id="{00000000-0008-0000-0700-00007E020000}"/>
            </a:ext>
          </a:extLst>
        </xdr:cNvPr>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39" name="テキスト ボックス 638">
          <a:extLst>
            <a:ext uri="{FF2B5EF4-FFF2-40B4-BE49-F238E27FC236}">
              <a16:creationId xmlns="" xmlns:a16="http://schemas.microsoft.com/office/drawing/2014/main" id="{00000000-0008-0000-0700-00007F020000}"/>
            </a:ext>
          </a:extLst>
        </xdr:cNvPr>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30975</xdr:rowOff>
    </xdr:from>
    <xdr:to>
      <xdr:col>76</xdr:col>
      <xdr:colOff>114300</xdr:colOff>
      <xdr:row>79</xdr:row>
      <xdr:rowOff>38736</xdr:rowOff>
    </xdr:to>
    <xdr:cxnSp macro="">
      <xdr:nvCxnSpPr>
        <xdr:cNvPr id="640" name="直線コネクタ 639">
          <a:extLst>
            <a:ext uri="{FF2B5EF4-FFF2-40B4-BE49-F238E27FC236}">
              <a16:creationId xmlns="" xmlns:a16="http://schemas.microsoft.com/office/drawing/2014/main" id="{00000000-0008-0000-0700-000080020000}"/>
            </a:ext>
          </a:extLst>
        </xdr:cNvPr>
        <xdr:cNvCxnSpPr/>
      </xdr:nvCxnSpPr>
      <xdr:spPr>
        <a:xfrm>
          <a:off x="13703300" y="13575525"/>
          <a:ext cx="889000" cy="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1" name="フローチャート: 判断 640">
          <a:extLst>
            <a:ext uri="{FF2B5EF4-FFF2-40B4-BE49-F238E27FC236}">
              <a16:creationId xmlns="" xmlns:a16="http://schemas.microsoft.com/office/drawing/2014/main" id="{00000000-0008-0000-0700-000081020000}"/>
            </a:ext>
          </a:extLst>
        </xdr:cNvPr>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2" name="テキスト ボックス 641">
          <a:extLst>
            <a:ext uri="{FF2B5EF4-FFF2-40B4-BE49-F238E27FC236}">
              <a16:creationId xmlns="" xmlns:a16="http://schemas.microsoft.com/office/drawing/2014/main" id="{00000000-0008-0000-0700-000082020000}"/>
            </a:ext>
          </a:extLst>
        </xdr:cNvPr>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21400</xdr:rowOff>
    </xdr:from>
    <xdr:to>
      <xdr:col>71</xdr:col>
      <xdr:colOff>177800</xdr:colOff>
      <xdr:row>79</xdr:row>
      <xdr:rowOff>30975</xdr:rowOff>
    </xdr:to>
    <xdr:cxnSp macro="">
      <xdr:nvCxnSpPr>
        <xdr:cNvPr id="643" name="直線コネクタ 642">
          <a:extLst>
            <a:ext uri="{FF2B5EF4-FFF2-40B4-BE49-F238E27FC236}">
              <a16:creationId xmlns="" xmlns:a16="http://schemas.microsoft.com/office/drawing/2014/main" id="{00000000-0008-0000-0700-000083020000}"/>
            </a:ext>
          </a:extLst>
        </xdr:cNvPr>
        <xdr:cNvCxnSpPr/>
      </xdr:nvCxnSpPr>
      <xdr:spPr>
        <a:xfrm>
          <a:off x="12814300" y="13565950"/>
          <a:ext cx="889000" cy="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4" name="フローチャート: 判断 643">
          <a:extLst>
            <a:ext uri="{FF2B5EF4-FFF2-40B4-BE49-F238E27FC236}">
              <a16:creationId xmlns="" xmlns:a16="http://schemas.microsoft.com/office/drawing/2014/main" id="{00000000-0008-0000-0700-000084020000}"/>
            </a:ext>
          </a:extLst>
        </xdr:cNvPr>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6" name="フローチャート: 判断 645">
          <a:extLst>
            <a:ext uri="{FF2B5EF4-FFF2-40B4-BE49-F238E27FC236}">
              <a16:creationId xmlns="" xmlns:a16="http://schemas.microsoft.com/office/drawing/2014/main" id="{00000000-0008-0000-0700-000086020000}"/>
            </a:ext>
          </a:extLst>
        </xdr:cNvPr>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125095</xdr:rowOff>
    </xdr:from>
    <xdr:to>
      <xdr:col>85</xdr:col>
      <xdr:colOff>177800</xdr:colOff>
      <xdr:row>79</xdr:row>
      <xdr:rowOff>55245</xdr:rowOff>
    </xdr:to>
    <xdr:sp macro="" textlink="">
      <xdr:nvSpPr>
        <xdr:cNvPr id="653" name="楕円 652">
          <a:extLst>
            <a:ext uri="{FF2B5EF4-FFF2-40B4-BE49-F238E27FC236}">
              <a16:creationId xmlns="" xmlns:a16="http://schemas.microsoft.com/office/drawing/2014/main" id="{00000000-0008-0000-0700-00008D020000}"/>
            </a:ext>
          </a:extLst>
        </xdr:cNvPr>
        <xdr:cNvSpPr/>
      </xdr:nvSpPr>
      <xdr:spPr>
        <a:xfrm>
          <a:off x="16268700" y="1349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75773</xdr:rowOff>
    </xdr:from>
    <xdr:ext cx="469744" cy="259045"/>
    <xdr:sp macro="" textlink="">
      <xdr:nvSpPr>
        <xdr:cNvPr id="654" name="災害復旧費該当値テキスト">
          <a:extLst>
            <a:ext uri="{FF2B5EF4-FFF2-40B4-BE49-F238E27FC236}">
              <a16:creationId xmlns="" xmlns:a16="http://schemas.microsoft.com/office/drawing/2014/main" id="{00000000-0008-0000-0700-00008E020000}"/>
            </a:ext>
          </a:extLst>
        </xdr:cNvPr>
        <xdr:cNvSpPr txBox="1"/>
      </xdr:nvSpPr>
      <xdr:spPr>
        <a:xfrm>
          <a:off x="16370300" y="1344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164261</xdr:rowOff>
    </xdr:from>
    <xdr:to>
      <xdr:col>81</xdr:col>
      <xdr:colOff>101600</xdr:colOff>
      <xdr:row>79</xdr:row>
      <xdr:rowOff>94411</xdr:rowOff>
    </xdr:to>
    <xdr:sp macro="" textlink="">
      <xdr:nvSpPr>
        <xdr:cNvPr id="655" name="楕円 654">
          <a:extLst>
            <a:ext uri="{FF2B5EF4-FFF2-40B4-BE49-F238E27FC236}">
              <a16:creationId xmlns="" xmlns:a16="http://schemas.microsoft.com/office/drawing/2014/main" id="{00000000-0008-0000-0700-00008F020000}"/>
            </a:ext>
          </a:extLst>
        </xdr:cNvPr>
        <xdr:cNvSpPr/>
      </xdr:nvSpPr>
      <xdr:spPr>
        <a:xfrm>
          <a:off x="15430500" y="135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85538</xdr:rowOff>
    </xdr:from>
    <xdr:ext cx="313932"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5324333" y="136300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159386</xdr:rowOff>
    </xdr:from>
    <xdr:to>
      <xdr:col>76</xdr:col>
      <xdr:colOff>165100</xdr:colOff>
      <xdr:row>79</xdr:row>
      <xdr:rowOff>89536</xdr:rowOff>
    </xdr:to>
    <xdr:sp macro="" textlink="">
      <xdr:nvSpPr>
        <xdr:cNvPr id="657" name="楕円 656">
          <a:extLst>
            <a:ext uri="{FF2B5EF4-FFF2-40B4-BE49-F238E27FC236}">
              <a16:creationId xmlns="" xmlns:a16="http://schemas.microsoft.com/office/drawing/2014/main" id="{00000000-0008-0000-0700-000091020000}"/>
            </a:ext>
          </a:extLst>
        </xdr:cNvPr>
        <xdr:cNvSpPr/>
      </xdr:nvSpPr>
      <xdr:spPr>
        <a:xfrm>
          <a:off x="14541500" y="1353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80663</xdr:rowOff>
    </xdr:from>
    <xdr:ext cx="378565"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4403017" y="13625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151625</xdr:rowOff>
    </xdr:from>
    <xdr:to>
      <xdr:col>72</xdr:col>
      <xdr:colOff>38100</xdr:colOff>
      <xdr:row>79</xdr:row>
      <xdr:rowOff>81775</xdr:rowOff>
    </xdr:to>
    <xdr:sp macro="" textlink="">
      <xdr:nvSpPr>
        <xdr:cNvPr id="659" name="楕円 658">
          <a:extLst>
            <a:ext uri="{FF2B5EF4-FFF2-40B4-BE49-F238E27FC236}">
              <a16:creationId xmlns="" xmlns:a16="http://schemas.microsoft.com/office/drawing/2014/main" id="{00000000-0008-0000-0700-000093020000}"/>
            </a:ext>
          </a:extLst>
        </xdr:cNvPr>
        <xdr:cNvSpPr/>
      </xdr:nvSpPr>
      <xdr:spPr>
        <a:xfrm>
          <a:off x="13652500" y="135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72902</xdr:rowOff>
    </xdr:from>
    <xdr:ext cx="469744" cy="259045"/>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3468428" y="1361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142050</xdr:rowOff>
    </xdr:from>
    <xdr:to>
      <xdr:col>67</xdr:col>
      <xdr:colOff>101600</xdr:colOff>
      <xdr:row>79</xdr:row>
      <xdr:rowOff>72200</xdr:rowOff>
    </xdr:to>
    <xdr:sp macro="" textlink="">
      <xdr:nvSpPr>
        <xdr:cNvPr id="661" name="楕円 660">
          <a:extLst>
            <a:ext uri="{FF2B5EF4-FFF2-40B4-BE49-F238E27FC236}">
              <a16:creationId xmlns="" xmlns:a16="http://schemas.microsoft.com/office/drawing/2014/main" id="{00000000-0008-0000-0700-000095020000}"/>
            </a:ext>
          </a:extLst>
        </xdr:cNvPr>
        <xdr:cNvSpPr/>
      </xdr:nvSpPr>
      <xdr:spPr>
        <a:xfrm>
          <a:off x="12763500" y="135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63327</xdr:rowOff>
    </xdr:from>
    <xdr:ext cx="469744" cy="259045"/>
    <xdr:sp macro="" textlink="">
      <xdr:nvSpPr>
        <xdr:cNvPr id="662" name="テキスト ボックス 661">
          <a:extLst>
            <a:ext uri="{FF2B5EF4-FFF2-40B4-BE49-F238E27FC236}">
              <a16:creationId xmlns="" xmlns:a16="http://schemas.microsoft.com/office/drawing/2014/main" id="{00000000-0008-0000-0700-000096020000}"/>
            </a:ext>
          </a:extLst>
        </xdr:cNvPr>
        <xdr:cNvSpPr txBox="1"/>
      </xdr:nvSpPr>
      <xdr:spPr>
        <a:xfrm>
          <a:off x="12579428" y="1360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7" name="公債費最小値テキスト">
          <a:extLst>
            <a:ext uri="{FF2B5EF4-FFF2-40B4-BE49-F238E27FC236}">
              <a16:creationId xmlns="" xmlns:a16="http://schemas.microsoft.com/office/drawing/2014/main" id="{00000000-0008-0000-0700-0000AF020000}"/>
            </a:ext>
          </a:extLst>
        </xdr:cNvPr>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89" name="公債費最大値テキスト">
          <a:extLst>
            <a:ext uri="{FF2B5EF4-FFF2-40B4-BE49-F238E27FC236}">
              <a16:creationId xmlns="" xmlns:a16="http://schemas.microsoft.com/office/drawing/2014/main" id="{00000000-0008-0000-0700-0000B1020000}"/>
            </a:ext>
          </a:extLst>
        </xdr:cNvPr>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0" name="直線コネクタ 689">
          <a:extLst>
            <a:ext uri="{FF2B5EF4-FFF2-40B4-BE49-F238E27FC236}">
              <a16:creationId xmlns="" xmlns:a16="http://schemas.microsoft.com/office/drawing/2014/main" id="{00000000-0008-0000-0700-0000B2020000}"/>
            </a:ext>
          </a:extLst>
        </xdr:cNvPr>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22360</xdr:rowOff>
    </xdr:from>
    <xdr:to>
      <xdr:col>85</xdr:col>
      <xdr:colOff>127000</xdr:colOff>
      <xdr:row>98</xdr:row>
      <xdr:rowOff>33412</xdr:rowOff>
    </xdr:to>
    <xdr:cxnSp macro="">
      <xdr:nvCxnSpPr>
        <xdr:cNvPr id="691" name="直線コネクタ 690">
          <a:extLst>
            <a:ext uri="{FF2B5EF4-FFF2-40B4-BE49-F238E27FC236}">
              <a16:creationId xmlns="" xmlns:a16="http://schemas.microsoft.com/office/drawing/2014/main" id="{00000000-0008-0000-0700-0000B3020000}"/>
            </a:ext>
          </a:extLst>
        </xdr:cNvPr>
        <xdr:cNvCxnSpPr/>
      </xdr:nvCxnSpPr>
      <xdr:spPr>
        <a:xfrm flipV="1">
          <a:off x="15481300" y="16824460"/>
          <a:ext cx="838200" cy="1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2" name="公債費平均値テキスト">
          <a:extLst>
            <a:ext uri="{FF2B5EF4-FFF2-40B4-BE49-F238E27FC236}">
              <a16:creationId xmlns="" xmlns:a16="http://schemas.microsoft.com/office/drawing/2014/main" id="{00000000-0008-0000-0700-0000B4020000}"/>
            </a:ext>
          </a:extLst>
        </xdr:cNvPr>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3" name="フローチャート: 判断 692">
          <a:extLst>
            <a:ext uri="{FF2B5EF4-FFF2-40B4-BE49-F238E27FC236}">
              <a16:creationId xmlns="" xmlns:a16="http://schemas.microsoft.com/office/drawing/2014/main" id="{00000000-0008-0000-0700-0000B5020000}"/>
            </a:ext>
          </a:extLst>
        </xdr:cNvPr>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33412</xdr:rowOff>
    </xdr:from>
    <xdr:to>
      <xdr:col>81</xdr:col>
      <xdr:colOff>50800</xdr:colOff>
      <xdr:row>98</xdr:row>
      <xdr:rowOff>43360</xdr:rowOff>
    </xdr:to>
    <xdr:cxnSp macro="">
      <xdr:nvCxnSpPr>
        <xdr:cNvPr id="694" name="直線コネクタ 693">
          <a:extLst>
            <a:ext uri="{FF2B5EF4-FFF2-40B4-BE49-F238E27FC236}">
              <a16:creationId xmlns="" xmlns:a16="http://schemas.microsoft.com/office/drawing/2014/main" id="{00000000-0008-0000-0700-0000B6020000}"/>
            </a:ext>
          </a:extLst>
        </xdr:cNvPr>
        <xdr:cNvCxnSpPr/>
      </xdr:nvCxnSpPr>
      <xdr:spPr>
        <a:xfrm flipV="1">
          <a:off x="14592300" y="16835512"/>
          <a:ext cx="889000" cy="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5" name="フローチャート: 判断 694">
          <a:extLst>
            <a:ext uri="{FF2B5EF4-FFF2-40B4-BE49-F238E27FC236}">
              <a16:creationId xmlns="" xmlns:a16="http://schemas.microsoft.com/office/drawing/2014/main" id="{00000000-0008-0000-0700-0000B7020000}"/>
            </a:ext>
          </a:extLst>
        </xdr:cNvPr>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6" name="テキスト ボックス 695">
          <a:extLst>
            <a:ext uri="{FF2B5EF4-FFF2-40B4-BE49-F238E27FC236}">
              <a16:creationId xmlns="" xmlns:a16="http://schemas.microsoft.com/office/drawing/2014/main" id="{00000000-0008-0000-0700-0000B8020000}"/>
            </a:ext>
          </a:extLst>
        </xdr:cNvPr>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40122</xdr:rowOff>
    </xdr:from>
    <xdr:to>
      <xdr:col>76</xdr:col>
      <xdr:colOff>114300</xdr:colOff>
      <xdr:row>98</xdr:row>
      <xdr:rowOff>43360</xdr:rowOff>
    </xdr:to>
    <xdr:cxnSp macro="">
      <xdr:nvCxnSpPr>
        <xdr:cNvPr id="697" name="直線コネクタ 696">
          <a:extLst>
            <a:ext uri="{FF2B5EF4-FFF2-40B4-BE49-F238E27FC236}">
              <a16:creationId xmlns="" xmlns:a16="http://schemas.microsoft.com/office/drawing/2014/main" id="{00000000-0008-0000-0700-0000B9020000}"/>
            </a:ext>
          </a:extLst>
        </xdr:cNvPr>
        <xdr:cNvCxnSpPr/>
      </xdr:nvCxnSpPr>
      <xdr:spPr>
        <a:xfrm>
          <a:off x="13703300" y="16842222"/>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698" name="フローチャート: 判断 697">
          <a:extLst>
            <a:ext uri="{FF2B5EF4-FFF2-40B4-BE49-F238E27FC236}">
              <a16:creationId xmlns="" xmlns:a16="http://schemas.microsoft.com/office/drawing/2014/main" id="{00000000-0008-0000-0700-0000BA020000}"/>
            </a:ext>
          </a:extLst>
        </xdr:cNvPr>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699" name="テキスト ボックス 698">
          <a:extLst>
            <a:ext uri="{FF2B5EF4-FFF2-40B4-BE49-F238E27FC236}">
              <a16:creationId xmlns="" xmlns:a16="http://schemas.microsoft.com/office/drawing/2014/main" id="{00000000-0008-0000-0700-0000BB020000}"/>
            </a:ext>
          </a:extLst>
        </xdr:cNvPr>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16889</xdr:rowOff>
    </xdr:from>
    <xdr:to>
      <xdr:col>71</xdr:col>
      <xdr:colOff>177800</xdr:colOff>
      <xdr:row>98</xdr:row>
      <xdr:rowOff>40122</xdr:rowOff>
    </xdr:to>
    <xdr:cxnSp macro="">
      <xdr:nvCxnSpPr>
        <xdr:cNvPr id="700" name="直線コネクタ 699">
          <a:extLst>
            <a:ext uri="{FF2B5EF4-FFF2-40B4-BE49-F238E27FC236}">
              <a16:creationId xmlns="" xmlns:a16="http://schemas.microsoft.com/office/drawing/2014/main" id="{00000000-0008-0000-0700-0000BC020000}"/>
            </a:ext>
          </a:extLst>
        </xdr:cNvPr>
        <xdr:cNvCxnSpPr/>
      </xdr:nvCxnSpPr>
      <xdr:spPr>
        <a:xfrm>
          <a:off x="12814300" y="16818989"/>
          <a:ext cx="889000" cy="2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1" name="フローチャート: 判断 700">
          <a:extLst>
            <a:ext uri="{FF2B5EF4-FFF2-40B4-BE49-F238E27FC236}">
              <a16:creationId xmlns="" xmlns:a16="http://schemas.microsoft.com/office/drawing/2014/main" id="{00000000-0008-0000-0700-0000BD020000}"/>
            </a:ext>
          </a:extLst>
        </xdr:cNvPr>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3" name="フローチャート: 判断 702">
          <a:extLst>
            <a:ext uri="{FF2B5EF4-FFF2-40B4-BE49-F238E27FC236}">
              <a16:creationId xmlns="" xmlns:a16="http://schemas.microsoft.com/office/drawing/2014/main" id="{00000000-0008-0000-0700-0000BF020000}"/>
            </a:ext>
          </a:extLst>
        </xdr:cNvPr>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143010</xdr:rowOff>
    </xdr:from>
    <xdr:to>
      <xdr:col>85</xdr:col>
      <xdr:colOff>177800</xdr:colOff>
      <xdr:row>98</xdr:row>
      <xdr:rowOff>73160</xdr:rowOff>
    </xdr:to>
    <xdr:sp macro="" textlink="">
      <xdr:nvSpPr>
        <xdr:cNvPr id="710" name="楕円 709">
          <a:extLst>
            <a:ext uri="{FF2B5EF4-FFF2-40B4-BE49-F238E27FC236}">
              <a16:creationId xmlns="" xmlns:a16="http://schemas.microsoft.com/office/drawing/2014/main" id="{00000000-0008-0000-0700-0000C6020000}"/>
            </a:ext>
          </a:extLst>
        </xdr:cNvPr>
        <xdr:cNvSpPr/>
      </xdr:nvSpPr>
      <xdr:spPr>
        <a:xfrm>
          <a:off x="16268700" y="1677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57937</xdr:rowOff>
    </xdr:from>
    <xdr:ext cx="534377" cy="259045"/>
    <xdr:sp macro="" textlink="">
      <xdr:nvSpPr>
        <xdr:cNvPr id="711" name="公債費該当値テキスト">
          <a:extLst>
            <a:ext uri="{FF2B5EF4-FFF2-40B4-BE49-F238E27FC236}">
              <a16:creationId xmlns="" xmlns:a16="http://schemas.microsoft.com/office/drawing/2014/main" id="{00000000-0008-0000-0700-0000C7020000}"/>
            </a:ext>
          </a:extLst>
        </xdr:cNvPr>
        <xdr:cNvSpPr txBox="1"/>
      </xdr:nvSpPr>
      <xdr:spPr>
        <a:xfrm>
          <a:off x="16370300" y="166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154062</xdr:rowOff>
    </xdr:from>
    <xdr:to>
      <xdr:col>81</xdr:col>
      <xdr:colOff>101600</xdr:colOff>
      <xdr:row>98</xdr:row>
      <xdr:rowOff>84212</xdr:rowOff>
    </xdr:to>
    <xdr:sp macro="" textlink="">
      <xdr:nvSpPr>
        <xdr:cNvPr id="712" name="楕円 711">
          <a:extLst>
            <a:ext uri="{FF2B5EF4-FFF2-40B4-BE49-F238E27FC236}">
              <a16:creationId xmlns="" xmlns:a16="http://schemas.microsoft.com/office/drawing/2014/main" id="{00000000-0008-0000-0700-0000C8020000}"/>
            </a:ext>
          </a:extLst>
        </xdr:cNvPr>
        <xdr:cNvSpPr/>
      </xdr:nvSpPr>
      <xdr:spPr>
        <a:xfrm>
          <a:off x="15430500" y="167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75339</xdr:rowOff>
    </xdr:from>
    <xdr:ext cx="534377"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5214111" y="168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164010</xdr:rowOff>
    </xdr:from>
    <xdr:to>
      <xdr:col>76</xdr:col>
      <xdr:colOff>165100</xdr:colOff>
      <xdr:row>98</xdr:row>
      <xdr:rowOff>94160</xdr:rowOff>
    </xdr:to>
    <xdr:sp macro="" textlink="">
      <xdr:nvSpPr>
        <xdr:cNvPr id="714" name="楕円 713">
          <a:extLst>
            <a:ext uri="{FF2B5EF4-FFF2-40B4-BE49-F238E27FC236}">
              <a16:creationId xmlns="" xmlns:a16="http://schemas.microsoft.com/office/drawing/2014/main" id="{00000000-0008-0000-0700-0000CA020000}"/>
            </a:ext>
          </a:extLst>
        </xdr:cNvPr>
        <xdr:cNvSpPr/>
      </xdr:nvSpPr>
      <xdr:spPr>
        <a:xfrm>
          <a:off x="14541500" y="167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85287</xdr:rowOff>
    </xdr:from>
    <xdr:ext cx="534377"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4325111" y="1688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160772</xdr:rowOff>
    </xdr:from>
    <xdr:to>
      <xdr:col>72</xdr:col>
      <xdr:colOff>38100</xdr:colOff>
      <xdr:row>98</xdr:row>
      <xdr:rowOff>90922</xdr:rowOff>
    </xdr:to>
    <xdr:sp macro="" textlink="">
      <xdr:nvSpPr>
        <xdr:cNvPr id="716" name="楕円 715">
          <a:extLst>
            <a:ext uri="{FF2B5EF4-FFF2-40B4-BE49-F238E27FC236}">
              <a16:creationId xmlns="" xmlns:a16="http://schemas.microsoft.com/office/drawing/2014/main" id="{00000000-0008-0000-0700-0000CC020000}"/>
            </a:ext>
          </a:extLst>
        </xdr:cNvPr>
        <xdr:cNvSpPr/>
      </xdr:nvSpPr>
      <xdr:spPr>
        <a:xfrm>
          <a:off x="13652500" y="1679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82049</xdr:rowOff>
    </xdr:from>
    <xdr:ext cx="534377"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3436111" y="1688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137539</xdr:rowOff>
    </xdr:from>
    <xdr:to>
      <xdr:col>67</xdr:col>
      <xdr:colOff>101600</xdr:colOff>
      <xdr:row>98</xdr:row>
      <xdr:rowOff>67689</xdr:rowOff>
    </xdr:to>
    <xdr:sp macro="" textlink="">
      <xdr:nvSpPr>
        <xdr:cNvPr id="718" name="楕円 717">
          <a:extLst>
            <a:ext uri="{FF2B5EF4-FFF2-40B4-BE49-F238E27FC236}">
              <a16:creationId xmlns="" xmlns:a16="http://schemas.microsoft.com/office/drawing/2014/main" id="{00000000-0008-0000-0700-0000CE020000}"/>
            </a:ext>
          </a:extLst>
        </xdr:cNvPr>
        <xdr:cNvSpPr/>
      </xdr:nvSpPr>
      <xdr:spPr>
        <a:xfrm>
          <a:off x="12763500" y="1676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58816</xdr:rowOff>
    </xdr:from>
    <xdr:ext cx="534377" cy="259045"/>
    <xdr:sp macro="" textlink="">
      <xdr:nvSpPr>
        <xdr:cNvPr id="719" name="テキスト ボックス 718">
          <a:extLst>
            <a:ext uri="{FF2B5EF4-FFF2-40B4-BE49-F238E27FC236}">
              <a16:creationId xmlns="" xmlns:a16="http://schemas.microsoft.com/office/drawing/2014/main" id="{00000000-0008-0000-0700-0000CF020000}"/>
            </a:ext>
          </a:extLst>
        </xdr:cNvPr>
        <xdr:cNvSpPr txBox="1"/>
      </xdr:nvSpPr>
      <xdr:spPr>
        <a:xfrm>
          <a:off x="12547111" y="1686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0" name="諸支出金最小値テキスト">
          <a:extLst>
            <a:ext uri="{FF2B5EF4-FFF2-40B4-BE49-F238E27FC236}">
              <a16:creationId xmlns="" xmlns:a16="http://schemas.microsoft.com/office/drawing/2014/main" id="{00000000-0008-0000-0700-0000E4020000}"/>
            </a:ext>
          </a:extLst>
        </xdr:cNvPr>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2" name="諸支出金最大値テキスト">
          <a:extLst>
            <a:ext uri="{FF2B5EF4-FFF2-40B4-BE49-F238E27FC236}">
              <a16:creationId xmlns="" xmlns:a16="http://schemas.microsoft.com/office/drawing/2014/main" id="{00000000-0008-0000-0700-0000E6020000}"/>
            </a:ext>
          </a:extLst>
        </xdr:cNvPr>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5" name="諸支出金平均値テキスト">
          <a:extLst>
            <a:ext uri="{FF2B5EF4-FFF2-40B4-BE49-F238E27FC236}">
              <a16:creationId xmlns="" xmlns:a16="http://schemas.microsoft.com/office/drawing/2014/main" id="{00000000-0008-0000-0700-0000E9020000}"/>
            </a:ext>
          </a:extLst>
        </xdr:cNvPr>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6" name="フローチャート: 判断 745">
          <a:extLst>
            <a:ext uri="{FF2B5EF4-FFF2-40B4-BE49-F238E27FC236}">
              <a16:creationId xmlns="" xmlns:a16="http://schemas.microsoft.com/office/drawing/2014/main" id="{00000000-0008-0000-0700-0000EA020000}"/>
            </a:ext>
          </a:extLst>
        </xdr:cNvPr>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48" name="フローチャート: 判断 747">
          <a:extLst>
            <a:ext uri="{FF2B5EF4-FFF2-40B4-BE49-F238E27FC236}">
              <a16:creationId xmlns="" xmlns:a16="http://schemas.microsoft.com/office/drawing/2014/main" id="{00000000-0008-0000-0700-0000EC020000}"/>
            </a:ext>
          </a:extLst>
        </xdr:cNvPr>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49" name="テキスト ボックス 748">
          <a:extLst>
            <a:ext uri="{FF2B5EF4-FFF2-40B4-BE49-F238E27FC236}">
              <a16:creationId xmlns="" xmlns:a16="http://schemas.microsoft.com/office/drawing/2014/main" id="{00000000-0008-0000-0700-0000ED020000}"/>
            </a:ext>
          </a:extLst>
        </xdr:cNvPr>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1" name="フローチャート: 判断 750">
          <a:extLst>
            <a:ext uri="{FF2B5EF4-FFF2-40B4-BE49-F238E27FC236}">
              <a16:creationId xmlns="" xmlns:a16="http://schemas.microsoft.com/office/drawing/2014/main" id="{00000000-0008-0000-0700-0000EF020000}"/>
            </a:ext>
          </a:extLst>
        </xdr:cNvPr>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3" name="直線コネクタ 752">
          <a:extLst>
            <a:ext uri="{FF2B5EF4-FFF2-40B4-BE49-F238E27FC236}">
              <a16:creationId xmlns="" xmlns:a16="http://schemas.microsoft.com/office/drawing/2014/main" id="{00000000-0008-0000-0700-0000F1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4" name="フローチャート: 判断 753">
          <a:extLst>
            <a:ext uri="{FF2B5EF4-FFF2-40B4-BE49-F238E27FC236}">
              <a16:creationId xmlns="" xmlns:a16="http://schemas.microsoft.com/office/drawing/2014/main" id="{00000000-0008-0000-0700-0000F2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6" name="フローチャート: 判断 755">
          <a:extLst>
            <a:ext uri="{FF2B5EF4-FFF2-40B4-BE49-F238E27FC236}">
              <a16:creationId xmlns="" xmlns:a16="http://schemas.microsoft.com/office/drawing/2014/main" id="{00000000-0008-0000-0700-0000F4020000}"/>
            </a:ext>
          </a:extLst>
        </xdr:cNvPr>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3" name="楕円 762">
          <a:extLst>
            <a:ext uri="{FF2B5EF4-FFF2-40B4-BE49-F238E27FC236}">
              <a16:creationId xmlns="" xmlns:a16="http://schemas.microsoft.com/office/drawing/2014/main" id="{00000000-0008-0000-0700-0000FB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4" name="諸支出金該当値テキスト">
          <a:extLst>
            <a:ext uri="{FF2B5EF4-FFF2-40B4-BE49-F238E27FC236}">
              <a16:creationId xmlns="" xmlns:a16="http://schemas.microsoft.com/office/drawing/2014/main" id="{00000000-0008-0000-0700-0000FC020000}"/>
            </a:ext>
          </a:extLst>
        </xdr:cNvPr>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5" name="楕円 764">
          <a:extLst>
            <a:ext uri="{FF2B5EF4-FFF2-40B4-BE49-F238E27FC236}">
              <a16:creationId xmlns="" xmlns:a16="http://schemas.microsoft.com/office/drawing/2014/main" id="{00000000-0008-0000-0700-0000FD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7" name="楕円 766">
          <a:extLst>
            <a:ext uri="{FF2B5EF4-FFF2-40B4-BE49-F238E27FC236}">
              <a16:creationId xmlns="" xmlns:a16="http://schemas.microsoft.com/office/drawing/2014/main" id="{00000000-0008-0000-0700-0000FF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9" name="楕円 768">
          <a:extLst>
            <a:ext uri="{FF2B5EF4-FFF2-40B4-BE49-F238E27FC236}">
              <a16:creationId xmlns="" xmlns:a16="http://schemas.microsoft.com/office/drawing/2014/main" id="{00000000-0008-0000-0700-000001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1" name="楕円 770">
          <a:extLst>
            <a:ext uri="{FF2B5EF4-FFF2-40B4-BE49-F238E27FC236}">
              <a16:creationId xmlns="" xmlns:a16="http://schemas.microsoft.com/office/drawing/2014/main" id="{00000000-0008-0000-0700-000003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 xmlns:a16="http://schemas.microsoft.com/office/drawing/2014/main" id="{00000000-0008-0000-07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 xmlns:a16="http://schemas.microsoft.com/office/drawing/2014/main" id="{00000000-0008-0000-07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6" name="テキスト ボックス 785">
          <a:extLst>
            <a:ext uri="{FF2B5EF4-FFF2-40B4-BE49-F238E27FC236}">
              <a16:creationId xmlns="" xmlns:a16="http://schemas.microsoft.com/office/drawing/2014/main" id="{00000000-0008-0000-0700-00001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8" name="テキスト ボックス 787">
          <a:extLst>
            <a:ext uri="{FF2B5EF4-FFF2-40B4-BE49-F238E27FC236}">
              <a16:creationId xmlns="" xmlns:a16="http://schemas.microsoft.com/office/drawing/2014/main" id="{00000000-0008-0000-0700-000014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 xmlns:a16="http://schemas.microsoft.com/office/drawing/2014/main" id="{00000000-0008-0000-07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0" name="テキスト ボックス 789">
          <a:extLst>
            <a:ext uri="{FF2B5EF4-FFF2-40B4-BE49-F238E27FC236}">
              <a16:creationId xmlns="" xmlns:a16="http://schemas.microsoft.com/office/drawing/2014/main" id="{00000000-0008-0000-0700-000016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 xmlns:a16="http://schemas.microsoft.com/office/drawing/2014/main" id="{00000000-0008-0000-07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 xmlns:a16="http://schemas.microsoft.com/office/drawing/2014/main" id="{00000000-0008-0000-07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 xmlns:a16="http://schemas.microsoft.com/office/drawing/2014/main" id="{00000000-0008-0000-07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7" name="前年度繰上充用金最小値テキスト">
          <a:extLst>
            <a:ext uri="{FF2B5EF4-FFF2-40B4-BE49-F238E27FC236}">
              <a16:creationId xmlns="" xmlns:a16="http://schemas.microsoft.com/office/drawing/2014/main" id="{00000000-0008-0000-0700-00001D030000}"/>
            </a:ext>
          </a:extLst>
        </xdr:cNvPr>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 xmlns:a16="http://schemas.microsoft.com/office/drawing/2014/main" id="{00000000-0008-0000-07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799" name="前年度繰上充用金最大値テキスト">
          <a:extLst>
            <a:ext uri="{FF2B5EF4-FFF2-40B4-BE49-F238E27FC236}">
              <a16:creationId xmlns="" xmlns:a16="http://schemas.microsoft.com/office/drawing/2014/main" id="{00000000-0008-0000-0700-00001F030000}"/>
            </a:ext>
          </a:extLst>
        </xdr:cNvPr>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0" name="直線コネクタ 799">
          <a:extLst>
            <a:ext uri="{FF2B5EF4-FFF2-40B4-BE49-F238E27FC236}">
              <a16:creationId xmlns="" xmlns:a16="http://schemas.microsoft.com/office/drawing/2014/main" id="{00000000-0008-0000-0700-000020030000}"/>
            </a:ext>
          </a:extLst>
        </xdr:cNvPr>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 xmlns:a16="http://schemas.microsoft.com/office/drawing/2014/main" id="{00000000-0008-0000-07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2" name="前年度繰上充用金平均値テキスト">
          <a:extLst>
            <a:ext uri="{FF2B5EF4-FFF2-40B4-BE49-F238E27FC236}">
              <a16:creationId xmlns="" xmlns:a16="http://schemas.microsoft.com/office/drawing/2014/main" id="{00000000-0008-0000-0700-000022030000}"/>
            </a:ext>
          </a:extLst>
        </xdr:cNvPr>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3" name="フローチャート: 判断 802">
          <a:extLst>
            <a:ext uri="{FF2B5EF4-FFF2-40B4-BE49-F238E27FC236}">
              <a16:creationId xmlns="" xmlns:a16="http://schemas.microsoft.com/office/drawing/2014/main" id="{00000000-0008-0000-0700-000023030000}"/>
            </a:ext>
          </a:extLst>
        </xdr:cNvPr>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 xmlns:a16="http://schemas.microsoft.com/office/drawing/2014/main" id="{00000000-0008-0000-07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5" name="フローチャート: 判断 804">
          <a:extLst>
            <a:ext uri="{FF2B5EF4-FFF2-40B4-BE49-F238E27FC236}">
              <a16:creationId xmlns="" xmlns:a16="http://schemas.microsoft.com/office/drawing/2014/main" id="{00000000-0008-0000-0700-000025030000}"/>
            </a:ext>
          </a:extLst>
        </xdr:cNvPr>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 xmlns:a16="http://schemas.microsoft.com/office/drawing/2014/main" id="{00000000-0008-0000-07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08" name="フローチャート: 判断 807">
          <a:extLst>
            <a:ext uri="{FF2B5EF4-FFF2-40B4-BE49-F238E27FC236}">
              <a16:creationId xmlns="" xmlns:a16="http://schemas.microsoft.com/office/drawing/2014/main" id="{00000000-0008-0000-0700-000028030000}"/>
            </a:ext>
          </a:extLst>
        </xdr:cNvPr>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 xmlns:a16="http://schemas.microsoft.com/office/drawing/2014/main" id="{00000000-0008-0000-07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1" name="フローチャート: 判断 810">
          <a:extLst>
            <a:ext uri="{FF2B5EF4-FFF2-40B4-BE49-F238E27FC236}">
              <a16:creationId xmlns="" xmlns:a16="http://schemas.microsoft.com/office/drawing/2014/main" id="{00000000-0008-0000-0700-00002B030000}"/>
            </a:ext>
          </a:extLst>
        </xdr:cNvPr>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2" name="テキスト ボックス 811">
          <a:extLst>
            <a:ext uri="{FF2B5EF4-FFF2-40B4-BE49-F238E27FC236}">
              <a16:creationId xmlns="" xmlns:a16="http://schemas.microsoft.com/office/drawing/2014/main" id="{00000000-0008-0000-0700-00002C030000}"/>
            </a:ext>
          </a:extLst>
        </xdr:cNvPr>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3" name="フローチャート: 判断 812">
          <a:extLst>
            <a:ext uri="{FF2B5EF4-FFF2-40B4-BE49-F238E27FC236}">
              <a16:creationId xmlns="" xmlns:a16="http://schemas.microsoft.com/office/drawing/2014/main" id="{00000000-0008-0000-0700-00002D030000}"/>
            </a:ext>
          </a:extLst>
        </xdr:cNvPr>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4" name="テキスト ボックス 813">
          <a:extLst>
            <a:ext uri="{FF2B5EF4-FFF2-40B4-BE49-F238E27FC236}">
              <a16:creationId xmlns="" xmlns:a16="http://schemas.microsoft.com/office/drawing/2014/main" id="{00000000-0008-0000-0700-00002E030000}"/>
            </a:ext>
          </a:extLst>
        </xdr:cNvPr>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 xmlns:a16="http://schemas.microsoft.com/office/drawing/2014/main" id="{00000000-0008-0000-07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1" name="前年度繰上充用金該当値テキスト">
          <a:extLst>
            <a:ext uri="{FF2B5EF4-FFF2-40B4-BE49-F238E27FC236}">
              <a16:creationId xmlns="" xmlns:a16="http://schemas.microsoft.com/office/drawing/2014/main" id="{00000000-0008-0000-0700-000035030000}"/>
            </a:ext>
          </a:extLst>
        </xdr:cNvPr>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 xmlns:a16="http://schemas.microsoft.com/office/drawing/2014/main" id="{00000000-0008-0000-07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 xmlns:a16="http://schemas.microsoft.com/office/drawing/2014/main" id="{00000000-0008-0000-07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 xmlns:a16="http://schemas.microsoft.com/office/drawing/2014/main" id="{00000000-0008-0000-07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 xmlns:a16="http://schemas.microsoft.com/office/drawing/2014/main" id="{00000000-0008-0000-07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 xmlns:a16="http://schemas.microsoft.com/office/drawing/2014/main" id="{00000000-0008-0000-07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 xmlns:a16="http://schemas.microsoft.com/office/drawing/2014/main" id="{00000000-0008-0000-07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 xmlns:a16="http://schemas.microsoft.com/office/drawing/2014/main" id="{00000000-0008-0000-07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 xmlns:a16="http://schemas.microsoft.com/office/drawing/2014/main" id="{00000000-0008-0000-07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総務費は住民一人当たり</a:t>
          </a:r>
          <a:r>
            <a:rPr kumimoji="1" lang="en-US" altLang="ja-JP" sz="1100">
              <a:solidFill>
                <a:schemeClr val="dk1"/>
              </a:solidFill>
              <a:effectLst/>
              <a:latin typeface="+mn-lt"/>
              <a:ea typeface="+mn-ea"/>
              <a:cs typeface="+mn-cs"/>
            </a:rPr>
            <a:t>177</a:t>
          </a:r>
          <a:r>
            <a:rPr kumimoji="1" lang="ja-JP" altLang="ja-JP" sz="1100">
              <a:solidFill>
                <a:schemeClr val="dk1"/>
              </a:solidFill>
              <a:effectLst/>
              <a:latin typeface="+mn-lt"/>
              <a:ea typeface="+mn-ea"/>
              <a:cs typeface="+mn-cs"/>
            </a:rPr>
            <a:t>千円と類似団体と比較して</a:t>
          </a:r>
          <a:r>
            <a:rPr kumimoji="1" lang="en-US" altLang="ja-JP" sz="1100">
              <a:solidFill>
                <a:schemeClr val="dk1"/>
              </a:solidFill>
              <a:effectLst/>
              <a:latin typeface="+mn-lt"/>
              <a:ea typeface="+mn-ea"/>
              <a:cs typeface="+mn-cs"/>
            </a:rPr>
            <a:t>88</a:t>
          </a:r>
          <a:r>
            <a:rPr kumimoji="1" lang="ja-JP" altLang="ja-JP" sz="1100">
              <a:solidFill>
                <a:schemeClr val="dk1"/>
              </a:solidFill>
              <a:effectLst/>
              <a:latin typeface="+mn-lt"/>
              <a:ea typeface="+mn-ea"/>
              <a:cs typeface="+mn-cs"/>
            </a:rPr>
            <a:t>千円高くなっているが、前年度と比較すると</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千</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となっている。これはふるさと納税</a:t>
          </a:r>
          <a:r>
            <a:rPr kumimoji="1" lang="ja-JP" altLang="en-US" sz="1100">
              <a:solidFill>
                <a:schemeClr val="dk1"/>
              </a:solidFill>
              <a:effectLst/>
              <a:latin typeface="+mn-lt"/>
              <a:ea typeface="+mn-ea"/>
              <a:cs typeface="+mn-cs"/>
            </a:rPr>
            <a:t>の寄附金額増に伴う</a:t>
          </a:r>
          <a:r>
            <a:rPr kumimoji="1" lang="ja-JP" altLang="ja-JP" sz="1100">
              <a:solidFill>
                <a:schemeClr val="dk1"/>
              </a:solidFill>
              <a:effectLst/>
              <a:latin typeface="+mn-lt"/>
              <a:ea typeface="+mn-ea"/>
              <a:cs typeface="+mn-cs"/>
            </a:rPr>
            <a:t>物件費</a:t>
          </a:r>
          <a:r>
            <a:rPr kumimoji="1" lang="ja-JP" altLang="en-US" sz="1100">
              <a:solidFill>
                <a:schemeClr val="dk1"/>
              </a:solidFill>
              <a:effectLst/>
              <a:latin typeface="+mn-lt"/>
              <a:ea typeface="+mn-ea"/>
              <a:cs typeface="+mn-cs"/>
            </a:rPr>
            <a:t>の増加</a:t>
          </a:r>
          <a:r>
            <a:rPr kumimoji="1" lang="ja-JP" altLang="ja-JP" sz="1100">
              <a:solidFill>
                <a:schemeClr val="dk1"/>
              </a:solidFill>
              <a:effectLst/>
              <a:latin typeface="+mn-lt"/>
              <a:ea typeface="+mn-ea"/>
              <a:cs typeface="+mn-cs"/>
            </a:rPr>
            <a:t>によることが、主な要因である。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商工費が住民一人当たり</a:t>
          </a:r>
          <a:r>
            <a:rPr kumimoji="1" lang="en-US" altLang="ja-JP" sz="1100">
              <a:solidFill>
                <a:schemeClr val="dk1"/>
              </a:solidFill>
              <a:effectLst/>
              <a:latin typeface="+mn-lt"/>
              <a:ea typeface="+mn-ea"/>
              <a:cs typeface="+mn-cs"/>
            </a:rPr>
            <a:t>46</a:t>
          </a:r>
          <a:r>
            <a:rPr kumimoji="1" lang="ja-JP" altLang="en-US" sz="1100">
              <a:solidFill>
                <a:schemeClr val="dk1"/>
              </a:solidFill>
              <a:effectLst/>
              <a:latin typeface="+mn-lt"/>
              <a:ea typeface="+mn-ea"/>
              <a:cs typeface="+mn-cs"/>
            </a:rPr>
            <a:t>千円と類似団体と比較して</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千円高くなっているが、前年度と比較すると</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千円の増となっている。これは北陸新幹線飯山駅を活用した観光関係事業の増加によることが、主な要因である。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土木費</a:t>
          </a:r>
          <a:r>
            <a:rPr kumimoji="1" lang="ja-JP" altLang="ja-JP" sz="1100">
              <a:solidFill>
                <a:schemeClr val="dk1"/>
              </a:solidFill>
              <a:effectLst/>
              <a:latin typeface="+mn-lt"/>
              <a:ea typeface="+mn-ea"/>
              <a:cs typeface="+mn-cs"/>
            </a:rPr>
            <a:t>が住民一人当たり</a:t>
          </a:r>
          <a:r>
            <a:rPr kumimoji="1" lang="en-US" altLang="ja-JP" sz="1100">
              <a:solidFill>
                <a:schemeClr val="dk1"/>
              </a:solidFill>
              <a:effectLst/>
              <a:latin typeface="+mn-lt"/>
              <a:ea typeface="+mn-ea"/>
              <a:cs typeface="+mn-cs"/>
            </a:rPr>
            <a:t>109</a:t>
          </a:r>
          <a:r>
            <a:rPr kumimoji="1" lang="ja-JP" altLang="ja-JP" sz="1100">
              <a:solidFill>
                <a:schemeClr val="dk1"/>
              </a:solidFill>
              <a:effectLst/>
              <a:latin typeface="+mn-lt"/>
              <a:ea typeface="+mn-ea"/>
              <a:cs typeface="+mn-cs"/>
            </a:rPr>
            <a:t>千円となっており、類似団体と比較して一人当たり</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千円増となっているが、</a:t>
          </a:r>
          <a:r>
            <a:rPr kumimoji="1" lang="ja-JP" altLang="en-US"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千円の増となっている。これは冬期間の降雪量増加</a:t>
          </a:r>
          <a:r>
            <a:rPr kumimoji="1" lang="ja-JP" altLang="ja-JP" sz="1100">
              <a:solidFill>
                <a:schemeClr val="dk1"/>
              </a:solidFill>
              <a:effectLst/>
              <a:latin typeface="+mn-lt"/>
              <a:ea typeface="+mn-ea"/>
              <a:cs typeface="+mn-cs"/>
            </a:rPr>
            <a:t>に伴う</a:t>
          </a:r>
          <a:r>
            <a:rPr kumimoji="1" lang="ja-JP" altLang="en-US" sz="1100">
              <a:solidFill>
                <a:schemeClr val="dk1"/>
              </a:solidFill>
              <a:effectLst/>
              <a:latin typeface="+mn-lt"/>
              <a:ea typeface="+mn-ea"/>
              <a:cs typeface="+mn-cs"/>
            </a:rPr>
            <a:t>道路除雪経費の増</a:t>
          </a:r>
          <a:r>
            <a:rPr kumimoji="1" lang="ja-JP" altLang="ja-JP" sz="1100">
              <a:solidFill>
                <a:schemeClr val="dk1"/>
              </a:solidFill>
              <a:effectLst/>
              <a:latin typeface="+mn-lt"/>
              <a:ea typeface="+mn-ea"/>
              <a:cs typeface="+mn-cs"/>
            </a:rPr>
            <a:t>によることが主な要因である。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標準財政規模に対する財政調整基金残高比率は平成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年度のふるさと寄附金</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による基金の積み立てにより前年度に比べ</a:t>
          </a:r>
          <a:r>
            <a:rPr lang="en-US" altLang="ja-JP" sz="1100" b="0" i="0" baseline="0">
              <a:solidFill>
                <a:schemeClr val="dk1"/>
              </a:solidFill>
              <a:effectLst/>
              <a:latin typeface="+mn-lt"/>
              <a:ea typeface="+mn-ea"/>
              <a:cs typeface="+mn-cs"/>
            </a:rPr>
            <a:t>1.12</a:t>
          </a:r>
          <a:r>
            <a:rPr lang="ja-JP" altLang="ja-JP" sz="1100" b="0" i="0" baseline="0">
              <a:solidFill>
                <a:schemeClr val="dk1"/>
              </a:solidFill>
              <a:effectLst/>
              <a:latin typeface="+mn-lt"/>
              <a:ea typeface="+mn-ea"/>
              <a:cs typeface="+mn-cs"/>
            </a:rPr>
            <a:t>％上昇した。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実質収支額比率</a:t>
          </a:r>
          <a:r>
            <a:rPr lang="ja-JP" altLang="en-US" sz="1100" b="0" i="0" baseline="0">
              <a:solidFill>
                <a:schemeClr val="dk1"/>
              </a:solidFill>
              <a:effectLst/>
              <a:latin typeface="+mn-lt"/>
              <a:ea typeface="+mn-ea"/>
              <a:cs typeface="+mn-cs"/>
            </a:rPr>
            <a:t>については収支額の増加により上昇したが、</a:t>
          </a:r>
          <a:r>
            <a:rPr lang="ja-JP" altLang="ja-JP" sz="1100" b="0" i="0" baseline="0">
              <a:solidFill>
                <a:schemeClr val="dk1"/>
              </a:solidFill>
              <a:effectLst/>
              <a:latin typeface="+mn-lt"/>
              <a:ea typeface="+mn-ea"/>
              <a:cs typeface="+mn-cs"/>
            </a:rPr>
            <a:t>実質単年度収支比率は、</a:t>
          </a:r>
          <a:r>
            <a:rPr lang="ja-JP" altLang="en-US" sz="1100" b="0" i="0" baseline="0">
              <a:solidFill>
                <a:schemeClr val="dk1"/>
              </a:solidFill>
              <a:effectLst/>
              <a:latin typeface="+mn-lt"/>
              <a:ea typeface="+mn-ea"/>
              <a:cs typeface="+mn-cs"/>
            </a:rPr>
            <a:t>基金の取り崩しを行ったため</a:t>
          </a:r>
          <a:r>
            <a:rPr lang="ja-JP" altLang="ja-JP" sz="1100" b="0" i="0" baseline="0">
              <a:solidFill>
                <a:schemeClr val="dk1"/>
              </a:solidFill>
              <a:effectLst/>
              <a:latin typeface="+mn-lt"/>
              <a:ea typeface="+mn-ea"/>
              <a:cs typeface="+mn-cs"/>
            </a:rPr>
            <a:t>下降した。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長野県飯山市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連結実質赤字比率については、構成する会計全てにおいて黒字であり、標準規模構成比では、一般会計と水道事業会計で全体の約</a:t>
          </a:r>
          <a:r>
            <a:rPr lang="en-US" altLang="ja-JP" sz="1100" b="0" i="0" baseline="0">
              <a:solidFill>
                <a:schemeClr val="dk1"/>
              </a:solidFill>
              <a:effectLst/>
              <a:latin typeface="+mn-lt"/>
              <a:ea typeface="+mn-ea"/>
              <a:cs typeface="+mn-cs"/>
            </a:rPr>
            <a:t>91</a:t>
          </a:r>
          <a:r>
            <a:rPr lang="ja-JP" altLang="ja-JP" sz="1100" b="0" i="0" baseline="0">
              <a:solidFill>
                <a:schemeClr val="dk1"/>
              </a:solidFill>
              <a:effectLst/>
              <a:latin typeface="+mn-lt"/>
              <a:ea typeface="+mn-ea"/>
              <a:cs typeface="+mn-cs"/>
            </a:rPr>
            <a:t>％を占めている。今後も、連結実質赤字が発生する見込みはない。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15680023</v>
      </c>
      <c r="BO4" s="410"/>
      <c r="BP4" s="410"/>
      <c r="BQ4" s="410"/>
      <c r="BR4" s="410"/>
      <c r="BS4" s="410"/>
      <c r="BT4" s="410"/>
      <c r="BU4" s="411"/>
      <c r="BV4" s="409">
        <v>15278109</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10.6</v>
      </c>
      <c r="CU4" s="416"/>
      <c r="CV4" s="416"/>
      <c r="CW4" s="416"/>
      <c r="CX4" s="416"/>
      <c r="CY4" s="416"/>
      <c r="CZ4" s="416"/>
      <c r="DA4" s="417"/>
      <c r="DB4" s="415">
        <v>10.1</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14829597</v>
      </c>
      <c r="BO5" s="447"/>
      <c r="BP5" s="447"/>
      <c r="BQ5" s="447"/>
      <c r="BR5" s="447"/>
      <c r="BS5" s="447"/>
      <c r="BT5" s="447"/>
      <c r="BU5" s="448"/>
      <c r="BV5" s="446">
        <v>14469386</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92.6</v>
      </c>
      <c r="CU5" s="444"/>
      <c r="CV5" s="444"/>
      <c r="CW5" s="444"/>
      <c r="CX5" s="444"/>
      <c r="CY5" s="444"/>
      <c r="CZ5" s="444"/>
      <c r="DA5" s="445"/>
      <c r="DB5" s="443">
        <v>91.2</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850426</v>
      </c>
      <c r="BO6" s="447"/>
      <c r="BP6" s="447"/>
      <c r="BQ6" s="447"/>
      <c r="BR6" s="447"/>
      <c r="BS6" s="447"/>
      <c r="BT6" s="447"/>
      <c r="BU6" s="448"/>
      <c r="BV6" s="446">
        <v>808723</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97.1</v>
      </c>
      <c r="CU6" s="484"/>
      <c r="CV6" s="484"/>
      <c r="CW6" s="484"/>
      <c r="CX6" s="484"/>
      <c r="CY6" s="484"/>
      <c r="CZ6" s="484"/>
      <c r="DA6" s="485"/>
      <c r="DB6" s="483">
        <v>95.1</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37174</v>
      </c>
      <c r="BO7" s="447"/>
      <c r="BP7" s="447"/>
      <c r="BQ7" s="447"/>
      <c r="BR7" s="447"/>
      <c r="BS7" s="447"/>
      <c r="BT7" s="447"/>
      <c r="BU7" s="448"/>
      <c r="BV7" s="446">
        <v>25509</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7684695</v>
      </c>
      <c r="CU7" s="447"/>
      <c r="CV7" s="447"/>
      <c r="CW7" s="447"/>
      <c r="CX7" s="447"/>
      <c r="CY7" s="447"/>
      <c r="CZ7" s="447"/>
      <c r="DA7" s="448"/>
      <c r="DB7" s="446">
        <v>7717853</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813252</v>
      </c>
      <c r="BO8" s="447"/>
      <c r="BP8" s="447"/>
      <c r="BQ8" s="447"/>
      <c r="BR8" s="447"/>
      <c r="BS8" s="447"/>
      <c r="BT8" s="447"/>
      <c r="BU8" s="448"/>
      <c r="BV8" s="446">
        <v>783214</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0.36</v>
      </c>
      <c r="CU8" s="487"/>
      <c r="CV8" s="487"/>
      <c r="CW8" s="487"/>
      <c r="CX8" s="487"/>
      <c r="CY8" s="487"/>
      <c r="CZ8" s="487"/>
      <c r="DA8" s="488"/>
      <c r="DB8" s="486">
        <v>0.35</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21438</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30038</v>
      </c>
      <c r="BO9" s="447"/>
      <c r="BP9" s="447"/>
      <c r="BQ9" s="447"/>
      <c r="BR9" s="447"/>
      <c r="BS9" s="447"/>
      <c r="BT9" s="447"/>
      <c r="BU9" s="448"/>
      <c r="BV9" s="446">
        <v>-153202</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10.6</v>
      </c>
      <c r="CU9" s="444"/>
      <c r="CV9" s="444"/>
      <c r="CW9" s="444"/>
      <c r="CX9" s="444"/>
      <c r="CY9" s="444"/>
      <c r="CZ9" s="444"/>
      <c r="DA9" s="445"/>
      <c r="DB9" s="443">
        <v>10.199999999999999</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23545</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411847</v>
      </c>
      <c r="BO10" s="447"/>
      <c r="BP10" s="447"/>
      <c r="BQ10" s="447"/>
      <c r="BR10" s="447"/>
      <c r="BS10" s="447"/>
      <c r="BT10" s="447"/>
      <c r="BU10" s="448"/>
      <c r="BV10" s="446">
        <v>400591</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114</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c r="A12" s="166"/>
      <c r="B12" s="506" t="s">
        <v>124</v>
      </c>
      <c r="C12" s="507"/>
      <c r="D12" s="507"/>
      <c r="E12" s="507"/>
      <c r="F12" s="507"/>
      <c r="G12" s="507"/>
      <c r="H12" s="507"/>
      <c r="I12" s="507"/>
      <c r="J12" s="507"/>
      <c r="K12" s="508"/>
      <c r="L12" s="515" t="s">
        <v>125</v>
      </c>
      <c r="M12" s="516"/>
      <c r="N12" s="516"/>
      <c r="O12" s="516"/>
      <c r="P12" s="516"/>
      <c r="Q12" s="517"/>
      <c r="R12" s="518">
        <v>21484</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88</v>
      </c>
      <c r="AV12" s="479"/>
      <c r="AW12" s="479"/>
      <c r="AX12" s="479"/>
      <c r="AY12" s="480" t="s">
        <v>129</v>
      </c>
      <c r="AZ12" s="481"/>
      <c r="BA12" s="481"/>
      <c r="BB12" s="481"/>
      <c r="BC12" s="481"/>
      <c r="BD12" s="481"/>
      <c r="BE12" s="481"/>
      <c r="BF12" s="481"/>
      <c r="BG12" s="481"/>
      <c r="BH12" s="481"/>
      <c r="BI12" s="481"/>
      <c r="BJ12" s="481"/>
      <c r="BK12" s="481"/>
      <c r="BL12" s="481"/>
      <c r="BM12" s="482"/>
      <c r="BN12" s="446">
        <v>332289</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131</v>
      </c>
      <c r="N13" s="535"/>
      <c r="O13" s="535"/>
      <c r="P13" s="535"/>
      <c r="Q13" s="536"/>
      <c r="R13" s="527">
        <v>21275</v>
      </c>
      <c r="S13" s="528"/>
      <c r="T13" s="528"/>
      <c r="U13" s="528"/>
      <c r="V13" s="529"/>
      <c r="W13" s="462" t="s">
        <v>132</v>
      </c>
      <c r="X13" s="463"/>
      <c r="Y13" s="463"/>
      <c r="Z13" s="463"/>
      <c r="AA13" s="463"/>
      <c r="AB13" s="453"/>
      <c r="AC13" s="497">
        <v>2062</v>
      </c>
      <c r="AD13" s="498"/>
      <c r="AE13" s="498"/>
      <c r="AF13" s="498"/>
      <c r="AG13" s="537"/>
      <c r="AH13" s="497">
        <v>2511</v>
      </c>
      <c r="AI13" s="498"/>
      <c r="AJ13" s="498"/>
      <c r="AK13" s="498"/>
      <c r="AL13" s="499"/>
      <c r="AM13" s="475" t="s">
        <v>133</v>
      </c>
      <c r="AN13" s="476"/>
      <c r="AO13" s="476"/>
      <c r="AP13" s="476"/>
      <c r="AQ13" s="476"/>
      <c r="AR13" s="476"/>
      <c r="AS13" s="476"/>
      <c r="AT13" s="477"/>
      <c r="AU13" s="478" t="s">
        <v>114</v>
      </c>
      <c r="AV13" s="479"/>
      <c r="AW13" s="479"/>
      <c r="AX13" s="479"/>
      <c r="AY13" s="480" t="s">
        <v>134</v>
      </c>
      <c r="AZ13" s="481"/>
      <c r="BA13" s="481"/>
      <c r="BB13" s="481"/>
      <c r="BC13" s="481"/>
      <c r="BD13" s="481"/>
      <c r="BE13" s="481"/>
      <c r="BF13" s="481"/>
      <c r="BG13" s="481"/>
      <c r="BH13" s="481"/>
      <c r="BI13" s="481"/>
      <c r="BJ13" s="481"/>
      <c r="BK13" s="481"/>
      <c r="BL13" s="481"/>
      <c r="BM13" s="482"/>
      <c r="BN13" s="446">
        <v>109596</v>
      </c>
      <c r="BO13" s="447"/>
      <c r="BP13" s="447"/>
      <c r="BQ13" s="447"/>
      <c r="BR13" s="447"/>
      <c r="BS13" s="447"/>
      <c r="BT13" s="447"/>
      <c r="BU13" s="448"/>
      <c r="BV13" s="446">
        <v>247389</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11.2</v>
      </c>
      <c r="CU13" s="444"/>
      <c r="CV13" s="444"/>
      <c r="CW13" s="444"/>
      <c r="CX13" s="444"/>
      <c r="CY13" s="444"/>
      <c r="CZ13" s="444"/>
      <c r="DA13" s="445"/>
      <c r="DB13" s="443">
        <v>10.7</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136</v>
      </c>
      <c r="M14" s="525"/>
      <c r="N14" s="525"/>
      <c r="O14" s="525"/>
      <c r="P14" s="525"/>
      <c r="Q14" s="526"/>
      <c r="R14" s="527">
        <v>21847</v>
      </c>
      <c r="S14" s="528"/>
      <c r="T14" s="528"/>
      <c r="U14" s="528"/>
      <c r="V14" s="529"/>
      <c r="W14" s="436"/>
      <c r="X14" s="437"/>
      <c r="Y14" s="437"/>
      <c r="Z14" s="437"/>
      <c r="AA14" s="437"/>
      <c r="AB14" s="426"/>
      <c r="AC14" s="530">
        <v>18.399999999999999</v>
      </c>
      <c r="AD14" s="531"/>
      <c r="AE14" s="531"/>
      <c r="AF14" s="531"/>
      <c r="AG14" s="532"/>
      <c r="AH14" s="530">
        <v>20.7</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30.2</v>
      </c>
      <c r="CU14" s="542"/>
      <c r="CV14" s="542"/>
      <c r="CW14" s="542"/>
      <c r="CX14" s="542"/>
      <c r="CY14" s="542"/>
      <c r="CZ14" s="542"/>
      <c r="DA14" s="543"/>
      <c r="DB14" s="541">
        <v>43.6</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138</v>
      </c>
      <c r="N15" s="535"/>
      <c r="O15" s="535"/>
      <c r="P15" s="535"/>
      <c r="Q15" s="536"/>
      <c r="R15" s="527">
        <v>21643</v>
      </c>
      <c r="S15" s="528"/>
      <c r="T15" s="528"/>
      <c r="U15" s="528"/>
      <c r="V15" s="529"/>
      <c r="W15" s="462" t="s">
        <v>139</v>
      </c>
      <c r="X15" s="463"/>
      <c r="Y15" s="463"/>
      <c r="Z15" s="463"/>
      <c r="AA15" s="463"/>
      <c r="AB15" s="453"/>
      <c r="AC15" s="497">
        <v>2554</v>
      </c>
      <c r="AD15" s="498"/>
      <c r="AE15" s="498"/>
      <c r="AF15" s="498"/>
      <c r="AG15" s="537"/>
      <c r="AH15" s="497">
        <v>2759</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2526723</v>
      </c>
      <c r="BO15" s="410"/>
      <c r="BP15" s="410"/>
      <c r="BQ15" s="410"/>
      <c r="BR15" s="410"/>
      <c r="BS15" s="410"/>
      <c r="BT15" s="410"/>
      <c r="BU15" s="411"/>
      <c r="BV15" s="409">
        <v>2525255</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22.8</v>
      </c>
      <c r="AD16" s="531"/>
      <c r="AE16" s="531"/>
      <c r="AF16" s="531"/>
      <c r="AG16" s="532"/>
      <c r="AH16" s="530">
        <v>22.8</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6676610</v>
      </c>
      <c r="BO16" s="447"/>
      <c r="BP16" s="447"/>
      <c r="BQ16" s="447"/>
      <c r="BR16" s="447"/>
      <c r="BS16" s="447"/>
      <c r="BT16" s="447"/>
      <c r="BU16" s="448"/>
      <c r="BV16" s="446">
        <v>6750912</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6585</v>
      </c>
      <c r="AD17" s="498"/>
      <c r="AE17" s="498"/>
      <c r="AF17" s="498"/>
      <c r="AG17" s="537"/>
      <c r="AH17" s="497">
        <v>6855</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3187861</v>
      </c>
      <c r="BO17" s="447"/>
      <c r="BP17" s="447"/>
      <c r="BQ17" s="447"/>
      <c r="BR17" s="447"/>
      <c r="BS17" s="447"/>
      <c r="BT17" s="447"/>
      <c r="BU17" s="448"/>
      <c r="BV17" s="446">
        <v>3174193</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149</v>
      </c>
      <c r="C18" s="489"/>
      <c r="D18" s="489"/>
      <c r="E18" s="558"/>
      <c r="F18" s="558"/>
      <c r="G18" s="558"/>
      <c r="H18" s="558"/>
      <c r="I18" s="558"/>
      <c r="J18" s="558"/>
      <c r="K18" s="558"/>
      <c r="L18" s="559">
        <v>202.43</v>
      </c>
      <c r="M18" s="559"/>
      <c r="N18" s="559"/>
      <c r="O18" s="559"/>
      <c r="P18" s="559"/>
      <c r="Q18" s="559"/>
      <c r="R18" s="560"/>
      <c r="S18" s="560"/>
      <c r="T18" s="560"/>
      <c r="U18" s="560"/>
      <c r="V18" s="561"/>
      <c r="W18" s="464"/>
      <c r="X18" s="465"/>
      <c r="Y18" s="465"/>
      <c r="Z18" s="465"/>
      <c r="AA18" s="465"/>
      <c r="AB18" s="456"/>
      <c r="AC18" s="562">
        <v>58.8</v>
      </c>
      <c r="AD18" s="563"/>
      <c r="AE18" s="563"/>
      <c r="AF18" s="563"/>
      <c r="AG18" s="564"/>
      <c r="AH18" s="562">
        <v>56.5</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7129420</v>
      </c>
      <c r="BO18" s="447"/>
      <c r="BP18" s="447"/>
      <c r="BQ18" s="447"/>
      <c r="BR18" s="447"/>
      <c r="BS18" s="447"/>
      <c r="BT18" s="447"/>
      <c r="BU18" s="448"/>
      <c r="BV18" s="446">
        <v>7037188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151</v>
      </c>
      <c r="C19" s="489"/>
      <c r="D19" s="489"/>
      <c r="E19" s="558"/>
      <c r="F19" s="558"/>
      <c r="G19" s="558"/>
      <c r="H19" s="558"/>
      <c r="I19" s="558"/>
      <c r="J19" s="558"/>
      <c r="K19" s="558"/>
      <c r="L19" s="566">
        <v>106</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9985920</v>
      </c>
      <c r="BO19" s="447"/>
      <c r="BP19" s="447"/>
      <c r="BQ19" s="447"/>
      <c r="BR19" s="447"/>
      <c r="BS19" s="447"/>
      <c r="BT19" s="447"/>
      <c r="BU19" s="448"/>
      <c r="BV19" s="446">
        <v>9798468</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153</v>
      </c>
      <c r="C20" s="489"/>
      <c r="D20" s="489"/>
      <c r="E20" s="558"/>
      <c r="F20" s="558"/>
      <c r="G20" s="558"/>
      <c r="H20" s="558"/>
      <c r="I20" s="558"/>
      <c r="J20" s="558"/>
      <c r="K20" s="558"/>
      <c r="L20" s="566">
        <v>7423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12437465</v>
      </c>
      <c r="BO23" s="447"/>
      <c r="BP23" s="447"/>
      <c r="BQ23" s="447"/>
      <c r="BR23" s="447"/>
      <c r="BS23" s="447"/>
      <c r="BT23" s="447"/>
      <c r="BU23" s="448"/>
      <c r="BV23" s="446">
        <v>12246540</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162</v>
      </c>
      <c r="F24" s="476"/>
      <c r="G24" s="476"/>
      <c r="H24" s="476"/>
      <c r="I24" s="476"/>
      <c r="J24" s="476"/>
      <c r="K24" s="477"/>
      <c r="L24" s="497">
        <v>1</v>
      </c>
      <c r="M24" s="498"/>
      <c r="N24" s="498"/>
      <c r="O24" s="498"/>
      <c r="P24" s="537"/>
      <c r="Q24" s="497">
        <v>7140</v>
      </c>
      <c r="R24" s="498"/>
      <c r="S24" s="498"/>
      <c r="T24" s="498"/>
      <c r="U24" s="498"/>
      <c r="V24" s="537"/>
      <c r="W24" s="596"/>
      <c r="X24" s="584"/>
      <c r="Y24" s="585"/>
      <c r="Z24" s="496" t="s">
        <v>163</v>
      </c>
      <c r="AA24" s="476"/>
      <c r="AB24" s="476"/>
      <c r="AC24" s="476"/>
      <c r="AD24" s="476"/>
      <c r="AE24" s="476"/>
      <c r="AF24" s="476"/>
      <c r="AG24" s="477"/>
      <c r="AH24" s="497">
        <v>201</v>
      </c>
      <c r="AI24" s="498"/>
      <c r="AJ24" s="498"/>
      <c r="AK24" s="498"/>
      <c r="AL24" s="537"/>
      <c r="AM24" s="497">
        <v>645813</v>
      </c>
      <c r="AN24" s="498"/>
      <c r="AO24" s="498"/>
      <c r="AP24" s="498"/>
      <c r="AQ24" s="498"/>
      <c r="AR24" s="537"/>
      <c r="AS24" s="497">
        <v>3213</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9306477</v>
      </c>
      <c r="BO24" s="447"/>
      <c r="BP24" s="447"/>
      <c r="BQ24" s="447"/>
      <c r="BR24" s="447"/>
      <c r="BS24" s="447"/>
      <c r="BT24" s="447"/>
      <c r="BU24" s="448"/>
      <c r="BV24" s="446">
        <v>8944618</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165</v>
      </c>
      <c r="F25" s="476"/>
      <c r="G25" s="476"/>
      <c r="H25" s="476"/>
      <c r="I25" s="476"/>
      <c r="J25" s="476"/>
      <c r="K25" s="477"/>
      <c r="L25" s="497">
        <v>1</v>
      </c>
      <c r="M25" s="498"/>
      <c r="N25" s="498"/>
      <c r="O25" s="498"/>
      <c r="P25" s="537"/>
      <c r="Q25" s="497">
        <v>5850</v>
      </c>
      <c r="R25" s="498"/>
      <c r="S25" s="498"/>
      <c r="T25" s="498"/>
      <c r="U25" s="498"/>
      <c r="V25" s="537"/>
      <c r="W25" s="596"/>
      <c r="X25" s="584"/>
      <c r="Y25" s="585"/>
      <c r="Z25" s="496" t="s">
        <v>166</v>
      </c>
      <c r="AA25" s="476"/>
      <c r="AB25" s="476"/>
      <c r="AC25" s="476"/>
      <c r="AD25" s="476"/>
      <c r="AE25" s="476"/>
      <c r="AF25" s="476"/>
      <c r="AG25" s="477"/>
      <c r="AH25" s="497" t="s">
        <v>167</v>
      </c>
      <c r="AI25" s="498"/>
      <c r="AJ25" s="498"/>
      <c r="AK25" s="498"/>
      <c r="AL25" s="537"/>
      <c r="AM25" s="497" t="s">
        <v>122</v>
      </c>
      <c r="AN25" s="498"/>
      <c r="AO25" s="498"/>
      <c r="AP25" s="498"/>
      <c r="AQ25" s="498"/>
      <c r="AR25" s="537"/>
      <c r="AS25" s="497" t="s">
        <v>122</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1146390</v>
      </c>
      <c r="BO25" s="410"/>
      <c r="BP25" s="410"/>
      <c r="BQ25" s="410"/>
      <c r="BR25" s="410"/>
      <c r="BS25" s="410"/>
      <c r="BT25" s="410"/>
      <c r="BU25" s="411"/>
      <c r="BV25" s="409">
        <v>1876260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169</v>
      </c>
      <c r="F26" s="476"/>
      <c r="G26" s="476"/>
      <c r="H26" s="476"/>
      <c r="I26" s="476"/>
      <c r="J26" s="476"/>
      <c r="K26" s="477"/>
      <c r="L26" s="497">
        <v>1</v>
      </c>
      <c r="M26" s="498"/>
      <c r="N26" s="498"/>
      <c r="O26" s="498"/>
      <c r="P26" s="537"/>
      <c r="Q26" s="497">
        <v>5080</v>
      </c>
      <c r="R26" s="498"/>
      <c r="S26" s="498"/>
      <c r="T26" s="498"/>
      <c r="U26" s="498"/>
      <c r="V26" s="537"/>
      <c r="W26" s="596"/>
      <c r="X26" s="584"/>
      <c r="Y26" s="585"/>
      <c r="Z26" s="496" t="s">
        <v>170</v>
      </c>
      <c r="AA26" s="606"/>
      <c r="AB26" s="606"/>
      <c r="AC26" s="606"/>
      <c r="AD26" s="606"/>
      <c r="AE26" s="606"/>
      <c r="AF26" s="606"/>
      <c r="AG26" s="607"/>
      <c r="AH26" s="497">
        <v>15</v>
      </c>
      <c r="AI26" s="498"/>
      <c r="AJ26" s="498"/>
      <c r="AK26" s="498"/>
      <c r="AL26" s="537"/>
      <c r="AM26" s="497">
        <v>49410</v>
      </c>
      <c r="AN26" s="498"/>
      <c r="AO26" s="498"/>
      <c r="AP26" s="498"/>
      <c r="AQ26" s="498"/>
      <c r="AR26" s="537"/>
      <c r="AS26" s="497">
        <v>3294</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122</v>
      </c>
      <c r="BO26" s="447"/>
      <c r="BP26" s="447"/>
      <c r="BQ26" s="447"/>
      <c r="BR26" s="447"/>
      <c r="BS26" s="447"/>
      <c r="BT26" s="447"/>
      <c r="BU26" s="448"/>
      <c r="BV26" s="446" t="s">
        <v>172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173</v>
      </c>
      <c r="F27" s="476"/>
      <c r="G27" s="476"/>
      <c r="H27" s="476"/>
      <c r="I27" s="476"/>
      <c r="J27" s="476"/>
      <c r="K27" s="477"/>
      <c r="L27" s="497">
        <v>1</v>
      </c>
      <c r="M27" s="498"/>
      <c r="N27" s="498"/>
      <c r="O27" s="498"/>
      <c r="P27" s="537"/>
      <c r="Q27" s="497">
        <v>3280</v>
      </c>
      <c r="R27" s="498"/>
      <c r="S27" s="498"/>
      <c r="T27" s="498"/>
      <c r="U27" s="498"/>
      <c r="V27" s="537"/>
      <c r="W27" s="596"/>
      <c r="X27" s="584"/>
      <c r="Y27" s="585"/>
      <c r="Z27" s="496" t="s">
        <v>174</v>
      </c>
      <c r="AA27" s="476"/>
      <c r="AB27" s="476"/>
      <c r="AC27" s="476"/>
      <c r="AD27" s="476"/>
      <c r="AE27" s="476"/>
      <c r="AF27" s="476"/>
      <c r="AG27" s="477"/>
      <c r="AH27" s="497" t="s">
        <v>172</v>
      </c>
      <c r="AI27" s="498"/>
      <c r="AJ27" s="498"/>
      <c r="AK27" s="498"/>
      <c r="AL27" s="537"/>
      <c r="AM27" s="497" t="s">
        <v>122</v>
      </c>
      <c r="AN27" s="498"/>
      <c r="AO27" s="498"/>
      <c r="AP27" s="498"/>
      <c r="AQ27" s="498"/>
      <c r="AR27" s="537"/>
      <c r="AS27" s="497" t="s">
        <v>172</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802725</v>
      </c>
      <c r="BO27" s="620"/>
      <c r="BP27" s="620"/>
      <c r="BQ27" s="620"/>
      <c r="BR27" s="620"/>
      <c r="BS27" s="620"/>
      <c r="BT27" s="620"/>
      <c r="BU27" s="621"/>
      <c r="BV27" s="619">
        <v>802577</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176</v>
      </c>
      <c r="F28" s="476"/>
      <c r="G28" s="476"/>
      <c r="H28" s="476"/>
      <c r="I28" s="476"/>
      <c r="J28" s="476"/>
      <c r="K28" s="477"/>
      <c r="L28" s="497">
        <v>1</v>
      </c>
      <c r="M28" s="498"/>
      <c r="N28" s="498"/>
      <c r="O28" s="498"/>
      <c r="P28" s="537"/>
      <c r="Q28" s="497">
        <v>2810</v>
      </c>
      <c r="R28" s="498"/>
      <c r="S28" s="498"/>
      <c r="T28" s="498"/>
      <c r="U28" s="498"/>
      <c r="V28" s="537"/>
      <c r="W28" s="596"/>
      <c r="X28" s="584"/>
      <c r="Y28" s="585"/>
      <c r="Z28" s="496" t="s">
        <v>177</v>
      </c>
      <c r="AA28" s="476"/>
      <c r="AB28" s="476"/>
      <c r="AC28" s="476"/>
      <c r="AD28" s="476"/>
      <c r="AE28" s="476"/>
      <c r="AF28" s="476"/>
      <c r="AG28" s="477"/>
      <c r="AH28" s="497" t="s">
        <v>172</v>
      </c>
      <c r="AI28" s="498"/>
      <c r="AJ28" s="498"/>
      <c r="AK28" s="498"/>
      <c r="AL28" s="537"/>
      <c r="AM28" s="497" t="s">
        <v>172</v>
      </c>
      <c r="AN28" s="498"/>
      <c r="AO28" s="498"/>
      <c r="AP28" s="498"/>
      <c r="AQ28" s="498"/>
      <c r="AR28" s="537"/>
      <c r="AS28" s="497" t="s">
        <v>172</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1544396</v>
      </c>
      <c r="BO28" s="410"/>
      <c r="BP28" s="410"/>
      <c r="BQ28" s="410"/>
      <c r="BR28" s="410"/>
      <c r="BS28" s="410"/>
      <c r="BT28" s="410"/>
      <c r="BU28" s="411"/>
      <c r="BV28" s="409">
        <v>1464838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179</v>
      </c>
      <c r="F29" s="476"/>
      <c r="G29" s="476"/>
      <c r="H29" s="476"/>
      <c r="I29" s="476"/>
      <c r="J29" s="476"/>
      <c r="K29" s="477"/>
      <c r="L29" s="497">
        <v>14</v>
      </c>
      <c r="M29" s="498"/>
      <c r="N29" s="498"/>
      <c r="O29" s="498"/>
      <c r="P29" s="537"/>
      <c r="Q29" s="497">
        <v>2630</v>
      </c>
      <c r="R29" s="498"/>
      <c r="S29" s="498"/>
      <c r="T29" s="498"/>
      <c r="U29" s="498"/>
      <c r="V29" s="537"/>
      <c r="W29" s="597"/>
      <c r="X29" s="598"/>
      <c r="Y29" s="599"/>
      <c r="Z29" s="496" t="s">
        <v>180</v>
      </c>
      <c r="AA29" s="476"/>
      <c r="AB29" s="476"/>
      <c r="AC29" s="476"/>
      <c r="AD29" s="476"/>
      <c r="AE29" s="476"/>
      <c r="AF29" s="476"/>
      <c r="AG29" s="477"/>
      <c r="AH29" s="497">
        <v>201</v>
      </c>
      <c r="AI29" s="498"/>
      <c r="AJ29" s="498"/>
      <c r="AK29" s="498"/>
      <c r="AL29" s="537"/>
      <c r="AM29" s="497">
        <v>645813</v>
      </c>
      <c r="AN29" s="498"/>
      <c r="AO29" s="498"/>
      <c r="AP29" s="498"/>
      <c r="AQ29" s="498"/>
      <c r="AR29" s="537"/>
      <c r="AS29" s="497">
        <v>3213</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613230</v>
      </c>
      <c r="BO29" s="447"/>
      <c r="BP29" s="447"/>
      <c r="BQ29" s="447"/>
      <c r="BR29" s="447"/>
      <c r="BS29" s="447"/>
      <c r="BT29" s="447"/>
      <c r="BU29" s="448"/>
      <c r="BV29" s="446">
        <v>612873</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96.5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2253926</v>
      </c>
      <c r="BO30" s="620"/>
      <c r="BP30" s="620"/>
      <c r="BQ30" s="620"/>
      <c r="BR30" s="620"/>
      <c r="BS30" s="620"/>
      <c r="BT30" s="620"/>
      <c r="BU30" s="621"/>
      <c r="BV30" s="619">
        <v>2149670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189</v>
      </c>
      <c r="AN33" s="470"/>
      <c r="AO33" s="435" t="s">
        <v>190</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196</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飯山市国民健康保険特別会計</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IF('各会計、関係団体の財政状況及び健全化判断比率'!B32="","",'各会計、関係団体の財政状況及び健全化判断比率'!B32)</f>
        <v>飯山市水道事業会計</v>
      </c>
      <c r="AP34" s="633"/>
      <c r="AQ34" s="633"/>
      <c r="AR34" s="633"/>
      <c r="AS34" s="633"/>
      <c r="AT34" s="633"/>
      <c r="AU34" s="633"/>
      <c r="AV34" s="633"/>
      <c r="AW34" s="633"/>
      <c r="AX34" s="633"/>
      <c r="AY34" s="633"/>
      <c r="AZ34" s="633"/>
      <c r="BA34" s="633"/>
      <c r="BB34" s="633"/>
      <c r="BC34" s="633"/>
      <c r="BD34" s="193"/>
      <c r="BE34" s="632">
        <f>IF(BG34="","",MAX(C34:D43,U34:V43,AM34:AN43)+1)</f>
        <v>9</v>
      </c>
      <c r="BF34" s="632"/>
      <c r="BG34" s="633" t="str">
        <f>IF('各会計、関係団体の財政状況及び健全化判断比率'!B33="","",'各会計、関係団体の財政状況及び健全化判断比率'!B33)</f>
        <v>飯山市簡易水道特別会計</v>
      </c>
      <c r="BH34" s="633"/>
      <c r="BI34" s="633"/>
      <c r="BJ34" s="633"/>
      <c r="BK34" s="633"/>
      <c r="BL34" s="633"/>
      <c r="BM34" s="633"/>
      <c r="BN34" s="633"/>
      <c r="BO34" s="633"/>
      <c r="BP34" s="633"/>
      <c r="BQ34" s="633"/>
      <c r="BR34" s="633"/>
      <c r="BS34" s="633"/>
      <c r="BT34" s="633"/>
      <c r="BU34" s="633"/>
      <c r="BV34" s="193"/>
      <c r="BW34" s="632">
        <f>IF(BY34="","",MAX(C34:D43,U34:V43,AM34:AN43,BE34:BF43)+1)</f>
        <v>13</v>
      </c>
      <c r="BX34" s="632"/>
      <c r="BY34" s="633" t="str">
        <f>IF('各会計、関係団体の財政状況及び健全化判断比率'!B68="","",'各会計、関係団体の財政状況及び健全化判断比率'!B68)</f>
        <v>岳北広域行政組合一般会計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23</v>
      </c>
      <c r="CP34" s="632"/>
      <c r="CQ34" s="633" t="str">
        <f>IF('各会計、関係団体の財政状況及び健全化判断比率'!BS7="","",'各会計、関係団体の財政状況及び健全化判断比率'!BS7)</f>
        <v>テレビ飯山</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飯山市福祉企業センター特別会計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飯山市介護保険特別会計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10</v>
      </c>
      <c r="BF35" s="632"/>
      <c r="BG35" s="633" t="str">
        <f>IF('各会計、関係団体の財政状況及び健全化判断比率'!B34="","",'各会計、関係団体の財政状況及び健全化判断比率'!B34)</f>
        <v>飯山市公共下水道事業特別会計</v>
      </c>
      <c r="BH35" s="633"/>
      <c r="BI35" s="633"/>
      <c r="BJ35" s="633"/>
      <c r="BK35" s="633"/>
      <c r="BL35" s="633"/>
      <c r="BM35" s="633"/>
      <c r="BN35" s="633"/>
      <c r="BO35" s="633"/>
      <c r="BP35" s="633"/>
      <c r="BQ35" s="633"/>
      <c r="BR35" s="633"/>
      <c r="BS35" s="633"/>
      <c r="BT35" s="633"/>
      <c r="BU35" s="633"/>
      <c r="BV35" s="193"/>
      <c r="BW35" s="632">
        <f t="shared" ref="BW35:BW43" si="2">IF(BY35="","",BW34+1)</f>
        <v>14</v>
      </c>
      <c r="BX35" s="632"/>
      <c r="BY35" s="633" t="str">
        <f>IF('各会計、関係団体の財政状況及び健全化判断比率'!B69="","",'各会計、関係団体の財政状況及び健全化判断比率'!B69)</f>
        <v>北信広域連合一般会計</v>
      </c>
      <c r="BZ35" s="633"/>
      <c r="CA35" s="633"/>
      <c r="CB35" s="633"/>
      <c r="CC35" s="633"/>
      <c r="CD35" s="633"/>
      <c r="CE35" s="633"/>
      <c r="CF35" s="633"/>
      <c r="CG35" s="633"/>
      <c r="CH35" s="633"/>
      <c r="CI35" s="633"/>
      <c r="CJ35" s="633"/>
      <c r="CK35" s="633"/>
      <c r="CL35" s="633"/>
      <c r="CM35" s="633"/>
      <c r="CN35" s="193"/>
      <c r="CO35" s="632">
        <f t="shared" ref="CO35:CO43" si="3">IF(CQ35="","",CO34+1)</f>
        <v>24</v>
      </c>
      <c r="CP35" s="632"/>
      <c r="CQ35" s="633" t="str">
        <f>IF('各会計、関係団体の財政状況及び健全化判断比率'!BS8="","",'各会計、関係団体の財政状況及び健全化判断比率'!BS8)</f>
        <v>飯山市土地開発公社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f>IF(E36="","",C35+1)</f>
        <v>3</v>
      </c>
      <c r="D36" s="632"/>
      <c r="E36" s="633" t="str">
        <f>IF('各会計、関係団体の財政状況及び健全化判断比率'!B9="","",'各会計、関係団体の財政状況及び健全化判断比率'!B9)</f>
        <v>飯山市ケーブルテレビ事業特別会計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飯山市後期高齢者医療特別会計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11</v>
      </c>
      <c r="BF36" s="632"/>
      <c r="BG36" s="633" t="str">
        <f>IF('各会計、関係団体の財政状況及び健全化判断比率'!B35="","",'各会計、関係団体の財政状況及び健全化判断比率'!B35)</f>
        <v>飯山市特定環境保全公共下水道事業特別会計</v>
      </c>
      <c r="BH36" s="633"/>
      <c r="BI36" s="633"/>
      <c r="BJ36" s="633"/>
      <c r="BK36" s="633"/>
      <c r="BL36" s="633"/>
      <c r="BM36" s="633"/>
      <c r="BN36" s="633"/>
      <c r="BO36" s="633"/>
      <c r="BP36" s="633"/>
      <c r="BQ36" s="633"/>
      <c r="BR36" s="633"/>
      <c r="BS36" s="633"/>
      <c r="BT36" s="633"/>
      <c r="BU36" s="633"/>
      <c r="BV36" s="193"/>
      <c r="BW36" s="632">
        <f t="shared" si="2"/>
        <v>15</v>
      </c>
      <c r="BX36" s="632"/>
      <c r="BY36" s="633" t="str">
        <f>IF('各会計、関係団体の財政状況及び健全化判断比率'!B70="","",'各会計、関係団体の財政状況及び健全化判断比率'!B70)</f>
        <v>北信広域連合養護老人ホーム高社寮事業特別会計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7</v>
      </c>
      <c r="V37" s="632"/>
      <c r="W37" s="633" t="str">
        <f>IF('各会計、関係団体の財政状況及び健全化判断比率'!B31="","",'各会計、関係団体の財政状況及び健全化判断比率'!B31)</f>
        <v>飯山市駐車場事業特別会計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12</v>
      </c>
      <c r="BF37" s="632"/>
      <c r="BG37" s="633" t="str">
        <f>IF('各会計、関係団体の財政状況及び健全化判断比率'!B36="","",'各会計、関係団体の財政状況及び健全化判断比率'!B36)</f>
        <v>飯山市農業集落排水事業特別会計</v>
      </c>
      <c r="BH37" s="633"/>
      <c r="BI37" s="633"/>
      <c r="BJ37" s="633"/>
      <c r="BK37" s="633"/>
      <c r="BL37" s="633"/>
      <c r="BM37" s="633"/>
      <c r="BN37" s="633"/>
      <c r="BO37" s="633"/>
      <c r="BP37" s="633"/>
      <c r="BQ37" s="633"/>
      <c r="BR37" s="633"/>
      <c r="BS37" s="633"/>
      <c r="BT37" s="633"/>
      <c r="BU37" s="633"/>
      <c r="BV37" s="193"/>
      <c r="BW37" s="632">
        <f t="shared" si="2"/>
        <v>16</v>
      </c>
      <c r="BX37" s="632"/>
      <c r="BY37" s="633" t="str">
        <f>IF('各会計、関係団体の財政状況及び健全化判断比率'!B71="","",'各会計、関係団体の財政状況及び健全化判断比率'!B71)</f>
        <v>北信広域連合養護老人ホーム千曲荘事業特別会計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17</v>
      </c>
      <c r="BX38" s="632"/>
      <c r="BY38" s="633" t="str">
        <f>IF('各会計、関係団体の財政状況及び健全化判断比率'!B72="","",'各会計、関係団体の財政状況及び健全化判断比率'!B72)</f>
        <v>北信広域連合特別養護老人ホーム望岳荘事業特別会計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18</v>
      </c>
      <c r="BX39" s="632"/>
      <c r="BY39" s="633" t="str">
        <f>IF('各会計、関係団体の財政状況及び健全化判断比率'!B73="","",'各会計、関係団体の財政状況及び健全化判断比率'!B73)</f>
        <v>北信広域連合特別養護老人ホーム高社寮事業特別会計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19</v>
      </c>
      <c r="BX40" s="632"/>
      <c r="BY40" s="633" t="str">
        <f>IF('各会計、関係団体の財政状況及び健全化判断比率'!B74="","",'各会計、関係団体の財政状況及び健全化判断比率'!B74)</f>
        <v>北信広域連合特別養護老人ホーム千曲荘事業特別会計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20</v>
      </c>
      <c r="BX41" s="632"/>
      <c r="BY41" s="633" t="str">
        <f>IF('各会計、関係団体の財政状況及び健全化判断比率'!B75="","",'各会計、関係団体の財政状況及び健全化判断比率'!B75)</f>
        <v>北信広域連合特別養護老人ホームいで湯の里事業特別会計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21</v>
      </c>
      <c r="BX42" s="632"/>
      <c r="BY42" s="633" t="str">
        <f>IF('各会計、関係団体の財政状況及び健全化判断比率'!B76="","",'各会計、関係団体の財政状況及び健全化判断比率'!B76)</f>
        <v>北信広域連合特別養護老人ホーム菜の花苑事業特別会計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22</v>
      </c>
      <c r="BX43" s="632"/>
      <c r="BY43" s="633" t="str">
        <f>IF('各会計、関係団体の財政状況及び健全化判断比率'!B77="","",'各会計、関係団体の財政状況及び健全化判断比率'!B77)</f>
        <v>北信広域連合特別養護老人ホームふるさと苑事業特別会計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weIlo3+5N4KYsp0/YcTGqre/oJFGCV9Zc2DUbQzHZ7jTj5Mewno1ljA5OSZLD1+PrXFIzddiaDjF63EXzAA2og==" saltValue="xvL9MgLwKX0Ssu06AcSNP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c r="A34" s="22"/>
      <c r="B34" s="31"/>
      <c r="C34" s="1224" t="s">
        <v>572</v>
      </c>
      <c r="D34" s="1224"/>
      <c r="E34" s="1225"/>
      <c r="F34" s="32">
        <v>2.37</v>
      </c>
      <c r="G34" s="33">
        <v>3.92</v>
      </c>
      <c r="H34" s="33">
        <v>5.82</v>
      </c>
      <c r="I34" s="33">
        <v>7.8</v>
      </c>
      <c r="J34" s="34">
        <v>10.88</v>
      </c>
      <c r="K34" s="22"/>
      <c r="L34" s="22"/>
      <c r="M34" s="22"/>
      <c r="N34" s="22"/>
      <c r="O34" s="22"/>
      <c r="P34" s="22"/>
    </row>
    <row r="35" spans="1:16" ht="39" customHeight="1">
      <c r="A35" s="22"/>
      <c r="B35" s="35"/>
      <c r="C35" s="1218" t="s">
        <v>573</v>
      </c>
      <c r="D35" s="1219"/>
      <c r="E35" s="1220"/>
      <c r="F35" s="36">
        <v>7.36</v>
      </c>
      <c r="G35" s="37">
        <v>11.84</v>
      </c>
      <c r="H35" s="37">
        <v>11.68</v>
      </c>
      <c r="I35" s="37">
        <v>10.050000000000001</v>
      </c>
      <c r="J35" s="38">
        <v>10.47</v>
      </c>
      <c r="K35" s="22"/>
      <c r="L35" s="22"/>
      <c r="M35" s="22"/>
      <c r="N35" s="22"/>
      <c r="O35" s="22"/>
      <c r="P35" s="22"/>
    </row>
    <row r="36" spans="1:16" ht="39" customHeight="1">
      <c r="A36" s="22"/>
      <c r="B36" s="35"/>
      <c r="C36" s="1218" t="s">
        <v>574</v>
      </c>
      <c r="D36" s="1219"/>
      <c r="E36" s="1220"/>
      <c r="F36" s="36">
        <v>0.54</v>
      </c>
      <c r="G36" s="37">
        <v>0.46</v>
      </c>
      <c r="H36" s="37">
        <v>0.56000000000000005</v>
      </c>
      <c r="I36" s="37">
        <v>0.53</v>
      </c>
      <c r="J36" s="38">
        <v>0.81</v>
      </c>
      <c r="K36" s="22"/>
      <c r="L36" s="22"/>
      <c r="M36" s="22"/>
      <c r="N36" s="22"/>
      <c r="O36" s="22"/>
      <c r="P36" s="22"/>
    </row>
    <row r="37" spans="1:16" ht="39" customHeight="1">
      <c r="A37" s="22"/>
      <c r="B37" s="35"/>
      <c r="C37" s="1218" t="s">
        <v>575</v>
      </c>
      <c r="D37" s="1219"/>
      <c r="E37" s="1220"/>
      <c r="F37" s="36">
        <v>0.14000000000000001</v>
      </c>
      <c r="G37" s="37">
        <v>0.24</v>
      </c>
      <c r="H37" s="37">
        <v>0.19</v>
      </c>
      <c r="I37" s="37">
        <v>0.06</v>
      </c>
      <c r="J37" s="38">
        <v>0.47</v>
      </c>
      <c r="K37" s="22"/>
      <c r="L37" s="22"/>
      <c r="M37" s="22"/>
      <c r="N37" s="22"/>
      <c r="O37" s="22"/>
      <c r="P37" s="22"/>
    </row>
    <row r="38" spans="1:16" ht="39" customHeight="1">
      <c r="A38" s="22"/>
      <c r="B38" s="35"/>
      <c r="C38" s="1218" t="s">
        <v>576</v>
      </c>
      <c r="D38" s="1219"/>
      <c r="E38" s="1220"/>
      <c r="F38" s="36">
        <v>0.05</v>
      </c>
      <c r="G38" s="37">
        <v>0.06</v>
      </c>
      <c r="H38" s="37">
        <v>0.09</v>
      </c>
      <c r="I38" s="37">
        <v>0.09</v>
      </c>
      <c r="J38" s="38">
        <v>0.17</v>
      </c>
      <c r="K38" s="22"/>
      <c r="L38" s="22"/>
      <c r="M38" s="22"/>
      <c r="N38" s="22"/>
      <c r="O38" s="22"/>
      <c r="P38" s="22"/>
    </row>
    <row r="39" spans="1:16" ht="39" customHeight="1">
      <c r="A39" s="22"/>
      <c r="B39" s="35"/>
      <c r="C39" s="1218" t="s">
        <v>577</v>
      </c>
      <c r="D39" s="1219"/>
      <c r="E39" s="1220"/>
      <c r="F39" s="36">
        <v>0.06</v>
      </c>
      <c r="G39" s="37">
        <v>0.06</v>
      </c>
      <c r="H39" s="37">
        <v>7.0000000000000007E-2</v>
      </c>
      <c r="I39" s="37">
        <v>0.05</v>
      </c>
      <c r="J39" s="38">
        <v>0.16</v>
      </c>
      <c r="K39" s="22"/>
      <c r="L39" s="22"/>
      <c r="M39" s="22"/>
      <c r="N39" s="22"/>
      <c r="O39" s="22"/>
      <c r="P39" s="22"/>
    </row>
    <row r="40" spans="1:16" ht="39" customHeight="1">
      <c r="A40" s="22"/>
      <c r="B40" s="35"/>
      <c r="C40" s="1218" t="s">
        <v>578</v>
      </c>
      <c r="D40" s="1219"/>
      <c r="E40" s="1220"/>
      <c r="F40" s="36">
        <v>0.08</v>
      </c>
      <c r="G40" s="37">
        <v>7.0000000000000007E-2</v>
      </c>
      <c r="H40" s="37">
        <v>0.2</v>
      </c>
      <c r="I40" s="37">
        <v>0.26</v>
      </c>
      <c r="J40" s="38">
        <v>0.16</v>
      </c>
      <c r="K40" s="22"/>
      <c r="L40" s="22"/>
      <c r="M40" s="22"/>
      <c r="N40" s="22"/>
      <c r="O40" s="22"/>
      <c r="P40" s="22"/>
    </row>
    <row r="41" spans="1:16" ht="39" customHeight="1">
      <c r="A41" s="22"/>
      <c r="B41" s="35"/>
      <c r="C41" s="1218" t="s">
        <v>579</v>
      </c>
      <c r="D41" s="1219"/>
      <c r="E41" s="1220"/>
      <c r="F41" s="36" t="s">
        <v>523</v>
      </c>
      <c r="G41" s="37" t="s">
        <v>523</v>
      </c>
      <c r="H41" s="37">
        <v>0.06</v>
      </c>
      <c r="I41" s="37">
        <v>0.09</v>
      </c>
      <c r="J41" s="38">
        <v>0.13</v>
      </c>
      <c r="K41" s="22"/>
      <c r="L41" s="22"/>
      <c r="M41" s="22"/>
      <c r="N41" s="22"/>
      <c r="O41" s="22"/>
      <c r="P41" s="22"/>
    </row>
    <row r="42" spans="1:16" ht="39" customHeight="1">
      <c r="A42" s="22"/>
      <c r="B42" s="39"/>
      <c r="C42" s="1218" t="s">
        <v>580</v>
      </c>
      <c r="D42" s="1219"/>
      <c r="E42" s="1220"/>
      <c r="F42" s="36" t="s">
        <v>523</v>
      </c>
      <c r="G42" s="37" t="s">
        <v>523</v>
      </c>
      <c r="H42" s="37" t="s">
        <v>523</v>
      </c>
      <c r="I42" s="37" t="s">
        <v>523</v>
      </c>
      <c r="J42" s="38" t="s">
        <v>523</v>
      </c>
      <c r="K42" s="22"/>
      <c r="L42" s="22"/>
      <c r="M42" s="22"/>
      <c r="N42" s="22"/>
      <c r="O42" s="22"/>
      <c r="P42" s="22"/>
    </row>
    <row r="43" spans="1:16" ht="39" customHeight="1" thickBot="1">
      <c r="A43" s="22"/>
      <c r="B43" s="40"/>
      <c r="C43" s="1221" t="s">
        <v>581</v>
      </c>
      <c r="D43" s="1222"/>
      <c r="E43" s="1223"/>
      <c r="F43" s="41">
        <v>0.11</v>
      </c>
      <c r="G43" s="42">
        <v>0.17</v>
      </c>
      <c r="H43" s="42">
        <v>0.46</v>
      </c>
      <c r="I43" s="42">
        <v>1.72</v>
      </c>
      <c r="J43" s="43">
        <v>0.15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29/N6G1Q0R95OYExPIKUunIXDohBecqeVdRW1oEBo/Nzuc7d32pAZrYKixwKdu/JHiA6m30/MTNldyv/CM02Q==" saltValue="iAYwQEHLUE/uxkQ70z0Z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c r="A45" s="48"/>
      <c r="B45" s="1234" t="s">
        <v>11</v>
      </c>
      <c r="C45" s="1235"/>
      <c r="D45" s="58"/>
      <c r="E45" s="1240" t="s">
        <v>12</v>
      </c>
      <c r="F45" s="1240"/>
      <c r="G45" s="1240"/>
      <c r="H45" s="1240"/>
      <c r="I45" s="1240"/>
      <c r="J45" s="1241"/>
      <c r="K45" s="59">
        <v>1208</v>
      </c>
      <c r="L45" s="60">
        <v>1051</v>
      </c>
      <c r="M45" s="60">
        <v>1011</v>
      </c>
      <c r="N45" s="60">
        <v>1046</v>
      </c>
      <c r="O45" s="61">
        <v>1091</v>
      </c>
      <c r="P45" s="48"/>
      <c r="Q45" s="48"/>
      <c r="R45" s="48"/>
      <c r="S45" s="48"/>
      <c r="T45" s="48"/>
      <c r="U45" s="48"/>
    </row>
    <row r="46" spans="1:21" ht="30.75" customHeight="1">
      <c r="A46" s="48"/>
      <c r="B46" s="1236"/>
      <c r="C46" s="1237"/>
      <c r="D46" s="62"/>
      <c r="E46" s="1228" t="s">
        <v>13</v>
      </c>
      <c r="F46" s="1228"/>
      <c r="G46" s="1228"/>
      <c r="H46" s="1228"/>
      <c r="I46" s="1228"/>
      <c r="J46" s="1229"/>
      <c r="K46" s="63" t="s">
        <v>523</v>
      </c>
      <c r="L46" s="64" t="s">
        <v>523</v>
      </c>
      <c r="M46" s="64" t="s">
        <v>523</v>
      </c>
      <c r="N46" s="64" t="s">
        <v>523</v>
      </c>
      <c r="O46" s="65" t="s">
        <v>523</v>
      </c>
      <c r="P46" s="48"/>
      <c r="Q46" s="48"/>
      <c r="R46" s="48"/>
      <c r="S46" s="48"/>
      <c r="T46" s="48"/>
      <c r="U46" s="48"/>
    </row>
    <row r="47" spans="1:21" ht="30.75" customHeight="1">
      <c r="A47" s="48"/>
      <c r="B47" s="1236"/>
      <c r="C47" s="1237"/>
      <c r="D47" s="62"/>
      <c r="E47" s="1228" t="s">
        <v>14</v>
      </c>
      <c r="F47" s="1228"/>
      <c r="G47" s="1228"/>
      <c r="H47" s="1228"/>
      <c r="I47" s="1228"/>
      <c r="J47" s="1229"/>
      <c r="K47" s="63" t="s">
        <v>523</v>
      </c>
      <c r="L47" s="64" t="s">
        <v>523</v>
      </c>
      <c r="M47" s="64" t="s">
        <v>523</v>
      </c>
      <c r="N47" s="64" t="s">
        <v>523</v>
      </c>
      <c r="O47" s="65" t="s">
        <v>523</v>
      </c>
      <c r="P47" s="48"/>
      <c r="Q47" s="48"/>
      <c r="R47" s="48"/>
      <c r="S47" s="48"/>
      <c r="T47" s="48"/>
      <c r="U47" s="48"/>
    </row>
    <row r="48" spans="1:21" ht="30.75" customHeight="1">
      <c r="A48" s="48"/>
      <c r="B48" s="1236"/>
      <c r="C48" s="1237"/>
      <c r="D48" s="62"/>
      <c r="E48" s="1228" t="s">
        <v>15</v>
      </c>
      <c r="F48" s="1228"/>
      <c r="G48" s="1228"/>
      <c r="H48" s="1228"/>
      <c r="I48" s="1228"/>
      <c r="J48" s="1229"/>
      <c r="K48" s="63">
        <v>967</v>
      </c>
      <c r="L48" s="64">
        <v>951</v>
      </c>
      <c r="M48" s="64">
        <v>921</v>
      </c>
      <c r="N48" s="64">
        <v>920</v>
      </c>
      <c r="O48" s="65">
        <v>935</v>
      </c>
      <c r="P48" s="48"/>
      <c r="Q48" s="48"/>
      <c r="R48" s="48"/>
      <c r="S48" s="48"/>
      <c r="T48" s="48"/>
      <c r="U48" s="48"/>
    </row>
    <row r="49" spans="1:21" ht="30.75" customHeight="1">
      <c r="A49" s="48"/>
      <c r="B49" s="1236"/>
      <c r="C49" s="1237"/>
      <c r="D49" s="62"/>
      <c r="E49" s="1228" t="s">
        <v>16</v>
      </c>
      <c r="F49" s="1228"/>
      <c r="G49" s="1228"/>
      <c r="H49" s="1228"/>
      <c r="I49" s="1228"/>
      <c r="J49" s="1229"/>
      <c r="K49" s="63">
        <v>253</v>
      </c>
      <c r="L49" s="64">
        <v>194</v>
      </c>
      <c r="M49" s="64">
        <v>149</v>
      </c>
      <c r="N49" s="64">
        <v>159</v>
      </c>
      <c r="O49" s="65">
        <v>182</v>
      </c>
      <c r="P49" s="48"/>
      <c r="Q49" s="48"/>
      <c r="R49" s="48"/>
      <c r="S49" s="48"/>
      <c r="T49" s="48"/>
      <c r="U49" s="48"/>
    </row>
    <row r="50" spans="1:21" ht="30.75" customHeight="1">
      <c r="A50" s="48"/>
      <c r="B50" s="1236"/>
      <c r="C50" s="1237"/>
      <c r="D50" s="62"/>
      <c r="E50" s="1228" t="s">
        <v>17</v>
      </c>
      <c r="F50" s="1228"/>
      <c r="G50" s="1228"/>
      <c r="H50" s="1228"/>
      <c r="I50" s="1228"/>
      <c r="J50" s="1229"/>
      <c r="K50" s="63">
        <v>0</v>
      </c>
      <c r="L50" s="64">
        <v>0</v>
      </c>
      <c r="M50" s="64">
        <v>0</v>
      </c>
      <c r="N50" s="64">
        <v>0</v>
      </c>
      <c r="O50" s="65">
        <v>0</v>
      </c>
      <c r="P50" s="48"/>
      <c r="Q50" s="48"/>
      <c r="R50" s="48"/>
      <c r="S50" s="48"/>
      <c r="T50" s="48"/>
      <c r="U50" s="48"/>
    </row>
    <row r="51" spans="1:21" ht="30.75" customHeight="1">
      <c r="A51" s="48"/>
      <c r="B51" s="1238"/>
      <c r="C51" s="1239"/>
      <c r="D51" s="66"/>
      <c r="E51" s="1228" t="s">
        <v>18</v>
      </c>
      <c r="F51" s="1228"/>
      <c r="G51" s="1228"/>
      <c r="H51" s="1228"/>
      <c r="I51" s="1228"/>
      <c r="J51" s="1229"/>
      <c r="K51" s="63" t="s">
        <v>523</v>
      </c>
      <c r="L51" s="64">
        <v>0</v>
      </c>
      <c r="M51" s="64" t="s">
        <v>523</v>
      </c>
      <c r="N51" s="64" t="s">
        <v>523</v>
      </c>
      <c r="O51" s="65" t="s">
        <v>523</v>
      </c>
      <c r="P51" s="48"/>
      <c r="Q51" s="48"/>
      <c r="R51" s="48"/>
      <c r="S51" s="48"/>
      <c r="T51" s="48"/>
      <c r="U51" s="48"/>
    </row>
    <row r="52" spans="1:21" ht="30.75" customHeight="1">
      <c r="A52" s="48"/>
      <c r="B52" s="1226" t="s">
        <v>19</v>
      </c>
      <c r="C52" s="1227"/>
      <c r="D52" s="66"/>
      <c r="E52" s="1228" t="s">
        <v>20</v>
      </c>
      <c r="F52" s="1228"/>
      <c r="G52" s="1228"/>
      <c r="H52" s="1228"/>
      <c r="I52" s="1228"/>
      <c r="J52" s="1229"/>
      <c r="K52" s="63">
        <v>1637</v>
      </c>
      <c r="L52" s="64">
        <v>1525</v>
      </c>
      <c r="M52" s="64">
        <v>1404</v>
      </c>
      <c r="N52" s="64">
        <v>1418</v>
      </c>
      <c r="O52" s="65">
        <v>1438</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791</v>
      </c>
      <c r="L53" s="69">
        <v>671</v>
      </c>
      <c r="M53" s="69">
        <v>677</v>
      </c>
      <c r="N53" s="69">
        <v>707</v>
      </c>
      <c r="O53" s="70">
        <v>770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UbEtGmnkyDG1fzsnSlyLTGcrPirG129y0qbe0fkyfk3HOTZ690dOKtbkuZNaOXTuUuyIOLNNGovQX1kUxyorw==" saltValue="GLiVpYaww8TnNhPM/9oXm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566</v>
      </c>
      <c r="J40" s="79" t="s">
        <v>567</v>
      </c>
      <c r="K40" s="79" t="s">
        <v>568</v>
      </c>
      <c r="L40" s="79" t="s">
        <v>569</v>
      </c>
      <c r="M40" s="80" t="s">
        <v>570</v>
      </c>
    </row>
    <row r="41" spans="2:13" ht="27.75" customHeight="1">
      <c r="B41" s="1242" t="s">
        <v>24</v>
      </c>
      <c r="C41" s="1243"/>
      <c r="D41" s="81"/>
      <c r="E41" s="1248" t="s">
        <v>25</v>
      </c>
      <c r="F41" s="1248"/>
      <c r="G41" s="1248"/>
      <c r="H41" s="1249"/>
      <c r="I41" s="82">
        <v>8510</v>
      </c>
      <c r="J41" s="83">
        <v>9826</v>
      </c>
      <c r="K41" s="83">
        <v>11835</v>
      </c>
      <c r="L41" s="83">
        <v>12247</v>
      </c>
      <c r="M41" s="84">
        <v>12437</v>
      </c>
    </row>
    <row r="42" spans="2:13" ht="27.75" customHeight="1">
      <c r="B42" s="1244"/>
      <c r="C42" s="1245"/>
      <c r="D42" s="85"/>
      <c r="E42" s="1250" t="s">
        <v>26</v>
      </c>
      <c r="F42" s="1250"/>
      <c r="G42" s="1250"/>
      <c r="H42" s="1251"/>
      <c r="I42" s="86">
        <v>1261</v>
      </c>
      <c r="J42" s="87">
        <v>1055</v>
      </c>
      <c r="K42" s="87">
        <v>971</v>
      </c>
      <c r="L42" s="87">
        <v>986</v>
      </c>
      <c r="M42" s="88">
        <v>803</v>
      </c>
    </row>
    <row r="43" spans="2:13" ht="27.75" customHeight="1">
      <c r="B43" s="1244"/>
      <c r="C43" s="1245"/>
      <c r="D43" s="85"/>
      <c r="E43" s="1250" t="s">
        <v>27</v>
      </c>
      <c r="F43" s="1250"/>
      <c r="G43" s="1250"/>
      <c r="H43" s="1251"/>
      <c r="I43" s="86">
        <v>10999</v>
      </c>
      <c r="J43" s="87">
        <v>10283</v>
      </c>
      <c r="K43" s="87">
        <v>9545</v>
      </c>
      <c r="L43" s="87">
        <v>8874</v>
      </c>
      <c r="M43" s="88">
        <v>8248</v>
      </c>
    </row>
    <row r="44" spans="2:13" ht="27.75" customHeight="1">
      <c r="B44" s="1244"/>
      <c r="C44" s="1245"/>
      <c r="D44" s="85"/>
      <c r="E44" s="1250" t="s">
        <v>28</v>
      </c>
      <c r="F44" s="1250"/>
      <c r="G44" s="1250"/>
      <c r="H44" s="1251"/>
      <c r="I44" s="86">
        <v>1582</v>
      </c>
      <c r="J44" s="87">
        <v>1855</v>
      </c>
      <c r="K44" s="87">
        <v>1699</v>
      </c>
      <c r="L44" s="87">
        <v>1599</v>
      </c>
      <c r="M44" s="88">
        <v>1400</v>
      </c>
    </row>
    <row r="45" spans="2:13" ht="27.75" customHeight="1">
      <c r="B45" s="1244"/>
      <c r="C45" s="1245"/>
      <c r="D45" s="85"/>
      <c r="E45" s="1250" t="s">
        <v>29</v>
      </c>
      <c r="F45" s="1250"/>
      <c r="G45" s="1250"/>
      <c r="H45" s="1251"/>
      <c r="I45" s="86">
        <v>2462</v>
      </c>
      <c r="J45" s="87">
        <v>2271</v>
      </c>
      <c r="K45" s="87">
        <v>2136</v>
      </c>
      <c r="L45" s="87">
        <v>2091</v>
      </c>
      <c r="M45" s="88">
        <v>2024</v>
      </c>
    </row>
    <row r="46" spans="2:13" ht="27.75" customHeight="1">
      <c r="B46" s="1244"/>
      <c r="C46" s="1245"/>
      <c r="D46" s="89"/>
      <c r="E46" s="1250" t="s">
        <v>30</v>
      </c>
      <c r="F46" s="1250"/>
      <c r="G46" s="1250"/>
      <c r="H46" s="1251"/>
      <c r="I46" s="86" t="s">
        <v>523</v>
      </c>
      <c r="J46" s="87" t="s">
        <v>523</v>
      </c>
      <c r="K46" s="87" t="s">
        <v>523</v>
      </c>
      <c r="L46" s="87" t="s">
        <v>523</v>
      </c>
      <c r="M46" s="88" t="s">
        <v>523</v>
      </c>
    </row>
    <row r="47" spans="2:13" ht="27.75" customHeight="1">
      <c r="B47" s="1244"/>
      <c r="C47" s="1245"/>
      <c r="D47" s="90"/>
      <c r="E47" s="1252" t="s">
        <v>31</v>
      </c>
      <c r="F47" s="1253"/>
      <c r="G47" s="1253"/>
      <c r="H47" s="1254"/>
      <c r="I47" s="86" t="s">
        <v>523</v>
      </c>
      <c r="J47" s="87" t="s">
        <v>523</v>
      </c>
      <c r="K47" s="87" t="s">
        <v>523</v>
      </c>
      <c r="L47" s="87" t="s">
        <v>523</v>
      </c>
      <c r="M47" s="88" t="s">
        <v>523</v>
      </c>
    </row>
    <row r="48" spans="2:13" ht="27.75" customHeight="1">
      <c r="B48" s="1244"/>
      <c r="C48" s="1245"/>
      <c r="D48" s="85"/>
      <c r="E48" s="1250" t="s">
        <v>32</v>
      </c>
      <c r="F48" s="1250"/>
      <c r="G48" s="1250"/>
      <c r="H48" s="1251"/>
      <c r="I48" s="86" t="s">
        <v>523</v>
      </c>
      <c r="J48" s="87" t="s">
        <v>523</v>
      </c>
      <c r="K48" s="87" t="s">
        <v>523</v>
      </c>
      <c r="L48" s="87" t="s">
        <v>523</v>
      </c>
      <c r="M48" s="88" t="s">
        <v>523</v>
      </c>
    </row>
    <row r="49" spans="2:13" ht="27.75" customHeight="1">
      <c r="B49" s="1246"/>
      <c r="C49" s="1247"/>
      <c r="D49" s="85"/>
      <c r="E49" s="1250" t="s">
        <v>33</v>
      </c>
      <c r="F49" s="1250"/>
      <c r="G49" s="1250"/>
      <c r="H49" s="1251"/>
      <c r="I49" s="86" t="s">
        <v>523</v>
      </c>
      <c r="J49" s="87" t="s">
        <v>523</v>
      </c>
      <c r="K49" s="87" t="s">
        <v>523</v>
      </c>
      <c r="L49" s="87" t="s">
        <v>523</v>
      </c>
      <c r="M49" s="88" t="s">
        <v>523</v>
      </c>
    </row>
    <row r="50" spans="2:13" ht="27.75" customHeight="1">
      <c r="B50" s="1255" t="s">
        <v>34</v>
      </c>
      <c r="C50" s="1256"/>
      <c r="D50" s="91"/>
      <c r="E50" s="1250" t="s">
        <v>35</v>
      </c>
      <c r="F50" s="1250"/>
      <c r="G50" s="1250"/>
      <c r="H50" s="1251"/>
      <c r="I50" s="86">
        <v>4591</v>
      </c>
      <c r="J50" s="87">
        <v>3293</v>
      </c>
      <c r="K50" s="87">
        <v>4216</v>
      </c>
      <c r="L50" s="87">
        <v>4632</v>
      </c>
      <c r="M50" s="88">
        <v>4847</v>
      </c>
    </row>
    <row r="51" spans="2:13" ht="27.75" customHeight="1">
      <c r="B51" s="1244"/>
      <c r="C51" s="1245"/>
      <c r="D51" s="85"/>
      <c r="E51" s="1250" t="s">
        <v>36</v>
      </c>
      <c r="F51" s="1250"/>
      <c r="G51" s="1250"/>
      <c r="H51" s="1251"/>
      <c r="I51" s="86">
        <v>1264</v>
      </c>
      <c r="J51" s="87">
        <v>1103</v>
      </c>
      <c r="K51" s="87">
        <v>1013</v>
      </c>
      <c r="L51" s="87">
        <v>998</v>
      </c>
      <c r="M51" s="88">
        <v>891</v>
      </c>
    </row>
    <row r="52" spans="2:13" ht="27.75" customHeight="1">
      <c r="B52" s="1246"/>
      <c r="C52" s="1247"/>
      <c r="D52" s="85"/>
      <c r="E52" s="1250" t="s">
        <v>37</v>
      </c>
      <c r="F52" s="1250"/>
      <c r="G52" s="1250"/>
      <c r="H52" s="1251"/>
      <c r="I52" s="86">
        <v>15177</v>
      </c>
      <c r="J52" s="87">
        <v>15814</v>
      </c>
      <c r="K52" s="87">
        <v>17340</v>
      </c>
      <c r="L52" s="87">
        <v>17369</v>
      </c>
      <c r="M52" s="88">
        <v>17258</v>
      </c>
    </row>
    <row r="53" spans="2:13" ht="27.75" customHeight="1" thickBot="1">
      <c r="B53" s="1257" t="s">
        <v>38</v>
      </c>
      <c r="C53" s="1258"/>
      <c r="D53" s="92"/>
      <c r="E53" s="1259" t="s">
        <v>39</v>
      </c>
      <c r="F53" s="1259"/>
      <c r="G53" s="1259"/>
      <c r="H53" s="1260"/>
      <c r="I53" s="93">
        <v>3781</v>
      </c>
      <c r="J53" s="94">
        <v>5080</v>
      </c>
      <c r="K53" s="94">
        <v>3618</v>
      </c>
      <c r="L53" s="94">
        <v>2797</v>
      </c>
      <c r="M53" s="95">
        <v>1917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l/t3i/h/8WXFpFKuptbcvnWYCrFYzIaN4F04/BQxqhTZM6KpbwgUSPpLSw0ta76cOuRHHqz61ytDwULMswu3Gg==" saltValue="J6HNcYnBTFjb6/QnH/D1/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568</v>
      </c>
      <c r="G54" s="104" t="s">
        <v>569</v>
      </c>
      <c r="H54" s="105" t="s">
        <v>570</v>
      </c>
    </row>
    <row r="55" spans="2:8" ht="52.5" customHeight="1">
      <c r="B55" s="106"/>
      <c r="C55" s="1269" t="s">
        <v>42</v>
      </c>
      <c r="D55" s="1269"/>
      <c r="E55" s="1270"/>
      <c r="F55" s="107">
        <v>1064</v>
      </c>
      <c r="G55" s="107">
        <v>1465</v>
      </c>
      <c r="H55" s="108">
        <v>1544</v>
      </c>
    </row>
    <row r="56" spans="2:8" ht="52.5" customHeight="1">
      <c r="B56" s="109"/>
      <c r="C56" s="1271" t="s">
        <v>43</v>
      </c>
      <c r="D56" s="1271"/>
      <c r="E56" s="1272"/>
      <c r="F56" s="110">
        <v>547</v>
      </c>
      <c r="G56" s="110">
        <v>613</v>
      </c>
      <c r="H56" s="111">
        <v>613</v>
      </c>
    </row>
    <row r="57" spans="2:8" ht="53.25" customHeight="1">
      <c r="B57" s="109"/>
      <c r="C57" s="1273" t="s">
        <v>44</v>
      </c>
      <c r="D57" s="1273"/>
      <c r="E57" s="1274"/>
      <c r="F57" s="112">
        <v>2144</v>
      </c>
      <c r="G57" s="112">
        <v>2150</v>
      </c>
      <c r="H57" s="113">
        <v>2254</v>
      </c>
    </row>
    <row r="58" spans="2:8" ht="45.75" customHeight="1">
      <c r="B58" s="114"/>
      <c r="C58" s="1261" t="s">
        <v>589</v>
      </c>
      <c r="D58" s="1262"/>
      <c r="E58" s="1263"/>
      <c r="F58" s="115">
        <v>579</v>
      </c>
      <c r="G58" s="115">
        <v>705</v>
      </c>
      <c r="H58" s="116">
        <v>898</v>
      </c>
    </row>
    <row r="59" spans="2:8" ht="45.75" customHeight="1">
      <c r="B59" s="114"/>
      <c r="C59" s="1261" t="s">
        <v>590</v>
      </c>
      <c r="D59" s="1262"/>
      <c r="E59" s="1263"/>
      <c r="F59" s="115">
        <v>463</v>
      </c>
      <c r="G59" s="115">
        <v>314</v>
      </c>
      <c r="H59" s="116">
        <v>314</v>
      </c>
    </row>
    <row r="60" spans="2:8" ht="45.75" customHeight="1">
      <c r="B60" s="114"/>
      <c r="C60" s="1261" t="s">
        <v>591</v>
      </c>
      <c r="D60" s="1262"/>
      <c r="E60" s="1263"/>
      <c r="F60" s="115">
        <v>322</v>
      </c>
      <c r="G60" s="115">
        <v>322</v>
      </c>
      <c r="H60" s="116">
        <v>264</v>
      </c>
    </row>
    <row r="61" spans="2:8" ht="45.75" customHeight="1">
      <c r="B61" s="114"/>
      <c r="C61" s="1261" t="s">
        <v>592</v>
      </c>
      <c r="D61" s="1262"/>
      <c r="E61" s="1263"/>
      <c r="F61" s="115">
        <v>149</v>
      </c>
      <c r="G61" s="115">
        <v>191</v>
      </c>
      <c r="H61" s="116">
        <v>201</v>
      </c>
    </row>
    <row r="62" spans="2:8" ht="45.75" customHeight="1" thickBot="1">
      <c r="B62" s="117"/>
      <c r="C62" s="1264" t="s">
        <v>593</v>
      </c>
      <c r="D62" s="1265"/>
      <c r="E62" s="1266"/>
      <c r="F62" s="118">
        <v>155</v>
      </c>
      <c r="G62" s="118">
        <v>151</v>
      </c>
      <c r="H62" s="119">
        <v>151</v>
      </c>
    </row>
    <row r="63" spans="2:8" ht="52.5" customHeight="1" thickBot="1">
      <c r="B63" s="120"/>
      <c r="C63" s="1267" t="s">
        <v>45</v>
      </c>
      <c r="D63" s="1267"/>
      <c r="E63" s="1268"/>
      <c r="F63" s="121">
        <v>3755</v>
      </c>
      <c r="G63" s="121">
        <v>4227</v>
      </c>
      <c r="H63" s="122">
        <v>4412</v>
      </c>
    </row>
    <row r="64" spans="2:8" ht="15" customHeight="1"/>
    <row r="65" ht="0" hidden="1" customHeight="1"/>
    <row r="66" ht="0" hidden="1" customHeight="1"/>
  </sheetData>
  <sheetProtection algorithmName="SHA-512" hashValue="6mtrjHT31pS6RYfjkJdefYzNLM3MpXomYUC2/ODCIx/6BYK54lOrJ17Gon2s3O+2iylMwXHhL/tqnAHGZTPKxg==" saltValue="Lh52gch9N9Vv+Wx0bIyO9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619</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619</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618</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615</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89" t="s">
        <v>620</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5">
      <c r="B44" s="36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5">
      <c r="B45" s="36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5">
      <c r="B46" s="36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5">
      <c r="B47" s="36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614</v>
      </c>
    </row>
    <row r="50" spans="1:109" ht="13.5">
      <c r="B50" s="366"/>
      <c r="G50" s="1281"/>
      <c r="H50" s="1281"/>
      <c r="I50" s="1281"/>
      <c r="J50" s="1281"/>
      <c r="K50" s="375"/>
      <c r="L50" s="375"/>
      <c r="M50" s="374"/>
      <c r="N50" s="374"/>
      <c r="AN50" s="1282"/>
      <c r="AO50" s="1283"/>
      <c r="AP50" s="1283"/>
      <c r="AQ50" s="1283"/>
      <c r="AR50" s="1283"/>
      <c r="AS50" s="1283"/>
      <c r="AT50" s="1283"/>
      <c r="AU50" s="1283"/>
      <c r="AV50" s="1283"/>
      <c r="AW50" s="1283"/>
      <c r="AX50" s="1283"/>
      <c r="AY50" s="1283"/>
      <c r="AZ50" s="1283"/>
      <c r="BA50" s="1283"/>
      <c r="BB50" s="1283"/>
      <c r="BC50" s="1283"/>
      <c r="BD50" s="1283"/>
      <c r="BE50" s="1283"/>
      <c r="BF50" s="1283"/>
      <c r="BG50" s="1283"/>
      <c r="BH50" s="1283"/>
      <c r="BI50" s="1283"/>
      <c r="BJ50" s="1283"/>
      <c r="BK50" s="1283"/>
      <c r="BL50" s="1283"/>
      <c r="BM50" s="1283"/>
      <c r="BN50" s="1283"/>
      <c r="BO50" s="1284"/>
      <c r="BP50" s="1280" t="s">
        <v>566</v>
      </c>
      <c r="BQ50" s="1280"/>
      <c r="BR50" s="1280"/>
      <c r="BS50" s="1280"/>
      <c r="BT50" s="1280"/>
      <c r="BU50" s="1280"/>
      <c r="BV50" s="1280"/>
      <c r="BW50" s="1280"/>
      <c r="BX50" s="1280" t="s">
        <v>567</v>
      </c>
      <c r="BY50" s="1280"/>
      <c r="BZ50" s="1280"/>
      <c r="CA50" s="1280"/>
      <c r="CB50" s="1280"/>
      <c r="CC50" s="1280"/>
      <c r="CD50" s="1280"/>
      <c r="CE50" s="1280"/>
      <c r="CF50" s="1280" t="s">
        <v>568</v>
      </c>
      <c r="CG50" s="1280"/>
      <c r="CH50" s="1280"/>
      <c r="CI50" s="1280"/>
      <c r="CJ50" s="1280"/>
      <c r="CK50" s="1280"/>
      <c r="CL50" s="1280"/>
      <c r="CM50" s="1280"/>
      <c r="CN50" s="1280" t="s">
        <v>569</v>
      </c>
      <c r="CO50" s="1280"/>
      <c r="CP50" s="1280"/>
      <c r="CQ50" s="1280"/>
      <c r="CR50" s="1280"/>
      <c r="CS50" s="1280"/>
      <c r="CT50" s="1280"/>
      <c r="CU50" s="1280"/>
      <c r="CV50" s="1280" t="s">
        <v>570</v>
      </c>
      <c r="CW50" s="1280"/>
      <c r="CX50" s="1280"/>
      <c r="CY50" s="1280"/>
      <c r="CZ50" s="1280"/>
      <c r="DA50" s="1280"/>
      <c r="DB50" s="1280"/>
      <c r="DC50" s="1280"/>
    </row>
    <row r="51" spans="1:109" ht="13.5" customHeight="1">
      <c r="B51" s="366"/>
      <c r="G51" s="1286"/>
      <c r="H51" s="1286"/>
      <c r="I51" s="1287"/>
      <c r="J51" s="1287"/>
      <c r="K51" s="1285"/>
      <c r="L51" s="1285"/>
      <c r="M51" s="1285"/>
      <c r="N51" s="1285"/>
      <c r="AM51" s="373"/>
      <c r="AN51" s="1278" t="s">
        <v>613</v>
      </c>
      <c r="AO51" s="1278"/>
      <c r="AP51" s="1278"/>
      <c r="AQ51" s="1278"/>
      <c r="AR51" s="1278"/>
      <c r="AS51" s="1278"/>
      <c r="AT51" s="1278"/>
      <c r="AU51" s="1278"/>
      <c r="AV51" s="1278"/>
      <c r="AW51" s="1278"/>
      <c r="AX51" s="1278"/>
      <c r="AY51" s="1278"/>
      <c r="AZ51" s="1278"/>
      <c r="BA51" s="1278"/>
      <c r="BB51" s="1278" t="s">
        <v>611</v>
      </c>
      <c r="BC51" s="1278"/>
      <c r="BD51" s="1278"/>
      <c r="BE51" s="1278"/>
      <c r="BF51" s="1278"/>
      <c r="BG51" s="1278"/>
      <c r="BH51" s="1278"/>
      <c r="BI51" s="1278"/>
      <c r="BJ51" s="1278"/>
      <c r="BK51" s="1278"/>
      <c r="BL51" s="1278"/>
      <c r="BM51" s="1278"/>
      <c r="BN51" s="1278"/>
      <c r="BO51" s="1278"/>
      <c r="BP51" s="1288"/>
      <c r="BQ51" s="1275"/>
      <c r="BR51" s="1275"/>
      <c r="BS51" s="1275"/>
      <c r="BT51" s="1275"/>
      <c r="BU51" s="1275"/>
      <c r="BV51" s="1275"/>
      <c r="BW51" s="1275"/>
      <c r="BX51" s="1288"/>
      <c r="BY51" s="1275"/>
      <c r="BZ51" s="1275"/>
      <c r="CA51" s="1275"/>
      <c r="CB51" s="1275"/>
      <c r="CC51" s="1275"/>
      <c r="CD51" s="1275"/>
      <c r="CE51" s="1275"/>
      <c r="CF51" s="1288"/>
      <c r="CG51" s="1275"/>
      <c r="CH51" s="1275"/>
      <c r="CI51" s="1275"/>
      <c r="CJ51" s="1275"/>
      <c r="CK51" s="1275"/>
      <c r="CL51" s="1275"/>
      <c r="CM51" s="1275"/>
      <c r="CN51" s="1275">
        <v>43.6</v>
      </c>
      <c r="CO51" s="1275"/>
      <c r="CP51" s="1275"/>
      <c r="CQ51" s="1275"/>
      <c r="CR51" s="1275"/>
      <c r="CS51" s="1275"/>
      <c r="CT51" s="1275"/>
      <c r="CU51" s="1275"/>
      <c r="CV51" s="1275">
        <v>30.2</v>
      </c>
      <c r="CW51" s="1275"/>
      <c r="CX51" s="1275"/>
      <c r="CY51" s="1275"/>
      <c r="CZ51" s="1275"/>
      <c r="DA51" s="1275"/>
      <c r="DB51" s="1275"/>
      <c r="DC51" s="1275"/>
    </row>
    <row r="52" spans="1:109" ht="13.5">
      <c r="B52" s="366"/>
      <c r="G52" s="1286"/>
      <c r="H52" s="1286"/>
      <c r="I52" s="1287"/>
      <c r="J52" s="1287"/>
      <c r="K52" s="1285"/>
      <c r="L52" s="1285"/>
      <c r="M52" s="1285"/>
      <c r="N52" s="1285"/>
      <c r="AM52" s="37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c r="A53" s="381"/>
      <c r="B53" s="366"/>
      <c r="G53" s="1286"/>
      <c r="H53" s="1286"/>
      <c r="I53" s="1281"/>
      <c r="J53" s="1281"/>
      <c r="K53" s="1285"/>
      <c r="L53" s="1285"/>
      <c r="M53" s="1285"/>
      <c r="N53" s="1285"/>
      <c r="AM53" s="373"/>
      <c r="AN53" s="1278"/>
      <c r="AO53" s="1278"/>
      <c r="AP53" s="1278"/>
      <c r="AQ53" s="1278"/>
      <c r="AR53" s="1278"/>
      <c r="AS53" s="1278"/>
      <c r="AT53" s="1278"/>
      <c r="AU53" s="1278"/>
      <c r="AV53" s="1278"/>
      <c r="AW53" s="1278"/>
      <c r="AX53" s="1278"/>
      <c r="AY53" s="1278"/>
      <c r="AZ53" s="1278"/>
      <c r="BA53" s="1278"/>
      <c r="BB53" s="1278" t="s">
        <v>617</v>
      </c>
      <c r="BC53" s="1278"/>
      <c r="BD53" s="1278"/>
      <c r="BE53" s="1278"/>
      <c r="BF53" s="1278"/>
      <c r="BG53" s="1278"/>
      <c r="BH53" s="1278"/>
      <c r="BI53" s="1278"/>
      <c r="BJ53" s="1278"/>
      <c r="BK53" s="1278"/>
      <c r="BL53" s="1278"/>
      <c r="BM53" s="1278"/>
      <c r="BN53" s="1278"/>
      <c r="BO53" s="1278"/>
      <c r="BP53" s="1288"/>
      <c r="BQ53" s="1275"/>
      <c r="BR53" s="1275"/>
      <c r="BS53" s="1275"/>
      <c r="BT53" s="1275"/>
      <c r="BU53" s="1275"/>
      <c r="BV53" s="1275"/>
      <c r="BW53" s="1275"/>
      <c r="BX53" s="1288"/>
      <c r="BY53" s="1275"/>
      <c r="BZ53" s="1275"/>
      <c r="CA53" s="1275"/>
      <c r="CB53" s="1275"/>
      <c r="CC53" s="1275"/>
      <c r="CD53" s="1275"/>
      <c r="CE53" s="1275"/>
      <c r="CF53" s="1288"/>
      <c r="CG53" s="1275"/>
      <c r="CH53" s="1275"/>
      <c r="CI53" s="1275"/>
      <c r="CJ53" s="1275"/>
      <c r="CK53" s="1275"/>
      <c r="CL53" s="1275"/>
      <c r="CM53" s="1275"/>
      <c r="CN53" s="1275">
        <v>69.599999999999994</v>
      </c>
      <c r="CO53" s="1275"/>
      <c r="CP53" s="1275"/>
      <c r="CQ53" s="1275"/>
      <c r="CR53" s="1275"/>
      <c r="CS53" s="1275"/>
      <c r="CT53" s="1275"/>
      <c r="CU53" s="1275"/>
      <c r="CV53" s="1275">
        <v>71.7</v>
      </c>
      <c r="CW53" s="1275"/>
      <c r="CX53" s="1275"/>
      <c r="CY53" s="1275"/>
      <c r="CZ53" s="1275"/>
      <c r="DA53" s="1275"/>
      <c r="DB53" s="1275"/>
      <c r="DC53" s="1275"/>
    </row>
    <row r="54" spans="1:109" ht="13.5">
      <c r="A54" s="381"/>
      <c r="B54" s="366"/>
      <c r="G54" s="1286"/>
      <c r="H54" s="1286"/>
      <c r="I54" s="1281"/>
      <c r="J54" s="1281"/>
      <c r="K54" s="1285"/>
      <c r="L54" s="1285"/>
      <c r="M54" s="1285"/>
      <c r="N54" s="1285"/>
      <c r="AM54" s="37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c r="A55" s="381"/>
      <c r="B55" s="366"/>
      <c r="G55" s="1281"/>
      <c r="H55" s="1281"/>
      <c r="I55" s="1281"/>
      <c r="J55" s="1281"/>
      <c r="K55" s="1285"/>
      <c r="L55" s="1285"/>
      <c r="M55" s="1285"/>
      <c r="N55" s="1285"/>
      <c r="AN55" s="1280" t="s">
        <v>612</v>
      </c>
      <c r="AO55" s="1280"/>
      <c r="AP55" s="1280"/>
      <c r="AQ55" s="1280"/>
      <c r="AR55" s="1280"/>
      <c r="AS55" s="1280"/>
      <c r="AT55" s="1280"/>
      <c r="AU55" s="1280"/>
      <c r="AV55" s="1280"/>
      <c r="AW55" s="1280"/>
      <c r="AX55" s="1280"/>
      <c r="AY55" s="1280"/>
      <c r="AZ55" s="1280"/>
      <c r="BA55" s="1280"/>
      <c r="BB55" s="1278" t="s">
        <v>611</v>
      </c>
      <c r="BC55" s="1278"/>
      <c r="BD55" s="1278"/>
      <c r="BE55" s="1278"/>
      <c r="BF55" s="1278"/>
      <c r="BG55" s="1278"/>
      <c r="BH55" s="1278"/>
      <c r="BI55" s="1278"/>
      <c r="BJ55" s="1278"/>
      <c r="BK55" s="1278"/>
      <c r="BL55" s="1278"/>
      <c r="BM55" s="1278"/>
      <c r="BN55" s="1278"/>
      <c r="BO55" s="1278"/>
      <c r="BP55" s="1288"/>
      <c r="BQ55" s="1275"/>
      <c r="BR55" s="1275"/>
      <c r="BS55" s="1275"/>
      <c r="BT55" s="1275"/>
      <c r="BU55" s="1275"/>
      <c r="BV55" s="1275"/>
      <c r="BW55" s="1275"/>
      <c r="BX55" s="1288"/>
      <c r="BY55" s="1275"/>
      <c r="BZ55" s="1275"/>
      <c r="CA55" s="1275"/>
      <c r="CB55" s="1275"/>
      <c r="CC55" s="1275"/>
      <c r="CD55" s="1275"/>
      <c r="CE55" s="1275"/>
      <c r="CF55" s="1288"/>
      <c r="CG55" s="1275"/>
      <c r="CH55" s="1275"/>
      <c r="CI55" s="1275"/>
      <c r="CJ55" s="1275"/>
      <c r="CK55" s="1275"/>
      <c r="CL55" s="1275"/>
      <c r="CM55" s="1275"/>
      <c r="CN55" s="1275">
        <v>54.6</v>
      </c>
      <c r="CO55" s="1275"/>
      <c r="CP55" s="1275"/>
      <c r="CQ55" s="1275"/>
      <c r="CR55" s="1275"/>
      <c r="CS55" s="1275"/>
      <c r="CT55" s="1275"/>
      <c r="CU55" s="1275"/>
      <c r="CV55" s="1275">
        <v>53.2</v>
      </c>
      <c r="CW55" s="1275"/>
      <c r="CX55" s="1275"/>
      <c r="CY55" s="1275"/>
      <c r="CZ55" s="1275"/>
      <c r="DA55" s="1275"/>
      <c r="DB55" s="1275"/>
      <c r="DC55" s="1275"/>
    </row>
    <row r="56" spans="1:109" ht="13.5">
      <c r="A56" s="381"/>
      <c r="B56" s="366"/>
      <c r="G56" s="1281"/>
      <c r="H56" s="1281"/>
      <c r="I56" s="1281"/>
      <c r="J56" s="1281"/>
      <c r="K56" s="1285"/>
      <c r="L56" s="1285"/>
      <c r="M56" s="1285"/>
      <c r="N56" s="1285"/>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c r="B57" s="387"/>
      <c r="G57" s="1281"/>
      <c r="H57" s="1281"/>
      <c r="I57" s="1276"/>
      <c r="J57" s="1276"/>
      <c r="K57" s="1285"/>
      <c r="L57" s="1285"/>
      <c r="M57" s="1285"/>
      <c r="N57" s="1285"/>
      <c r="AM57" s="365"/>
      <c r="AN57" s="1280"/>
      <c r="AO57" s="1280"/>
      <c r="AP57" s="1280"/>
      <c r="AQ57" s="1280"/>
      <c r="AR57" s="1280"/>
      <c r="AS57" s="1280"/>
      <c r="AT57" s="1280"/>
      <c r="AU57" s="1280"/>
      <c r="AV57" s="1280"/>
      <c r="AW57" s="1280"/>
      <c r="AX57" s="1280"/>
      <c r="AY57" s="1280"/>
      <c r="AZ57" s="1280"/>
      <c r="BA57" s="1280"/>
      <c r="BB57" s="1278" t="s">
        <v>617</v>
      </c>
      <c r="BC57" s="1278"/>
      <c r="BD57" s="1278"/>
      <c r="BE57" s="1278"/>
      <c r="BF57" s="1278"/>
      <c r="BG57" s="1278"/>
      <c r="BH57" s="1278"/>
      <c r="BI57" s="1278"/>
      <c r="BJ57" s="1278"/>
      <c r="BK57" s="1278"/>
      <c r="BL57" s="1278"/>
      <c r="BM57" s="1278"/>
      <c r="BN57" s="1278"/>
      <c r="BO57" s="1278"/>
      <c r="BP57" s="1288"/>
      <c r="BQ57" s="1275"/>
      <c r="BR57" s="1275"/>
      <c r="BS57" s="1275"/>
      <c r="BT57" s="1275"/>
      <c r="BU57" s="1275"/>
      <c r="BV57" s="1275"/>
      <c r="BW57" s="1275"/>
      <c r="BX57" s="1288"/>
      <c r="BY57" s="1275"/>
      <c r="BZ57" s="1275"/>
      <c r="CA57" s="1275"/>
      <c r="CB57" s="1275"/>
      <c r="CC57" s="1275"/>
      <c r="CD57" s="1275"/>
      <c r="CE57" s="1275"/>
      <c r="CF57" s="1288"/>
      <c r="CG57" s="1275"/>
      <c r="CH57" s="1275"/>
      <c r="CI57" s="1275"/>
      <c r="CJ57" s="1275"/>
      <c r="CK57" s="1275"/>
      <c r="CL57" s="1275"/>
      <c r="CM57" s="1275"/>
      <c r="CN57" s="1275">
        <v>58.3</v>
      </c>
      <c r="CO57" s="1275"/>
      <c r="CP57" s="1275"/>
      <c r="CQ57" s="1275"/>
      <c r="CR57" s="1275"/>
      <c r="CS57" s="1275"/>
      <c r="CT57" s="1275"/>
      <c r="CU57" s="1275"/>
      <c r="CV57" s="1275">
        <v>58.8</v>
      </c>
      <c r="CW57" s="1275"/>
      <c r="CX57" s="1275"/>
      <c r="CY57" s="1275"/>
      <c r="CZ57" s="1275"/>
      <c r="DA57" s="1275"/>
      <c r="DB57" s="1275"/>
      <c r="DC57" s="1275"/>
      <c r="DD57" s="392"/>
      <c r="DE57" s="387"/>
    </row>
    <row r="58" spans="1:109" s="381" customFormat="1" ht="13.5">
      <c r="A58" s="365"/>
      <c r="B58" s="387"/>
      <c r="G58" s="1281"/>
      <c r="H58" s="1281"/>
      <c r="I58" s="1276"/>
      <c r="J58" s="1276"/>
      <c r="K58" s="1285"/>
      <c r="L58" s="1285"/>
      <c r="M58" s="1285"/>
      <c r="N58" s="1285"/>
      <c r="AM58" s="365"/>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616</v>
      </c>
    </row>
    <row r="64" spans="1:109" ht="13.5">
      <c r="B64" s="366"/>
      <c r="G64" s="382"/>
      <c r="I64" s="384"/>
      <c r="J64" s="384"/>
      <c r="K64" s="384"/>
      <c r="L64" s="384"/>
      <c r="M64" s="384"/>
      <c r="N64" s="383"/>
      <c r="AM64" s="382"/>
      <c r="AN64" s="382" t="s">
        <v>615</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89" t="s">
        <v>621</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5">
      <c r="B66" s="36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5">
      <c r="B67" s="36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5">
      <c r="B68" s="36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5">
      <c r="B69" s="36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614</v>
      </c>
    </row>
    <row r="72" spans="2:107" ht="13.5">
      <c r="B72" s="366"/>
      <c r="G72" s="1281"/>
      <c r="H72" s="1281"/>
      <c r="I72" s="1281"/>
      <c r="J72" s="1281"/>
      <c r="K72" s="375"/>
      <c r="L72" s="375"/>
      <c r="M72" s="374"/>
      <c r="N72" s="374"/>
      <c r="AN72" s="1282"/>
      <c r="AO72" s="1283"/>
      <c r="AP72" s="1283"/>
      <c r="AQ72" s="1283"/>
      <c r="AR72" s="1283"/>
      <c r="AS72" s="1283"/>
      <c r="AT72" s="1283"/>
      <c r="AU72" s="1283"/>
      <c r="AV72" s="1283"/>
      <c r="AW72" s="1283"/>
      <c r="AX72" s="1283"/>
      <c r="AY72" s="1283"/>
      <c r="AZ72" s="1283"/>
      <c r="BA72" s="1283"/>
      <c r="BB72" s="1283"/>
      <c r="BC72" s="1283"/>
      <c r="BD72" s="1283"/>
      <c r="BE72" s="1283"/>
      <c r="BF72" s="1283"/>
      <c r="BG72" s="1283"/>
      <c r="BH72" s="1283"/>
      <c r="BI72" s="1283"/>
      <c r="BJ72" s="1283"/>
      <c r="BK72" s="1283"/>
      <c r="BL72" s="1283"/>
      <c r="BM72" s="1283"/>
      <c r="BN72" s="1283"/>
      <c r="BO72" s="1284"/>
      <c r="BP72" s="1280" t="s">
        <v>566</v>
      </c>
      <c r="BQ72" s="1280"/>
      <c r="BR72" s="1280"/>
      <c r="BS72" s="1280"/>
      <c r="BT72" s="1280"/>
      <c r="BU72" s="1280"/>
      <c r="BV72" s="1280"/>
      <c r="BW72" s="1280"/>
      <c r="BX72" s="1280" t="s">
        <v>567</v>
      </c>
      <c r="BY72" s="1280"/>
      <c r="BZ72" s="1280"/>
      <c r="CA72" s="1280"/>
      <c r="CB72" s="1280"/>
      <c r="CC72" s="1280"/>
      <c r="CD72" s="1280"/>
      <c r="CE72" s="1280"/>
      <c r="CF72" s="1280" t="s">
        <v>568</v>
      </c>
      <c r="CG72" s="1280"/>
      <c r="CH72" s="1280"/>
      <c r="CI72" s="1280"/>
      <c r="CJ72" s="1280"/>
      <c r="CK72" s="1280"/>
      <c r="CL72" s="1280"/>
      <c r="CM72" s="1280"/>
      <c r="CN72" s="1280" t="s">
        <v>569</v>
      </c>
      <c r="CO72" s="1280"/>
      <c r="CP72" s="1280"/>
      <c r="CQ72" s="1280"/>
      <c r="CR72" s="1280"/>
      <c r="CS72" s="1280"/>
      <c r="CT72" s="1280"/>
      <c r="CU72" s="1280"/>
      <c r="CV72" s="1280" t="s">
        <v>570</v>
      </c>
      <c r="CW72" s="1280"/>
      <c r="CX72" s="1280"/>
      <c r="CY72" s="1280"/>
      <c r="CZ72" s="1280"/>
      <c r="DA72" s="1280"/>
      <c r="DB72" s="1280"/>
      <c r="DC72" s="1280"/>
    </row>
    <row r="73" spans="2:107" ht="13.5">
      <c r="B73" s="366"/>
      <c r="G73" s="1286"/>
      <c r="H73" s="1286"/>
      <c r="I73" s="1286"/>
      <c r="J73" s="1286"/>
      <c r="K73" s="1279"/>
      <c r="L73" s="1279"/>
      <c r="M73" s="1279"/>
      <c r="N73" s="1279"/>
      <c r="AM73" s="373"/>
      <c r="AN73" s="1278" t="s">
        <v>613</v>
      </c>
      <c r="AO73" s="1278"/>
      <c r="AP73" s="1278"/>
      <c r="AQ73" s="1278"/>
      <c r="AR73" s="1278"/>
      <c r="AS73" s="1278"/>
      <c r="AT73" s="1278"/>
      <c r="AU73" s="1278"/>
      <c r="AV73" s="1278"/>
      <c r="AW73" s="1278"/>
      <c r="AX73" s="1278"/>
      <c r="AY73" s="1278"/>
      <c r="AZ73" s="1278"/>
      <c r="BA73" s="1278"/>
      <c r="BB73" s="1278" t="s">
        <v>611</v>
      </c>
      <c r="BC73" s="1278"/>
      <c r="BD73" s="1278"/>
      <c r="BE73" s="1278"/>
      <c r="BF73" s="1278"/>
      <c r="BG73" s="1278"/>
      <c r="BH73" s="1278"/>
      <c r="BI73" s="1278"/>
      <c r="BJ73" s="1278"/>
      <c r="BK73" s="1278"/>
      <c r="BL73" s="1278"/>
      <c r="BM73" s="1278"/>
      <c r="BN73" s="1278"/>
      <c r="BO73" s="1278"/>
      <c r="BP73" s="1275">
        <v>58.5</v>
      </c>
      <c r="BQ73" s="1275"/>
      <c r="BR73" s="1275"/>
      <c r="BS73" s="1275"/>
      <c r="BT73" s="1275"/>
      <c r="BU73" s="1275"/>
      <c r="BV73" s="1275"/>
      <c r="BW73" s="1275"/>
      <c r="BX73" s="1275">
        <v>81</v>
      </c>
      <c r="BY73" s="1275"/>
      <c r="BZ73" s="1275"/>
      <c r="CA73" s="1275"/>
      <c r="CB73" s="1275"/>
      <c r="CC73" s="1275"/>
      <c r="CD73" s="1275"/>
      <c r="CE73" s="1275"/>
      <c r="CF73" s="1275">
        <v>55.9</v>
      </c>
      <c r="CG73" s="1275"/>
      <c r="CH73" s="1275"/>
      <c r="CI73" s="1275"/>
      <c r="CJ73" s="1275"/>
      <c r="CK73" s="1275"/>
      <c r="CL73" s="1275"/>
      <c r="CM73" s="1275"/>
      <c r="CN73" s="1275">
        <v>43.6</v>
      </c>
      <c r="CO73" s="1275"/>
      <c r="CP73" s="1275"/>
      <c r="CQ73" s="1275"/>
      <c r="CR73" s="1275"/>
      <c r="CS73" s="1275"/>
      <c r="CT73" s="1275"/>
      <c r="CU73" s="1275"/>
      <c r="CV73" s="1275">
        <v>30.2</v>
      </c>
      <c r="CW73" s="1275"/>
      <c r="CX73" s="1275"/>
      <c r="CY73" s="1275"/>
      <c r="CZ73" s="1275"/>
      <c r="DA73" s="1275"/>
      <c r="DB73" s="1275"/>
      <c r="DC73" s="1275"/>
    </row>
    <row r="74" spans="2:107" ht="13.5">
      <c r="B74" s="366"/>
      <c r="G74" s="1286"/>
      <c r="H74" s="1286"/>
      <c r="I74" s="1286"/>
      <c r="J74" s="1286"/>
      <c r="K74" s="1279"/>
      <c r="L74" s="1279"/>
      <c r="M74" s="1279"/>
      <c r="N74" s="1279"/>
      <c r="AM74" s="37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c r="B75" s="366"/>
      <c r="G75" s="1286"/>
      <c r="H75" s="1286"/>
      <c r="I75" s="1281"/>
      <c r="J75" s="1281"/>
      <c r="K75" s="1285"/>
      <c r="L75" s="1285"/>
      <c r="M75" s="1285"/>
      <c r="N75" s="1285"/>
      <c r="AM75" s="373"/>
      <c r="AN75" s="1278"/>
      <c r="AO75" s="1278"/>
      <c r="AP75" s="1278"/>
      <c r="AQ75" s="1278"/>
      <c r="AR75" s="1278"/>
      <c r="AS75" s="1278"/>
      <c r="AT75" s="1278"/>
      <c r="AU75" s="1278"/>
      <c r="AV75" s="1278"/>
      <c r="AW75" s="1278"/>
      <c r="AX75" s="1278"/>
      <c r="AY75" s="1278"/>
      <c r="AZ75" s="1278"/>
      <c r="BA75" s="1278"/>
      <c r="BB75" s="1278" t="s">
        <v>610</v>
      </c>
      <c r="BC75" s="1278"/>
      <c r="BD75" s="1278"/>
      <c r="BE75" s="1278"/>
      <c r="BF75" s="1278"/>
      <c r="BG75" s="1278"/>
      <c r="BH75" s="1278"/>
      <c r="BI75" s="1278"/>
      <c r="BJ75" s="1278"/>
      <c r="BK75" s="1278"/>
      <c r="BL75" s="1278"/>
      <c r="BM75" s="1278"/>
      <c r="BN75" s="1278"/>
      <c r="BO75" s="1278"/>
      <c r="BP75" s="1275">
        <v>13.1</v>
      </c>
      <c r="BQ75" s="1275"/>
      <c r="BR75" s="1275"/>
      <c r="BS75" s="1275"/>
      <c r="BT75" s="1275"/>
      <c r="BU75" s="1275"/>
      <c r="BV75" s="1275"/>
      <c r="BW75" s="1275"/>
      <c r="BX75" s="1275">
        <v>11.9</v>
      </c>
      <c r="BY75" s="1275"/>
      <c r="BZ75" s="1275"/>
      <c r="CA75" s="1275"/>
      <c r="CB75" s="1275"/>
      <c r="CC75" s="1275"/>
      <c r="CD75" s="1275"/>
      <c r="CE75" s="1275"/>
      <c r="CF75" s="1275">
        <v>11.1</v>
      </c>
      <c r="CG75" s="1275"/>
      <c r="CH75" s="1275"/>
      <c r="CI75" s="1275"/>
      <c r="CJ75" s="1275"/>
      <c r="CK75" s="1275"/>
      <c r="CL75" s="1275"/>
      <c r="CM75" s="1275"/>
      <c r="CN75" s="1275">
        <v>10.7</v>
      </c>
      <c r="CO75" s="1275"/>
      <c r="CP75" s="1275"/>
      <c r="CQ75" s="1275"/>
      <c r="CR75" s="1275"/>
      <c r="CS75" s="1275"/>
      <c r="CT75" s="1275"/>
      <c r="CU75" s="1275"/>
      <c r="CV75" s="1275">
        <v>11.2</v>
      </c>
      <c r="CW75" s="1275"/>
      <c r="CX75" s="1275"/>
      <c r="CY75" s="1275"/>
      <c r="CZ75" s="1275"/>
      <c r="DA75" s="1275"/>
      <c r="DB75" s="1275"/>
      <c r="DC75" s="1275"/>
    </row>
    <row r="76" spans="2:107" ht="13.5">
      <c r="B76" s="366"/>
      <c r="G76" s="1286"/>
      <c r="H76" s="1286"/>
      <c r="I76" s="1281"/>
      <c r="J76" s="1281"/>
      <c r="K76" s="1285"/>
      <c r="L76" s="1285"/>
      <c r="M76" s="1285"/>
      <c r="N76" s="1285"/>
      <c r="AM76" s="37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c r="B77" s="366"/>
      <c r="G77" s="1281"/>
      <c r="H77" s="1281"/>
      <c r="I77" s="1281"/>
      <c r="J77" s="1281"/>
      <c r="K77" s="1279"/>
      <c r="L77" s="1279"/>
      <c r="M77" s="1279"/>
      <c r="N77" s="1279"/>
      <c r="AN77" s="1280" t="s">
        <v>612</v>
      </c>
      <c r="AO77" s="1280"/>
      <c r="AP77" s="1280"/>
      <c r="AQ77" s="1280"/>
      <c r="AR77" s="1280"/>
      <c r="AS77" s="1280"/>
      <c r="AT77" s="1280"/>
      <c r="AU77" s="1280"/>
      <c r="AV77" s="1280"/>
      <c r="AW77" s="1280"/>
      <c r="AX77" s="1280"/>
      <c r="AY77" s="1280"/>
      <c r="AZ77" s="1280"/>
      <c r="BA77" s="1280"/>
      <c r="BB77" s="1278" t="s">
        <v>611</v>
      </c>
      <c r="BC77" s="1278"/>
      <c r="BD77" s="1278"/>
      <c r="BE77" s="1278"/>
      <c r="BF77" s="1278"/>
      <c r="BG77" s="1278"/>
      <c r="BH77" s="1278"/>
      <c r="BI77" s="1278"/>
      <c r="BJ77" s="1278"/>
      <c r="BK77" s="1278"/>
      <c r="BL77" s="1278"/>
      <c r="BM77" s="1278"/>
      <c r="BN77" s="1278"/>
      <c r="BO77" s="1278"/>
      <c r="BP77" s="1275">
        <v>65.3</v>
      </c>
      <c r="BQ77" s="1275"/>
      <c r="BR77" s="1275"/>
      <c r="BS77" s="1275"/>
      <c r="BT77" s="1275"/>
      <c r="BU77" s="1275"/>
      <c r="BV77" s="1275"/>
      <c r="BW77" s="1275"/>
      <c r="BX77" s="1275">
        <v>60.8</v>
      </c>
      <c r="BY77" s="1275"/>
      <c r="BZ77" s="1275"/>
      <c r="CA77" s="1275"/>
      <c r="CB77" s="1275"/>
      <c r="CC77" s="1275"/>
      <c r="CD77" s="1275"/>
      <c r="CE77" s="1275"/>
      <c r="CF77" s="1275">
        <v>58.5</v>
      </c>
      <c r="CG77" s="1275"/>
      <c r="CH77" s="1275"/>
      <c r="CI77" s="1275"/>
      <c r="CJ77" s="1275"/>
      <c r="CK77" s="1275"/>
      <c r="CL77" s="1275"/>
      <c r="CM77" s="1275"/>
      <c r="CN77" s="1275">
        <v>54.6</v>
      </c>
      <c r="CO77" s="1275"/>
      <c r="CP77" s="1275"/>
      <c r="CQ77" s="1275"/>
      <c r="CR77" s="1275"/>
      <c r="CS77" s="1275"/>
      <c r="CT77" s="1275"/>
      <c r="CU77" s="1275"/>
      <c r="CV77" s="1275">
        <v>53.2</v>
      </c>
      <c r="CW77" s="1275"/>
      <c r="CX77" s="1275"/>
      <c r="CY77" s="1275"/>
      <c r="CZ77" s="1275"/>
      <c r="DA77" s="1275"/>
      <c r="DB77" s="1275"/>
      <c r="DC77" s="1275"/>
    </row>
    <row r="78" spans="2:107" ht="13.5">
      <c r="B78" s="366"/>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c r="B79" s="366"/>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610</v>
      </c>
      <c r="BC79" s="1278"/>
      <c r="BD79" s="1278"/>
      <c r="BE79" s="1278"/>
      <c r="BF79" s="1278"/>
      <c r="BG79" s="1278"/>
      <c r="BH79" s="1278"/>
      <c r="BI79" s="1278"/>
      <c r="BJ79" s="1278"/>
      <c r="BK79" s="1278"/>
      <c r="BL79" s="1278"/>
      <c r="BM79" s="1278"/>
      <c r="BN79" s="1278"/>
      <c r="BO79" s="1278"/>
      <c r="BP79" s="1275">
        <v>12</v>
      </c>
      <c r="BQ79" s="1275"/>
      <c r="BR79" s="1275"/>
      <c r="BS79" s="1275"/>
      <c r="BT79" s="1275"/>
      <c r="BU79" s="1275"/>
      <c r="BV79" s="1275"/>
      <c r="BW79" s="1275"/>
      <c r="BX79" s="1275">
        <v>11.1</v>
      </c>
      <c r="BY79" s="1275"/>
      <c r="BZ79" s="1275"/>
      <c r="CA79" s="1275"/>
      <c r="CB79" s="1275"/>
      <c r="CC79" s="1275"/>
      <c r="CD79" s="1275"/>
      <c r="CE79" s="1275"/>
      <c r="CF79" s="1275">
        <v>10.7</v>
      </c>
      <c r="CG79" s="1275"/>
      <c r="CH79" s="1275"/>
      <c r="CI79" s="1275"/>
      <c r="CJ79" s="1275"/>
      <c r="CK79" s="1275"/>
      <c r="CL79" s="1275"/>
      <c r="CM79" s="1275"/>
      <c r="CN79" s="1275">
        <v>10</v>
      </c>
      <c r="CO79" s="1275"/>
      <c r="CP79" s="1275"/>
      <c r="CQ79" s="1275"/>
      <c r="CR79" s="1275"/>
      <c r="CS79" s="1275"/>
      <c r="CT79" s="1275"/>
      <c r="CU79" s="1275"/>
      <c r="CV79" s="1275">
        <v>9.8000000000000007</v>
      </c>
      <c r="CW79" s="1275"/>
      <c r="CX79" s="1275"/>
      <c r="CY79" s="1275"/>
      <c r="CZ79" s="1275"/>
      <c r="DA79" s="1275"/>
      <c r="DB79" s="1275"/>
      <c r="DC79" s="1275"/>
    </row>
    <row r="80" spans="2:107" ht="13.5">
      <c r="B80" s="366"/>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A0uuvj3mRlA+wdmGByscv4LG6tAd38iRl9D2/mKslK35CMzDb/Ya1miLh/lqAhUse+2kIQOFNMtCvkGhMDWnPw==" saltValue="1yz09KyXCIBdBc5tl5N1D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N75:CU76"/>
    <mergeCell ref="CV75:DC76"/>
    <mergeCell ref="G72:J72"/>
    <mergeCell ref="AN72:BO72"/>
    <mergeCell ref="BP72:BW72"/>
    <mergeCell ref="BX72:CE72"/>
    <mergeCell ref="CF72:CM72"/>
    <mergeCell ref="BX77:CE78"/>
    <mergeCell ref="N75:N76"/>
    <mergeCell ref="BB75:BO76"/>
    <mergeCell ref="BP75:BW76"/>
    <mergeCell ref="BX75:CE76"/>
    <mergeCell ref="CF75:CM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511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pQGK7DY8+XNTfTAI7ObC5jQrZrrSyUUKN9rfGcQcqGsIEGJU3j2L6qDwDcnpgpy6O7FAgiZkpA+0ACEvG0sng==" saltValue="45Myo6Xp1u6hh+20lZqn1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511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1fYt/kor2Y0WCzSGTflv2ejLjYlAS3xb1ZvdrjE4IJuc1OdrnIcdU1wJq+Y+ZNi3NBy23o5v6H59MN0jd+8OgA==" saltValue="S3LYri+QvUPzP8PUgHbfj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topLeftCell="A4" workbookViewId="0">
      <selection activeCell="I20" sqref="I20"/>
    </sheetView>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563</v>
      </c>
      <c r="G2" s="136"/>
      <c r="H2" s="137"/>
    </row>
    <row r="3" spans="1:8">
      <c r="A3" s="133" t="s">
        <v>556</v>
      </c>
      <c r="B3" s="138"/>
      <c r="C3" s="139"/>
      <c r="D3" s="140">
        <v>156785</v>
      </c>
      <c r="E3" s="141"/>
      <c r="F3" s="142">
        <v>90961</v>
      </c>
      <c r="G3" s="143"/>
      <c r="H3" s="144"/>
    </row>
    <row r="4" spans="1:8">
      <c r="A4" s="145"/>
      <c r="B4" s="146"/>
      <c r="C4" s="147"/>
      <c r="D4" s="148">
        <v>47980</v>
      </c>
      <c r="E4" s="149"/>
      <c r="F4" s="150">
        <v>37720</v>
      </c>
      <c r="G4" s="151"/>
      <c r="H4" s="152"/>
    </row>
    <row r="5" spans="1:8">
      <c r="A5" s="133" t="s">
        <v>558</v>
      </c>
      <c r="B5" s="138"/>
      <c r="C5" s="139"/>
      <c r="D5" s="140">
        <v>174460</v>
      </c>
      <c r="E5" s="141"/>
      <c r="F5" s="142">
        <v>106614</v>
      </c>
      <c r="G5" s="143"/>
      <c r="H5" s="144"/>
    </row>
    <row r="6" spans="1:8">
      <c r="A6" s="145"/>
      <c r="B6" s="146"/>
      <c r="C6" s="147"/>
      <c r="D6" s="148">
        <v>31343</v>
      </c>
      <c r="E6" s="149"/>
      <c r="F6" s="150">
        <v>45545</v>
      </c>
      <c r="G6" s="151"/>
      <c r="H6" s="152"/>
    </row>
    <row r="7" spans="1:8">
      <c r="A7" s="133" t="s">
        <v>559</v>
      </c>
      <c r="B7" s="138"/>
      <c r="C7" s="139"/>
      <c r="D7" s="140">
        <v>234643</v>
      </c>
      <c r="E7" s="141"/>
      <c r="F7" s="142">
        <v>85459</v>
      </c>
      <c r="G7" s="143"/>
      <c r="H7" s="144"/>
    </row>
    <row r="8" spans="1:8">
      <c r="A8" s="145"/>
      <c r="B8" s="146"/>
      <c r="C8" s="147"/>
      <c r="D8" s="148">
        <v>118272</v>
      </c>
      <c r="E8" s="149"/>
      <c r="F8" s="150">
        <v>44378</v>
      </c>
      <c r="G8" s="151"/>
      <c r="H8" s="152"/>
    </row>
    <row r="9" spans="1:8">
      <c r="A9" s="133" t="s">
        <v>560</v>
      </c>
      <c r="B9" s="138"/>
      <c r="C9" s="139"/>
      <c r="D9" s="140">
        <v>90849</v>
      </c>
      <c r="E9" s="141"/>
      <c r="F9" s="142">
        <v>83280</v>
      </c>
      <c r="G9" s="143"/>
      <c r="H9" s="144"/>
    </row>
    <row r="10" spans="1:8">
      <c r="A10" s="145"/>
      <c r="B10" s="146"/>
      <c r="C10" s="147"/>
      <c r="D10" s="148">
        <v>40311</v>
      </c>
      <c r="E10" s="149"/>
      <c r="F10" s="150">
        <v>43123</v>
      </c>
      <c r="G10" s="151"/>
      <c r="H10" s="152"/>
    </row>
    <row r="11" spans="1:8">
      <c r="A11" s="133" t="s">
        <v>561</v>
      </c>
      <c r="B11" s="138"/>
      <c r="C11" s="139"/>
      <c r="D11" s="140">
        <v>72274</v>
      </c>
      <c r="E11" s="141"/>
      <c r="F11" s="142">
        <v>88968</v>
      </c>
      <c r="G11" s="143"/>
      <c r="H11" s="144"/>
    </row>
    <row r="12" spans="1:8">
      <c r="A12" s="145"/>
      <c r="B12" s="146"/>
      <c r="C12" s="153"/>
      <c r="D12" s="148">
        <v>46191</v>
      </c>
      <c r="E12" s="149"/>
      <c r="F12" s="150">
        <v>45482</v>
      </c>
      <c r="G12" s="151"/>
      <c r="H12" s="152"/>
    </row>
    <row r="13" spans="1:8">
      <c r="A13" s="133"/>
      <c r="B13" s="138"/>
      <c r="C13" s="154"/>
      <c r="D13" s="155">
        <v>145802</v>
      </c>
      <c r="E13" s="156"/>
      <c r="F13" s="157">
        <v>91056</v>
      </c>
      <c r="G13" s="158"/>
      <c r="H13" s="144"/>
    </row>
    <row r="14" spans="1:8">
      <c r="A14" s="145"/>
      <c r="B14" s="146"/>
      <c r="C14" s="147"/>
      <c r="D14" s="148">
        <v>56819</v>
      </c>
      <c r="E14" s="149"/>
      <c r="F14" s="150">
        <v>43250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7.41</v>
      </c>
      <c r="C19" s="159">
        <f>ROUND(VALUE(SUBSTITUTE(実質収支比率等に係る経年分析!G$48,"▲","-")),2)</f>
        <v>11.91</v>
      </c>
      <c r="D19" s="159">
        <f>ROUND(VALUE(SUBSTITUTE(実質収支比率等に係る経年分析!H$48,"▲","-")),2)</f>
        <v>12.05</v>
      </c>
      <c r="E19" s="159">
        <f>ROUND(VALUE(SUBSTITUTE(実質収支比率等に係る経年分析!I$48,"▲","-")),2)</f>
        <v>10.15</v>
      </c>
      <c r="F19" s="159">
        <f>ROUND(VALUE(SUBSTITUTE(実質収支比率等に係る経年分析!J$48,"▲","-")),2)</f>
        <v>10.58</v>
      </c>
    </row>
    <row r="20" spans="1:11">
      <c r="A20" s="159" t="s">
        <v>49</v>
      </c>
      <c r="B20" s="159">
        <f>ROUND(VALUE(SUBSTITUTE(実質収支比率等に係る経年分析!F$47,"▲","-")),2)</f>
        <v>10.029999999999999</v>
      </c>
      <c r="C20" s="159">
        <f>ROUND(VALUE(SUBSTITUTE(実質収支比率等に係る経年分析!G$47,"▲","-")),2)</f>
        <v>7.97</v>
      </c>
      <c r="D20" s="159">
        <f>ROUND(VALUE(SUBSTITUTE(実質収支比率等に係る経年分析!H$47,"▲","-")),2)</f>
        <v>13.69</v>
      </c>
      <c r="E20" s="159">
        <f>ROUND(VALUE(SUBSTITUTE(実質収支比率等に係る経年分析!I$47,"▲","-")),2)</f>
        <v>18.98</v>
      </c>
      <c r="F20" s="159">
        <f>ROUND(VALUE(SUBSTITUTE(実質収支比率等に係る経年分析!J$47,"▲","-")),2)</f>
        <v>20.100000000000001</v>
      </c>
    </row>
    <row r="21" spans="1:11">
      <c r="A21" s="159" t="s">
        <v>50</v>
      </c>
      <c r="B21" s="159">
        <f>IF(ISNUMBER(VALUE(SUBSTITUTE(実質収支比率等に係る経年分析!F$49,"▲","-"))),ROUND(VALUE(SUBSTITUTE(実質収支比率等に係る経年分析!F$49,"▲","-")),2),NA())</f>
        <v>-0.2</v>
      </c>
      <c r="C21" s="159">
        <f>IF(ISNUMBER(VALUE(SUBSTITUTE(実質収支比率等に係る経年分析!G$49,"▲","-"))),ROUND(VALUE(SUBSTITUTE(実質収支比率等に係る経年分析!G$49,"▲","-")),2),NA())</f>
        <v>1.76</v>
      </c>
      <c r="D21" s="159">
        <f>IF(ISNUMBER(VALUE(SUBSTITUTE(実質収支比率等に係る経年分析!H$49,"▲","-"))),ROUND(VALUE(SUBSTITUTE(実質収支比率等に係る経年分析!H$49,"▲","-")),2),NA())</f>
        <v>6.05</v>
      </c>
      <c r="E21" s="159">
        <f>IF(ISNUMBER(VALUE(SUBSTITUTE(実質収支比率等に係る経年分析!I$49,"▲","-"))),ROUND(VALUE(SUBSTITUTE(実質収支比率等に係る経年分析!I$49,"▲","-")),2),NA())</f>
        <v>3.21</v>
      </c>
      <c r="F21" s="159">
        <f>IF(ISNUMBER(VALUE(SUBSTITUTE(実質収支比率等に係る経年分析!J$49,"▲","-"))),ROUND(VALUE(SUBSTITUTE(実質収支比率等に係る経年分析!J$49,"▲","-")),2),NA())</f>
        <v>1.43</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0.11</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0.17</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0.46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1.72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0.15</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飯山市駐車場事業特別会計</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0.06</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0.09</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0.13</v>
      </c>
    </row>
    <row r="30" spans="1:11">
      <c r="A30" s="160" t="str">
        <f>IF(連結実質赤字比率に係る赤字・黒字の構成分析!C$40="",NA(),連結実質赤字比率に係る赤字・黒字の構成分析!C$40)</f>
        <v>飯山市公共下水道事業特別会計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7.0000000000000007E-2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0.26</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0.16</v>
      </c>
    </row>
    <row r="31" spans="1:11">
      <c r="A31" s="160" t="str">
        <f>IF(連結実質赤字比率に係る赤字・黒字の構成分析!C$39="",NA(),連結実質赤字比率に係る赤字・黒字の構成分析!C$39)</f>
        <v>飯山市特定環境保全公共下水道事業特別会計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7.0000000000000007E-2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0.16</v>
      </c>
    </row>
    <row r="32" spans="1:11">
      <c r="A32" s="160" t="str">
        <f>IF(連結実質赤字比率に係る赤字・黒字の構成分析!C$38="",NA(),連結実質赤字比率に係る赤字・黒字の構成分析!C$38)</f>
        <v>飯山市農業集落排水事業特別会計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0.17</v>
      </c>
    </row>
    <row r="33" spans="1:16">
      <c r="A33" s="160" t="str">
        <f>IF(連結実質赤字比率に係る赤字・黒字の構成分析!C$37="",NA(),連結実質赤字比率に係る赤字・黒字の構成分析!C$37)</f>
        <v>飯山市国民健康保険特別会計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0.14000000000000001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0.47</v>
      </c>
    </row>
    <row r="34" spans="1:16">
      <c r="A34" s="160" t="str">
        <f>IF(連結実質赤字比率に係る赤字・黒字の構成分析!C$36="",NA(),連結実質赤字比率に係る赤字・黒字の構成分析!C$36)</f>
        <v>飯山市介護保険特別会計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0.54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0.46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0.56000000000000005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0.53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0.81</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7.36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11.84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11.68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10.050000000000001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10.47</v>
      </c>
    </row>
    <row r="36" spans="1:16">
      <c r="A36" s="160" t="str">
        <f>IF(連結実質赤字比率に係る赤字・黒字の構成分析!C$34="",NA(),連結実質赤字比率に係る赤字・黒字の構成分析!C$34)</f>
        <v>飯山市水道事業会計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2.37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3.92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5.82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10.88</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1637</v>
      </c>
      <c r="E42" s="161"/>
      <c r="F42" s="161"/>
      <c r="G42" s="161">
        <f>'実質公債費比率（分子）の構造'!L$52</f>
        <v>1525</v>
      </c>
      <c r="H42" s="161"/>
      <c r="I42" s="161"/>
      <c r="J42" s="161">
        <f>'実質公債費比率（分子）の構造'!M$52</f>
        <v>1404</v>
      </c>
      <c r="K42" s="161"/>
      <c r="L42" s="161"/>
      <c r="M42" s="161">
        <f>'実質公債費比率（分子）の構造'!N$52</f>
        <v>1418</v>
      </c>
      <c r="N42" s="161"/>
      <c r="O42" s="161"/>
      <c r="P42" s="161">
        <f>'実質公債費比率（分子）の構造'!O$52</f>
        <v>1438</v>
      </c>
    </row>
    <row r="43" spans="1:16">
      <c r="A43" s="161" t="s">
        <v>58</v>
      </c>
      <c r="B43" s="161" t="str">
        <f>'実質公債費比率（分子）の構造'!K$51</f>
        <v>-</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c r="A45" s="161" t="s">
        <v>60</v>
      </c>
      <c r="B45" s="161">
        <f>'実質公債費比率（分子）の構造'!K$49</f>
        <v>253</v>
      </c>
      <c r="C45" s="161"/>
      <c r="D45" s="161"/>
      <c r="E45" s="161">
        <f>'実質公債費比率（分子）の構造'!L$49</f>
        <v>194</v>
      </c>
      <c r="F45" s="161"/>
      <c r="G45" s="161"/>
      <c r="H45" s="161">
        <f>'実質公債費比率（分子）の構造'!M$49</f>
        <v>149</v>
      </c>
      <c r="I45" s="161"/>
      <c r="J45" s="161"/>
      <c r="K45" s="161">
        <f>'実質公債費比率（分子）の構造'!N$49</f>
        <v>159</v>
      </c>
      <c r="L45" s="161"/>
      <c r="M45" s="161"/>
      <c r="N45" s="161">
        <f>'実質公債費比率（分子）の構造'!O$49</f>
        <v>182</v>
      </c>
      <c r="O45" s="161"/>
      <c r="P45" s="161"/>
    </row>
    <row r="46" spans="1:16">
      <c r="A46" s="161" t="s">
        <v>61</v>
      </c>
      <c r="B46" s="161">
        <f>'実質公債費比率（分子）の構造'!K$48</f>
        <v>967</v>
      </c>
      <c r="C46" s="161"/>
      <c r="D46" s="161"/>
      <c r="E46" s="161">
        <f>'実質公債費比率（分子）の構造'!L$48</f>
        <v>951</v>
      </c>
      <c r="F46" s="161"/>
      <c r="G46" s="161"/>
      <c r="H46" s="161">
        <f>'実質公債費比率（分子）の構造'!M$48</f>
        <v>921</v>
      </c>
      <c r="I46" s="161"/>
      <c r="J46" s="161"/>
      <c r="K46" s="161">
        <f>'実質公債費比率（分子）の構造'!N$48</f>
        <v>920</v>
      </c>
      <c r="L46" s="161"/>
      <c r="M46" s="161"/>
      <c r="N46" s="161">
        <f>'実質公債費比率（分子）の構造'!O$48</f>
        <v>935</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1208</v>
      </c>
      <c r="C49" s="161"/>
      <c r="D49" s="161"/>
      <c r="E49" s="161">
        <f>'実質公債費比率（分子）の構造'!L$45</f>
        <v>1051</v>
      </c>
      <c r="F49" s="161"/>
      <c r="G49" s="161"/>
      <c r="H49" s="161">
        <f>'実質公債費比率（分子）の構造'!M$45</f>
        <v>1011</v>
      </c>
      <c r="I49" s="161"/>
      <c r="J49" s="161"/>
      <c r="K49" s="161">
        <f>'実質公債費比率（分子）の構造'!N$45</f>
        <v>1046</v>
      </c>
      <c r="L49" s="161"/>
      <c r="M49" s="161"/>
      <c r="N49" s="161">
        <f>'実質公債費比率（分子）の構造'!O$45</f>
        <v>1091</v>
      </c>
      <c r="O49" s="161"/>
      <c r="P49" s="161"/>
    </row>
    <row r="50" spans="1:16">
      <c r="A50" s="161" t="s">
        <v>65</v>
      </c>
      <c r="B50" s="161" t="e">
        <f>NA()</f>
        <v>#N/A</v>
      </c>
      <c r="C50" s="161">
        <f>IF(ISNUMBER('実質公債費比率（分子）の構造'!K$53),'実質公債費比率（分子）の構造'!K$53,NA())</f>
        <v>791</v>
      </c>
      <c r="D50" s="161" t="e">
        <f>NA()</f>
        <v>#N/A</v>
      </c>
      <c r="E50" s="161" t="e">
        <f>NA()</f>
        <v>#N/A</v>
      </c>
      <c r="F50" s="161">
        <f>IF(ISNUMBER('実質公債費比率（分子）の構造'!L$53),'実質公債費比率（分子）の構造'!L$53,NA())</f>
        <v>671</v>
      </c>
      <c r="G50" s="161" t="e">
        <f>NA()</f>
        <v>#N/A</v>
      </c>
      <c r="H50" s="161" t="e">
        <f>NA()</f>
        <v>#N/A</v>
      </c>
      <c r="I50" s="161">
        <f>IF(ISNUMBER('実質公債費比率（分子）の構造'!M$53),'実質公債費比率（分子）の構造'!M$53,NA())</f>
        <v>677</v>
      </c>
      <c r="J50" s="161" t="e">
        <f>NA()</f>
        <v>#N/A</v>
      </c>
      <c r="K50" s="161" t="e">
        <f>NA()</f>
        <v>#N/A</v>
      </c>
      <c r="L50" s="161">
        <f>IF(ISNUMBER('実質公債費比率（分子）の構造'!N$53),'実質公債費比率（分子）の構造'!N$53,NA())</f>
        <v>707</v>
      </c>
      <c r="M50" s="161" t="e">
        <f>NA()</f>
        <v>#N/A</v>
      </c>
      <c r="N50" s="161" t="e">
        <f>NA()</f>
        <v>#N/A</v>
      </c>
      <c r="O50" s="161">
        <f>IF(ISNUMBER('実質公債費比率（分子）の構造'!O$53),'実質公債費比率（分子）の構造'!O$53,NA())</f>
        <v>770</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15177</v>
      </c>
      <c r="E56" s="160"/>
      <c r="F56" s="160"/>
      <c r="G56" s="160">
        <f>'将来負担比率（分子）の構造'!J$52</f>
        <v>15814</v>
      </c>
      <c r="H56" s="160"/>
      <c r="I56" s="160"/>
      <c r="J56" s="160">
        <f>'将来負担比率（分子）の構造'!K$52</f>
        <v>17340</v>
      </c>
      <c r="K56" s="160"/>
      <c r="L56" s="160"/>
      <c r="M56" s="160">
        <f>'将来負担比率（分子）の構造'!L$52</f>
        <v>17369</v>
      </c>
      <c r="N56" s="160"/>
      <c r="O56" s="160"/>
      <c r="P56" s="160">
        <f>'将来負担比率（分子）の構造'!M$52</f>
        <v>17258</v>
      </c>
    </row>
    <row r="57" spans="1:16">
      <c r="A57" s="160" t="s">
        <v>36</v>
      </c>
      <c r="B57" s="160"/>
      <c r="C57" s="160"/>
      <c r="D57" s="160">
        <f>'将来負担比率（分子）の構造'!I$51</f>
        <v>1264</v>
      </c>
      <c r="E57" s="160"/>
      <c r="F57" s="160"/>
      <c r="G57" s="160">
        <f>'将来負担比率（分子）の構造'!J$51</f>
        <v>1103</v>
      </c>
      <c r="H57" s="160"/>
      <c r="I57" s="160"/>
      <c r="J57" s="160">
        <f>'将来負担比率（分子）の構造'!K$51</f>
        <v>1013</v>
      </c>
      <c r="K57" s="160"/>
      <c r="L57" s="160"/>
      <c r="M57" s="160">
        <f>'将来負担比率（分子）の構造'!L$51</f>
        <v>998</v>
      </c>
      <c r="N57" s="160"/>
      <c r="O57" s="160"/>
      <c r="P57" s="160">
        <f>'将来負担比率（分子）の構造'!M$51</f>
        <v>891</v>
      </c>
    </row>
    <row r="58" spans="1:16">
      <c r="A58" s="160" t="s">
        <v>35</v>
      </c>
      <c r="B58" s="160"/>
      <c r="C58" s="160"/>
      <c r="D58" s="160">
        <f>'将来負担比率（分子）の構造'!I$50</f>
        <v>4591</v>
      </c>
      <c r="E58" s="160"/>
      <c r="F58" s="160"/>
      <c r="G58" s="160">
        <f>'将来負担比率（分子）の構造'!J$50</f>
        <v>3293</v>
      </c>
      <c r="H58" s="160"/>
      <c r="I58" s="160"/>
      <c r="J58" s="160">
        <f>'将来負担比率（分子）の構造'!K$50</f>
        <v>4216</v>
      </c>
      <c r="K58" s="160"/>
      <c r="L58" s="160"/>
      <c r="M58" s="160">
        <f>'将来負担比率（分子）の構造'!L$50</f>
        <v>4632</v>
      </c>
      <c r="N58" s="160"/>
      <c r="O58" s="160"/>
      <c r="P58" s="160">
        <f>'将来負担比率（分子）の構造'!M$50</f>
        <v>4847</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2462</v>
      </c>
      <c r="C62" s="160"/>
      <c r="D62" s="160"/>
      <c r="E62" s="160">
        <f>'将来負担比率（分子）の構造'!J$45</f>
        <v>2271</v>
      </c>
      <c r="F62" s="160"/>
      <c r="G62" s="160"/>
      <c r="H62" s="160">
        <f>'将来負担比率（分子）の構造'!K$45</f>
        <v>2136</v>
      </c>
      <c r="I62" s="160"/>
      <c r="J62" s="160"/>
      <c r="K62" s="160">
        <f>'将来負担比率（分子）の構造'!L$45</f>
        <v>2091</v>
      </c>
      <c r="L62" s="160"/>
      <c r="M62" s="160"/>
      <c r="N62" s="160">
        <f>'将来負担比率（分子）の構造'!M$45</f>
        <v>2024</v>
      </c>
      <c r="O62" s="160"/>
      <c r="P62" s="160"/>
    </row>
    <row r="63" spans="1:16">
      <c r="A63" s="160" t="s">
        <v>28</v>
      </c>
      <c r="B63" s="160">
        <f>'将来負担比率（分子）の構造'!I$44</f>
        <v>1582</v>
      </c>
      <c r="C63" s="160"/>
      <c r="D63" s="160"/>
      <c r="E63" s="160">
        <f>'将来負担比率（分子）の構造'!J$44</f>
        <v>1855</v>
      </c>
      <c r="F63" s="160"/>
      <c r="G63" s="160"/>
      <c r="H63" s="160">
        <f>'将来負担比率（分子）の構造'!K$44</f>
        <v>1699</v>
      </c>
      <c r="I63" s="160"/>
      <c r="J63" s="160"/>
      <c r="K63" s="160">
        <f>'将来負担比率（分子）の構造'!L$44</f>
        <v>1599</v>
      </c>
      <c r="L63" s="160"/>
      <c r="M63" s="160"/>
      <c r="N63" s="160">
        <f>'将来負担比率（分子）の構造'!M$44</f>
        <v>1400</v>
      </c>
      <c r="O63" s="160"/>
      <c r="P63" s="160"/>
    </row>
    <row r="64" spans="1:16">
      <c r="A64" s="160" t="s">
        <v>27</v>
      </c>
      <c r="B64" s="160">
        <f>'将来負担比率（分子）の構造'!I$43</f>
        <v>10999</v>
      </c>
      <c r="C64" s="160"/>
      <c r="D64" s="160"/>
      <c r="E64" s="160">
        <f>'将来負担比率（分子）の構造'!J$43</f>
        <v>10283</v>
      </c>
      <c r="F64" s="160"/>
      <c r="G64" s="160"/>
      <c r="H64" s="160">
        <f>'将来負担比率（分子）の構造'!K$43</f>
        <v>9545</v>
      </c>
      <c r="I64" s="160"/>
      <c r="J64" s="160"/>
      <c r="K64" s="160">
        <f>'将来負担比率（分子）の構造'!L$43</f>
        <v>8874</v>
      </c>
      <c r="L64" s="160"/>
      <c r="M64" s="160"/>
      <c r="N64" s="160">
        <f>'将来負担比率（分子）の構造'!M$43</f>
        <v>8248</v>
      </c>
      <c r="O64" s="160"/>
      <c r="P64" s="160"/>
    </row>
    <row r="65" spans="1:16">
      <c r="A65" s="160" t="s">
        <v>26</v>
      </c>
      <c r="B65" s="160">
        <f>'将来負担比率（分子）の構造'!I$42</f>
        <v>1261</v>
      </c>
      <c r="C65" s="160"/>
      <c r="D65" s="160"/>
      <c r="E65" s="160">
        <f>'将来負担比率（分子）の構造'!J$42</f>
        <v>1055</v>
      </c>
      <c r="F65" s="160"/>
      <c r="G65" s="160"/>
      <c r="H65" s="160">
        <f>'将来負担比率（分子）の構造'!K$42</f>
        <v>971</v>
      </c>
      <c r="I65" s="160"/>
      <c r="J65" s="160"/>
      <c r="K65" s="160">
        <f>'将来負担比率（分子）の構造'!L$42</f>
        <v>986</v>
      </c>
      <c r="L65" s="160"/>
      <c r="M65" s="160"/>
      <c r="N65" s="160">
        <f>'将来負担比率（分子）の構造'!M$42</f>
        <v>803</v>
      </c>
      <c r="O65" s="160"/>
      <c r="P65" s="160"/>
    </row>
    <row r="66" spans="1:16">
      <c r="A66" s="160" t="s">
        <v>25</v>
      </c>
      <c r="B66" s="160">
        <f>'将来負担比率（分子）の構造'!I$41</f>
        <v>8510</v>
      </c>
      <c r="C66" s="160"/>
      <c r="D66" s="160"/>
      <c r="E66" s="160">
        <f>'将来負担比率（分子）の構造'!J$41</f>
        <v>9826</v>
      </c>
      <c r="F66" s="160"/>
      <c r="G66" s="160"/>
      <c r="H66" s="160">
        <f>'将来負担比率（分子）の構造'!K$41</f>
        <v>11835</v>
      </c>
      <c r="I66" s="160"/>
      <c r="J66" s="160"/>
      <c r="K66" s="160">
        <f>'将来負担比率（分子）の構造'!L$41</f>
        <v>12247</v>
      </c>
      <c r="L66" s="160"/>
      <c r="M66" s="160"/>
      <c r="N66" s="160">
        <f>'将来負担比率（分子）の構造'!M$41</f>
        <v>12437</v>
      </c>
      <c r="O66" s="160"/>
      <c r="P66" s="160"/>
    </row>
    <row r="67" spans="1:16">
      <c r="A67" s="160" t="s">
        <v>69</v>
      </c>
      <c r="B67" s="160" t="e">
        <f>NA()</f>
        <v>#N/A</v>
      </c>
      <c r="C67" s="160">
        <f>IF(ISNUMBER('将来負担比率（分子）の構造'!I$53), IF('将来負担比率（分子）の構造'!I$53 &lt; 0, 0, '将来負担比率（分子）の構造'!I$53), NA())</f>
        <v>3781</v>
      </c>
      <c r="D67" s="160" t="e">
        <f>NA()</f>
        <v>#N/A</v>
      </c>
      <c r="E67" s="160" t="e">
        <f>NA()</f>
        <v>#N/A</v>
      </c>
      <c r="F67" s="160">
        <f>IF(ISNUMBER('将来負担比率（分子）の構造'!J$53), IF('将来負担比率（分子）の構造'!J$53 &lt; 0, 0, '将来負担比率（分子）の構造'!J$53), NA())</f>
        <v>5080</v>
      </c>
      <c r="G67" s="160" t="e">
        <f>NA()</f>
        <v>#N/A</v>
      </c>
      <c r="H67" s="160" t="e">
        <f>NA()</f>
        <v>#N/A</v>
      </c>
      <c r="I67" s="160">
        <f>IF(ISNUMBER('将来負担比率（分子）の構造'!K$53), IF('将来負担比率（分子）の構造'!K$53 &lt; 0, 0, '将来負担比率（分子）の構造'!K$53), NA())</f>
        <v>3618</v>
      </c>
      <c r="J67" s="160" t="e">
        <f>NA()</f>
        <v>#N/A</v>
      </c>
      <c r="K67" s="160" t="e">
        <f>NA()</f>
        <v>#N/A</v>
      </c>
      <c r="L67" s="160">
        <f>IF(ISNUMBER('将来負担比率（分子）の構造'!L$53), IF('将来負担比率（分子）の構造'!L$53 &lt; 0, 0, '将来負担比率（分子）の構造'!L$53), NA())</f>
        <v>2797</v>
      </c>
      <c r="M67" s="160" t="e">
        <f>NA()</f>
        <v>#N/A</v>
      </c>
      <c r="N67" s="160" t="e">
        <f>NA()</f>
        <v>#N/A</v>
      </c>
      <c r="O67" s="160">
        <f>IF(ISNUMBER('将来負担比率（分子）の構造'!M$53), IF('将来負担比率（分子）の構造'!M$53 &lt; 0, 0, '将来負担比率（分子）の構造'!M$53), NA())</f>
        <v>1917</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1064</v>
      </c>
      <c r="C72" s="164">
        <f>基金残高に係る経年分析!G55</f>
        <v>1465</v>
      </c>
      <c r="D72" s="164">
        <f>基金残高に係る経年分析!H55</f>
        <v>1544</v>
      </c>
    </row>
    <row r="73" spans="1:16">
      <c r="A73" s="163" t="s">
        <v>72</v>
      </c>
      <c r="B73" s="164">
        <f>基金残高に係る経年分析!F56</f>
        <v>547</v>
      </c>
      <c r="C73" s="164">
        <f>基金残高に係る経年分析!G56</f>
        <v>613</v>
      </c>
      <c r="D73" s="164">
        <f>基金残高に係る経年分析!H56</f>
        <v>613</v>
      </c>
    </row>
    <row r="74" spans="1:16">
      <c r="A74" s="163" t="s">
        <v>73</v>
      </c>
      <c r="B74" s="164">
        <f>基金残高に係る経年分析!F57</f>
        <v>2144</v>
      </c>
      <c r="C74" s="164">
        <f>基金残高に係る経年分析!G57</f>
        <v>2150</v>
      </c>
      <c r="D74" s="164">
        <f>基金残高に係る経年分析!H57</f>
        <v>2254</v>
      </c>
    </row>
  </sheetData>
  <sheetProtection algorithmName="SHA-512" hashValue="FPbriOudmgjiRPD02YSIQJfH6wp40pswW6iZs2hCItDSZBOETN1Nq92zxqWSWdOhC6sHzuV+Fz6JVRSt8D87Lg==" saltValue="F2vfIVFG+asNnfdMXAcS0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221</v>
      </c>
      <c r="C5" s="646"/>
      <c r="D5" s="646"/>
      <c r="E5" s="646"/>
      <c r="F5" s="646"/>
      <c r="G5" s="646"/>
      <c r="H5" s="646"/>
      <c r="I5" s="646"/>
      <c r="J5" s="646"/>
      <c r="K5" s="646"/>
      <c r="L5" s="646"/>
      <c r="M5" s="646"/>
      <c r="N5" s="646"/>
      <c r="O5" s="646"/>
      <c r="P5" s="646"/>
      <c r="Q5" s="647"/>
      <c r="R5" s="648">
        <v>2589209</v>
      </c>
      <c r="S5" s="649"/>
      <c r="T5" s="649"/>
      <c r="U5" s="649"/>
      <c r="V5" s="649"/>
      <c r="W5" s="649"/>
      <c r="X5" s="649"/>
      <c r="Y5" s="650"/>
      <c r="Z5" s="651">
        <v>16.5</v>
      </c>
      <c r="AA5" s="651"/>
      <c r="AB5" s="651"/>
      <c r="AC5" s="651"/>
      <c r="AD5" s="652">
        <v>2520234</v>
      </c>
      <c r="AE5" s="652"/>
      <c r="AF5" s="652"/>
      <c r="AG5" s="652"/>
      <c r="AH5" s="652"/>
      <c r="AI5" s="652"/>
      <c r="AJ5" s="652"/>
      <c r="AK5" s="652"/>
      <c r="AL5" s="653">
        <v>34.299999999999997</v>
      </c>
      <c r="AM5" s="654"/>
      <c r="AN5" s="654"/>
      <c r="AO5" s="655"/>
      <c r="AP5" s="645" t="s">
        <v>222</v>
      </c>
      <c r="AQ5" s="646"/>
      <c r="AR5" s="646"/>
      <c r="AS5" s="646"/>
      <c r="AT5" s="646"/>
      <c r="AU5" s="646"/>
      <c r="AV5" s="646"/>
      <c r="AW5" s="646"/>
      <c r="AX5" s="646"/>
      <c r="AY5" s="646"/>
      <c r="AZ5" s="646"/>
      <c r="BA5" s="646"/>
      <c r="BB5" s="646"/>
      <c r="BC5" s="646"/>
      <c r="BD5" s="646"/>
      <c r="BE5" s="646"/>
      <c r="BF5" s="647"/>
      <c r="BG5" s="659">
        <v>2510765</v>
      </c>
      <c r="BH5" s="660"/>
      <c r="BI5" s="660"/>
      <c r="BJ5" s="660"/>
      <c r="BK5" s="660"/>
      <c r="BL5" s="660"/>
      <c r="BM5" s="660"/>
      <c r="BN5" s="661"/>
      <c r="BO5" s="662">
        <v>97</v>
      </c>
      <c r="BP5" s="662"/>
      <c r="BQ5" s="662"/>
      <c r="BR5" s="662"/>
      <c r="BS5" s="663">
        <v>29</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c r="B6" s="656" t="s">
        <v>226</v>
      </c>
      <c r="C6" s="657"/>
      <c r="D6" s="657"/>
      <c r="E6" s="657"/>
      <c r="F6" s="657"/>
      <c r="G6" s="657"/>
      <c r="H6" s="657"/>
      <c r="I6" s="657"/>
      <c r="J6" s="657"/>
      <c r="K6" s="657"/>
      <c r="L6" s="657"/>
      <c r="M6" s="657"/>
      <c r="N6" s="657"/>
      <c r="O6" s="657"/>
      <c r="P6" s="657"/>
      <c r="Q6" s="658"/>
      <c r="R6" s="659">
        <v>174698</v>
      </c>
      <c r="S6" s="660"/>
      <c r="T6" s="660"/>
      <c r="U6" s="660"/>
      <c r="V6" s="660"/>
      <c r="W6" s="660"/>
      <c r="X6" s="660"/>
      <c r="Y6" s="661"/>
      <c r="Z6" s="662">
        <v>1.1000000000000001</v>
      </c>
      <c r="AA6" s="662"/>
      <c r="AB6" s="662"/>
      <c r="AC6" s="662"/>
      <c r="AD6" s="663">
        <v>174698</v>
      </c>
      <c r="AE6" s="663"/>
      <c r="AF6" s="663"/>
      <c r="AG6" s="663"/>
      <c r="AH6" s="663"/>
      <c r="AI6" s="663"/>
      <c r="AJ6" s="663"/>
      <c r="AK6" s="663"/>
      <c r="AL6" s="664">
        <v>2.4</v>
      </c>
      <c r="AM6" s="665"/>
      <c r="AN6" s="665"/>
      <c r="AO6" s="666"/>
      <c r="AP6" s="656" t="s">
        <v>227</v>
      </c>
      <c r="AQ6" s="657"/>
      <c r="AR6" s="657"/>
      <c r="AS6" s="657"/>
      <c r="AT6" s="657"/>
      <c r="AU6" s="657"/>
      <c r="AV6" s="657"/>
      <c r="AW6" s="657"/>
      <c r="AX6" s="657"/>
      <c r="AY6" s="657"/>
      <c r="AZ6" s="657"/>
      <c r="BA6" s="657"/>
      <c r="BB6" s="657"/>
      <c r="BC6" s="657"/>
      <c r="BD6" s="657"/>
      <c r="BE6" s="657"/>
      <c r="BF6" s="658"/>
      <c r="BG6" s="659">
        <v>2510765</v>
      </c>
      <c r="BH6" s="660"/>
      <c r="BI6" s="660"/>
      <c r="BJ6" s="660"/>
      <c r="BK6" s="660"/>
      <c r="BL6" s="660"/>
      <c r="BM6" s="660"/>
      <c r="BN6" s="661"/>
      <c r="BO6" s="662">
        <v>97</v>
      </c>
      <c r="BP6" s="662"/>
      <c r="BQ6" s="662"/>
      <c r="BR6" s="662"/>
      <c r="BS6" s="663">
        <v>29</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122887</v>
      </c>
      <c r="CS6" s="660"/>
      <c r="CT6" s="660"/>
      <c r="CU6" s="660"/>
      <c r="CV6" s="660"/>
      <c r="CW6" s="660"/>
      <c r="CX6" s="660"/>
      <c r="CY6" s="661"/>
      <c r="CZ6" s="653">
        <v>0.8</v>
      </c>
      <c r="DA6" s="654"/>
      <c r="DB6" s="654"/>
      <c r="DC6" s="673"/>
      <c r="DD6" s="668" t="s">
        <v>229</v>
      </c>
      <c r="DE6" s="660"/>
      <c r="DF6" s="660"/>
      <c r="DG6" s="660"/>
      <c r="DH6" s="660"/>
      <c r="DI6" s="660"/>
      <c r="DJ6" s="660"/>
      <c r="DK6" s="660"/>
      <c r="DL6" s="660"/>
      <c r="DM6" s="660"/>
      <c r="DN6" s="660"/>
      <c r="DO6" s="660"/>
      <c r="DP6" s="661"/>
      <c r="DQ6" s="668">
        <v>122887</v>
      </c>
      <c r="DR6" s="660"/>
      <c r="DS6" s="660"/>
      <c r="DT6" s="660"/>
      <c r="DU6" s="660"/>
      <c r="DV6" s="660"/>
      <c r="DW6" s="660"/>
      <c r="DX6" s="660"/>
      <c r="DY6" s="660"/>
      <c r="DZ6" s="660"/>
      <c r="EA6" s="660"/>
      <c r="EB6" s="660"/>
      <c r="EC6" s="669"/>
    </row>
    <row r="7" spans="2:143" ht="11.25" customHeight="1">
      <c r="B7" s="656" t="s">
        <v>230</v>
      </c>
      <c r="C7" s="657"/>
      <c r="D7" s="657"/>
      <c r="E7" s="657"/>
      <c r="F7" s="657"/>
      <c r="G7" s="657"/>
      <c r="H7" s="657"/>
      <c r="I7" s="657"/>
      <c r="J7" s="657"/>
      <c r="K7" s="657"/>
      <c r="L7" s="657"/>
      <c r="M7" s="657"/>
      <c r="N7" s="657"/>
      <c r="O7" s="657"/>
      <c r="P7" s="657"/>
      <c r="Q7" s="658"/>
      <c r="R7" s="659">
        <v>3473</v>
      </c>
      <c r="S7" s="660"/>
      <c r="T7" s="660"/>
      <c r="U7" s="660"/>
      <c r="V7" s="660"/>
      <c r="W7" s="660"/>
      <c r="X7" s="660"/>
      <c r="Y7" s="661"/>
      <c r="Z7" s="662">
        <v>0</v>
      </c>
      <c r="AA7" s="662"/>
      <c r="AB7" s="662"/>
      <c r="AC7" s="662"/>
      <c r="AD7" s="663">
        <v>3473</v>
      </c>
      <c r="AE7" s="663"/>
      <c r="AF7" s="663"/>
      <c r="AG7" s="663"/>
      <c r="AH7" s="663"/>
      <c r="AI7" s="663"/>
      <c r="AJ7" s="663"/>
      <c r="AK7" s="663"/>
      <c r="AL7" s="664">
        <v>0</v>
      </c>
      <c r="AM7" s="665"/>
      <c r="AN7" s="665"/>
      <c r="AO7" s="666"/>
      <c r="AP7" s="656" t="s">
        <v>231</v>
      </c>
      <c r="AQ7" s="657"/>
      <c r="AR7" s="657"/>
      <c r="AS7" s="657"/>
      <c r="AT7" s="657"/>
      <c r="AU7" s="657"/>
      <c r="AV7" s="657"/>
      <c r="AW7" s="657"/>
      <c r="AX7" s="657"/>
      <c r="AY7" s="657"/>
      <c r="AZ7" s="657"/>
      <c r="BA7" s="657"/>
      <c r="BB7" s="657"/>
      <c r="BC7" s="657"/>
      <c r="BD7" s="657"/>
      <c r="BE7" s="657"/>
      <c r="BF7" s="658"/>
      <c r="BG7" s="659">
        <v>915427</v>
      </c>
      <c r="BH7" s="660"/>
      <c r="BI7" s="660"/>
      <c r="BJ7" s="660"/>
      <c r="BK7" s="660"/>
      <c r="BL7" s="660"/>
      <c r="BM7" s="660"/>
      <c r="BN7" s="661"/>
      <c r="BO7" s="662">
        <v>35.4</v>
      </c>
      <c r="BP7" s="662"/>
      <c r="BQ7" s="662"/>
      <c r="BR7" s="662"/>
      <c r="BS7" s="663">
        <v>29</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3806016</v>
      </c>
      <c r="CS7" s="660"/>
      <c r="CT7" s="660"/>
      <c r="CU7" s="660"/>
      <c r="CV7" s="660"/>
      <c r="CW7" s="660"/>
      <c r="CX7" s="660"/>
      <c r="CY7" s="661"/>
      <c r="CZ7" s="662">
        <v>25.7</v>
      </c>
      <c r="DA7" s="662"/>
      <c r="DB7" s="662"/>
      <c r="DC7" s="662"/>
      <c r="DD7" s="668">
        <v>78129</v>
      </c>
      <c r="DE7" s="660"/>
      <c r="DF7" s="660"/>
      <c r="DG7" s="660"/>
      <c r="DH7" s="660"/>
      <c r="DI7" s="660"/>
      <c r="DJ7" s="660"/>
      <c r="DK7" s="660"/>
      <c r="DL7" s="660"/>
      <c r="DM7" s="660"/>
      <c r="DN7" s="660"/>
      <c r="DO7" s="660"/>
      <c r="DP7" s="661"/>
      <c r="DQ7" s="668">
        <v>1894835</v>
      </c>
      <c r="DR7" s="660"/>
      <c r="DS7" s="660"/>
      <c r="DT7" s="660"/>
      <c r="DU7" s="660"/>
      <c r="DV7" s="660"/>
      <c r="DW7" s="660"/>
      <c r="DX7" s="660"/>
      <c r="DY7" s="660"/>
      <c r="DZ7" s="660"/>
      <c r="EA7" s="660"/>
      <c r="EB7" s="660"/>
      <c r="EC7" s="669"/>
    </row>
    <row r="8" spans="2:143" ht="11.25" customHeight="1">
      <c r="B8" s="656" t="s">
        <v>233</v>
      </c>
      <c r="C8" s="657"/>
      <c r="D8" s="657"/>
      <c r="E8" s="657"/>
      <c r="F8" s="657"/>
      <c r="G8" s="657"/>
      <c r="H8" s="657"/>
      <c r="I8" s="657"/>
      <c r="J8" s="657"/>
      <c r="K8" s="657"/>
      <c r="L8" s="657"/>
      <c r="M8" s="657"/>
      <c r="N8" s="657"/>
      <c r="O8" s="657"/>
      <c r="P8" s="657"/>
      <c r="Q8" s="658"/>
      <c r="R8" s="659">
        <v>8278</v>
      </c>
      <c r="S8" s="660"/>
      <c r="T8" s="660"/>
      <c r="U8" s="660"/>
      <c r="V8" s="660"/>
      <c r="W8" s="660"/>
      <c r="X8" s="660"/>
      <c r="Y8" s="661"/>
      <c r="Z8" s="662">
        <v>0.1</v>
      </c>
      <c r="AA8" s="662"/>
      <c r="AB8" s="662"/>
      <c r="AC8" s="662"/>
      <c r="AD8" s="663">
        <v>8278</v>
      </c>
      <c r="AE8" s="663"/>
      <c r="AF8" s="663"/>
      <c r="AG8" s="663"/>
      <c r="AH8" s="663"/>
      <c r="AI8" s="663"/>
      <c r="AJ8" s="663"/>
      <c r="AK8" s="663"/>
      <c r="AL8" s="664">
        <v>0.1</v>
      </c>
      <c r="AM8" s="665"/>
      <c r="AN8" s="665"/>
      <c r="AO8" s="666"/>
      <c r="AP8" s="656" t="s">
        <v>234</v>
      </c>
      <c r="AQ8" s="657"/>
      <c r="AR8" s="657"/>
      <c r="AS8" s="657"/>
      <c r="AT8" s="657"/>
      <c r="AU8" s="657"/>
      <c r="AV8" s="657"/>
      <c r="AW8" s="657"/>
      <c r="AX8" s="657"/>
      <c r="AY8" s="657"/>
      <c r="AZ8" s="657"/>
      <c r="BA8" s="657"/>
      <c r="BB8" s="657"/>
      <c r="BC8" s="657"/>
      <c r="BD8" s="657"/>
      <c r="BE8" s="657"/>
      <c r="BF8" s="658"/>
      <c r="BG8" s="659">
        <v>36448</v>
      </c>
      <c r="BH8" s="660"/>
      <c r="BI8" s="660"/>
      <c r="BJ8" s="660"/>
      <c r="BK8" s="660"/>
      <c r="BL8" s="660"/>
      <c r="BM8" s="660"/>
      <c r="BN8" s="661"/>
      <c r="BO8" s="662">
        <v>1.4</v>
      </c>
      <c r="BP8" s="662"/>
      <c r="BQ8" s="662"/>
      <c r="BR8" s="662"/>
      <c r="BS8" s="668" t="s">
        <v>229</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3478504</v>
      </c>
      <c r="CS8" s="660"/>
      <c r="CT8" s="660"/>
      <c r="CU8" s="660"/>
      <c r="CV8" s="660"/>
      <c r="CW8" s="660"/>
      <c r="CX8" s="660"/>
      <c r="CY8" s="661"/>
      <c r="CZ8" s="662">
        <v>23.5</v>
      </c>
      <c r="DA8" s="662"/>
      <c r="DB8" s="662"/>
      <c r="DC8" s="662"/>
      <c r="DD8" s="668">
        <v>391177</v>
      </c>
      <c r="DE8" s="660"/>
      <c r="DF8" s="660"/>
      <c r="DG8" s="660"/>
      <c r="DH8" s="660"/>
      <c r="DI8" s="660"/>
      <c r="DJ8" s="660"/>
      <c r="DK8" s="660"/>
      <c r="DL8" s="660"/>
      <c r="DM8" s="660"/>
      <c r="DN8" s="660"/>
      <c r="DO8" s="660"/>
      <c r="DP8" s="661"/>
      <c r="DQ8" s="668">
        <v>1865819</v>
      </c>
      <c r="DR8" s="660"/>
      <c r="DS8" s="660"/>
      <c r="DT8" s="660"/>
      <c r="DU8" s="660"/>
      <c r="DV8" s="660"/>
      <c r="DW8" s="660"/>
      <c r="DX8" s="660"/>
      <c r="DY8" s="660"/>
      <c r="DZ8" s="660"/>
      <c r="EA8" s="660"/>
      <c r="EB8" s="660"/>
      <c r="EC8" s="669"/>
    </row>
    <row r="9" spans="2:143" ht="11.25" customHeight="1">
      <c r="B9" s="656" t="s">
        <v>236</v>
      </c>
      <c r="C9" s="657"/>
      <c r="D9" s="657"/>
      <c r="E9" s="657"/>
      <c r="F9" s="657"/>
      <c r="G9" s="657"/>
      <c r="H9" s="657"/>
      <c r="I9" s="657"/>
      <c r="J9" s="657"/>
      <c r="K9" s="657"/>
      <c r="L9" s="657"/>
      <c r="M9" s="657"/>
      <c r="N9" s="657"/>
      <c r="O9" s="657"/>
      <c r="P9" s="657"/>
      <c r="Q9" s="658"/>
      <c r="R9" s="659">
        <v>8952</v>
      </c>
      <c r="S9" s="660"/>
      <c r="T9" s="660"/>
      <c r="U9" s="660"/>
      <c r="V9" s="660"/>
      <c r="W9" s="660"/>
      <c r="X9" s="660"/>
      <c r="Y9" s="661"/>
      <c r="Z9" s="662">
        <v>0.1</v>
      </c>
      <c r="AA9" s="662"/>
      <c r="AB9" s="662"/>
      <c r="AC9" s="662"/>
      <c r="AD9" s="663">
        <v>8952</v>
      </c>
      <c r="AE9" s="663"/>
      <c r="AF9" s="663"/>
      <c r="AG9" s="663"/>
      <c r="AH9" s="663"/>
      <c r="AI9" s="663"/>
      <c r="AJ9" s="663"/>
      <c r="AK9" s="663"/>
      <c r="AL9" s="664">
        <v>0.1</v>
      </c>
      <c r="AM9" s="665"/>
      <c r="AN9" s="665"/>
      <c r="AO9" s="666"/>
      <c r="AP9" s="656" t="s">
        <v>237</v>
      </c>
      <c r="AQ9" s="657"/>
      <c r="AR9" s="657"/>
      <c r="AS9" s="657"/>
      <c r="AT9" s="657"/>
      <c r="AU9" s="657"/>
      <c r="AV9" s="657"/>
      <c r="AW9" s="657"/>
      <c r="AX9" s="657"/>
      <c r="AY9" s="657"/>
      <c r="AZ9" s="657"/>
      <c r="BA9" s="657"/>
      <c r="BB9" s="657"/>
      <c r="BC9" s="657"/>
      <c r="BD9" s="657"/>
      <c r="BE9" s="657"/>
      <c r="BF9" s="658"/>
      <c r="BG9" s="659">
        <v>729509</v>
      </c>
      <c r="BH9" s="660"/>
      <c r="BI9" s="660"/>
      <c r="BJ9" s="660"/>
      <c r="BK9" s="660"/>
      <c r="BL9" s="660"/>
      <c r="BM9" s="660"/>
      <c r="BN9" s="661"/>
      <c r="BO9" s="662">
        <v>28.2</v>
      </c>
      <c r="BP9" s="662"/>
      <c r="BQ9" s="662"/>
      <c r="BR9" s="662"/>
      <c r="BS9" s="668" t="s">
        <v>172</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796386</v>
      </c>
      <c r="CS9" s="660"/>
      <c r="CT9" s="660"/>
      <c r="CU9" s="660"/>
      <c r="CV9" s="660"/>
      <c r="CW9" s="660"/>
      <c r="CX9" s="660"/>
      <c r="CY9" s="661"/>
      <c r="CZ9" s="662">
        <v>5.4</v>
      </c>
      <c r="DA9" s="662"/>
      <c r="DB9" s="662"/>
      <c r="DC9" s="662"/>
      <c r="DD9" s="668">
        <v>89572</v>
      </c>
      <c r="DE9" s="660"/>
      <c r="DF9" s="660"/>
      <c r="DG9" s="660"/>
      <c r="DH9" s="660"/>
      <c r="DI9" s="660"/>
      <c r="DJ9" s="660"/>
      <c r="DK9" s="660"/>
      <c r="DL9" s="660"/>
      <c r="DM9" s="660"/>
      <c r="DN9" s="660"/>
      <c r="DO9" s="660"/>
      <c r="DP9" s="661"/>
      <c r="DQ9" s="668">
        <v>643331</v>
      </c>
      <c r="DR9" s="660"/>
      <c r="DS9" s="660"/>
      <c r="DT9" s="660"/>
      <c r="DU9" s="660"/>
      <c r="DV9" s="660"/>
      <c r="DW9" s="660"/>
      <c r="DX9" s="660"/>
      <c r="DY9" s="660"/>
      <c r="DZ9" s="660"/>
      <c r="EA9" s="660"/>
      <c r="EB9" s="660"/>
      <c r="EC9" s="669"/>
    </row>
    <row r="10" spans="2:143" ht="11.25" customHeight="1">
      <c r="B10" s="656" t="s">
        <v>239</v>
      </c>
      <c r="C10" s="657"/>
      <c r="D10" s="657"/>
      <c r="E10" s="657"/>
      <c r="F10" s="657"/>
      <c r="G10" s="657"/>
      <c r="H10" s="657"/>
      <c r="I10" s="657"/>
      <c r="J10" s="657"/>
      <c r="K10" s="657"/>
      <c r="L10" s="657"/>
      <c r="M10" s="657"/>
      <c r="N10" s="657"/>
      <c r="O10" s="657"/>
      <c r="P10" s="657"/>
      <c r="Q10" s="658"/>
      <c r="R10" s="659" t="s">
        <v>172</v>
      </c>
      <c r="S10" s="660"/>
      <c r="T10" s="660"/>
      <c r="U10" s="660"/>
      <c r="V10" s="660"/>
      <c r="W10" s="660"/>
      <c r="X10" s="660"/>
      <c r="Y10" s="661"/>
      <c r="Z10" s="662" t="s">
        <v>172</v>
      </c>
      <c r="AA10" s="662"/>
      <c r="AB10" s="662"/>
      <c r="AC10" s="662"/>
      <c r="AD10" s="663" t="s">
        <v>172</v>
      </c>
      <c r="AE10" s="663"/>
      <c r="AF10" s="663"/>
      <c r="AG10" s="663"/>
      <c r="AH10" s="663"/>
      <c r="AI10" s="663"/>
      <c r="AJ10" s="663"/>
      <c r="AK10" s="663"/>
      <c r="AL10" s="664" t="s">
        <v>172</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64207</v>
      </c>
      <c r="BH10" s="660"/>
      <c r="BI10" s="660"/>
      <c r="BJ10" s="660"/>
      <c r="BK10" s="660"/>
      <c r="BL10" s="660"/>
      <c r="BM10" s="660"/>
      <c r="BN10" s="661"/>
      <c r="BO10" s="662">
        <v>2.5</v>
      </c>
      <c r="BP10" s="662"/>
      <c r="BQ10" s="662"/>
      <c r="BR10" s="662"/>
      <c r="BS10" s="668" t="s">
        <v>172</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17840</v>
      </c>
      <c r="CS10" s="660"/>
      <c r="CT10" s="660"/>
      <c r="CU10" s="660"/>
      <c r="CV10" s="660"/>
      <c r="CW10" s="660"/>
      <c r="CX10" s="660"/>
      <c r="CY10" s="661"/>
      <c r="CZ10" s="662">
        <v>0.1</v>
      </c>
      <c r="DA10" s="662"/>
      <c r="DB10" s="662"/>
      <c r="DC10" s="662"/>
      <c r="DD10" s="668" t="s">
        <v>172</v>
      </c>
      <c r="DE10" s="660"/>
      <c r="DF10" s="660"/>
      <c r="DG10" s="660"/>
      <c r="DH10" s="660"/>
      <c r="DI10" s="660"/>
      <c r="DJ10" s="660"/>
      <c r="DK10" s="660"/>
      <c r="DL10" s="660"/>
      <c r="DM10" s="660"/>
      <c r="DN10" s="660"/>
      <c r="DO10" s="660"/>
      <c r="DP10" s="661"/>
      <c r="DQ10" s="668">
        <v>12728</v>
      </c>
      <c r="DR10" s="660"/>
      <c r="DS10" s="660"/>
      <c r="DT10" s="660"/>
      <c r="DU10" s="660"/>
      <c r="DV10" s="660"/>
      <c r="DW10" s="660"/>
      <c r="DX10" s="660"/>
      <c r="DY10" s="660"/>
      <c r="DZ10" s="660"/>
      <c r="EA10" s="660"/>
      <c r="EB10" s="660"/>
      <c r="EC10" s="669"/>
    </row>
    <row r="11" spans="2:143" ht="11.25" customHeight="1">
      <c r="B11" s="656" t="s">
        <v>242</v>
      </c>
      <c r="C11" s="657"/>
      <c r="D11" s="657"/>
      <c r="E11" s="657"/>
      <c r="F11" s="657"/>
      <c r="G11" s="657"/>
      <c r="H11" s="657"/>
      <c r="I11" s="657"/>
      <c r="J11" s="657"/>
      <c r="K11" s="657"/>
      <c r="L11" s="657"/>
      <c r="M11" s="657"/>
      <c r="N11" s="657"/>
      <c r="O11" s="657"/>
      <c r="P11" s="657"/>
      <c r="Q11" s="658"/>
      <c r="R11" s="659" t="s">
        <v>172</v>
      </c>
      <c r="S11" s="660"/>
      <c r="T11" s="660"/>
      <c r="U11" s="660"/>
      <c r="V11" s="660"/>
      <c r="W11" s="660"/>
      <c r="X11" s="660"/>
      <c r="Y11" s="661"/>
      <c r="Z11" s="662" t="s">
        <v>122</v>
      </c>
      <c r="AA11" s="662"/>
      <c r="AB11" s="662"/>
      <c r="AC11" s="662"/>
      <c r="AD11" s="663" t="s">
        <v>229</v>
      </c>
      <c r="AE11" s="663"/>
      <c r="AF11" s="663"/>
      <c r="AG11" s="663"/>
      <c r="AH11" s="663"/>
      <c r="AI11" s="663"/>
      <c r="AJ11" s="663"/>
      <c r="AK11" s="663"/>
      <c r="AL11" s="664" t="s">
        <v>122</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85263</v>
      </c>
      <c r="BH11" s="660"/>
      <c r="BI11" s="660"/>
      <c r="BJ11" s="660"/>
      <c r="BK11" s="660"/>
      <c r="BL11" s="660"/>
      <c r="BM11" s="660"/>
      <c r="BN11" s="661"/>
      <c r="BO11" s="662">
        <v>3.3</v>
      </c>
      <c r="BP11" s="662"/>
      <c r="BQ11" s="662"/>
      <c r="BR11" s="662"/>
      <c r="BS11" s="668">
        <v>29</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616562</v>
      </c>
      <c r="CS11" s="660"/>
      <c r="CT11" s="660"/>
      <c r="CU11" s="660"/>
      <c r="CV11" s="660"/>
      <c r="CW11" s="660"/>
      <c r="CX11" s="660"/>
      <c r="CY11" s="661"/>
      <c r="CZ11" s="662">
        <v>4.2</v>
      </c>
      <c r="DA11" s="662"/>
      <c r="DB11" s="662"/>
      <c r="DC11" s="662"/>
      <c r="DD11" s="668">
        <v>54394</v>
      </c>
      <c r="DE11" s="660"/>
      <c r="DF11" s="660"/>
      <c r="DG11" s="660"/>
      <c r="DH11" s="660"/>
      <c r="DI11" s="660"/>
      <c r="DJ11" s="660"/>
      <c r="DK11" s="660"/>
      <c r="DL11" s="660"/>
      <c r="DM11" s="660"/>
      <c r="DN11" s="660"/>
      <c r="DO11" s="660"/>
      <c r="DP11" s="661"/>
      <c r="DQ11" s="668">
        <v>431403</v>
      </c>
      <c r="DR11" s="660"/>
      <c r="DS11" s="660"/>
      <c r="DT11" s="660"/>
      <c r="DU11" s="660"/>
      <c r="DV11" s="660"/>
      <c r="DW11" s="660"/>
      <c r="DX11" s="660"/>
      <c r="DY11" s="660"/>
      <c r="DZ11" s="660"/>
      <c r="EA11" s="660"/>
      <c r="EB11" s="660"/>
      <c r="EC11" s="669"/>
    </row>
    <row r="12" spans="2:143" ht="11.25" customHeight="1">
      <c r="B12" s="656" t="s">
        <v>245</v>
      </c>
      <c r="C12" s="657"/>
      <c r="D12" s="657"/>
      <c r="E12" s="657"/>
      <c r="F12" s="657"/>
      <c r="G12" s="657"/>
      <c r="H12" s="657"/>
      <c r="I12" s="657"/>
      <c r="J12" s="657"/>
      <c r="K12" s="657"/>
      <c r="L12" s="657"/>
      <c r="M12" s="657"/>
      <c r="N12" s="657"/>
      <c r="O12" s="657"/>
      <c r="P12" s="657"/>
      <c r="Q12" s="658"/>
      <c r="R12" s="659">
        <v>403465</v>
      </c>
      <c r="S12" s="660"/>
      <c r="T12" s="660"/>
      <c r="U12" s="660"/>
      <c r="V12" s="660"/>
      <c r="W12" s="660"/>
      <c r="X12" s="660"/>
      <c r="Y12" s="661"/>
      <c r="Z12" s="662">
        <v>2.6</v>
      </c>
      <c r="AA12" s="662"/>
      <c r="AB12" s="662"/>
      <c r="AC12" s="662"/>
      <c r="AD12" s="663">
        <v>403465</v>
      </c>
      <c r="AE12" s="663"/>
      <c r="AF12" s="663"/>
      <c r="AG12" s="663"/>
      <c r="AH12" s="663"/>
      <c r="AI12" s="663"/>
      <c r="AJ12" s="663"/>
      <c r="AK12" s="663"/>
      <c r="AL12" s="664">
        <v>5.5</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1351293</v>
      </c>
      <c r="BH12" s="660"/>
      <c r="BI12" s="660"/>
      <c r="BJ12" s="660"/>
      <c r="BK12" s="660"/>
      <c r="BL12" s="660"/>
      <c r="BM12" s="660"/>
      <c r="BN12" s="661"/>
      <c r="BO12" s="662">
        <v>52.2</v>
      </c>
      <c r="BP12" s="662"/>
      <c r="BQ12" s="662"/>
      <c r="BR12" s="662"/>
      <c r="BS12" s="668" t="s">
        <v>229</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979924</v>
      </c>
      <c r="CS12" s="660"/>
      <c r="CT12" s="660"/>
      <c r="CU12" s="660"/>
      <c r="CV12" s="660"/>
      <c r="CW12" s="660"/>
      <c r="CX12" s="660"/>
      <c r="CY12" s="661"/>
      <c r="CZ12" s="662">
        <v>6.6</v>
      </c>
      <c r="DA12" s="662"/>
      <c r="DB12" s="662"/>
      <c r="DC12" s="662"/>
      <c r="DD12" s="668">
        <v>164780</v>
      </c>
      <c r="DE12" s="660"/>
      <c r="DF12" s="660"/>
      <c r="DG12" s="660"/>
      <c r="DH12" s="660"/>
      <c r="DI12" s="660"/>
      <c r="DJ12" s="660"/>
      <c r="DK12" s="660"/>
      <c r="DL12" s="660"/>
      <c r="DM12" s="660"/>
      <c r="DN12" s="660"/>
      <c r="DO12" s="660"/>
      <c r="DP12" s="661"/>
      <c r="DQ12" s="668">
        <v>206860</v>
      </c>
      <c r="DR12" s="660"/>
      <c r="DS12" s="660"/>
      <c r="DT12" s="660"/>
      <c r="DU12" s="660"/>
      <c r="DV12" s="660"/>
      <c r="DW12" s="660"/>
      <c r="DX12" s="660"/>
      <c r="DY12" s="660"/>
      <c r="DZ12" s="660"/>
      <c r="EA12" s="660"/>
      <c r="EB12" s="660"/>
      <c r="EC12" s="669"/>
    </row>
    <row r="13" spans="2:143" ht="11.25" customHeight="1">
      <c r="B13" s="656" t="s">
        <v>248</v>
      </c>
      <c r="C13" s="657"/>
      <c r="D13" s="657"/>
      <c r="E13" s="657"/>
      <c r="F13" s="657"/>
      <c r="G13" s="657"/>
      <c r="H13" s="657"/>
      <c r="I13" s="657"/>
      <c r="J13" s="657"/>
      <c r="K13" s="657"/>
      <c r="L13" s="657"/>
      <c r="M13" s="657"/>
      <c r="N13" s="657"/>
      <c r="O13" s="657"/>
      <c r="P13" s="657"/>
      <c r="Q13" s="658"/>
      <c r="R13" s="659" t="s">
        <v>229</v>
      </c>
      <c r="S13" s="660"/>
      <c r="T13" s="660"/>
      <c r="U13" s="660"/>
      <c r="V13" s="660"/>
      <c r="W13" s="660"/>
      <c r="X13" s="660"/>
      <c r="Y13" s="661"/>
      <c r="Z13" s="662" t="s">
        <v>229</v>
      </c>
      <c r="AA13" s="662"/>
      <c r="AB13" s="662"/>
      <c r="AC13" s="662"/>
      <c r="AD13" s="663" t="s">
        <v>172</v>
      </c>
      <c r="AE13" s="663"/>
      <c r="AF13" s="663"/>
      <c r="AG13" s="663"/>
      <c r="AH13" s="663"/>
      <c r="AI13" s="663"/>
      <c r="AJ13" s="663"/>
      <c r="AK13" s="663"/>
      <c r="AL13" s="664" t="s">
        <v>172</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1334495</v>
      </c>
      <c r="BH13" s="660"/>
      <c r="BI13" s="660"/>
      <c r="BJ13" s="660"/>
      <c r="BK13" s="660"/>
      <c r="BL13" s="660"/>
      <c r="BM13" s="660"/>
      <c r="BN13" s="661"/>
      <c r="BO13" s="662">
        <v>51.5</v>
      </c>
      <c r="BP13" s="662"/>
      <c r="BQ13" s="662"/>
      <c r="BR13" s="662"/>
      <c r="BS13" s="668" t="s">
        <v>172</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2343068</v>
      </c>
      <c r="CS13" s="660"/>
      <c r="CT13" s="660"/>
      <c r="CU13" s="660"/>
      <c r="CV13" s="660"/>
      <c r="CW13" s="660"/>
      <c r="CX13" s="660"/>
      <c r="CY13" s="661"/>
      <c r="CZ13" s="662">
        <v>15.8</v>
      </c>
      <c r="DA13" s="662"/>
      <c r="DB13" s="662"/>
      <c r="DC13" s="662"/>
      <c r="DD13" s="668">
        <v>609988</v>
      </c>
      <c r="DE13" s="660"/>
      <c r="DF13" s="660"/>
      <c r="DG13" s="660"/>
      <c r="DH13" s="660"/>
      <c r="DI13" s="660"/>
      <c r="DJ13" s="660"/>
      <c r="DK13" s="660"/>
      <c r="DL13" s="660"/>
      <c r="DM13" s="660"/>
      <c r="DN13" s="660"/>
      <c r="DO13" s="660"/>
      <c r="DP13" s="661"/>
      <c r="DQ13" s="668">
        <v>1677201</v>
      </c>
      <c r="DR13" s="660"/>
      <c r="DS13" s="660"/>
      <c r="DT13" s="660"/>
      <c r="DU13" s="660"/>
      <c r="DV13" s="660"/>
      <c r="DW13" s="660"/>
      <c r="DX13" s="660"/>
      <c r="DY13" s="660"/>
      <c r="DZ13" s="660"/>
      <c r="EA13" s="660"/>
      <c r="EB13" s="660"/>
      <c r="EC13" s="669"/>
    </row>
    <row r="14" spans="2:143" ht="11.25" customHeight="1">
      <c r="B14" s="656" t="s">
        <v>251</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172</v>
      </c>
      <c r="AA14" s="662"/>
      <c r="AB14" s="662"/>
      <c r="AC14" s="662"/>
      <c r="AD14" s="663" t="s">
        <v>229</v>
      </c>
      <c r="AE14" s="663"/>
      <c r="AF14" s="663"/>
      <c r="AG14" s="663"/>
      <c r="AH14" s="663"/>
      <c r="AI14" s="663"/>
      <c r="AJ14" s="663"/>
      <c r="AK14" s="663"/>
      <c r="AL14" s="664" t="s">
        <v>122</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88331</v>
      </c>
      <c r="BH14" s="660"/>
      <c r="BI14" s="660"/>
      <c r="BJ14" s="660"/>
      <c r="BK14" s="660"/>
      <c r="BL14" s="660"/>
      <c r="BM14" s="660"/>
      <c r="BN14" s="661"/>
      <c r="BO14" s="662">
        <v>3.4</v>
      </c>
      <c r="BP14" s="662"/>
      <c r="BQ14" s="662"/>
      <c r="BR14" s="662"/>
      <c r="BS14" s="668" t="s">
        <v>122</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496930</v>
      </c>
      <c r="CS14" s="660"/>
      <c r="CT14" s="660"/>
      <c r="CU14" s="660"/>
      <c r="CV14" s="660"/>
      <c r="CW14" s="660"/>
      <c r="CX14" s="660"/>
      <c r="CY14" s="661"/>
      <c r="CZ14" s="662">
        <v>3.4</v>
      </c>
      <c r="DA14" s="662"/>
      <c r="DB14" s="662"/>
      <c r="DC14" s="662"/>
      <c r="DD14" s="668">
        <v>26573</v>
      </c>
      <c r="DE14" s="660"/>
      <c r="DF14" s="660"/>
      <c r="DG14" s="660"/>
      <c r="DH14" s="660"/>
      <c r="DI14" s="660"/>
      <c r="DJ14" s="660"/>
      <c r="DK14" s="660"/>
      <c r="DL14" s="660"/>
      <c r="DM14" s="660"/>
      <c r="DN14" s="660"/>
      <c r="DO14" s="660"/>
      <c r="DP14" s="661"/>
      <c r="DQ14" s="668">
        <v>392940</v>
      </c>
      <c r="DR14" s="660"/>
      <c r="DS14" s="660"/>
      <c r="DT14" s="660"/>
      <c r="DU14" s="660"/>
      <c r="DV14" s="660"/>
      <c r="DW14" s="660"/>
      <c r="DX14" s="660"/>
      <c r="DY14" s="660"/>
      <c r="DZ14" s="660"/>
      <c r="EA14" s="660"/>
      <c r="EB14" s="660"/>
      <c r="EC14" s="669"/>
    </row>
    <row r="15" spans="2:143" ht="11.25" customHeight="1">
      <c r="B15" s="656" t="s">
        <v>254</v>
      </c>
      <c r="C15" s="657"/>
      <c r="D15" s="657"/>
      <c r="E15" s="657"/>
      <c r="F15" s="657"/>
      <c r="G15" s="657"/>
      <c r="H15" s="657"/>
      <c r="I15" s="657"/>
      <c r="J15" s="657"/>
      <c r="K15" s="657"/>
      <c r="L15" s="657"/>
      <c r="M15" s="657"/>
      <c r="N15" s="657"/>
      <c r="O15" s="657"/>
      <c r="P15" s="657"/>
      <c r="Q15" s="658"/>
      <c r="R15" s="659">
        <v>44875</v>
      </c>
      <c r="S15" s="660"/>
      <c r="T15" s="660"/>
      <c r="U15" s="660"/>
      <c r="V15" s="660"/>
      <c r="W15" s="660"/>
      <c r="X15" s="660"/>
      <c r="Y15" s="661"/>
      <c r="Z15" s="662">
        <v>0.3</v>
      </c>
      <c r="AA15" s="662"/>
      <c r="AB15" s="662"/>
      <c r="AC15" s="662"/>
      <c r="AD15" s="663">
        <v>44875</v>
      </c>
      <c r="AE15" s="663"/>
      <c r="AF15" s="663"/>
      <c r="AG15" s="663"/>
      <c r="AH15" s="663"/>
      <c r="AI15" s="663"/>
      <c r="AJ15" s="663"/>
      <c r="AK15" s="663"/>
      <c r="AL15" s="664">
        <v>0.6</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155714</v>
      </c>
      <c r="BH15" s="660"/>
      <c r="BI15" s="660"/>
      <c r="BJ15" s="660"/>
      <c r="BK15" s="660"/>
      <c r="BL15" s="660"/>
      <c r="BM15" s="660"/>
      <c r="BN15" s="661"/>
      <c r="BO15" s="662">
        <v>6</v>
      </c>
      <c r="BP15" s="662"/>
      <c r="BQ15" s="662"/>
      <c r="BR15" s="662"/>
      <c r="BS15" s="668" t="s">
        <v>122</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1012453</v>
      </c>
      <c r="CS15" s="660"/>
      <c r="CT15" s="660"/>
      <c r="CU15" s="660"/>
      <c r="CV15" s="660"/>
      <c r="CW15" s="660"/>
      <c r="CX15" s="660"/>
      <c r="CY15" s="661"/>
      <c r="CZ15" s="662">
        <v>6.8</v>
      </c>
      <c r="DA15" s="662"/>
      <c r="DB15" s="662"/>
      <c r="DC15" s="662"/>
      <c r="DD15" s="668">
        <v>138113</v>
      </c>
      <c r="DE15" s="660"/>
      <c r="DF15" s="660"/>
      <c r="DG15" s="660"/>
      <c r="DH15" s="660"/>
      <c r="DI15" s="660"/>
      <c r="DJ15" s="660"/>
      <c r="DK15" s="660"/>
      <c r="DL15" s="660"/>
      <c r="DM15" s="660"/>
      <c r="DN15" s="660"/>
      <c r="DO15" s="660"/>
      <c r="DP15" s="661"/>
      <c r="DQ15" s="668">
        <v>789191</v>
      </c>
      <c r="DR15" s="660"/>
      <c r="DS15" s="660"/>
      <c r="DT15" s="660"/>
      <c r="DU15" s="660"/>
      <c r="DV15" s="660"/>
      <c r="DW15" s="660"/>
      <c r="DX15" s="660"/>
      <c r="DY15" s="660"/>
      <c r="DZ15" s="660"/>
      <c r="EA15" s="660"/>
      <c r="EB15" s="660"/>
      <c r="EC15" s="669"/>
    </row>
    <row r="16" spans="2:143" ht="11.25" customHeight="1">
      <c r="B16" s="656" t="s">
        <v>257</v>
      </c>
      <c r="C16" s="657"/>
      <c r="D16" s="657"/>
      <c r="E16" s="657"/>
      <c r="F16" s="657"/>
      <c r="G16" s="657"/>
      <c r="H16" s="657"/>
      <c r="I16" s="657"/>
      <c r="J16" s="657"/>
      <c r="K16" s="657"/>
      <c r="L16" s="657"/>
      <c r="M16" s="657"/>
      <c r="N16" s="657"/>
      <c r="O16" s="657"/>
      <c r="P16" s="657"/>
      <c r="Q16" s="658"/>
      <c r="R16" s="659" t="s">
        <v>122</v>
      </c>
      <c r="S16" s="660"/>
      <c r="T16" s="660"/>
      <c r="U16" s="660"/>
      <c r="V16" s="660"/>
      <c r="W16" s="660"/>
      <c r="X16" s="660"/>
      <c r="Y16" s="661"/>
      <c r="Z16" s="662" t="s">
        <v>229</v>
      </c>
      <c r="AA16" s="662"/>
      <c r="AB16" s="662"/>
      <c r="AC16" s="662"/>
      <c r="AD16" s="663" t="s">
        <v>229</v>
      </c>
      <c r="AE16" s="663"/>
      <c r="AF16" s="663"/>
      <c r="AG16" s="663"/>
      <c r="AH16" s="663"/>
      <c r="AI16" s="663"/>
      <c r="AJ16" s="663"/>
      <c r="AK16" s="663"/>
      <c r="AL16" s="664" t="s">
        <v>172</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172</v>
      </c>
      <c r="BH16" s="660"/>
      <c r="BI16" s="660"/>
      <c r="BJ16" s="660"/>
      <c r="BK16" s="660"/>
      <c r="BL16" s="660"/>
      <c r="BM16" s="660"/>
      <c r="BN16" s="661"/>
      <c r="BO16" s="662" t="s">
        <v>172</v>
      </c>
      <c r="BP16" s="662"/>
      <c r="BQ16" s="662"/>
      <c r="BR16" s="662"/>
      <c r="BS16" s="668" t="s">
        <v>172</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67684</v>
      </c>
      <c r="CS16" s="660"/>
      <c r="CT16" s="660"/>
      <c r="CU16" s="660"/>
      <c r="CV16" s="660"/>
      <c r="CW16" s="660"/>
      <c r="CX16" s="660"/>
      <c r="CY16" s="661"/>
      <c r="CZ16" s="662">
        <v>0.5</v>
      </c>
      <c r="DA16" s="662"/>
      <c r="DB16" s="662"/>
      <c r="DC16" s="662"/>
      <c r="DD16" s="668" t="s">
        <v>172</v>
      </c>
      <c r="DE16" s="660"/>
      <c r="DF16" s="660"/>
      <c r="DG16" s="660"/>
      <c r="DH16" s="660"/>
      <c r="DI16" s="660"/>
      <c r="DJ16" s="660"/>
      <c r="DK16" s="660"/>
      <c r="DL16" s="660"/>
      <c r="DM16" s="660"/>
      <c r="DN16" s="660"/>
      <c r="DO16" s="660"/>
      <c r="DP16" s="661"/>
      <c r="DQ16" s="668">
        <v>40990</v>
      </c>
      <c r="DR16" s="660"/>
      <c r="DS16" s="660"/>
      <c r="DT16" s="660"/>
      <c r="DU16" s="660"/>
      <c r="DV16" s="660"/>
      <c r="DW16" s="660"/>
      <c r="DX16" s="660"/>
      <c r="DY16" s="660"/>
      <c r="DZ16" s="660"/>
      <c r="EA16" s="660"/>
      <c r="EB16" s="660"/>
      <c r="EC16" s="669"/>
    </row>
    <row r="17" spans="2:133" ht="11.25" customHeight="1">
      <c r="B17" s="656" t="s">
        <v>260</v>
      </c>
      <c r="C17" s="657"/>
      <c r="D17" s="657"/>
      <c r="E17" s="657"/>
      <c r="F17" s="657"/>
      <c r="G17" s="657"/>
      <c r="H17" s="657"/>
      <c r="I17" s="657"/>
      <c r="J17" s="657"/>
      <c r="K17" s="657"/>
      <c r="L17" s="657"/>
      <c r="M17" s="657"/>
      <c r="N17" s="657"/>
      <c r="O17" s="657"/>
      <c r="P17" s="657"/>
      <c r="Q17" s="658"/>
      <c r="R17" s="659">
        <v>5297</v>
      </c>
      <c r="S17" s="660"/>
      <c r="T17" s="660"/>
      <c r="U17" s="660"/>
      <c r="V17" s="660"/>
      <c r="W17" s="660"/>
      <c r="X17" s="660"/>
      <c r="Y17" s="661"/>
      <c r="Z17" s="662">
        <v>0</v>
      </c>
      <c r="AA17" s="662"/>
      <c r="AB17" s="662"/>
      <c r="AC17" s="662"/>
      <c r="AD17" s="663">
        <v>5297</v>
      </c>
      <c r="AE17" s="663"/>
      <c r="AF17" s="663"/>
      <c r="AG17" s="663"/>
      <c r="AH17" s="663"/>
      <c r="AI17" s="663"/>
      <c r="AJ17" s="663"/>
      <c r="AK17" s="663"/>
      <c r="AL17" s="664">
        <v>0.1</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229</v>
      </c>
      <c r="BH17" s="660"/>
      <c r="BI17" s="660"/>
      <c r="BJ17" s="660"/>
      <c r="BK17" s="660"/>
      <c r="BL17" s="660"/>
      <c r="BM17" s="660"/>
      <c r="BN17" s="661"/>
      <c r="BO17" s="662" t="s">
        <v>122</v>
      </c>
      <c r="BP17" s="662"/>
      <c r="BQ17" s="662"/>
      <c r="BR17" s="662"/>
      <c r="BS17" s="668" t="s">
        <v>172</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1091343</v>
      </c>
      <c r="CS17" s="660"/>
      <c r="CT17" s="660"/>
      <c r="CU17" s="660"/>
      <c r="CV17" s="660"/>
      <c r="CW17" s="660"/>
      <c r="CX17" s="660"/>
      <c r="CY17" s="661"/>
      <c r="CZ17" s="662">
        <v>7.4</v>
      </c>
      <c r="DA17" s="662"/>
      <c r="DB17" s="662"/>
      <c r="DC17" s="662"/>
      <c r="DD17" s="668" t="s">
        <v>172</v>
      </c>
      <c r="DE17" s="660"/>
      <c r="DF17" s="660"/>
      <c r="DG17" s="660"/>
      <c r="DH17" s="660"/>
      <c r="DI17" s="660"/>
      <c r="DJ17" s="660"/>
      <c r="DK17" s="660"/>
      <c r="DL17" s="660"/>
      <c r="DM17" s="660"/>
      <c r="DN17" s="660"/>
      <c r="DO17" s="660"/>
      <c r="DP17" s="661"/>
      <c r="DQ17" s="668">
        <v>1057309</v>
      </c>
      <c r="DR17" s="660"/>
      <c r="DS17" s="660"/>
      <c r="DT17" s="660"/>
      <c r="DU17" s="660"/>
      <c r="DV17" s="660"/>
      <c r="DW17" s="660"/>
      <c r="DX17" s="660"/>
      <c r="DY17" s="660"/>
      <c r="DZ17" s="660"/>
      <c r="EA17" s="660"/>
      <c r="EB17" s="660"/>
      <c r="EC17" s="669"/>
    </row>
    <row r="18" spans="2:133" ht="11.25" customHeight="1">
      <c r="B18" s="656" t="s">
        <v>263</v>
      </c>
      <c r="C18" s="657"/>
      <c r="D18" s="657"/>
      <c r="E18" s="657"/>
      <c r="F18" s="657"/>
      <c r="G18" s="657"/>
      <c r="H18" s="657"/>
      <c r="I18" s="657"/>
      <c r="J18" s="657"/>
      <c r="K18" s="657"/>
      <c r="L18" s="657"/>
      <c r="M18" s="657"/>
      <c r="N18" s="657"/>
      <c r="O18" s="657"/>
      <c r="P18" s="657"/>
      <c r="Q18" s="658"/>
      <c r="R18" s="659">
        <v>4910697</v>
      </c>
      <c r="S18" s="660"/>
      <c r="T18" s="660"/>
      <c r="U18" s="660"/>
      <c r="V18" s="660"/>
      <c r="W18" s="660"/>
      <c r="X18" s="660"/>
      <c r="Y18" s="661"/>
      <c r="Z18" s="662">
        <v>31.3</v>
      </c>
      <c r="AA18" s="662"/>
      <c r="AB18" s="662"/>
      <c r="AC18" s="662"/>
      <c r="AD18" s="663">
        <v>4142263</v>
      </c>
      <c r="AE18" s="663"/>
      <c r="AF18" s="663"/>
      <c r="AG18" s="663"/>
      <c r="AH18" s="663"/>
      <c r="AI18" s="663"/>
      <c r="AJ18" s="663"/>
      <c r="AK18" s="663"/>
      <c r="AL18" s="664">
        <v>56.4</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172</v>
      </c>
      <c r="BH18" s="660"/>
      <c r="BI18" s="660"/>
      <c r="BJ18" s="660"/>
      <c r="BK18" s="660"/>
      <c r="BL18" s="660"/>
      <c r="BM18" s="660"/>
      <c r="BN18" s="661"/>
      <c r="BO18" s="662" t="s">
        <v>229</v>
      </c>
      <c r="BP18" s="662"/>
      <c r="BQ18" s="662"/>
      <c r="BR18" s="662"/>
      <c r="BS18" s="668" t="s">
        <v>172</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172</v>
      </c>
      <c r="CS18" s="660"/>
      <c r="CT18" s="660"/>
      <c r="CU18" s="660"/>
      <c r="CV18" s="660"/>
      <c r="CW18" s="660"/>
      <c r="CX18" s="660"/>
      <c r="CY18" s="661"/>
      <c r="CZ18" s="662" t="s">
        <v>172</v>
      </c>
      <c r="DA18" s="662"/>
      <c r="DB18" s="662"/>
      <c r="DC18" s="662"/>
      <c r="DD18" s="668" t="s">
        <v>172</v>
      </c>
      <c r="DE18" s="660"/>
      <c r="DF18" s="660"/>
      <c r="DG18" s="660"/>
      <c r="DH18" s="660"/>
      <c r="DI18" s="660"/>
      <c r="DJ18" s="660"/>
      <c r="DK18" s="660"/>
      <c r="DL18" s="660"/>
      <c r="DM18" s="660"/>
      <c r="DN18" s="660"/>
      <c r="DO18" s="660"/>
      <c r="DP18" s="661"/>
      <c r="DQ18" s="668" t="s">
        <v>229</v>
      </c>
      <c r="DR18" s="660"/>
      <c r="DS18" s="660"/>
      <c r="DT18" s="660"/>
      <c r="DU18" s="660"/>
      <c r="DV18" s="660"/>
      <c r="DW18" s="660"/>
      <c r="DX18" s="660"/>
      <c r="DY18" s="660"/>
      <c r="DZ18" s="660"/>
      <c r="EA18" s="660"/>
      <c r="EB18" s="660"/>
      <c r="EC18" s="669"/>
    </row>
    <row r="19" spans="2:133" ht="11.25" customHeight="1">
      <c r="B19" s="656" t="s">
        <v>266</v>
      </c>
      <c r="C19" s="657"/>
      <c r="D19" s="657"/>
      <c r="E19" s="657"/>
      <c r="F19" s="657"/>
      <c r="G19" s="657"/>
      <c r="H19" s="657"/>
      <c r="I19" s="657"/>
      <c r="J19" s="657"/>
      <c r="K19" s="657"/>
      <c r="L19" s="657"/>
      <c r="M19" s="657"/>
      <c r="N19" s="657"/>
      <c r="O19" s="657"/>
      <c r="P19" s="657"/>
      <c r="Q19" s="658"/>
      <c r="R19" s="659">
        <v>4142263</v>
      </c>
      <c r="S19" s="660"/>
      <c r="T19" s="660"/>
      <c r="U19" s="660"/>
      <c r="V19" s="660"/>
      <c r="W19" s="660"/>
      <c r="X19" s="660"/>
      <c r="Y19" s="661"/>
      <c r="Z19" s="662">
        <v>26.4</v>
      </c>
      <c r="AA19" s="662"/>
      <c r="AB19" s="662"/>
      <c r="AC19" s="662"/>
      <c r="AD19" s="663">
        <v>4142263</v>
      </c>
      <c r="AE19" s="663"/>
      <c r="AF19" s="663"/>
      <c r="AG19" s="663"/>
      <c r="AH19" s="663"/>
      <c r="AI19" s="663"/>
      <c r="AJ19" s="663"/>
      <c r="AK19" s="663"/>
      <c r="AL19" s="664">
        <v>56.4</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78444</v>
      </c>
      <c r="BH19" s="660"/>
      <c r="BI19" s="660"/>
      <c r="BJ19" s="660"/>
      <c r="BK19" s="660"/>
      <c r="BL19" s="660"/>
      <c r="BM19" s="660"/>
      <c r="BN19" s="661"/>
      <c r="BO19" s="662">
        <v>3</v>
      </c>
      <c r="BP19" s="662"/>
      <c r="BQ19" s="662"/>
      <c r="BR19" s="662"/>
      <c r="BS19" s="668" t="s">
        <v>172</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172</v>
      </c>
      <c r="CS19" s="660"/>
      <c r="CT19" s="660"/>
      <c r="CU19" s="660"/>
      <c r="CV19" s="660"/>
      <c r="CW19" s="660"/>
      <c r="CX19" s="660"/>
      <c r="CY19" s="661"/>
      <c r="CZ19" s="662" t="s">
        <v>122</v>
      </c>
      <c r="DA19" s="662"/>
      <c r="DB19" s="662"/>
      <c r="DC19" s="662"/>
      <c r="DD19" s="668" t="s">
        <v>229</v>
      </c>
      <c r="DE19" s="660"/>
      <c r="DF19" s="660"/>
      <c r="DG19" s="660"/>
      <c r="DH19" s="660"/>
      <c r="DI19" s="660"/>
      <c r="DJ19" s="660"/>
      <c r="DK19" s="660"/>
      <c r="DL19" s="660"/>
      <c r="DM19" s="660"/>
      <c r="DN19" s="660"/>
      <c r="DO19" s="660"/>
      <c r="DP19" s="661"/>
      <c r="DQ19" s="668" t="s">
        <v>122</v>
      </c>
      <c r="DR19" s="660"/>
      <c r="DS19" s="660"/>
      <c r="DT19" s="660"/>
      <c r="DU19" s="660"/>
      <c r="DV19" s="660"/>
      <c r="DW19" s="660"/>
      <c r="DX19" s="660"/>
      <c r="DY19" s="660"/>
      <c r="DZ19" s="660"/>
      <c r="EA19" s="660"/>
      <c r="EB19" s="660"/>
      <c r="EC19" s="669"/>
    </row>
    <row r="20" spans="2:133" ht="11.25" customHeight="1">
      <c r="B20" s="656" t="s">
        <v>269</v>
      </c>
      <c r="C20" s="657"/>
      <c r="D20" s="657"/>
      <c r="E20" s="657"/>
      <c r="F20" s="657"/>
      <c r="G20" s="657"/>
      <c r="H20" s="657"/>
      <c r="I20" s="657"/>
      <c r="J20" s="657"/>
      <c r="K20" s="657"/>
      <c r="L20" s="657"/>
      <c r="M20" s="657"/>
      <c r="N20" s="657"/>
      <c r="O20" s="657"/>
      <c r="P20" s="657"/>
      <c r="Q20" s="658"/>
      <c r="R20" s="659">
        <v>768395</v>
      </c>
      <c r="S20" s="660"/>
      <c r="T20" s="660"/>
      <c r="U20" s="660"/>
      <c r="V20" s="660"/>
      <c r="W20" s="660"/>
      <c r="X20" s="660"/>
      <c r="Y20" s="661"/>
      <c r="Z20" s="662">
        <v>4.9000000000000004</v>
      </c>
      <c r="AA20" s="662"/>
      <c r="AB20" s="662"/>
      <c r="AC20" s="662"/>
      <c r="AD20" s="663" t="s">
        <v>229</v>
      </c>
      <c r="AE20" s="663"/>
      <c r="AF20" s="663"/>
      <c r="AG20" s="663"/>
      <c r="AH20" s="663"/>
      <c r="AI20" s="663"/>
      <c r="AJ20" s="663"/>
      <c r="AK20" s="663"/>
      <c r="AL20" s="664" t="s">
        <v>229</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78444</v>
      </c>
      <c r="BH20" s="660"/>
      <c r="BI20" s="660"/>
      <c r="BJ20" s="660"/>
      <c r="BK20" s="660"/>
      <c r="BL20" s="660"/>
      <c r="BM20" s="660"/>
      <c r="BN20" s="661"/>
      <c r="BO20" s="662">
        <v>3</v>
      </c>
      <c r="BP20" s="662"/>
      <c r="BQ20" s="662"/>
      <c r="BR20" s="662"/>
      <c r="BS20" s="668" t="s">
        <v>172</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14829597</v>
      </c>
      <c r="CS20" s="660"/>
      <c r="CT20" s="660"/>
      <c r="CU20" s="660"/>
      <c r="CV20" s="660"/>
      <c r="CW20" s="660"/>
      <c r="CX20" s="660"/>
      <c r="CY20" s="661"/>
      <c r="CZ20" s="662">
        <v>100</v>
      </c>
      <c r="DA20" s="662"/>
      <c r="DB20" s="662"/>
      <c r="DC20" s="662"/>
      <c r="DD20" s="668">
        <v>1552726</v>
      </c>
      <c r="DE20" s="660"/>
      <c r="DF20" s="660"/>
      <c r="DG20" s="660"/>
      <c r="DH20" s="660"/>
      <c r="DI20" s="660"/>
      <c r="DJ20" s="660"/>
      <c r="DK20" s="660"/>
      <c r="DL20" s="660"/>
      <c r="DM20" s="660"/>
      <c r="DN20" s="660"/>
      <c r="DO20" s="660"/>
      <c r="DP20" s="661"/>
      <c r="DQ20" s="668">
        <v>9135494</v>
      </c>
      <c r="DR20" s="660"/>
      <c r="DS20" s="660"/>
      <c r="DT20" s="660"/>
      <c r="DU20" s="660"/>
      <c r="DV20" s="660"/>
      <c r="DW20" s="660"/>
      <c r="DX20" s="660"/>
      <c r="DY20" s="660"/>
      <c r="DZ20" s="660"/>
      <c r="EA20" s="660"/>
      <c r="EB20" s="660"/>
      <c r="EC20" s="669"/>
    </row>
    <row r="21" spans="2:133" ht="11.25" customHeight="1">
      <c r="B21" s="656" t="s">
        <v>272</v>
      </c>
      <c r="C21" s="657"/>
      <c r="D21" s="657"/>
      <c r="E21" s="657"/>
      <c r="F21" s="657"/>
      <c r="G21" s="657"/>
      <c r="H21" s="657"/>
      <c r="I21" s="657"/>
      <c r="J21" s="657"/>
      <c r="K21" s="657"/>
      <c r="L21" s="657"/>
      <c r="M21" s="657"/>
      <c r="N21" s="657"/>
      <c r="O21" s="657"/>
      <c r="P21" s="657"/>
      <c r="Q21" s="658"/>
      <c r="R21" s="659">
        <v>39</v>
      </c>
      <c r="S21" s="660"/>
      <c r="T21" s="660"/>
      <c r="U21" s="660"/>
      <c r="V21" s="660"/>
      <c r="W21" s="660"/>
      <c r="X21" s="660"/>
      <c r="Y21" s="661"/>
      <c r="Z21" s="662">
        <v>0</v>
      </c>
      <c r="AA21" s="662"/>
      <c r="AB21" s="662"/>
      <c r="AC21" s="662"/>
      <c r="AD21" s="663" t="s">
        <v>172</v>
      </c>
      <c r="AE21" s="663"/>
      <c r="AF21" s="663"/>
      <c r="AG21" s="663"/>
      <c r="AH21" s="663"/>
      <c r="AI21" s="663"/>
      <c r="AJ21" s="663"/>
      <c r="AK21" s="663"/>
      <c r="AL21" s="664" t="s">
        <v>229</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9469</v>
      </c>
      <c r="BH21" s="660"/>
      <c r="BI21" s="660"/>
      <c r="BJ21" s="660"/>
      <c r="BK21" s="660"/>
      <c r="BL21" s="660"/>
      <c r="BM21" s="660"/>
      <c r="BN21" s="661"/>
      <c r="BO21" s="662">
        <v>0.4</v>
      </c>
      <c r="BP21" s="662"/>
      <c r="BQ21" s="662"/>
      <c r="BR21" s="662"/>
      <c r="BS21" s="668" t="s">
        <v>172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274</v>
      </c>
      <c r="C22" s="657"/>
      <c r="D22" s="657"/>
      <c r="E22" s="657"/>
      <c r="F22" s="657"/>
      <c r="G22" s="657"/>
      <c r="H22" s="657"/>
      <c r="I22" s="657"/>
      <c r="J22" s="657"/>
      <c r="K22" s="657"/>
      <c r="L22" s="657"/>
      <c r="M22" s="657"/>
      <c r="N22" s="657"/>
      <c r="O22" s="657"/>
      <c r="P22" s="657"/>
      <c r="Q22" s="658"/>
      <c r="R22" s="659">
        <v>8148944</v>
      </c>
      <c r="S22" s="660"/>
      <c r="T22" s="660"/>
      <c r="U22" s="660"/>
      <c r="V22" s="660"/>
      <c r="W22" s="660"/>
      <c r="X22" s="660"/>
      <c r="Y22" s="661"/>
      <c r="Z22" s="662">
        <v>52</v>
      </c>
      <c r="AA22" s="662"/>
      <c r="AB22" s="662"/>
      <c r="AC22" s="662"/>
      <c r="AD22" s="663">
        <v>7311535</v>
      </c>
      <c r="AE22" s="663"/>
      <c r="AF22" s="663"/>
      <c r="AG22" s="663"/>
      <c r="AH22" s="663"/>
      <c r="AI22" s="663"/>
      <c r="AJ22" s="663"/>
      <c r="AK22" s="663"/>
      <c r="AL22" s="664">
        <v>99.6</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172</v>
      </c>
      <c r="BH22" s="660"/>
      <c r="BI22" s="660"/>
      <c r="BJ22" s="660"/>
      <c r="BK22" s="660"/>
      <c r="BL22" s="660"/>
      <c r="BM22" s="660"/>
      <c r="BN22" s="661"/>
      <c r="BO22" s="662" t="s">
        <v>229</v>
      </c>
      <c r="BP22" s="662"/>
      <c r="BQ22" s="662"/>
      <c r="BR22" s="662"/>
      <c r="BS22" s="668" t="s">
        <v>172</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277</v>
      </c>
      <c r="C23" s="657"/>
      <c r="D23" s="657"/>
      <c r="E23" s="657"/>
      <c r="F23" s="657"/>
      <c r="G23" s="657"/>
      <c r="H23" s="657"/>
      <c r="I23" s="657"/>
      <c r="J23" s="657"/>
      <c r="K23" s="657"/>
      <c r="L23" s="657"/>
      <c r="M23" s="657"/>
      <c r="N23" s="657"/>
      <c r="O23" s="657"/>
      <c r="P23" s="657"/>
      <c r="Q23" s="658"/>
      <c r="R23" s="659">
        <v>2773</v>
      </c>
      <c r="S23" s="660"/>
      <c r="T23" s="660"/>
      <c r="U23" s="660"/>
      <c r="V23" s="660"/>
      <c r="W23" s="660"/>
      <c r="X23" s="660"/>
      <c r="Y23" s="661"/>
      <c r="Z23" s="662">
        <v>0</v>
      </c>
      <c r="AA23" s="662"/>
      <c r="AB23" s="662"/>
      <c r="AC23" s="662"/>
      <c r="AD23" s="663">
        <v>2773</v>
      </c>
      <c r="AE23" s="663"/>
      <c r="AF23" s="663"/>
      <c r="AG23" s="663"/>
      <c r="AH23" s="663"/>
      <c r="AI23" s="663"/>
      <c r="AJ23" s="663"/>
      <c r="AK23" s="663"/>
      <c r="AL23" s="664">
        <v>0</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v>68975</v>
      </c>
      <c r="BH23" s="660"/>
      <c r="BI23" s="660"/>
      <c r="BJ23" s="660"/>
      <c r="BK23" s="660"/>
      <c r="BL23" s="660"/>
      <c r="BM23" s="660"/>
      <c r="BN23" s="661"/>
      <c r="BO23" s="662">
        <v>2.7</v>
      </c>
      <c r="BP23" s="662"/>
      <c r="BQ23" s="662"/>
      <c r="BR23" s="662"/>
      <c r="BS23" s="668" t="s">
        <v>172</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c r="B24" s="656" t="s">
        <v>284</v>
      </c>
      <c r="C24" s="657"/>
      <c r="D24" s="657"/>
      <c r="E24" s="657"/>
      <c r="F24" s="657"/>
      <c r="G24" s="657"/>
      <c r="H24" s="657"/>
      <c r="I24" s="657"/>
      <c r="J24" s="657"/>
      <c r="K24" s="657"/>
      <c r="L24" s="657"/>
      <c r="M24" s="657"/>
      <c r="N24" s="657"/>
      <c r="O24" s="657"/>
      <c r="P24" s="657"/>
      <c r="Q24" s="658"/>
      <c r="R24" s="659">
        <v>40776</v>
      </c>
      <c r="S24" s="660"/>
      <c r="T24" s="660"/>
      <c r="U24" s="660"/>
      <c r="V24" s="660"/>
      <c r="W24" s="660"/>
      <c r="X24" s="660"/>
      <c r="Y24" s="661"/>
      <c r="Z24" s="662">
        <v>0.3</v>
      </c>
      <c r="AA24" s="662"/>
      <c r="AB24" s="662"/>
      <c r="AC24" s="662"/>
      <c r="AD24" s="663" t="s">
        <v>172</v>
      </c>
      <c r="AE24" s="663"/>
      <c r="AF24" s="663"/>
      <c r="AG24" s="663"/>
      <c r="AH24" s="663"/>
      <c r="AI24" s="663"/>
      <c r="AJ24" s="663"/>
      <c r="AK24" s="663"/>
      <c r="AL24" s="664" t="s">
        <v>229</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122</v>
      </c>
      <c r="BH24" s="660"/>
      <c r="BI24" s="660"/>
      <c r="BJ24" s="660"/>
      <c r="BK24" s="660"/>
      <c r="BL24" s="660"/>
      <c r="BM24" s="660"/>
      <c r="BN24" s="661"/>
      <c r="BO24" s="662" t="s">
        <v>122</v>
      </c>
      <c r="BP24" s="662"/>
      <c r="BQ24" s="662"/>
      <c r="BR24" s="662"/>
      <c r="BS24" s="668" t="s">
        <v>172</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4258805</v>
      </c>
      <c r="CS24" s="649"/>
      <c r="CT24" s="649"/>
      <c r="CU24" s="649"/>
      <c r="CV24" s="649"/>
      <c r="CW24" s="649"/>
      <c r="CX24" s="649"/>
      <c r="CY24" s="650"/>
      <c r="CZ24" s="653">
        <v>28.7</v>
      </c>
      <c r="DA24" s="654"/>
      <c r="DB24" s="654"/>
      <c r="DC24" s="673"/>
      <c r="DD24" s="692">
        <v>3128636</v>
      </c>
      <c r="DE24" s="649"/>
      <c r="DF24" s="649"/>
      <c r="DG24" s="649"/>
      <c r="DH24" s="649"/>
      <c r="DI24" s="649"/>
      <c r="DJ24" s="649"/>
      <c r="DK24" s="650"/>
      <c r="DL24" s="692">
        <v>2962817</v>
      </c>
      <c r="DM24" s="649"/>
      <c r="DN24" s="649"/>
      <c r="DO24" s="649"/>
      <c r="DP24" s="649"/>
      <c r="DQ24" s="649"/>
      <c r="DR24" s="649"/>
      <c r="DS24" s="649"/>
      <c r="DT24" s="649"/>
      <c r="DU24" s="649"/>
      <c r="DV24" s="650"/>
      <c r="DW24" s="653">
        <v>38.5</v>
      </c>
      <c r="DX24" s="654"/>
      <c r="DY24" s="654"/>
      <c r="DZ24" s="654"/>
      <c r="EA24" s="654"/>
      <c r="EB24" s="654"/>
      <c r="EC24" s="655"/>
    </row>
    <row r="25" spans="2:133" ht="11.25" customHeight="1">
      <c r="B25" s="656" t="s">
        <v>287</v>
      </c>
      <c r="C25" s="657"/>
      <c r="D25" s="657"/>
      <c r="E25" s="657"/>
      <c r="F25" s="657"/>
      <c r="G25" s="657"/>
      <c r="H25" s="657"/>
      <c r="I25" s="657"/>
      <c r="J25" s="657"/>
      <c r="K25" s="657"/>
      <c r="L25" s="657"/>
      <c r="M25" s="657"/>
      <c r="N25" s="657"/>
      <c r="O25" s="657"/>
      <c r="P25" s="657"/>
      <c r="Q25" s="658"/>
      <c r="R25" s="659">
        <v>443148</v>
      </c>
      <c r="S25" s="660"/>
      <c r="T25" s="660"/>
      <c r="U25" s="660"/>
      <c r="V25" s="660"/>
      <c r="W25" s="660"/>
      <c r="X25" s="660"/>
      <c r="Y25" s="661"/>
      <c r="Z25" s="662">
        <v>2.8</v>
      </c>
      <c r="AA25" s="662"/>
      <c r="AB25" s="662"/>
      <c r="AC25" s="662"/>
      <c r="AD25" s="663">
        <v>14934</v>
      </c>
      <c r="AE25" s="663"/>
      <c r="AF25" s="663"/>
      <c r="AG25" s="663"/>
      <c r="AH25" s="663"/>
      <c r="AI25" s="663"/>
      <c r="AJ25" s="663"/>
      <c r="AK25" s="663"/>
      <c r="AL25" s="664">
        <v>0.2</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229</v>
      </c>
      <c r="BH25" s="660"/>
      <c r="BI25" s="660"/>
      <c r="BJ25" s="660"/>
      <c r="BK25" s="660"/>
      <c r="BL25" s="660"/>
      <c r="BM25" s="660"/>
      <c r="BN25" s="661"/>
      <c r="BO25" s="662" t="s">
        <v>122</v>
      </c>
      <c r="BP25" s="662"/>
      <c r="BQ25" s="662"/>
      <c r="BR25" s="662"/>
      <c r="BS25" s="668" t="s">
        <v>122</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1790942</v>
      </c>
      <c r="CS25" s="695"/>
      <c r="CT25" s="695"/>
      <c r="CU25" s="695"/>
      <c r="CV25" s="695"/>
      <c r="CW25" s="695"/>
      <c r="CX25" s="695"/>
      <c r="CY25" s="696"/>
      <c r="CZ25" s="664">
        <v>12.1</v>
      </c>
      <c r="DA25" s="693"/>
      <c r="DB25" s="693"/>
      <c r="DC25" s="697"/>
      <c r="DD25" s="668">
        <v>1626573</v>
      </c>
      <c r="DE25" s="695"/>
      <c r="DF25" s="695"/>
      <c r="DG25" s="695"/>
      <c r="DH25" s="695"/>
      <c r="DI25" s="695"/>
      <c r="DJ25" s="695"/>
      <c r="DK25" s="696"/>
      <c r="DL25" s="668">
        <v>1478956</v>
      </c>
      <c r="DM25" s="695"/>
      <c r="DN25" s="695"/>
      <c r="DO25" s="695"/>
      <c r="DP25" s="695"/>
      <c r="DQ25" s="695"/>
      <c r="DR25" s="695"/>
      <c r="DS25" s="695"/>
      <c r="DT25" s="695"/>
      <c r="DU25" s="695"/>
      <c r="DV25" s="696"/>
      <c r="DW25" s="664">
        <v>19.2</v>
      </c>
      <c r="DX25" s="693"/>
      <c r="DY25" s="693"/>
      <c r="DZ25" s="693"/>
      <c r="EA25" s="693"/>
      <c r="EB25" s="693"/>
      <c r="EC25" s="694"/>
    </row>
    <row r="26" spans="2:133" ht="11.25" customHeight="1">
      <c r="B26" s="656" t="s">
        <v>290</v>
      </c>
      <c r="C26" s="657"/>
      <c r="D26" s="657"/>
      <c r="E26" s="657"/>
      <c r="F26" s="657"/>
      <c r="G26" s="657"/>
      <c r="H26" s="657"/>
      <c r="I26" s="657"/>
      <c r="J26" s="657"/>
      <c r="K26" s="657"/>
      <c r="L26" s="657"/>
      <c r="M26" s="657"/>
      <c r="N26" s="657"/>
      <c r="O26" s="657"/>
      <c r="P26" s="657"/>
      <c r="Q26" s="658"/>
      <c r="R26" s="659">
        <v>16239</v>
      </c>
      <c r="S26" s="660"/>
      <c r="T26" s="660"/>
      <c r="U26" s="660"/>
      <c r="V26" s="660"/>
      <c r="W26" s="660"/>
      <c r="X26" s="660"/>
      <c r="Y26" s="661"/>
      <c r="Z26" s="662">
        <v>0.1</v>
      </c>
      <c r="AA26" s="662"/>
      <c r="AB26" s="662"/>
      <c r="AC26" s="662"/>
      <c r="AD26" s="663">
        <v>327</v>
      </c>
      <c r="AE26" s="663"/>
      <c r="AF26" s="663"/>
      <c r="AG26" s="663"/>
      <c r="AH26" s="663"/>
      <c r="AI26" s="663"/>
      <c r="AJ26" s="663"/>
      <c r="AK26" s="663"/>
      <c r="AL26" s="664">
        <v>0</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172</v>
      </c>
      <c r="BH26" s="660"/>
      <c r="BI26" s="660"/>
      <c r="BJ26" s="660"/>
      <c r="BK26" s="660"/>
      <c r="BL26" s="660"/>
      <c r="BM26" s="660"/>
      <c r="BN26" s="661"/>
      <c r="BO26" s="662" t="s">
        <v>172</v>
      </c>
      <c r="BP26" s="662"/>
      <c r="BQ26" s="662"/>
      <c r="BR26" s="662"/>
      <c r="BS26" s="668" t="s">
        <v>172</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1169244</v>
      </c>
      <c r="CS26" s="660"/>
      <c r="CT26" s="660"/>
      <c r="CU26" s="660"/>
      <c r="CV26" s="660"/>
      <c r="CW26" s="660"/>
      <c r="CX26" s="660"/>
      <c r="CY26" s="661"/>
      <c r="CZ26" s="664">
        <v>7.9</v>
      </c>
      <c r="DA26" s="693"/>
      <c r="DB26" s="693"/>
      <c r="DC26" s="697"/>
      <c r="DD26" s="668">
        <v>1066530</v>
      </c>
      <c r="DE26" s="660"/>
      <c r="DF26" s="660"/>
      <c r="DG26" s="660"/>
      <c r="DH26" s="660"/>
      <c r="DI26" s="660"/>
      <c r="DJ26" s="660"/>
      <c r="DK26" s="661"/>
      <c r="DL26" s="668" t="s">
        <v>172</v>
      </c>
      <c r="DM26" s="660"/>
      <c r="DN26" s="660"/>
      <c r="DO26" s="660"/>
      <c r="DP26" s="660"/>
      <c r="DQ26" s="660"/>
      <c r="DR26" s="660"/>
      <c r="DS26" s="660"/>
      <c r="DT26" s="660"/>
      <c r="DU26" s="660"/>
      <c r="DV26" s="661"/>
      <c r="DW26" s="664" t="s">
        <v>172</v>
      </c>
      <c r="DX26" s="693"/>
      <c r="DY26" s="693"/>
      <c r="DZ26" s="693"/>
      <c r="EA26" s="693"/>
      <c r="EB26" s="693"/>
      <c r="EC26" s="694"/>
    </row>
    <row r="27" spans="2:133" ht="11.25" customHeight="1">
      <c r="B27" s="656" t="s">
        <v>293</v>
      </c>
      <c r="C27" s="657"/>
      <c r="D27" s="657"/>
      <c r="E27" s="657"/>
      <c r="F27" s="657"/>
      <c r="G27" s="657"/>
      <c r="H27" s="657"/>
      <c r="I27" s="657"/>
      <c r="J27" s="657"/>
      <c r="K27" s="657"/>
      <c r="L27" s="657"/>
      <c r="M27" s="657"/>
      <c r="N27" s="657"/>
      <c r="O27" s="657"/>
      <c r="P27" s="657"/>
      <c r="Q27" s="658"/>
      <c r="R27" s="659">
        <v>938210</v>
      </c>
      <c r="S27" s="660"/>
      <c r="T27" s="660"/>
      <c r="U27" s="660"/>
      <c r="V27" s="660"/>
      <c r="W27" s="660"/>
      <c r="X27" s="660"/>
      <c r="Y27" s="661"/>
      <c r="Z27" s="662">
        <v>6</v>
      </c>
      <c r="AA27" s="662"/>
      <c r="AB27" s="662"/>
      <c r="AC27" s="662"/>
      <c r="AD27" s="663" t="s">
        <v>172</v>
      </c>
      <c r="AE27" s="663"/>
      <c r="AF27" s="663"/>
      <c r="AG27" s="663"/>
      <c r="AH27" s="663"/>
      <c r="AI27" s="663"/>
      <c r="AJ27" s="663"/>
      <c r="AK27" s="663"/>
      <c r="AL27" s="664" t="s">
        <v>122</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2589209</v>
      </c>
      <c r="BH27" s="660"/>
      <c r="BI27" s="660"/>
      <c r="BJ27" s="660"/>
      <c r="BK27" s="660"/>
      <c r="BL27" s="660"/>
      <c r="BM27" s="660"/>
      <c r="BN27" s="661"/>
      <c r="BO27" s="662">
        <v>100</v>
      </c>
      <c r="BP27" s="662"/>
      <c r="BQ27" s="662"/>
      <c r="BR27" s="662"/>
      <c r="BS27" s="668">
        <v>29</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1376520</v>
      </c>
      <c r="CS27" s="695"/>
      <c r="CT27" s="695"/>
      <c r="CU27" s="695"/>
      <c r="CV27" s="695"/>
      <c r="CW27" s="695"/>
      <c r="CX27" s="695"/>
      <c r="CY27" s="696"/>
      <c r="CZ27" s="664">
        <v>9.3000000000000007</v>
      </c>
      <c r="DA27" s="693"/>
      <c r="DB27" s="693"/>
      <c r="DC27" s="697"/>
      <c r="DD27" s="668">
        <v>444754</v>
      </c>
      <c r="DE27" s="695"/>
      <c r="DF27" s="695"/>
      <c r="DG27" s="695"/>
      <c r="DH27" s="695"/>
      <c r="DI27" s="695"/>
      <c r="DJ27" s="695"/>
      <c r="DK27" s="696"/>
      <c r="DL27" s="668">
        <v>426552</v>
      </c>
      <c r="DM27" s="695"/>
      <c r="DN27" s="695"/>
      <c r="DO27" s="695"/>
      <c r="DP27" s="695"/>
      <c r="DQ27" s="695"/>
      <c r="DR27" s="695"/>
      <c r="DS27" s="695"/>
      <c r="DT27" s="695"/>
      <c r="DU27" s="695"/>
      <c r="DV27" s="696"/>
      <c r="DW27" s="664">
        <v>5.5</v>
      </c>
      <c r="DX27" s="693"/>
      <c r="DY27" s="693"/>
      <c r="DZ27" s="693"/>
      <c r="EA27" s="693"/>
      <c r="EB27" s="693"/>
      <c r="EC27" s="694"/>
    </row>
    <row r="28" spans="2:133" ht="11.25" customHeight="1">
      <c r="B28" s="701" t="s">
        <v>296</v>
      </c>
      <c r="C28" s="702"/>
      <c r="D28" s="702"/>
      <c r="E28" s="702"/>
      <c r="F28" s="702"/>
      <c r="G28" s="702"/>
      <c r="H28" s="702"/>
      <c r="I28" s="702"/>
      <c r="J28" s="702"/>
      <c r="K28" s="702"/>
      <c r="L28" s="702"/>
      <c r="M28" s="702"/>
      <c r="N28" s="702"/>
      <c r="O28" s="702"/>
      <c r="P28" s="702"/>
      <c r="Q28" s="703"/>
      <c r="R28" s="659" t="s">
        <v>172</v>
      </c>
      <c r="S28" s="660"/>
      <c r="T28" s="660"/>
      <c r="U28" s="660"/>
      <c r="V28" s="660"/>
      <c r="W28" s="660"/>
      <c r="X28" s="660"/>
      <c r="Y28" s="661"/>
      <c r="Z28" s="662" t="s">
        <v>172</v>
      </c>
      <c r="AA28" s="662"/>
      <c r="AB28" s="662"/>
      <c r="AC28" s="662"/>
      <c r="AD28" s="663" t="s">
        <v>172</v>
      </c>
      <c r="AE28" s="663"/>
      <c r="AF28" s="663"/>
      <c r="AG28" s="663"/>
      <c r="AH28" s="663"/>
      <c r="AI28" s="663"/>
      <c r="AJ28" s="663"/>
      <c r="AK28" s="663"/>
      <c r="AL28" s="664" t="s">
        <v>229</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1091343</v>
      </c>
      <c r="CS28" s="660"/>
      <c r="CT28" s="660"/>
      <c r="CU28" s="660"/>
      <c r="CV28" s="660"/>
      <c r="CW28" s="660"/>
      <c r="CX28" s="660"/>
      <c r="CY28" s="661"/>
      <c r="CZ28" s="664">
        <v>7.4</v>
      </c>
      <c r="DA28" s="693"/>
      <c r="DB28" s="693"/>
      <c r="DC28" s="697"/>
      <c r="DD28" s="668">
        <v>1057309</v>
      </c>
      <c r="DE28" s="660"/>
      <c r="DF28" s="660"/>
      <c r="DG28" s="660"/>
      <c r="DH28" s="660"/>
      <c r="DI28" s="660"/>
      <c r="DJ28" s="660"/>
      <c r="DK28" s="661"/>
      <c r="DL28" s="668">
        <v>1057309</v>
      </c>
      <c r="DM28" s="660"/>
      <c r="DN28" s="660"/>
      <c r="DO28" s="660"/>
      <c r="DP28" s="660"/>
      <c r="DQ28" s="660"/>
      <c r="DR28" s="660"/>
      <c r="DS28" s="660"/>
      <c r="DT28" s="660"/>
      <c r="DU28" s="660"/>
      <c r="DV28" s="661"/>
      <c r="DW28" s="664">
        <v>13.7</v>
      </c>
      <c r="DX28" s="693"/>
      <c r="DY28" s="693"/>
      <c r="DZ28" s="693"/>
      <c r="EA28" s="693"/>
      <c r="EB28" s="693"/>
      <c r="EC28" s="694"/>
    </row>
    <row r="29" spans="2:133" ht="11.25" customHeight="1">
      <c r="B29" s="656" t="s">
        <v>298</v>
      </c>
      <c r="C29" s="657"/>
      <c r="D29" s="657"/>
      <c r="E29" s="657"/>
      <c r="F29" s="657"/>
      <c r="G29" s="657"/>
      <c r="H29" s="657"/>
      <c r="I29" s="657"/>
      <c r="J29" s="657"/>
      <c r="K29" s="657"/>
      <c r="L29" s="657"/>
      <c r="M29" s="657"/>
      <c r="N29" s="657"/>
      <c r="O29" s="657"/>
      <c r="P29" s="657"/>
      <c r="Q29" s="658"/>
      <c r="R29" s="659">
        <v>575979</v>
      </c>
      <c r="S29" s="660"/>
      <c r="T29" s="660"/>
      <c r="U29" s="660"/>
      <c r="V29" s="660"/>
      <c r="W29" s="660"/>
      <c r="X29" s="660"/>
      <c r="Y29" s="661"/>
      <c r="Z29" s="662">
        <v>3.7</v>
      </c>
      <c r="AA29" s="662"/>
      <c r="AB29" s="662"/>
      <c r="AC29" s="662"/>
      <c r="AD29" s="663" t="s">
        <v>122</v>
      </c>
      <c r="AE29" s="663"/>
      <c r="AF29" s="663"/>
      <c r="AG29" s="663"/>
      <c r="AH29" s="663"/>
      <c r="AI29" s="663"/>
      <c r="AJ29" s="663"/>
      <c r="AK29" s="663"/>
      <c r="AL29" s="664" t="s">
        <v>172</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1091343</v>
      </c>
      <c r="CS29" s="695"/>
      <c r="CT29" s="695"/>
      <c r="CU29" s="695"/>
      <c r="CV29" s="695"/>
      <c r="CW29" s="695"/>
      <c r="CX29" s="695"/>
      <c r="CY29" s="696"/>
      <c r="CZ29" s="664">
        <v>7.4</v>
      </c>
      <c r="DA29" s="693"/>
      <c r="DB29" s="693"/>
      <c r="DC29" s="697"/>
      <c r="DD29" s="668">
        <v>1057309</v>
      </c>
      <c r="DE29" s="695"/>
      <c r="DF29" s="695"/>
      <c r="DG29" s="695"/>
      <c r="DH29" s="695"/>
      <c r="DI29" s="695"/>
      <c r="DJ29" s="695"/>
      <c r="DK29" s="696"/>
      <c r="DL29" s="668">
        <v>1057309</v>
      </c>
      <c r="DM29" s="695"/>
      <c r="DN29" s="695"/>
      <c r="DO29" s="695"/>
      <c r="DP29" s="695"/>
      <c r="DQ29" s="695"/>
      <c r="DR29" s="695"/>
      <c r="DS29" s="695"/>
      <c r="DT29" s="695"/>
      <c r="DU29" s="695"/>
      <c r="DV29" s="696"/>
      <c r="DW29" s="664">
        <v>13.7</v>
      </c>
      <c r="DX29" s="693"/>
      <c r="DY29" s="693"/>
      <c r="DZ29" s="693"/>
      <c r="EA29" s="693"/>
      <c r="EB29" s="693"/>
      <c r="EC29" s="694"/>
    </row>
    <row r="30" spans="2:133" ht="11.25" customHeight="1">
      <c r="B30" s="656" t="s">
        <v>303</v>
      </c>
      <c r="C30" s="657"/>
      <c r="D30" s="657"/>
      <c r="E30" s="657"/>
      <c r="F30" s="657"/>
      <c r="G30" s="657"/>
      <c r="H30" s="657"/>
      <c r="I30" s="657"/>
      <c r="J30" s="657"/>
      <c r="K30" s="657"/>
      <c r="L30" s="657"/>
      <c r="M30" s="657"/>
      <c r="N30" s="657"/>
      <c r="O30" s="657"/>
      <c r="P30" s="657"/>
      <c r="Q30" s="658"/>
      <c r="R30" s="659">
        <v>42319</v>
      </c>
      <c r="S30" s="660"/>
      <c r="T30" s="660"/>
      <c r="U30" s="660"/>
      <c r="V30" s="660"/>
      <c r="W30" s="660"/>
      <c r="X30" s="660"/>
      <c r="Y30" s="661"/>
      <c r="Z30" s="662">
        <v>0.3</v>
      </c>
      <c r="AA30" s="662"/>
      <c r="AB30" s="662"/>
      <c r="AC30" s="662"/>
      <c r="AD30" s="663">
        <v>7547</v>
      </c>
      <c r="AE30" s="663"/>
      <c r="AF30" s="663"/>
      <c r="AG30" s="663"/>
      <c r="AH30" s="663"/>
      <c r="AI30" s="663"/>
      <c r="AJ30" s="663"/>
      <c r="AK30" s="663"/>
      <c r="AL30" s="664">
        <v>0.1</v>
      </c>
      <c r="AM30" s="665"/>
      <c r="AN30" s="665"/>
      <c r="AO30" s="666"/>
      <c r="AP30" s="707" t="s">
        <v>304</v>
      </c>
      <c r="AQ30" s="708"/>
      <c r="AR30" s="708"/>
      <c r="AS30" s="708"/>
      <c r="AT30" s="713" t="s">
        <v>305</v>
      </c>
      <c r="AU30" s="210"/>
      <c r="AV30" s="210"/>
      <c r="AW30" s="210"/>
      <c r="AX30" s="645" t="s">
        <v>180</v>
      </c>
      <c r="AY30" s="646"/>
      <c r="AZ30" s="646"/>
      <c r="BA30" s="646"/>
      <c r="BB30" s="646"/>
      <c r="BC30" s="646"/>
      <c r="BD30" s="646"/>
      <c r="BE30" s="646"/>
      <c r="BF30" s="647"/>
      <c r="BG30" s="719">
        <v>99.6</v>
      </c>
      <c r="BH30" s="720"/>
      <c r="BI30" s="720"/>
      <c r="BJ30" s="720"/>
      <c r="BK30" s="720"/>
      <c r="BL30" s="720"/>
      <c r="BM30" s="654">
        <v>98</v>
      </c>
      <c r="BN30" s="720"/>
      <c r="BO30" s="720"/>
      <c r="BP30" s="720"/>
      <c r="BQ30" s="721"/>
      <c r="BR30" s="719">
        <v>99.4</v>
      </c>
      <c r="BS30" s="720"/>
      <c r="BT30" s="720"/>
      <c r="BU30" s="720"/>
      <c r="BV30" s="720"/>
      <c r="BW30" s="720"/>
      <c r="BX30" s="654">
        <v>97.8</v>
      </c>
      <c r="BY30" s="720"/>
      <c r="BZ30" s="720"/>
      <c r="CA30" s="720"/>
      <c r="CB30" s="721"/>
      <c r="CD30" s="724"/>
      <c r="CE30" s="725"/>
      <c r="CF30" s="674" t="s">
        <v>306</v>
      </c>
      <c r="CG30" s="675"/>
      <c r="CH30" s="675"/>
      <c r="CI30" s="675"/>
      <c r="CJ30" s="675"/>
      <c r="CK30" s="675"/>
      <c r="CL30" s="675"/>
      <c r="CM30" s="675"/>
      <c r="CN30" s="675"/>
      <c r="CO30" s="675"/>
      <c r="CP30" s="675"/>
      <c r="CQ30" s="676"/>
      <c r="CR30" s="659">
        <v>1047075</v>
      </c>
      <c r="CS30" s="660"/>
      <c r="CT30" s="660"/>
      <c r="CU30" s="660"/>
      <c r="CV30" s="660"/>
      <c r="CW30" s="660"/>
      <c r="CX30" s="660"/>
      <c r="CY30" s="661"/>
      <c r="CZ30" s="664">
        <v>7.1</v>
      </c>
      <c r="DA30" s="693"/>
      <c r="DB30" s="693"/>
      <c r="DC30" s="697"/>
      <c r="DD30" s="668">
        <v>1013905</v>
      </c>
      <c r="DE30" s="660"/>
      <c r="DF30" s="660"/>
      <c r="DG30" s="660"/>
      <c r="DH30" s="660"/>
      <c r="DI30" s="660"/>
      <c r="DJ30" s="660"/>
      <c r="DK30" s="661"/>
      <c r="DL30" s="668">
        <v>1013905</v>
      </c>
      <c r="DM30" s="660"/>
      <c r="DN30" s="660"/>
      <c r="DO30" s="660"/>
      <c r="DP30" s="660"/>
      <c r="DQ30" s="660"/>
      <c r="DR30" s="660"/>
      <c r="DS30" s="660"/>
      <c r="DT30" s="660"/>
      <c r="DU30" s="660"/>
      <c r="DV30" s="661"/>
      <c r="DW30" s="664">
        <v>13.2</v>
      </c>
      <c r="DX30" s="693"/>
      <c r="DY30" s="693"/>
      <c r="DZ30" s="693"/>
      <c r="EA30" s="693"/>
      <c r="EB30" s="693"/>
      <c r="EC30" s="694"/>
    </row>
    <row r="31" spans="2:133" ht="11.25" customHeight="1">
      <c r="B31" s="656" t="s">
        <v>307</v>
      </c>
      <c r="C31" s="657"/>
      <c r="D31" s="657"/>
      <c r="E31" s="657"/>
      <c r="F31" s="657"/>
      <c r="G31" s="657"/>
      <c r="H31" s="657"/>
      <c r="I31" s="657"/>
      <c r="J31" s="657"/>
      <c r="K31" s="657"/>
      <c r="L31" s="657"/>
      <c r="M31" s="657"/>
      <c r="N31" s="657"/>
      <c r="O31" s="657"/>
      <c r="P31" s="657"/>
      <c r="Q31" s="658"/>
      <c r="R31" s="659">
        <v>1592558</v>
      </c>
      <c r="S31" s="660"/>
      <c r="T31" s="660"/>
      <c r="U31" s="660"/>
      <c r="V31" s="660"/>
      <c r="W31" s="660"/>
      <c r="X31" s="660"/>
      <c r="Y31" s="661"/>
      <c r="Z31" s="662">
        <v>10.199999999999999</v>
      </c>
      <c r="AA31" s="662"/>
      <c r="AB31" s="662"/>
      <c r="AC31" s="662"/>
      <c r="AD31" s="663" t="s">
        <v>229</v>
      </c>
      <c r="AE31" s="663"/>
      <c r="AF31" s="663"/>
      <c r="AG31" s="663"/>
      <c r="AH31" s="663"/>
      <c r="AI31" s="663"/>
      <c r="AJ31" s="663"/>
      <c r="AK31" s="663"/>
      <c r="AL31" s="664" t="s">
        <v>172</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99.8</v>
      </c>
      <c r="BH31" s="695"/>
      <c r="BI31" s="695"/>
      <c r="BJ31" s="695"/>
      <c r="BK31" s="695"/>
      <c r="BL31" s="695"/>
      <c r="BM31" s="665">
        <v>99.2</v>
      </c>
      <c r="BN31" s="717"/>
      <c r="BO31" s="717"/>
      <c r="BP31" s="717"/>
      <c r="BQ31" s="718"/>
      <c r="BR31" s="716">
        <v>99.3</v>
      </c>
      <c r="BS31" s="695"/>
      <c r="BT31" s="695"/>
      <c r="BU31" s="695"/>
      <c r="BV31" s="695"/>
      <c r="BW31" s="695"/>
      <c r="BX31" s="665">
        <v>99</v>
      </c>
      <c r="BY31" s="717"/>
      <c r="BZ31" s="717"/>
      <c r="CA31" s="717"/>
      <c r="CB31" s="718"/>
      <c r="CD31" s="724"/>
      <c r="CE31" s="725"/>
      <c r="CF31" s="674" t="s">
        <v>310</v>
      </c>
      <c r="CG31" s="675"/>
      <c r="CH31" s="675"/>
      <c r="CI31" s="675"/>
      <c r="CJ31" s="675"/>
      <c r="CK31" s="675"/>
      <c r="CL31" s="675"/>
      <c r="CM31" s="675"/>
      <c r="CN31" s="675"/>
      <c r="CO31" s="675"/>
      <c r="CP31" s="675"/>
      <c r="CQ31" s="676"/>
      <c r="CR31" s="659">
        <v>44268</v>
      </c>
      <c r="CS31" s="695"/>
      <c r="CT31" s="695"/>
      <c r="CU31" s="695"/>
      <c r="CV31" s="695"/>
      <c r="CW31" s="695"/>
      <c r="CX31" s="695"/>
      <c r="CY31" s="696"/>
      <c r="CZ31" s="664">
        <v>0.3</v>
      </c>
      <c r="DA31" s="693"/>
      <c r="DB31" s="693"/>
      <c r="DC31" s="697"/>
      <c r="DD31" s="668">
        <v>43404</v>
      </c>
      <c r="DE31" s="695"/>
      <c r="DF31" s="695"/>
      <c r="DG31" s="695"/>
      <c r="DH31" s="695"/>
      <c r="DI31" s="695"/>
      <c r="DJ31" s="695"/>
      <c r="DK31" s="696"/>
      <c r="DL31" s="668">
        <v>43404</v>
      </c>
      <c r="DM31" s="695"/>
      <c r="DN31" s="695"/>
      <c r="DO31" s="695"/>
      <c r="DP31" s="695"/>
      <c r="DQ31" s="695"/>
      <c r="DR31" s="695"/>
      <c r="DS31" s="695"/>
      <c r="DT31" s="695"/>
      <c r="DU31" s="695"/>
      <c r="DV31" s="696"/>
      <c r="DW31" s="664">
        <v>0.6</v>
      </c>
      <c r="DX31" s="693"/>
      <c r="DY31" s="693"/>
      <c r="DZ31" s="693"/>
      <c r="EA31" s="693"/>
      <c r="EB31" s="693"/>
      <c r="EC31" s="694"/>
    </row>
    <row r="32" spans="2:133" ht="11.25" customHeight="1">
      <c r="B32" s="656" t="s">
        <v>311</v>
      </c>
      <c r="C32" s="657"/>
      <c r="D32" s="657"/>
      <c r="E32" s="657"/>
      <c r="F32" s="657"/>
      <c r="G32" s="657"/>
      <c r="H32" s="657"/>
      <c r="I32" s="657"/>
      <c r="J32" s="657"/>
      <c r="K32" s="657"/>
      <c r="L32" s="657"/>
      <c r="M32" s="657"/>
      <c r="N32" s="657"/>
      <c r="O32" s="657"/>
      <c r="P32" s="657"/>
      <c r="Q32" s="658"/>
      <c r="R32" s="659">
        <v>993208</v>
      </c>
      <c r="S32" s="660"/>
      <c r="T32" s="660"/>
      <c r="U32" s="660"/>
      <c r="V32" s="660"/>
      <c r="W32" s="660"/>
      <c r="X32" s="660"/>
      <c r="Y32" s="661"/>
      <c r="Z32" s="662">
        <v>6.3</v>
      </c>
      <c r="AA32" s="662"/>
      <c r="AB32" s="662"/>
      <c r="AC32" s="662"/>
      <c r="AD32" s="663" t="s">
        <v>172</v>
      </c>
      <c r="AE32" s="663"/>
      <c r="AF32" s="663"/>
      <c r="AG32" s="663"/>
      <c r="AH32" s="663"/>
      <c r="AI32" s="663"/>
      <c r="AJ32" s="663"/>
      <c r="AK32" s="663"/>
      <c r="AL32" s="664" t="s">
        <v>172</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99.4</v>
      </c>
      <c r="BH32" s="729"/>
      <c r="BI32" s="729"/>
      <c r="BJ32" s="729"/>
      <c r="BK32" s="729"/>
      <c r="BL32" s="729"/>
      <c r="BM32" s="730">
        <v>96.9</v>
      </c>
      <c r="BN32" s="729"/>
      <c r="BO32" s="729"/>
      <c r="BP32" s="729"/>
      <c r="BQ32" s="731"/>
      <c r="BR32" s="728">
        <v>99.4</v>
      </c>
      <c r="BS32" s="729"/>
      <c r="BT32" s="729"/>
      <c r="BU32" s="729"/>
      <c r="BV32" s="729"/>
      <c r="BW32" s="729"/>
      <c r="BX32" s="730">
        <v>96.6</v>
      </c>
      <c r="BY32" s="729"/>
      <c r="BZ32" s="729"/>
      <c r="CA32" s="729"/>
      <c r="CB32" s="731"/>
      <c r="CD32" s="726"/>
      <c r="CE32" s="727"/>
      <c r="CF32" s="674" t="s">
        <v>313</v>
      </c>
      <c r="CG32" s="675"/>
      <c r="CH32" s="675"/>
      <c r="CI32" s="675"/>
      <c r="CJ32" s="675"/>
      <c r="CK32" s="675"/>
      <c r="CL32" s="675"/>
      <c r="CM32" s="675"/>
      <c r="CN32" s="675"/>
      <c r="CO32" s="675"/>
      <c r="CP32" s="675"/>
      <c r="CQ32" s="676"/>
      <c r="CR32" s="659" t="s">
        <v>122</v>
      </c>
      <c r="CS32" s="660"/>
      <c r="CT32" s="660"/>
      <c r="CU32" s="660"/>
      <c r="CV32" s="660"/>
      <c r="CW32" s="660"/>
      <c r="CX32" s="660"/>
      <c r="CY32" s="661"/>
      <c r="CZ32" s="664" t="s">
        <v>229</v>
      </c>
      <c r="DA32" s="693"/>
      <c r="DB32" s="693"/>
      <c r="DC32" s="697"/>
      <c r="DD32" s="668" t="s">
        <v>172</v>
      </c>
      <c r="DE32" s="660"/>
      <c r="DF32" s="660"/>
      <c r="DG32" s="660"/>
      <c r="DH32" s="660"/>
      <c r="DI32" s="660"/>
      <c r="DJ32" s="660"/>
      <c r="DK32" s="661"/>
      <c r="DL32" s="668" t="s">
        <v>229</v>
      </c>
      <c r="DM32" s="660"/>
      <c r="DN32" s="660"/>
      <c r="DO32" s="660"/>
      <c r="DP32" s="660"/>
      <c r="DQ32" s="660"/>
      <c r="DR32" s="660"/>
      <c r="DS32" s="660"/>
      <c r="DT32" s="660"/>
      <c r="DU32" s="660"/>
      <c r="DV32" s="661"/>
      <c r="DW32" s="664" t="s">
        <v>122</v>
      </c>
      <c r="DX32" s="693"/>
      <c r="DY32" s="693"/>
      <c r="DZ32" s="693"/>
      <c r="EA32" s="693"/>
      <c r="EB32" s="693"/>
      <c r="EC32" s="694"/>
    </row>
    <row r="33" spans="2:133" ht="11.25" customHeight="1">
      <c r="B33" s="656" t="s">
        <v>314</v>
      </c>
      <c r="C33" s="657"/>
      <c r="D33" s="657"/>
      <c r="E33" s="657"/>
      <c r="F33" s="657"/>
      <c r="G33" s="657"/>
      <c r="H33" s="657"/>
      <c r="I33" s="657"/>
      <c r="J33" s="657"/>
      <c r="K33" s="657"/>
      <c r="L33" s="657"/>
      <c r="M33" s="657"/>
      <c r="N33" s="657"/>
      <c r="O33" s="657"/>
      <c r="P33" s="657"/>
      <c r="Q33" s="658"/>
      <c r="R33" s="659">
        <v>808723</v>
      </c>
      <c r="S33" s="660"/>
      <c r="T33" s="660"/>
      <c r="U33" s="660"/>
      <c r="V33" s="660"/>
      <c r="W33" s="660"/>
      <c r="X33" s="660"/>
      <c r="Y33" s="661"/>
      <c r="Z33" s="662">
        <v>5.2</v>
      </c>
      <c r="AA33" s="662"/>
      <c r="AB33" s="662"/>
      <c r="AC33" s="662"/>
      <c r="AD33" s="663" t="s">
        <v>229</v>
      </c>
      <c r="AE33" s="663"/>
      <c r="AF33" s="663"/>
      <c r="AG33" s="663"/>
      <c r="AH33" s="663"/>
      <c r="AI33" s="663"/>
      <c r="AJ33" s="663"/>
      <c r="AK33" s="663"/>
      <c r="AL33" s="664" t="s">
        <v>122</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8950382</v>
      </c>
      <c r="CS33" s="695"/>
      <c r="CT33" s="695"/>
      <c r="CU33" s="695"/>
      <c r="CV33" s="695"/>
      <c r="CW33" s="695"/>
      <c r="CX33" s="695"/>
      <c r="CY33" s="696"/>
      <c r="CZ33" s="664">
        <v>60.4</v>
      </c>
      <c r="DA33" s="693"/>
      <c r="DB33" s="693"/>
      <c r="DC33" s="697"/>
      <c r="DD33" s="668">
        <v>5652075</v>
      </c>
      <c r="DE33" s="695"/>
      <c r="DF33" s="695"/>
      <c r="DG33" s="695"/>
      <c r="DH33" s="695"/>
      <c r="DI33" s="695"/>
      <c r="DJ33" s="695"/>
      <c r="DK33" s="696"/>
      <c r="DL33" s="668">
        <v>4166603</v>
      </c>
      <c r="DM33" s="695"/>
      <c r="DN33" s="695"/>
      <c r="DO33" s="695"/>
      <c r="DP33" s="695"/>
      <c r="DQ33" s="695"/>
      <c r="DR33" s="695"/>
      <c r="DS33" s="695"/>
      <c r="DT33" s="695"/>
      <c r="DU33" s="695"/>
      <c r="DV33" s="696"/>
      <c r="DW33" s="664">
        <v>54.1</v>
      </c>
      <c r="DX33" s="693"/>
      <c r="DY33" s="693"/>
      <c r="DZ33" s="693"/>
      <c r="EA33" s="693"/>
      <c r="EB33" s="693"/>
      <c r="EC33" s="694"/>
    </row>
    <row r="34" spans="2:133" ht="11.25" customHeight="1">
      <c r="B34" s="656" t="s">
        <v>316</v>
      </c>
      <c r="C34" s="657"/>
      <c r="D34" s="657"/>
      <c r="E34" s="657"/>
      <c r="F34" s="657"/>
      <c r="G34" s="657"/>
      <c r="H34" s="657"/>
      <c r="I34" s="657"/>
      <c r="J34" s="657"/>
      <c r="K34" s="657"/>
      <c r="L34" s="657"/>
      <c r="M34" s="657"/>
      <c r="N34" s="657"/>
      <c r="O34" s="657"/>
      <c r="P34" s="657"/>
      <c r="Q34" s="658"/>
      <c r="R34" s="659">
        <v>839146</v>
      </c>
      <c r="S34" s="660"/>
      <c r="T34" s="660"/>
      <c r="U34" s="660"/>
      <c r="V34" s="660"/>
      <c r="W34" s="660"/>
      <c r="X34" s="660"/>
      <c r="Y34" s="661"/>
      <c r="Z34" s="662">
        <v>5.4</v>
      </c>
      <c r="AA34" s="662"/>
      <c r="AB34" s="662"/>
      <c r="AC34" s="662"/>
      <c r="AD34" s="663">
        <v>3427</v>
      </c>
      <c r="AE34" s="663"/>
      <c r="AF34" s="663"/>
      <c r="AG34" s="663"/>
      <c r="AH34" s="663"/>
      <c r="AI34" s="663"/>
      <c r="AJ34" s="663"/>
      <c r="AK34" s="663"/>
      <c r="AL34" s="664">
        <v>0</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2897269</v>
      </c>
      <c r="CS34" s="660"/>
      <c r="CT34" s="660"/>
      <c r="CU34" s="660"/>
      <c r="CV34" s="660"/>
      <c r="CW34" s="660"/>
      <c r="CX34" s="660"/>
      <c r="CY34" s="661"/>
      <c r="CZ34" s="664">
        <v>19.5</v>
      </c>
      <c r="DA34" s="693"/>
      <c r="DB34" s="693"/>
      <c r="DC34" s="697"/>
      <c r="DD34" s="668">
        <v>1410578</v>
      </c>
      <c r="DE34" s="660"/>
      <c r="DF34" s="660"/>
      <c r="DG34" s="660"/>
      <c r="DH34" s="660"/>
      <c r="DI34" s="660"/>
      <c r="DJ34" s="660"/>
      <c r="DK34" s="661"/>
      <c r="DL34" s="668">
        <v>1131683</v>
      </c>
      <c r="DM34" s="660"/>
      <c r="DN34" s="660"/>
      <c r="DO34" s="660"/>
      <c r="DP34" s="660"/>
      <c r="DQ34" s="660"/>
      <c r="DR34" s="660"/>
      <c r="DS34" s="660"/>
      <c r="DT34" s="660"/>
      <c r="DU34" s="660"/>
      <c r="DV34" s="661"/>
      <c r="DW34" s="664">
        <v>14.7</v>
      </c>
      <c r="DX34" s="693"/>
      <c r="DY34" s="693"/>
      <c r="DZ34" s="693"/>
      <c r="EA34" s="693"/>
      <c r="EB34" s="693"/>
      <c r="EC34" s="694"/>
    </row>
    <row r="35" spans="2:133" ht="11.25" customHeight="1">
      <c r="B35" s="656" t="s">
        <v>320</v>
      </c>
      <c r="C35" s="657"/>
      <c r="D35" s="657"/>
      <c r="E35" s="657"/>
      <c r="F35" s="657"/>
      <c r="G35" s="657"/>
      <c r="H35" s="657"/>
      <c r="I35" s="657"/>
      <c r="J35" s="657"/>
      <c r="K35" s="657"/>
      <c r="L35" s="657"/>
      <c r="M35" s="657"/>
      <c r="N35" s="657"/>
      <c r="O35" s="657"/>
      <c r="P35" s="657"/>
      <c r="Q35" s="658"/>
      <c r="R35" s="659">
        <v>1238000</v>
      </c>
      <c r="S35" s="660"/>
      <c r="T35" s="660"/>
      <c r="U35" s="660"/>
      <c r="V35" s="660"/>
      <c r="W35" s="660"/>
      <c r="X35" s="660"/>
      <c r="Y35" s="661"/>
      <c r="Z35" s="662">
        <v>7.9</v>
      </c>
      <c r="AA35" s="662"/>
      <c r="AB35" s="662"/>
      <c r="AC35" s="662"/>
      <c r="AD35" s="663" t="s">
        <v>172</v>
      </c>
      <c r="AE35" s="663"/>
      <c r="AF35" s="663"/>
      <c r="AG35" s="663"/>
      <c r="AH35" s="663"/>
      <c r="AI35" s="663"/>
      <c r="AJ35" s="663"/>
      <c r="AK35" s="663"/>
      <c r="AL35" s="664" t="s">
        <v>172</v>
      </c>
      <c r="AM35" s="665"/>
      <c r="AN35" s="665"/>
      <c r="AO35" s="666"/>
      <c r="AP35" s="214"/>
      <c r="AQ35" s="732" t="s">
        <v>321</v>
      </c>
      <c r="AR35" s="733"/>
      <c r="AS35" s="733"/>
      <c r="AT35" s="733"/>
      <c r="AU35" s="733"/>
      <c r="AV35" s="733"/>
      <c r="AW35" s="733"/>
      <c r="AX35" s="733"/>
      <c r="AY35" s="734"/>
      <c r="AZ35" s="648">
        <v>1880854</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36121</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786536</v>
      </c>
      <c r="CS35" s="695"/>
      <c r="CT35" s="695"/>
      <c r="CU35" s="695"/>
      <c r="CV35" s="695"/>
      <c r="CW35" s="695"/>
      <c r="CX35" s="695"/>
      <c r="CY35" s="696"/>
      <c r="CZ35" s="664">
        <v>5.3</v>
      </c>
      <c r="DA35" s="693"/>
      <c r="DB35" s="693"/>
      <c r="DC35" s="697"/>
      <c r="DD35" s="668">
        <v>674451</v>
      </c>
      <c r="DE35" s="695"/>
      <c r="DF35" s="695"/>
      <c r="DG35" s="695"/>
      <c r="DH35" s="695"/>
      <c r="DI35" s="695"/>
      <c r="DJ35" s="695"/>
      <c r="DK35" s="696"/>
      <c r="DL35" s="668">
        <v>500389</v>
      </c>
      <c r="DM35" s="695"/>
      <c r="DN35" s="695"/>
      <c r="DO35" s="695"/>
      <c r="DP35" s="695"/>
      <c r="DQ35" s="695"/>
      <c r="DR35" s="695"/>
      <c r="DS35" s="695"/>
      <c r="DT35" s="695"/>
      <c r="DU35" s="695"/>
      <c r="DV35" s="696"/>
      <c r="DW35" s="664">
        <v>6.5</v>
      </c>
      <c r="DX35" s="693"/>
      <c r="DY35" s="693"/>
      <c r="DZ35" s="693"/>
      <c r="EA35" s="693"/>
      <c r="EB35" s="693"/>
      <c r="EC35" s="694"/>
    </row>
    <row r="36" spans="2:133" ht="11.25" customHeight="1">
      <c r="B36" s="656" t="s">
        <v>324</v>
      </c>
      <c r="C36" s="657"/>
      <c r="D36" s="657"/>
      <c r="E36" s="657"/>
      <c r="F36" s="657"/>
      <c r="G36" s="657"/>
      <c r="H36" s="657"/>
      <c r="I36" s="657"/>
      <c r="J36" s="657"/>
      <c r="K36" s="657"/>
      <c r="L36" s="657"/>
      <c r="M36" s="657"/>
      <c r="N36" s="657"/>
      <c r="O36" s="657"/>
      <c r="P36" s="657"/>
      <c r="Q36" s="658"/>
      <c r="R36" s="659" t="s">
        <v>172</v>
      </c>
      <c r="S36" s="660"/>
      <c r="T36" s="660"/>
      <c r="U36" s="660"/>
      <c r="V36" s="660"/>
      <c r="W36" s="660"/>
      <c r="X36" s="660"/>
      <c r="Y36" s="661"/>
      <c r="Z36" s="662" t="s">
        <v>172</v>
      </c>
      <c r="AA36" s="662"/>
      <c r="AB36" s="662"/>
      <c r="AC36" s="662"/>
      <c r="AD36" s="663" t="s">
        <v>172</v>
      </c>
      <c r="AE36" s="663"/>
      <c r="AF36" s="663"/>
      <c r="AG36" s="663"/>
      <c r="AH36" s="663"/>
      <c r="AI36" s="663"/>
      <c r="AJ36" s="663"/>
      <c r="AK36" s="663"/>
      <c r="AL36" s="664" t="s">
        <v>172</v>
      </c>
      <c r="AM36" s="665"/>
      <c r="AN36" s="665"/>
      <c r="AO36" s="666"/>
      <c r="AQ36" s="736" t="s">
        <v>325</v>
      </c>
      <c r="AR36" s="737"/>
      <c r="AS36" s="737"/>
      <c r="AT36" s="737"/>
      <c r="AU36" s="737"/>
      <c r="AV36" s="737"/>
      <c r="AW36" s="737"/>
      <c r="AX36" s="737"/>
      <c r="AY36" s="738"/>
      <c r="AZ36" s="659">
        <v>890475</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9501</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1629332</v>
      </c>
      <c r="CS36" s="660"/>
      <c r="CT36" s="660"/>
      <c r="CU36" s="660"/>
      <c r="CV36" s="660"/>
      <c r="CW36" s="660"/>
      <c r="CX36" s="660"/>
      <c r="CY36" s="661"/>
      <c r="CZ36" s="664">
        <v>11</v>
      </c>
      <c r="DA36" s="693"/>
      <c r="DB36" s="693"/>
      <c r="DC36" s="697"/>
      <c r="DD36" s="668">
        <v>1258326</v>
      </c>
      <c r="DE36" s="660"/>
      <c r="DF36" s="660"/>
      <c r="DG36" s="660"/>
      <c r="DH36" s="660"/>
      <c r="DI36" s="660"/>
      <c r="DJ36" s="660"/>
      <c r="DK36" s="661"/>
      <c r="DL36" s="668">
        <v>971690</v>
      </c>
      <c r="DM36" s="660"/>
      <c r="DN36" s="660"/>
      <c r="DO36" s="660"/>
      <c r="DP36" s="660"/>
      <c r="DQ36" s="660"/>
      <c r="DR36" s="660"/>
      <c r="DS36" s="660"/>
      <c r="DT36" s="660"/>
      <c r="DU36" s="660"/>
      <c r="DV36" s="661"/>
      <c r="DW36" s="664">
        <v>12.6</v>
      </c>
      <c r="DX36" s="693"/>
      <c r="DY36" s="693"/>
      <c r="DZ36" s="693"/>
      <c r="EA36" s="693"/>
      <c r="EB36" s="693"/>
      <c r="EC36" s="694"/>
    </row>
    <row r="37" spans="2:133" ht="11.25" customHeight="1">
      <c r="B37" s="656" t="s">
        <v>328</v>
      </c>
      <c r="C37" s="657"/>
      <c r="D37" s="657"/>
      <c r="E37" s="657"/>
      <c r="F37" s="657"/>
      <c r="G37" s="657"/>
      <c r="H37" s="657"/>
      <c r="I37" s="657"/>
      <c r="J37" s="657"/>
      <c r="K37" s="657"/>
      <c r="L37" s="657"/>
      <c r="M37" s="657"/>
      <c r="N37" s="657"/>
      <c r="O37" s="657"/>
      <c r="P37" s="657"/>
      <c r="Q37" s="658"/>
      <c r="R37" s="659">
        <v>354500</v>
      </c>
      <c r="S37" s="660"/>
      <c r="T37" s="660"/>
      <c r="U37" s="660"/>
      <c r="V37" s="660"/>
      <c r="W37" s="660"/>
      <c r="X37" s="660"/>
      <c r="Y37" s="661"/>
      <c r="Z37" s="662">
        <v>2.2999999999999998</v>
      </c>
      <c r="AA37" s="662"/>
      <c r="AB37" s="662"/>
      <c r="AC37" s="662"/>
      <c r="AD37" s="663" t="s">
        <v>172</v>
      </c>
      <c r="AE37" s="663"/>
      <c r="AF37" s="663"/>
      <c r="AG37" s="663"/>
      <c r="AH37" s="663"/>
      <c r="AI37" s="663"/>
      <c r="AJ37" s="663"/>
      <c r="AK37" s="663"/>
      <c r="AL37" s="664" t="s">
        <v>172</v>
      </c>
      <c r="AM37" s="665"/>
      <c r="AN37" s="665"/>
      <c r="AO37" s="666"/>
      <c r="AQ37" s="736" t="s">
        <v>329</v>
      </c>
      <c r="AR37" s="737"/>
      <c r="AS37" s="737"/>
      <c r="AT37" s="737"/>
      <c r="AU37" s="737"/>
      <c r="AV37" s="737"/>
      <c r="AW37" s="737"/>
      <c r="AX37" s="737"/>
      <c r="AY37" s="738"/>
      <c r="AZ37" s="659">
        <v>58173</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3138</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898872</v>
      </c>
      <c r="CS37" s="695"/>
      <c r="CT37" s="695"/>
      <c r="CU37" s="695"/>
      <c r="CV37" s="695"/>
      <c r="CW37" s="695"/>
      <c r="CX37" s="695"/>
      <c r="CY37" s="696"/>
      <c r="CZ37" s="664">
        <v>6.1</v>
      </c>
      <c r="DA37" s="693"/>
      <c r="DB37" s="693"/>
      <c r="DC37" s="697"/>
      <c r="DD37" s="668">
        <v>821954</v>
      </c>
      <c r="DE37" s="695"/>
      <c r="DF37" s="695"/>
      <c r="DG37" s="695"/>
      <c r="DH37" s="695"/>
      <c r="DI37" s="695"/>
      <c r="DJ37" s="695"/>
      <c r="DK37" s="696"/>
      <c r="DL37" s="668">
        <v>805688</v>
      </c>
      <c r="DM37" s="695"/>
      <c r="DN37" s="695"/>
      <c r="DO37" s="695"/>
      <c r="DP37" s="695"/>
      <c r="DQ37" s="695"/>
      <c r="DR37" s="695"/>
      <c r="DS37" s="695"/>
      <c r="DT37" s="695"/>
      <c r="DU37" s="695"/>
      <c r="DV37" s="696"/>
      <c r="DW37" s="664">
        <v>10.5</v>
      </c>
      <c r="DX37" s="693"/>
      <c r="DY37" s="693"/>
      <c r="DZ37" s="693"/>
      <c r="EA37" s="693"/>
      <c r="EB37" s="693"/>
      <c r="EC37" s="694"/>
    </row>
    <row r="38" spans="2:133" ht="11.25" customHeight="1">
      <c r="B38" s="704" t="s">
        <v>332</v>
      </c>
      <c r="C38" s="705"/>
      <c r="D38" s="705"/>
      <c r="E38" s="705"/>
      <c r="F38" s="705"/>
      <c r="G38" s="705"/>
      <c r="H38" s="705"/>
      <c r="I38" s="705"/>
      <c r="J38" s="705"/>
      <c r="K38" s="705"/>
      <c r="L38" s="705"/>
      <c r="M38" s="705"/>
      <c r="N38" s="705"/>
      <c r="O38" s="705"/>
      <c r="P38" s="705"/>
      <c r="Q38" s="706"/>
      <c r="R38" s="739">
        <v>15680023</v>
      </c>
      <c r="S38" s="740"/>
      <c r="T38" s="740"/>
      <c r="U38" s="740"/>
      <c r="V38" s="740"/>
      <c r="W38" s="740"/>
      <c r="X38" s="740"/>
      <c r="Y38" s="741"/>
      <c r="Z38" s="742">
        <v>100</v>
      </c>
      <c r="AA38" s="742"/>
      <c r="AB38" s="742"/>
      <c r="AC38" s="742"/>
      <c r="AD38" s="743">
        <v>7340543</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t="s">
        <v>229</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5247</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1822681</v>
      </c>
      <c r="CS38" s="660"/>
      <c r="CT38" s="660"/>
      <c r="CU38" s="660"/>
      <c r="CV38" s="660"/>
      <c r="CW38" s="660"/>
      <c r="CX38" s="660"/>
      <c r="CY38" s="661"/>
      <c r="CZ38" s="664">
        <v>12.3</v>
      </c>
      <c r="DA38" s="693"/>
      <c r="DB38" s="693"/>
      <c r="DC38" s="697"/>
      <c r="DD38" s="668">
        <v>1678721</v>
      </c>
      <c r="DE38" s="660"/>
      <c r="DF38" s="660"/>
      <c r="DG38" s="660"/>
      <c r="DH38" s="660"/>
      <c r="DI38" s="660"/>
      <c r="DJ38" s="660"/>
      <c r="DK38" s="661"/>
      <c r="DL38" s="668">
        <v>1562841</v>
      </c>
      <c r="DM38" s="660"/>
      <c r="DN38" s="660"/>
      <c r="DO38" s="660"/>
      <c r="DP38" s="660"/>
      <c r="DQ38" s="660"/>
      <c r="DR38" s="660"/>
      <c r="DS38" s="660"/>
      <c r="DT38" s="660"/>
      <c r="DU38" s="660"/>
      <c r="DV38" s="661"/>
      <c r="DW38" s="664">
        <v>20.3</v>
      </c>
      <c r="DX38" s="693"/>
      <c r="DY38" s="693"/>
      <c r="DZ38" s="693"/>
      <c r="EA38" s="693"/>
      <c r="EB38" s="693"/>
      <c r="EC38" s="694"/>
    </row>
    <row r="39" spans="2:133" ht="11.25" customHeight="1">
      <c r="AQ39" s="736" t="s">
        <v>336</v>
      </c>
      <c r="AR39" s="737"/>
      <c r="AS39" s="737"/>
      <c r="AT39" s="737"/>
      <c r="AU39" s="737"/>
      <c r="AV39" s="737"/>
      <c r="AW39" s="737"/>
      <c r="AX39" s="737"/>
      <c r="AY39" s="738"/>
      <c r="AZ39" s="659" t="s">
        <v>229</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88</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1177379</v>
      </c>
      <c r="CS39" s="695"/>
      <c r="CT39" s="695"/>
      <c r="CU39" s="695"/>
      <c r="CV39" s="695"/>
      <c r="CW39" s="695"/>
      <c r="CX39" s="695"/>
      <c r="CY39" s="696"/>
      <c r="CZ39" s="664">
        <v>7.9</v>
      </c>
      <c r="DA39" s="693"/>
      <c r="DB39" s="693"/>
      <c r="DC39" s="697"/>
      <c r="DD39" s="668">
        <v>611999</v>
      </c>
      <c r="DE39" s="695"/>
      <c r="DF39" s="695"/>
      <c r="DG39" s="695"/>
      <c r="DH39" s="695"/>
      <c r="DI39" s="695"/>
      <c r="DJ39" s="695"/>
      <c r="DK39" s="696"/>
      <c r="DL39" s="668" t="s">
        <v>122</v>
      </c>
      <c r="DM39" s="695"/>
      <c r="DN39" s="695"/>
      <c r="DO39" s="695"/>
      <c r="DP39" s="695"/>
      <c r="DQ39" s="695"/>
      <c r="DR39" s="695"/>
      <c r="DS39" s="695"/>
      <c r="DT39" s="695"/>
      <c r="DU39" s="695"/>
      <c r="DV39" s="696"/>
      <c r="DW39" s="664" t="s">
        <v>122</v>
      </c>
      <c r="DX39" s="693"/>
      <c r="DY39" s="693"/>
      <c r="DZ39" s="693"/>
      <c r="EA39" s="693"/>
      <c r="EB39" s="693"/>
      <c r="EC39" s="694"/>
    </row>
    <row r="40" spans="2:133" ht="11.25" customHeight="1">
      <c r="AQ40" s="736" t="s">
        <v>340</v>
      </c>
      <c r="AR40" s="737"/>
      <c r="AS40" s="737"/>
      <c r="AT40" s="737"/>
      <c r="AU40" s="737"/>
      <c r="AV40" s="737"/>
      <c r="AW40" s="737"/>
      <c r="AX40" s="737"/>
      <c r="AY40" s="738"/>
      <c r="AZ40" s="659">
        <v>167825</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117</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637185</v>
      </c>
      <c r="CS40" s="660"/>
      <c r="CT40" s="660"/>
      <c r="CU40" s="660"/>
      <c r="CV40" s="660"/>
      <c r="CW40" s="660"/>
      <c r="CX40" s="660"/>
      <c r="CY40" s="661"/>
      <c r="CZ40" s="664">
        <v>4.3</v>
      </c>
      <c r="DA40" s="693"/>
      <c r="DB40" s="693"/>
      <c r="DC40" s="697"/>
      <c r="DD40" s="668">
        <v>18000</v>
      </c>
      <c r="DE40" s="660"/>
      <c r="DF40" s="660"/>
      <c r="DG40" s="660"/>
      <c r="DH40" s="660"/>
      <c r="DI40" s="660"/>
      <c r="DJ40" s="660"/>
      <c r="DK40" s="661"/>
      <c r="DL40" s="668" t="s">
        <v>172</v>
      </c>
      <c r="DM40" s="660"/>
      <c r="DN40" s="660"/>
      <c r="DO40" s="660"/>
      <c r="DP40" s="660"/>
      <c r="DQ40" s="660"/>
      <c r="DR40" s="660"/>
      <c r="DS40" s="660"/>
      <c r="DT40" s="660"/>
      <c r="DU40" s="660"/>
      <c r="DV40" s="661"/>
      <c r="DW40" s="664" t="s">
        <v>172</v>
      </c>
      <c r="DX40" s="693"/>
      <c r="DY40" s="693"/>
      <c r="DZ40" s="693"/>
      <c r="EA40" s="693"/>
      <c r="EB40" s="693"/>
      <c r="EC40" s="694"/>
    </row>
    <row r="41" spans="2:133" ht="11.25" customHeight="1">
      <c r="AQ41" s="746" t="s">
        <v>343</v>
      </c>
      <c r="AR41" s="747"/>
      <c r="AS41" s="747"/>
      <c r="AT41" s="747"/>
      <c r="AU41" s="747"/>
      <c r="AV41" s="747"/>
      <c r="AW41" s="747"/>
      <c r="AX41" s="747"/>
      <c r="AY41" s="748"/>
      <c r="AZ41" s="739">
        <v>764381</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328</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229</v>
      </c>
      <c r="CS41" s="695"/>
      <c r="CT41" s="695"/>
      <c r="CU41" s="695"/>
      <c r="CV41" s="695"/>
      <c r="CW41" s="695"/>
      <c r="CX41" s="695"/>
      <c r="CY41" s="696"/>
      <c r="CZ41" s="664" t="s">
        <v>172</v>
      </c>
      <c r="DA41" s="693"/>
      <c r="DB41" s="693"/>
      <c r="DC41" s="697"/>
      <c r="DD41" s="668" t="s">
        <v>172</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1620410</v>
      </c>
      <c r="CS42" s="660"/>
      <c r="CT42" s="660"/>
      <c r="CU42" s="660"/>
      <c r="CV42" s="660"/>
      <c r="CW42" s="660"/>
      <c r="CX42" s="660"/>
      <c r="CY42" s="661"/>
      <c r="CZ42" s="664">
        <v>10.9</v>
      </c>
      <c r="DA42" s="665"/>
      <c r="DB42" s="665"/>
      <c r="DC42" s="760"/>
      <c r="DD42" s="668">
        <v>354783</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36216</v>
      </c>
      <c r="CS43" s="695"/>
      <c r="CT43" s="695"/>
      <c r="CU43" s="695"/>
      <c r="CV43" s="695"/>
      <c r="CW43" s="695"/>
      <c r="CX43" s="695"/>
      <c r="CY43" s="696"/>
      <c r="CZ43" s="664">
        <v>0.2</v>
      </c>
      <c r="DA43" s="693"/>
      <c r="DB43" s="693"/>
      <c r="DC43" s="697"/>
      <c r="DD43" s="668">
        <v>35657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350</v>
      </c>
      <c r="CD44" s="771" t="s">
        <v>301</v>
      </c>
      <c r="CE44" s="772"/>
      <c r="CF44" s="656" t="s">
        <v>351</v>
      </c>
      <c r="CG44" s="657"/>
      <c r="CH44" s="657"/>
      <c r="CI44" s="657"/>
      <c r="CJ44" s="657"/>
      <c r="CK44" s="657"/>
      <c r="CL44" s="657"/>
      <c r="CM44" s="657"/>
      <c r="CN44" s="657"/>
      <c r="CO44" s="657"/>
      <c r="CP44" s="657"/>
      <c r="CQ44" s="658"/>
      <c r="CR44" s="659">
        <v>1552726</v>
      </c>
      <c r="CS44" s="660"/>
      <c r="CT44" s="660"/>
      <c r="CU44" s="660"/>
      <c r="CV44" s="660"/>
      <c r="CW44" s="660"/>
      <c r="CX44" s="660"/>
      <c r="CY44" s="661"/>
      <c r="CZ44" s="664">
        <v>10.5</v>
      </c>
      <c r="DA44" s="665"/>
      <c r="DB44" s="665"/>
      <c r="DC44" s="760"/>
      <c r="DD44" s="668">
        <v>313793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352</v>
      </c>
      <c r="CG45" s="657"/>
      <c r="CH45" s="657"/>
      <c r="CI45" s="657"/>
      <c r="CJ45" s="657"/>
      <c r="CK45" s="657"/>
      <c r="CL45" s="657"/>
      <c r="CM45" s="657"/>
      <c r="CN45" s="657"/>
      <c r="CO45" s="657"/>
      <c r="CP45" s="657"/>
      <c r="CQ45" s="658"/>
      <c r="CR45" s="659">
        <v>560364</v>
      </c>
      <c r="CS45" s="695"/>
      <c r="CT45" s="695"/>
      <c r="CU45" s="695"/>
      <c r="CV45" s="695"/>
      <c r="CW45" s="695"/>
      <c r="CX45" s="695"/>
      <c r="CY45" s="696"/>
      <c r="CZ45" s="664">
        <v>3.8</v>
      </c>
      <c r="DA45" s="693"/>
      <c r="DB45" s="693"/>
      <c r="DC45" s="697"/>
      <c r="DD45" s="668">
        <v>36045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353</v>
      </c>
      <c r="CG46" s="657"/>
      <c r="CH46" s="657"/>
      <c r="CI46" s="657"/>
      <c r="CJ46" s="657"/>
      <c r="CK46" s="657"/>
      <c r="CL46" s="657"/>
      <c r="CM46" s="657"/>
      <c r="CN46" s="657"/>
      <c r="CO46" s="657"/>
      <c r="CP46" s="657"/>
      <c r="CQ46" s="658"/>
      <c r="CR46" s="659">
        <v>992362</v>
      </c>
      <c r="CS46" s="660"/>
      <c r="CT46" s="660"/>
      <c r="CU46" s="660"/>
      <c r="CV46" s="660"/>
      <c r="CW46" s="660"/>
      <c r="CX46" s="660"/>
      <c r="CY46" s="661"/>
      <c r="CZ46" s="664">
        <v>6.7</v>
      </c>
      <c r="DA46" s="665"/>
      <c r="DB46" s="665"/>
      <c r="DC46" s="760"/>
      <c r="DD46" s="668">
        <v>277748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354</v>
      </c>
      <c r="CG47" s="657"/>
      <c r="CH47" s="657"/>
      <c r="CI47" s="657"/>
      <c r="CJ47" s="657"/>
      <c r="CK47" s="657"/>
      <c r="CL47" s="657"/>
      <c r="CM47" s="657"/>
      <c r="CN47" s="657"/>
      <c r="CO47" s="657"/>
      <c r="CP47" s="657"/>
      <c r="CQ47" s="658"/>
      <c r="CR47" s="659">
        <v>67684</v>
      </c>
      <c r="CS47" s="695"/>
      <c r="CT47" s="695"/>
      <c r="CU47" s="695"/>
      <c r="CV47" s="695"/>
      <c r="CW47" s="695"/>
      <c r="CX47" s="695"/>
      <c r="CY47" s="696"/>
      <c r="CZ47" s="664">
        <v>0.5</v>
      </c>
      <c r="DA47" s="693"/>
      <c r="DB47" s="693"/>
      <c r="DC47" s="697"/>
      <c r="DD47" s="668">
        <v>40990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355</v>
      </c>
      <c r="CG48" s="657"/>
      <c r="CH48" s="657"/>
      <c r="CI48" s="657"/>
      <c r="CJ48" s="657"/>
      <c r="CK48" s="657"/>
      <c r="CL48" s="657"/>
      <c r="CM48" s="657"/>
      <c r="CN48" s="657"/>
      <c r="CO48" s="657"/>
      <c r="CP48" s="657"/>
      <c r="CQ48" s="658"/>
      <c r="CR48" s="659" t="s">
        <v>229</v>
      </c>
      <c r="CS48" s="660"/>
      <c r="CT48" s="660"/>
      <c r="CU48" s="660"/>
      <c r="CV48" s="660"/>
      <c r="CW48" s="660"/>
      <c r="CX48" s="660"/>
      <c r="CY48" s="661"/>
      <c r="CZ48" s="664" t="s">
        <v>229</v>
      </c>
      <c r="DA48" s="665"/>
      <c r="DB48" s="665"/>
      <c r="DC48" s="760"/>
      <c r="DD48" s="668" t="s">
        <v>172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356</v>
      </c>
      <c r="CE49" s="705"/>
      <c r="CF49" s="705"/>
      <c r="CG49" s="705"/>
      <c r="CH49" s="705"/>
      <c r="CI49" s="705"/>
      <c r="CJ49" s="705"/>
      <c r="CK49" s="705"/>
      <c r="CL49" s="705"/>
      <c r="CM49" s="705"/>
      <c r="CN49" s="705"/>
      <c r="CO49" s="705"/>
      <c r="CP49" s="705"/>
      <c r="CQ49" s="706"/>
      <c r="CR49" s="739">
        <v>14829597</v>
      </c>
      <c r="CS49" s="729"/>
      <c r="CT49" s="729"/>
      <c r="CU49" s="729"/>
      <c r="CV49" s="729"/>
      <c r="CW49" s="729"/>
      <c r="CX49" s="729"/>
      <c r="CY49" s="761"/>
      <c r="CZ49" s="744">
        <v>100</v>
      </c>
      <c r="DA49" s="762"/>
      <c r="DB49" s="762"/>
      <c r="DC49" s="763"/>
      <c r="DD49" s="764">
        <v>9135494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16bNoO06W974QbgNXVFF8taGKZRLn8A7+ttnAlUXeXDM7/AhKVVGx2zqlyqk1q9lve/STuMLtagsoNSJczIutA==" saltValue="uCOwbur6gLMDZm9qvPz9m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379</v>
      </c>
      <c r="C7" s="792"/>
      <c r="D7" s="792"/>
      <c r="E7" s="792"/>
      <c r="F7" s="792"/>
      <c r="G7" s="792"/>
      <c r="H7" s="792"/>
      <c r="I7" s="792"/>
      <c r="J7" s="792"/>
      <c r="K7" s="792"/>
      <c r="L7" s="792"/>
      <c r="M7" s="792"/>
      <c r="N7" s="792"/>
      <c r="O7" s="792"/>
      <c r="P7" s="793"/>
      <c r="Q7" s="794">
        <v>15406</v>
      </c>
      <c r="R7" s="795"/>
      <c r="S7" s="795"/>
      <c r="T7" s="795"/>
      <c r="U7" s="795"/>
      <c r="V7" s="795">
        <v>14564</v>
      </c>
      <c r="W7" s="795"/>
      <c r="X7" s="795"/>
      <c r="Y7" s="795"/>
      <c r="Z7" s="795"/>
      <c r="AA7" s="795">
        <v>842</v>
      </c>
      <c r="AB7" s="795"/>
      <c r="AC7" s="795"/>
      <c r="AD7" s="795"/>
      <c r="AE7" s="796"/>
      <c r="AF7" s="797">
        <v>805</v>
      </c>
      <c r="AG7" s="798"/>
      <c r="AH7" s="798"/>
      <c r="AI7" s="798"/>
      <c r="AJ7" s="799"/>
      <c r="AK7" s="834" t="s">
        <v>583</v>
      </c>
      <c r="AL7" s="835"/>
      <c r="AM7" s="835"/>
      <c r="AN7" s="835"/>
      <c r="AO7" s="835"/>
      <c r="AP7" s="835">
        <v>12370</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586</v>
      </c>
      <c r="BT7" s="839"/>
      <c r="BU7" s="839"/>
      <c r="BV7" s="839"/>
      <c r="BW7" s="839"/>
      <c r="BX7" s="839"/>
      <c r="BY7" s="839"/>
      <c r="BZ7" s="839"/>
      <c r="CA7" s="839"/>
      <c r="CB7" s="839"/>
      <c r="CC7" s="839"/>
      <c r="CD7" s="839"/>
      <c r="CE7" s="839"/>
      <c r="CF7" s="839"/>
      <c r="CG7" s="840"/>
      <c r="CH7" s="831">
        <v>12</v>
      </c>
      <c r="CI7" s="832"/>
      <c r="CJ7" s="832"/>
      <c r="CK7" s="832"/>
      <c r="CL7" s="833"/>
      <c r="CM7" s="831">
        <v>112</v>
      </c>
      <c r="CN7" s="832"/>
      <c r="CO7" s="832"/>
      <c r="CP7" s="832"/>
      <c r="CQ7" s="833"/>
      <c r="CR7" s="831">
        <v>35</v>
      </c>
      <c r="CS7" s="832"/>
      <c r="CT7" s="832"/>
      <c r="CU7" s="832"/>
      <c r="CV7" s="833"/>
      <c r="CW7" s="831" t="s">
        <v>588</v>
      </c>
      <c r="CX7" s="832"/>
      <c r="CY7" s="832"/>
      <c r="CZ7" s="832"/>
      <c r="DA7" s="833"/>
      <c r="DB7" s="831" t="s">
        <v>588</v>
      </c>
      <c r="DC7" s="832"/>
      <c r="DD7" s="832"/>
      <c r="DE7" s="832"/>
      <c r="DF7" s="833"/>
      <c r="DG7" s="831" t="s">
        <v>585</v>
      </c>
      <c r="DH7" s="832"/>
      <c r="DI7" s="832"/>
      <c r="DJ7" s="832"/>
      <c r="DK7" s="833"/>
      <c r="DL7" s="831" t="s">
        <v>588</v>
      </c>
      <c r="DM7" s="832"/>
      <c r="DN7" s="832"/>
      <c r="DO7" s="832"/>
      <c r="DP7" s="833"/>
      <c r="DQ7" s="831" t="s">
        <v>585</v>
      </c>
      <c r="DR7" s="832"/>
      <c r="DS7" s="832"/>
      <c r="DT7" s="832"/>
      <c r="DU7" s="833"/>
      <c r="DV7" s="812"/>
      <c r="DW7" s="813"/>
      <c r="DX7" s="813"/>
      <c r="DY7" s="813"/>
      <c r="DZ7" s="814"/>
      <c r="EA7" s="234"/>
    </row>
    <row r="8" spans="1:131" s="235" customFormat="1" ht="26.25" customHeight="1">
      <c r="A8" s="241">
        <v>2</v>
      </c>
      <c r="B8" s="815" t="s">
        <v>380</v>
      </c>
      <c r="C8" s="816"/>
      <c r="D8" s="816"/>
      <c r="E8" s="816"/>
      <c r="F8" s="816"/>
      <c r="G8" s="816"/>
      <c r="H8" s="816"/>
      <c r="I8" s="816"/>
      <c r="J8" s="816"/>
      <c r="K8" s="816"/>
      <c r="L8" s="816"/>
      <c r="M8" s="816"/>
      <c r="N8" s="816"/>
      <c r="O8" s="816"/>
      <c r="P8" s="817"/>
      <c r="Q8" s="818">
        <v>49</v>
      </c>
      <c r="R8" s="819"/>
      <c r="S8" s="819"/>
      <c r="T8" s="819"/>
      <c r="U8" s="819"/>
      <c r="V8" s="819">
        <v>47</v>
      </c>
      <c r="W8" s="819"/>
      <c r="X8" s="819"/>
      <c r="Y8" s="819"/>
      <c r="Z8" s="819"/>
      <c r="AA8" s="819">
        <v>2</v>
      </c>
      <c r="AB8" s="819"/>
      <c r="AC8" s="819"/>
      <c r="AD8" s="819"/>
      <c r="AE8" s="820"/>
      <c r="AF8" s="821">
        <v>2</v>
      </c>
      <c r="AG8" s="822"/>
      <c r="AH8" s="822"/>
      <c r="AI8" s="822"/>
      <c r="AJ8" s="823"/>
      <c r="AK8" s="824">
        <v>4</v>
      </c>
      <c r="AL8" s="825"/>
      <c r="AM8" s="825"/>
      <c r="AN8" s="825"/>
      <c r="AO8" s="825"/>
      <c r="AP8" s="825" t="s">
        <v>583</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587</v>
      </c>
      <c r="BT8" s="829"/>
      <c r="BU8" s="829"/>
      <c r="BV8" s="829"/>
      <c r="BW8" s="829"/>
      <c r="BX8" s="829"/>
      <c r="BY8" s="829"/>
      <c r="BZ8" s="829"/>
      <c r="CA8" s="829"/>
      <c r="CB8" s="829"/>
      <c r="CC8" s="829"/>
      <c r="CD8" s="829"/>
      <c r="CE8" s="829"/>
      <c r="CF8" s="829"/>
      <c r="CG8" s="830"/>
      <c r="CH8" s="841">
        <v>1</v>
      </c>
      <c r="CI8" s="842"/>
      <c r="CJ8" s="842"/>
      <c r="CK8" s="842"/>
      <c r="CL8" s="843"/>
      <c r="CM8" s="841">
        <v>248</v>
      </c>
      <c r="CN8" s="842"/>
      <c r="CO8" s="842"/>
      <c r="CP8" s="842"/>
      <c r="CQ8" s="843"/>
      <c r="CR8" s="841">
        <v>3</v>
      </c>
      <c r="CS8" s="842"/>
      <c r="CT8" s="842"/>
      <c r="CU8" s="842"/>
      <c r="CV8" s="843"/>
      <c r="CW8" s="841" t="s">
        <v>588</v>
      </c>
      <c r="CX8" s="842"/>
      <c r="CY8" s="842"/>
      <c r="CZ8" s="842"/>
      <c r="DA8" s="843"/>
      <c r="DB8" s="841">
        <v>0</v>
      </c>
      <c r="DC8" s="842"/>
      <c r="DD8" s="842"/>
      <c r="DE8" s="842"/>
      <c r="DF8" s="843"/>
      <c r="DG8" s="841">
        <v>109</v>
      </c>
      <c r="DH8" s="842"/>
      <c r="DI8" s="842"/>
      <c r="DJ8" s="842"/>
      <c r="DK8" s="843"/>
      <c r="DL8" s="841" t="s">
        <v>585</v>
      </c>
      <c r="DM8" s="842"/>
      <c r="DN8" s="842"/>
      <c r="DO8" s="842"/>
      <c r="DP8" s="843"/>
      <c r="DQ8" s="841" t="s">
        <v>588</v>
      </c>
      <c r="DR8" s="842"/>
      <c r="DS8" s="842"/>
      <c r="DT8" s="842"/>
      <c r="DU8" s="843"/>
      <c r="DV8" s="844"/>
      <c r="DW8" s="845"/>
      <c r="DX8" s="845"/>
      <c r="DY8" s="845"/>
      <c r="DZ8" s="846"/>
      <c r="EA8" s="234"/>
    </row>
    <row r="9" spans="1:131" s="235" customFormat="1" ht="26.25" customHeight="1">
      <c r="A9" s="241">
        <v>3</v>
      </c>
      <c r="B9" s="815" t="s">
        <v>381</v>
      </c>
      <c r="C9" s="816"/>
      <c r="D9" s="816"/>
      <c r="E9" s="816"/>
      <c r="F9" s="816"/>
      <c r="G9" s="816"/>
      <c r="H9" s="816"/>
      <c r="I9" s="816"/>
      <c r="J9" s="816"/>
      <c r="K9" s="816"/>
      <c r="L9" s="816"/>
      <c r="M9" s="816"/>
      <c r="N9" s="816"/>
      <c r="O9" s="816"/>
      <c r="P9" s="817"/>
      <c r="Q9" s="818">
        <v>241</v>
      </c>
      <c r="R9" s="819"/>
      <c r="S9" s="819"/>
      <c r="T9" s="819"/>
      <c r="U9" s="819"/>
      <c r="V9" s="819">
        <v>235</v>
      </c>
      <c r="W9" s="819"/>
      <c r="X9" s="819"/>
      <c r="Y9" s="819"/>
      <c r="Z9" s="819"/>
      <c r="AA9" s="819">
        <v>6</v>
      </c>
      <c r="AB9" s="819"/>
      <c r="AC9" s="819"/>
      <c r="AD9" s="819"/>
      <c r="AE9" s="820"/>
      <c r="AF9" s="821">
        <v>6</v>
      </c>
      <c r="AG9" s="822"/>
      <c r="AH9" s="822"/>
      <c r="AI9" s="822"/>
      <c r="AJ9" s="823"/>
      <c r="AK9" s="824">
        <v>3</v>
      </c>
      <c r="AL9" s="825"/>
      <c r="AM9" s="825"/>
      <c r="AN9" s="825"/>
      <c r="AO9" s="825"/>
      <c r="AP9" s="825">
        <v>68</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383</v>
      </c>
      <c r="B23" s="850" t="s">
        <v>384</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813</v>
      </c>
      <c r="AG23" s="854"/>
      <c r="AH23" s="854"/>
      <c r="AI23" s="854"/>
      <c r="AJ23" s="857"/>
      <c r="AK23" s="858"/>
      <c r="AL23" s="859"/>
      <c r="AM23" s="859"/>
      <c r="AN23" s="859"/>
      <c r="AO23" s="859"/>
      <c r="AP23" s="854"/>
      <c r="AQ23" s="854"/>
      <c r="AR23" s="854"/>
      <c r="AS23" s="854"/>
      <c r="AT23" s="854"/>
      <c r="AU23" s="860"/>
      <c r="AV23" s="860"/>
      <c r="AW23" s="860"/>
      <c r="AX23" s="860"/>
      <c r="AY23" s="861"/>
      <c r="AZ23" s="869" t="s">
        <v>385</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362</v>
      </c>
      <c r="B26" s="801"/>
      <c r="C26" s="801"/>
      <c r="D26" s="801"/>
      <c r="E26" s="801"/>
      <c r="F26" s="801"/>
      <c r="G26" s="801"/>
      <c r="H26" s="801"/>
      <c r="I26" s="801"/>
      <c r="J26" s="801"/>
      <c r="K26" s="801"/>
      <c r="L26" s="801"/>
      <c r="M26" s="801"/>
      <c r="N26" s="801"/>
      <c r="O26" s="801"/>
      <c r="P26" s="802"/>
      <c r="Q26" s="777" t="s">
        <v>388</v>
      </c>
      <c r="R26" s="778"/>
      <c r="S26" s="778"/>
      <c r="T26" s="778"/>
      <c r="U26" s="779"/>
      <c r="V26" s="777" t="s">
        <v>389</v>
      </c>
      <c r="W26" s="778"/>
      <c r="X26" s="778"/>
      <c r="Y26" s="778"/>
      <c r="Z26" s="779"/>
      <c r="AA26" s="777" t="s">
        <v>390</v>
      </c>
      <c r="AB26" s="778"/>
      <c r="AC26" s="778"/>
      <c r="AD26" s="778"/>
      <c r="AE26" s="778"/>
      <c r="AF26" s="872" t="s">
        <v>391</v>
      </c>
      <c r="AG26" s="873"/>
      <c r="AH26" s="873"/>
      <c r="AI26" s="873"/>
      <c r="AJ26" s="874"/>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396</v>
      </c>
      <c r="C28" s="792"/>
      <c r="D28" s="792"/>
      <c r="E28" s="792"/>
      <c r="F28" s="792"/>
      <c r="G28" s="792"/>
      <c r="H28" s="792"/>
      <c r="I28" s="792"/>
      <c r="J28" s="792"/>
      <c r="K28" s="792"/>
      <c r="L28" s="792"/>
      <c r="M28" s="792"/>
      <c r="N28" s="792"/>
      <c r="O28" s="792"/>
      <c r="P28" s="793"/>
      <c r="Q28" s="882">
        <v>2881</v>
      </c>
      <c r="R28" s="883"/>
      <c r="S28" s="883"/>
      <c r="T28" s="883"/>
      <c r="U28" s="883"/>
      <c r="V28" s="883">
        <v>2845</v>
      </c>
      <c r="W28" s="883"/>
      <c r="X28" s="883"/>
      <c r="Y28" s="883"/>
      <c r="Z28" s="883"/>
      <c r="AA28" s="883">
        <v>36</v>
      </c>
      <c r="AB28" s="883"/>
      <c r="AC28" s="883"/>
      <c r="AD28" s="883"/>
      <c r="AE28" s="884"/>
      <c r="AF28" s="885">
        <v>36</v>
      </c>
      <c r="AG28" s="883"/>
      <c r="AH28" s="883"/>
      <c r="AI28" s="883"/>
      <c r="AJ28" s="886"/>
      <c r="AK28" s="887">
        <v>168</v>
      </c>
      <c r="AL28" s="878"/>
      <c r="AM28" s="878"/>
      <c r="AN28" s="878"/>
      <c r="AO28" s="878"/>
      <c r="AP28" s="878" t="s">
        <v>583</v>
      </c>
      <c r="AQ28" s="878"/>
      <c r="AR28" s="878"/>
      <c r="AS28" s="878"/>
      <c r="AT28" s="878"/>
      <c r="AU28" s="878" t="s">
        <v>583</v>
      </c>
      <c r="AV28" s="878"/>
      <c r="AW28" s="878"/>
      <c r="AX28" s="878"/>
      <c r="AY28" s="878"/>
      <c r="AZ28" s="879" t="s">
        <v>583</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397</v>
      </c>
      <c r="C29" s="816"/>
      <c r="D29" s="816"/>
      <c r="E29" s="816"/>
      <c r="F29" s="816"/>
      <c r="G29" s="816"/>
      <c r="H29" s="816"/>
      <c r="I29" s="816"/>
      <c r="J29" s="816"/>
      <c r="K29" s="816"/>
      <c r="L29" s="816"/>
      <c r="M29" s="816"/>
      <c r="N29" s="816"/>
      <c r="O29" s="816"/>
      <c r="P29" s="817"/>
      <c r="Q29" s="818">
        <v>2845</v>
      </c>
      <c r="R29" s="819"/>
      <c r="S29" s="819"/>
      <c r="T29" s="819"/>
      <c r="U29" s="819"/>
      <c r="V29" s="819">
        <v>2783</v>
      </c>
      <c r="W29" s="819"/>
      <c r="X29" s="819"/>
      <c r="Y29" s="819"/>
      <c r="Z29" s="819"/>
      <c r="AA29" s="819">
        <v>63</v>
      </c>
      <c r="AB29" s="819"/>
      <c r="AC29" s="819"/>
      <c r="AD29" s="819"/>
      <c r="AE29" s="820"/>
      <c r="AF29" s="821">
        <v>63</v>
      </c>
      <c r="AG29" s="822"/>
      <c r="AH29" s="822"/>
      <c r="AI29" s="822"/>
      <c r="AJ29" s="823"/>
      <c r="AK29" s="890">
        <v>391</v>
      </c>
      <c r="AL29" s="891"/>
      <c r="AM29" s="891"/>
      <c r="AN29" s="891"/>
      <c r="AO29" s="891"/>
      <c r="AP29" s="891" t="s">
        <v>583</v>
      </c>
      <c r="AQ29" s="891"/>
      <c r="AR29" s="891"/>
      <c r="AS29" s="891"/>
      <c r="AT29" s="891"/>
      <c r="AU29" s="891" t="s">
        <v>583</v>
      </c>
      <c r="AV29" s="891"/>
      <c r="AW29" s="891"/>
      <c r="AX29" s="891"/>
      <c r="AY29" s="891"/>
      <c r="AZ29" s="892" t="s">
        <v>583</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398</v>
      </c>
      <c r="C30" s="816"/>
      <c r="D30" s="816"/>
      <c r="E30" s="816"/>
      <c r="F30" s="816"/>
      <c r="G30" s="816"/>
      <c r="H30" s="816"/>
      <c r="I30" s="816"/>
      <c r="J30" s="816"/>
      <c r="K30" s="816"/>
      <c r="L30" s="816"/>
      <c r="M30" s="816"/>
      <c r="N30" s="816"/>
      <c r="O30" s="816"/>
      <c r="P30" s="817"/>
      <c r="Q30" s="818">
        <v>253</v>
      </c>
      <c r="R30" s="819"/>
      <c r="S30" s="819"/>
      <c r="T30" s="819"/>
      <c r="U30" s="819"/>
      <c r="V30" s="819">
        <v>251</v>
      </c>
      <c r="W30" s="819"/>
      <c r="X30" s="819"/>
      <c r="Y30" s="819"/>
      <c r="Z30" s="819"/>
      <c r="AA30" s="819">
        <v>2</v>
      </c>
      <c r="AB30" s="819"/>
      <c r="AC30" s="819"/>
      <c r="AD30" s="819"/>
      <c r="AE30" s="820"/>
      <c r="AF30" s="821">
        <v>2</v>
      </c>
      <c r="AG30" s="822"/>
      <c r="AH30" s="822"/>
      <c r="AI30" s="822"/>
      <c r="AJ30" s="823"/>
      <c r="AK30" s="890">
        <v>87</v>
      </c>
      <c r="AL30" s="891"/>
      <c r="AM30" s="891"/>
      <c r="AN30" s="891"/>
      <c r="AO30" s="891"/>
      <c r="AP30" s="891" t="s">
        <v>585</v>
      </c>
      <c r="AQ30" s="891"/>
      <c r="AR30" s="891"/>
      <c r="AS30" s="891"/>
      <c r="AT30" s="891"/>
      <c r="AU30" s="891" t="s">
        <v>583</v>
      </c>
      <c r="AV30" s="891"/>
      <c r="AW30" s="891"/>
      <c r="AX30" s="891"/>
      <c r="AY30" s="891"/>
      <c r="AZ30" s="892" t="s">
        <v>583</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399</v>
      </c>
      <c r="C31" s="816"/>
      <c r="D31" s="816"/>
      <c r="E31" s="816"/>
      <c r="F31" s="816"/>
      <c r="G31" s="816"/>
      <c r="H31" s="816"/>
      <c r="I31" s="816"/>
      <c r="J31" s="816"/>
      <c r="K31" s="816"/>
      <c r="L31" s="816"/>
      <c r="M31" s="816"/>
      <c r="N31" s="816"/>
      <c r="O31" s="816"/>
      <c r="P31" s="817"/>
      <c r="Q31" s="818">
        <v>33</v>
      </c>
      <c r="R31" s="819"/>
      <c r="S31" s="819"/>
      <c r="T31" s="819"/>
      <c r="U31" s="819"/>
      <c r="V31" s="819">
        <v>23</v>
      </c>
      <c r="W31" s="819"/>
      <c r="X31" s="819"/>
      <c r="Y31" s="819"/>
      <c r="Z31" s="819"/>
      <c r="AA31" s="819">
        <v>10</v>
      </c>
      <c r="AB31" s="819"/>
      <c r="AC31" s="819"/>
      <c r="AD31" s="819"/>
      <c r="AE31" s="820"/>
      <c r="AF31" s="821">
        <v>10</v>
      </c>
      <c r="AG31" s="822"/>
      <c r="AH31" s="822"/>
      <c r="AI31" s="822"/>
      <c r="AJ31" s="823"/>
      <c r="AK31" s="890" t="s">
        <v>584</v>
      </c>
      <c r="AL31" s="891"/>
      <c r="AM31" s="891"/>
      <c r="AN31" s="891"/>
      <c r="AO31" s="891"/>
      <c r="AP31" s="891">
        <v>597</v>
      </c>
      <c r="AQ31" s="891"/>
      <c r="AR31" s="891"/>
      <c r="AS31" s="891"/>
      <c r="AT31" s="891"/>
      <c r="AU31" s="891" t="s">
        <v>583</v>
      </c>
      <c r="AV31" s="891"/>
      <c r="AW31" s="891"/>
      <c r="AX31" s="891"/>
      <c r="AY31" s="891"/>
      <c r="AZ31" s="892" t="s">
        <v>583</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400</v>
      </c>
      <c r="C32" s="816"/>
      <c r="D32" s="816"/>
      <c r="E32" s="816"/>
      <c r="F32" s="816"/>
      <c r="G32" s="816"/>
      <c r="H32" s="816"/>
      <c r="I32" s="816"/>
      <c r="J32" s="816"/>
      <c r="K32" s="816"/>
      <c r="L32" s="816"/>
      <c r="M32" s="816"/>
      <c r="N32" s="816"/>
      <c r="O32" s="816"/>
      <c r="P32" s="817"/>
      <c r="Q32" s="818">
        <v>622</v>
      </c>
      <c r="R32" s="819"/>
      <c r="S32" s="819"/>
      <c r="T32" s="819"/>
      <c r="U32" s="819"/>
      <c r="V32" s="819">
        <v>529</v>
      </c>
      <c r="W32" s="819"/>
      <c r="X32" s="819"/>
      <c r="Y32" s="819"/>
      <c r="Z32" s="819"/>
      <c r="AA32" s="819">
        <v>93</v>
      </c>
      <c r="AB32" s="819"/>
      <c r="AC32" s="819"/>
      <c r="AD32" s="819"/>
      <c r="AE32" s="820"/>
      <c r="AF32" s="821">
        <v>837</v>
      </c>
      <c r="AG32" s="822"/>
      <c r="AH32" s="822"/>
      <c r="AI32" s="822"/>
      <c r="AJ32" s="823"/>
      <c r="AK32" s="890">
        <v>58</v>
      </c>
      <c r="AL32" s="891"/>
      <c r="AM32" s="891"/>
      <c r="AN32" s="891"/>
      <c r="AO32" s="891"/>
      <c r="AP32" s="891">
        <v>1897</v>
      </c>
      <c r="AQ32" s="891"/>
      <c r="AR32" s="891"/>
      <c r="AS32" s="891"/>
      <c r="AT32" s="891"/>
      <c r="AU32" s="891">
        <v>763</v>
      </c>
      <c r="AV32" s="891"/>
      <c r="AW32" s="891"/>
      <c r="AX32" s="891"/>
      <c r="AY32" s="891"/>
      <c r="AZ32" s="892" t="s">
        <v>583</v>
      </c>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402</v>
      </c>
      <c r="C33" s="816"/>
      <c r="D33" s="816"/>
      <c r="E33" s="816"/>
      <c r="F33" s="816"/>
      <c r="G33" s="816"/>
      <c r="H33" s="816"/>
      <c r="I33" s="816"/>
      <c r="J33" s="816"/>
      <c r="K33" s="816"/>
      <c r="L33" s="816"/>
      <c r="M33" s="816"/>
      <c r="N33" s="816"/>
      <c r="O33" s="816"/>
      <c r="P33" s="817"/>
      <c r="Q33" s="818">
        <v>146</v>
      </c>
      <c r="R33" s="819"/>
      <c r="S33" s="819"/>
      <c r="T33" s="819"/>
      <c r="U33" s="819"/>
      <c r="V33" s="819">
        <v>144</v>
      </c>
      <c r="W33" s="819"/>
      <c r="X33" s="819"/>
      <c r="Y33" s="819"/>
      <c r="Z33" s="819"/>
      <c r="AA33" s="819">
        <v>2</v>
      </c>
      <c r="AB33" s="819"/>
      <c r="AC33" s="819"/>
      <c r="AD33" s="819"/>
      <c r="AE33" s="820"/>
      <c r="AF33" s="821">
        <v>2</v>
      </c>
      <c r="AG33" s="822"/>
      <c r="AH33" s="822"/>
      <c r="AI33" s="822"/>
      <c r="AJ33" s="823"/>
      <c r="AK33" s="890" t="s">
        <v>582</v>
      </c>
      <c r="AL33" s="891"/>
      <c r="AM33" s="891"/>
      <c r="AN33" s="891"/>
      <c r="AO33" s="891"/>
      <c r="AP33" s="891">
        <v>10</v>
      </c>
      <c r="AQ33" s="891"/>
      <c r="AR33" s="891"/>
      <c r="AS33" s="891"/>
      <c r="AT33" s="891"/>
      <c r="AU33" s="891">
        <v>5</v>
      </c>
      <c r="AV33" s="891"/>
      <c r="AW33" s="891"/>
      <c r="AX33" s="891"/>
      <c r="AY33" s="891"/>
      <c r="AZ33" s="892" t="s">
        <v>583</v>
      </c>
      <c r="BA33" s="892"/>
      <c r="BB33" s="892"/>
      <c r="BC33" s="892"/>
      <c r="BD33" s="892"/>
      <c r="BE33" s="888" t="s">
        <v>403</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404</v>
      </c>
      <c r="C34" s="816"/>
      <c r="D34" s="816"/>
      <c r="E34" s="816"/>
      <c r="F34" s="816"/>
      <c r="G34" s="816"/>
      <c r="H34" s="816"/>
      <c r="I34" s="816"/>
      <c r="J34" s="816"/>
      <c r="K34" s="816"/>
      <c r="L34" s="816"/>
      <c r="M34" s="816"/>
      <c r="N34" s="816"/>
      <c r="O34" s="816"/>
      <c r="P34" s="817"/>
      <c r="Q34" s="818">
        <v>840</v>
      </c>
      <c r="R34" s="819"/>
      <c r="S34" s="819"/>
      <c r="T34" s="819"/>
      <c r="U34" s="819"/>
      <c r="V34" s="819">
        <v>827</v>
      </c>
      <c r="W34" s="819"/>
      <c r="X34" s="819"/>
      <c r="Y34" s="819"/>
      <c r="Z34" s="819"/>
      <c r="AA34" s="819">
        <v>13</v>
      </c>
      <c r="AB34" s="819"/>
      <c r="AC34" s="819"/>
      <c r="AD34" s="819"/>
      <c r="AE34" s="820"/>
      <c r="AF34" s="821">
        <v>13</v>
      </c>
      <c r="AG34" s="822"/>
      <c r="AH34" s="822"/>
      <c r="AI34" s="822"/>
      <c r="AJ34" s="823"/>
      <c r="AK34" s="890">
        <v>468</v>
      </c>
      <c r="AL34" s="891"/>
      <c r="AM34" s="891"/>
      <c r="AN34" s="891"/>
      <c r="AO34" s="891"/>
      <c r="AP34" s="891">
        <v>5367</v>
      </c>
      <c r="AQ34" s="891"/>
      <c r="AR34" s="891"/>
      <c r="AS34" s="891"/>
      <c r="AT34" s="891"/>
      <c r="AU34" s="891">
        <v>4347</v>
      </c>
      <c r="AV34" s="891"/>
      <c r="AW34" s="891"/>
      <c r="AX34" s="891"/>
      <c r="AY34" s="891"/>
      <c r="AZ34" s="892" t="s">
        <v>583</v>
      </c>
      <c r="BA34" s="892"/>
      <c r="BB34" s="892"/>
      <c r="BC34" s="892"/>
      <c r="BD34" s="892"/>
      <c r="BE34" s="888" t="s">
        <v>405</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406</v>
      </c>
      <c r="C35" s="816"/>
      <c r="D35" s="816"/>
      <c r="E35" s="816"/>
      <c r="F35" s="816"/>
      <c r="G35" s="816"/>
      <c r="H35" s="816"/>
      <c r="I35" s="816"/>
      <c r="J35" s="816"/>
      <c r="K35" s="816"/>
      <c r="L35" s="816"/>
      <c r="M35" s="816"/>
      <c r="N35" s="816"/>
      <c r="O35" s="816"/>
      <c r="P35" s="817"/>
      <c r="Q35" s="818">
        <v>453</v>
      </c>
      <c r="R35" s="819"/>
      <c r="S35" s="819"/>
      <c r="T35" s="819"/>
      <c r="U35" s="819"/>
      <c r="V35" s="819">
        <v>440</v>
      </c>
      <c r="W35" s="819"/>
      <c r="X35" s="819"/>
      <c r="Y35" s="819"/>
      <c r="Z35" s="819"/>
      <c r="AA35" s="819">
        <v>13</v>
      </c>
      <c r="AB35" s="819"/>
      <c r="AC35" s="819"/>
      <c r="AD35" s="819"/>
      <c r="AE35" s="820"/>
      <c r="AF35" s="821">
        <v>13</v>
      </c>
      <c r="AG35" s="822"/>
      <c r="AH35" s="822"/>
      <c r="AI35" s="822"/>
      <c r="AJ35" s="823"/>
      <c r="AK35" s="890">
        <v>245</v>
      </c>
      <c r="AL35" s="891"/>
      <c r="AM35" s="891"/>
      <c r="AN35" s="891"/>
      <c r="AO35" s="891"/>
      <c r="AP35" s="891">
        <v>1490</v>
      </c>
      <c r="AQ35" s="891"/>
      <c r="AR35" s="891"/>
      <c r="AS35" s="891"/>
      <c r="AT35" s="891"/>
      <c r="AU35" s="891">
        <v>1401</v>
      </c>
      <c r="AV35" s="891"/>
      <c r="AW35" s="891"/>
      <c r="AX35" s="891"/>
      <c r="AY35" s="891"/>
      <c r="AZ35" s="892" t="s">
        <v>583</v>
      </c>
      <c r="BA35" s="892"/>
      <c r="BB35" s="892"/>
      <c r="BC35" s="892"/>
      <c r="BD35" s="892"/>
      <c r="BE35" s="888" t="s">
        <v>403</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407</v>
      </c>
      <c r="C36" s="816"/>
      <c r="D36" s="816"/>
      <c r="E36" s="816"/>
      <c r="F36" s="816"/>
      <c r="G36" s="816"/>
      <c r="H36" s="816"/>
      <c r="I36" s="816"/>
      <c r="J36" s="816"/>
      <c r="K36" s="816"/>
      <c r="L36" s="816"/>
      <c r="M36" s="816"/>
      <c r="N36" s="816"/>
      <c r="O36" s="816"/>
      <c r="P36" s="817"/>
      <c r="Q36" s="818">
        <v>330</v>
      </c>
      <c r="R36" s="819"/>
      <c r="S36" s="819"/>
      <c r="T36" s="819"/>
      <c r="U36" s="819"/>
      <c r="V36" s="819">
        <v>317</v>
      </c>
      <c r="W36" s="819"/>
      <c r="X36" s="819"/>
      <c r="Y36" s="819"/>
      <c r="Z36" s="819"/>
      <c r="AA36" s="819">
        <v>13</v>
      </c>
      <c r="AB36" s="819"/>
      <c r="AC36" s="819"/>
      <c r="AD36" s="819"/>
      <c r="AE36" s="820"/>
      <c r="AF36" s="821">
        <v>13</v>
      </c>
      <c r="AG36" s="822"/>
      <c r="AH36" s="822"/>
      <c r="AI36" s="822"/>
      <c r="AJ36" s="823"/>
      <c r="AK36" s="890">
        <v>218</v>
      </c>
      <c r="AL36" s="891"/>
      <c r="AM36" s="891"/>
      <c r="AN36" s="891"/>
      <c r="AO36" s="891"/>
      <c r="AP36" s="891">
        <v>1826</v>
      </c>
      <c r="AQ36" s="891"/>
      <c r="AR36" s="891"/>
      <c r="AS36" s="891"/>
      <c r="AT36" s="891"/>
      <c r="AU36" s="891">
        <v>1732</v>
      </c>
      <c r="AV36" s="891"/>
      <c r="AW36" s="891"/>
      <c r="AX36" s="891"/>
      <c r="AY36" s="891"/>
      <c r="AZ36" s="892" t="s">
        <v>583</v>
      </c>
      <c r="BA36" s="892"/>
      <c r="BB36" s="892"/>
      <c r="BC36" s="892"/>
      <c r="BD36" s="892"/>
      <c r="BE36" s="888" t="s">
        <v>408</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383</v>
      </c>
      <c r="B63" s="850" t="s">
        <v>410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988</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411</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413</v>
      </c>
      <c r="B66" s="801"/>
      <c r="C66" s="801"/>
      <c r="D66" s="801"/>
      <c r="E66" s="801"/>
      <c r="F66" s="801"/>
      <c r="G66" s="801"/>
      <c r="H66" s="801"/>
      <c r="I66" s="801"/>
      <c r="J66" s="801"/>
      <c r="K66" s="801"/>
      <c r="L66" s="801"/>
      <c r="M66" s="801"/>
      <c r="N66" s="801"/>
      <c r="O66" s="801"/>
      <c r="P66" s="802"/>
      <c r="Q66" s="777" t="s">
        <v>414</v>
      </c>
      <c r="R66" s="778"/>
      <c r="S66" s="778"/>
      <c r="T66" s="778"/>
      <c r="U66" s="779"/>
      <c r="V66" s="777" t="s">
        <v>415</v>
      </c>
      <c r="W66" s="778"/>
      <c r="X66" s="778"/>
      <c r="Y66" s="778"/>
      <c r="Z66" s="779"/>
      <c r="AA66" s="777" t="s">
        <v>390</v>
      </c>
      <c r="AB66" s="778"/>
      <c r="AC66" s="778"/>
      <c r="AD66" s="778"/>
      <c r="AE66" s="779"/>
      <c r="AF66" s="912" t="s">
        <v>416</v>
      </c>
      <c r="AG66" s="873"/>
      <c r="AH66" s="873"/>
      <c r="AI66" s="873"/>
      <c r="AJ66" s="913"/>
      <c r="AK66" s="777" t="s">
        <v>417</v>
      </c>
      <c r="AL66" s="801"/>
      <c r="AM66" s="801"/>
      <c r="AN66" s="801"/>
      <c r="AO66" s="802"/>
      <c r="AP66" s="777" t="s">
        <v>418</v>
      </c>
      <c r="AQ66" s="778"/>
      <c r="AR66" s="778"/>
      <c r="AS66" s="778"/>
      <c r="AT66" s="779"/>
      <c r="AU66" s="777" t="s">
        <v>419</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606</v>
      </c>
      <c r="C68" s="930"/>
      <c r="D68" s="930"/>
      <c r="E68" s="930"/>
      <c r="F68" s="930"/>
      <c r="G68" s="930"/>
      <c r="H68" s="930"/>
      <c r="I68" s="930"/>
      <c r="J68" s="930"/>
      <c r="K68" s="930"/>
      <c r="L68" s="930"/>
      <c r="M68" s="930"/>
      <c r="N68" s="930"/>
      <c r="O68" s="930"/>
      <c r="P68" s="931"/>
      <c r="Q68" s="932">
        <v>1367</v>
      </c>
      <c r="R68" s="926"/>
      <c r="S68" s="926"/>
      <c r="T68" s="926"/>
      <c r="U68" s="926"/>
      <c r="V68" s="926">
        <v>1345</v>
      </c>
      <c r="W68" s="926"/>
      <c r="X68" s="926"/>
      <c r="Y68" s="926"/>
      <c r="Z68" s="926"/>
      <c r="AA68" s="926">
        <v>22</v>
      </c>
      <c r="AB68" s="926"/>
      <c r="AC68" s="926"/>
      <c r="AD68" s="926"/>
      <c r="AE68" s="926"/>
      <c r="AF68" s="926">
        <v>22</v>
      </c>
      <c r="AG68" s="926"/>
      <c r="AH68" s="926"/>
      <c r="AI68" s="926"/>
      <c r="AJ68" s="926"/>
      <c r="AK68" s="926">
        <v>0</v>
      </c>
      <c r="AL68" s="926"/>
      <c r="AM68" s="926"/>
      <c r="AN68" s="926"/>
      <c r="AO68" s="926"/>
      <c r="AP68" s="926">
        <v>2030</v>
      </c>
      <c r="AQ68" s="926"/>
      <c r="AR68" s="926"/>
      <c r="AS68" s="926"/>
      <c r="AT68" s="926"/>
      <c r="AU68" s="926">
        <v>1367</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594</v>
      </c>
      <c r="C69" s="934"/>
      <c r="D69" s="934"/>
      <c r="E69" s="934"/>
      <c r="F69" s="934"/>
      <c r="G69" s="934"/>
      <c r="H69" s="934"/>
      <c r="I69" s="934"/>
      <c r="J69" s="934"/>
      <c r="K69" s="934"/>
      <c r="L69" s="934"/>
      <c r="M69" s="934"/>
      <c r="N69" s="934"/>
      <c r="O69" s="934"/>
      <c r="P69" s="935"/>
      <c r="Q69" s="936">
        <v>262</v>
      </c>
      <c r="R69" s="891"/>
      <c r="S69" s="891"/>
      <c r="T69" s="891"/>
      <c r="U69" s="891"/>
      <c r="V69" s="891">
        <v>257</v>
      </c>
      <c r="W69" s="891"/>
      <c r="X69" s="891"/>
      <c r="Y69" s="891"/>
      <c r="Z69" s="891"/>
      <c r="AA69" s="891">
        <v>5</v>
      </c>
      <c r="AB69" s="891"/>
      <c r="AC69" s="891"/>
      <c r="AD69" s="891"/>
      <c r="AE69" s="891"/>
      <c r="AF69" s="891">
        <v>5</v>
      </c>
      <c r="AG69" s="891"/>
      <c r="AH69" s="891"/>
      <c r="AI69" s="891"/>
      <c r="AJ69" s="891"/>
      <c r="AK69" s="891">
        <v>84</v>
      </c>
      <c r="AL69" s="891"/>
      <c r="AM69" s="891"/>
      <c r="AN69" s="891"/>
      <c r="AO69" s="891"/>
      <c r="AP69" s="891" t="s">
        <v>523</v>
      </c>
      <c r="AQ69" s="891"/>
      <c r="AR69" s="891"/>
      <c r="AS69" s="891"/>
      <c r="AT69" s="891"/>
      <c r="AU69" s="891" t="s">
        <v>523</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595</v>
      </c>
      <c r="C70" s="934"/>
      <c r="D70" s="934"/>
      <c r="E70" s="934"/>
      <c r="F70" s="934"/>
      <c r="G70" s="934"/>
      <c r="H70" s="934"/>
      <c r="I70" s="934"/>
      <c r="J70" s="934"/>
      <c r="K70" s="934"/>
      <c r="L70" s="934"/>
      <c r="M70" s="934"/>
      <c r="N70" s="934"/>
      <c r="O70" s="934"/>
      <c r="P70" s="935"/>
      <c r="Q70" s="936">
        <v>102</v>
      </c>
      <c r="R70" s="891"/>
      <c r="S70" s="891"/>
      <c r="T70" s="891"/>
      <c r="U70" s="891"/>
      <c r="V70" s="891">
        <v>94</v>
      </c>
      <c r="W70" s="891"/>
      <c r="X70" s="891"/>
      <c r="Y70" s="891"/>
      <c r="Z70" s="891"/>
      <c r="AA70" s="891">
        <v>8</v>
      </c>
      <c r="AB70" s="891"/>
      <c r="AC70" s="891"/>
      <c r="AD70" s="891"/>
      <c r="AE70" s="891"/>
      <c r="AF70" s="891">
        <v>8</v>
      </c>
      <c r="AG70" s="891"/>
      <c r="AH70" s="891"/>
      <c r="AI70" s="891"/>
      <c r="AJ70" s="891"/>
      <c r="AK70" s="891">
        <v>26</v>
      </c>
      <c r="AL70" s="891"/>
      <c r="AM70" s="891"/>
      <c r="AN70" s="891"/>
      <c r="AO70" s="891"/>
      <c r="AP70" s="891" t="s">
        <v>523</v>
      </c>
      <c r="AQ70" s="891"/>
      <c r="AR70" s="891"/>
      <c r="AS70" s="891"/>
      <c r="AT70" s="891"/>
      <c r="AU70" s="891" t="s">
        <v>523</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596</v>
      </c>
      <c r="C71" s="934"/>
      <c r="D71" s="934"/>
      <c r="E71" s="934"/>
      <c r="F71" s="934"/>
      <c r="G71" s="934"/>
      <c r="H71" s="934"/>
      <c r="I71" s="934"/>
      <c r="J71" s="934"/>
      <c r="K71" s="934"/>
      <c r="L71" s="934"/>
      <c r="M71" s="934"/>
      <c r="N71" s="934"/>
      <c r="O71" s="934"/>
      <c r="P71" s="935"/>
      <c r="Q71" s="936">
        <v>116</v>
      </c>
      <c r="R71" s="891"/>
      <c r="S71" s="891"/>
      <c r="T71" s="891"/>
      <c r="U71" s="891"/>
      <c r="V71" s="891">
        <v>112</v>
      </c>
      <c r="W71" s="891"/>
      <c r="X71" s="891"/>
      <c r="Y71" s="891"/>
      <c r="Z71" s="891"/>
      <c r="AA71" s="891">
        <v>4</v>
      </c>
      <c r="AB71" s="891"/>
      <c r="AC71" s="891"/>
      <c r="AD71" s="891"/>
      <c r="AE71" s="891"/>
      <c r="AF71" s="891">
        <v>4</v>
      </c>
      <c r="AG71" s="891"/>
      <c r="AH71" s="891"/>
      <c r="AI71" s="891"/>
      <c r="AJ71" s="891"/>
      <c r="AK71" s="891">
        <v>18</v>
      </c>
      <c r="AL71" s="891"/>
      <c r="AM71" s="891"/>
      <c r="AN71" s="891"/>
      <c r="AO71" s="891"/>
      <c r="AP71" s="891" t="s">
        <v>523</v>
      </c>
      <c r="AQ71" s="891"/>
      <c r="AR71" s="891"/>
      <c r="AS71" s="891"/>
      <c r="AT71" s="891"/>
      <c r="AU71" s="891" t="s">
        <v>523</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597</v>
      </c>
      <c r="C72" s="934"/>
      <c r="D72" s="934"/>
      <c r="E72" s="934"/>
      <c r="F72" s="934"/>
      <c r="G72" s="934"/>
      <c r="H72" s="934"/>
      <c r="I72" s="934"/>
      <c r="J72" s="934"/>
      <c r="K72" s="934"/>
      <c r="L72" s="934"/>
      <c r="M72" s="934"/>
      <c r="N72" s="934"/>
      <c r="O72" s="934"/>
      <c r="P72" s="935"/>
      <c r="Q72" s="936">
        <v>478</v>
      </c>
      <c r="R72" s="891"/>
      <c r="S72" s="891"/>
      <c r="T72" s="891"/>
      <c r="U72" s="891"/>
      <c r="V72" s="891">
        <v>472</v>
      </c>
      <c r="W72" s="891"/>
      <c r="X72" s="891"/>
      <c r="Y72" s="891"/>
      <c r="Z72" s="891"/>
      <c r="AA72" s="891">
        <v>6</v>
      </c>
      <c r="AB72" s="891"/>
      <c r="AC72" s="891"/>
      <c r="AD72" s="891"/>
      <c r="AE72" s="891"/>
      <c r="AF72" s="891">
        <v>6</v>
      </c>
      <c r="AG72" s="891"/>
      <c r="AH72" s="891"/>
      <c r="AI72" s="891"/>
      <c r="AJ72" s="891"/>
      <c r="AK72" s="891">
        <v>98</v>
      </c>
      <c r="AL72" s="891"/>
      <c r="AM72" s="891"/>
      <c r="AN72" s="891"/>
      <c r="AO72" s="891"/>
      <c r="AP72" s="891" t="s">
        <v>523</v>
      </c>
      <c r="AQ72" s="891"/>
      <c r="AR72" s="891"/>
      <c r="AS72" s="891"/>
      <c r="AT72" s="891"/>
      <c r="AU72" s="891" t="s">
        <v>523</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598</v>
      </c>
      <c r="C73" s="934"/>
      <c r="D73" s="934"/>
      <c r="E73" s="934"/>
      <c r="F73" s="934"/>
      <c r="G73" s="934"/>
      <c r="H73" s="934"/>
      <c r="I73" s="934"/>
      <c r="J73" s="934"/>
      <c r="K73" s="934"/>
      <c r="L73" s="934"/>
      <c r="M73" s="934"/>
      <c r="N73" s="934"/>
      <c r="O73" s="934"/>
      <c r="P73" s="935"/>
      <c r="Q73" s="936">
        <v>357</v>
      </c>
      <c r="R73" s="891"/>
      <c r="S73" s="891"/>
      <c r="T73" s="891"/>
      <c r="U73" s="891"/>
      <c r="V73" s="891">
        <v>356</v>
      </c>
      <c r="W73" s="891"/>
      <c r="X73" s="891"/>
      <c r="Y73" s="891"/>
      <c r="Z73" s="891"/>
      <c r="AA73" s="891">
        <v>1</v>
      </c>
      <c r="AB73" s="891"/>
      <c r="AC73" s="891"/>
      <c r="AD73" s="891"/>
      <c r="AE73" s="891"/>
      <c r="AF73" s="891">
        <v>1</v>
      </c>
      <c r="AG73" s="891"/>
      <c r="AH73" s="891"/>
      <c r="AI73" s="891"/>
      <c r="AJ73" s="891"/>
      <c r="AK73" s="891">
        <v>77</v>
      </c>
      <c r="AL73" s="891"/>
      <c r="AM73" s="891"/>
      <c r="AN73" s="891"/>
      <c r="AO73" s="891"/>
      <c r="AP73" s="891" t="s">
        <v>523</v>
      </c>
      <c r="AQ73" s="891"/>
      <c r="AR73" s="891"/>
      <c r="AS73" s="891"/>
      <c r="AT73" s="891"/>
      <c r="AU73" s="891" t="s">
        <v>523</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599</v>
      </c>
      <c r="C74" s="934"/>
      <c r="D74" s="934"/>
      <c r="E74" s="934"/>
      <c r="F74" s="934"/>
      <c r="G74" s="934"/>
      <c r="H74" s="934"/>
      <c r="I74" s="934"/>
      <c r="J74" s="934"/>
      <c r="K74" s="934"/>
      <c r="L74" s="934"/>
      <c r="M74" s="934"/>
      <c r="N74" s="934"/>
      <c r="O74" s="934"/>
      <c r="P74" s="935"/>
      <c r="Q74" s="936">
        <v>283</v>
      </c>
      <c r="R74" s="891"/>
      <c r="S74" s="891"/>
      <c r="T74" s="891"/>
      <c r="U74" s="891"/>
      <c r="V74" s="891">
        <v>272</v>
      </c>
      <c r="W74" s="891"/>
      <c r="X74" s="891"/>
      <c r="Y74" s="891"/>
      <c r="Z74" s="891"/>
      <c r="AA74" s="891">
        <v>11</v>
      </c>
      <c r="AB74" s="891"/>
      <c r="AC74" s="891"/>
      <c r="AD74" s="891"/>
      <c r="AE74" s="891"/>
      <c r="AF74" s="891">
        <v>11</v>
      </c>
      <c r="AG74" s="891"/>
      <c r="AH74" s="891"/>
      <c r="AI74" s="891"/>
      <c r="AJ74" s="891"/>
      <c r="AK74" s="891">
        <v>13</v>
      </c>
      <c r="AL74" s="891"/>
      <c r="AM74" s="891"/>
      <c r="AN74" s="891"/>
      <c r="AO74" s="891"/>
      <c r="AP74" s="891" t="s">
        <v>523</v>
      </c>
      <c r="AQ74" s="891"/>
      <c r="AR74" s="891"/>
      <c r="AS74" s="891"/>
      <c r="AT74" s="891"/>
      <c r="AU74" s="891" t="s">
        <v>523</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600</v>
      </c>
      <c r="C75" s="934"/>
      <c r="D75" s="934"/>
      <c r="E75" s="934"/>
      <c r="F75" s="934"/>
      <c r="G75" s="934"/>
      <c r="H75" s="934"/>
      <c r="I75" s="934"/>
      <c r="J75" s="934"/>
      <c r="K75" s="934"/>
      <c r="L75" s="934"/>
      <c r="M75" s="934"/>
      <c r="N75" s="934"/>
      <c r="O75" s="934"/>
      <c r="P75" s="935"/>
      <c r="Q75" s="939">
        <v>341</v>
      </c>
      <c r="R75" s="940"/>
      <c r="S75" s="940"/>
      <c r="T75" s="940"/>
      <c r="U75" s="890"/>
      <c r="V75" s="941">
        <v>323</v>
      </c>
      <c r="W75" s="940"/>
      <c r="X75" s="940"/>
      <c r="Y75" s="940"/>
      <c r="Z75" s="890"/>
      <c r="AA75" s="941">
        <v>18</v>
      </c>
      <c r="AB75" s="940"/>
      <c r="AC75" s="940"/>
      <c r="AD75" s="940"/>
      <c r="AE75" s="890"/>
      <c r="AF75" s="941">
        <v>18</v>
      </c>
      <c r="AG75" s="940"/>
      <c r="AH75" s="940"/>
      <c r="AI75" s="940"/>
      <c r="AJ75" s="890"/>
      <c r="AK75" s="941" t="s">
        <v>523</v>
      </c>
      <c r="AL75" s="940"/>
      <c r="AM75" s="940"/>
      <c r="AN75" s="940"/>
      <c r="AO75" s="890"/>
      <c r="AP75" s="891" t="s">
        <v>523</v>
      </c>
      <c r="AQ75" s="891"/>
      <c r="AR75" s="891"/>
      <c r="AS75" s="891"/>
      <c r="AT75" s="891"/>
      <c r="AU75" s="891" t="s">
        <v>523</v>
      </c>
      <c r="AV75" s="891"/>
      <c r="AW75" s="891"/>
      <c r="AX75" s="891"/>
      <c r="AY75" s="891"/>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601</v>
      </c>
      <c r="C76" s="934"/>
      <c r="D76" s="934"/>
      <c r="E76" s="934"/>
      <c r="F76" s="934"/>
      <c r="G76" s="934"/>
      <c r="H76" s="934"/>
      <c r="I76" s="934"/>
      <c r="J76" s="934"/>
      <c r="K76" s="934"/>
      <c r="L76" s="934"/>
      <c r="M76" s="934"/>
      <c r="N76" s="934"/>
      <c r="O76" s="934"/>
      <c r="P76" s="935"/>
      <c r="Q76" s="939">
        <v>329</v>
      </c>
      <c r="R76" s="940"/>
      <c r="S76" s="940"/>
      <c r="T76" s="940"/>
      <c r="U76" s="890"/>
      <c r="V76" s="941">
        <v>321</v>
      </c>
      <c r="W76" s="940"/>
      <c r="X76" s="940"/>
      <c r="Y76" s="940"/>
      <c r="Z76" s="890"/>
      <c r="AA76" s="941">
        <v>8</v>
      </c>
      <c r="AB76" s="940"/>
      <c r="AC76" s="940"/>
      <c r="AD76" s="940"/>
      <c r="AE76" s="890"/>
      <c r="AF76" s="941">
        <v>8</v>
      </c>
      <c r="AG76" s="940"/>
      <c r="AH76" s="940"/>
      <c r="AI76" s="940"/>
      <c r="AJ76" s="890"/>
      <c r="AK76" s="941">
        <v>52</v>
      </c>
      <c r="AL76" s="940"/>
      <c r="AM76" s="940"/>
      <c r="AN76" s="940"/>
      <c r="AO76" s="890"/>
      <c r="AP76" s="891" t="s">
        <v>523</v>
      </c>
      <c r="AQ76" s="891"/>
      <c r="AR76" s="891"/>
      <c r="AS76" s="891"/>
      <c r="AT76" s="891"/>
      <c r="AU76" s="891" t="s">
        <v>523</v>
      </c>
      <c r="AV76" s="891"/>
      <c r="AW76" s="891"/>
      <c r="AX76" s="891"/>
      <c r="AY76" s="891"/>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602</v>
      </c>
      <c r="C77" s="934"/>
      <c r="D77" s="934"/>
      <c r="E77" s="934"/>
      <c r="F77" s="934"/>
      <c r="G77" s="934"/>
      <c r="H77" s="934"/>
      <c r="I77" s="934"/>
      <c r="J77" s="934"/>
      <c r="K77" s="934"/>
      <c r="L77" s="934"/>
      <c r="M77" s="934"/>
      <c r="N77" s="934"/>
      <c r="O77" s="934"/>
      <c r="P77" s="935"/>
      <c r="Q77" s="939">
        <v>332</v>
      </c>
      <c r="R77" s="940"/>
      <c r="S77" s="940"/>
      <c r="T77" s="940"/>
      <c r="U77" s="890"/>
      <c r="V77" s="941">
        <v>326</v>
      </c>
      <c r="W77" s="940"/>
      <c r="X77" s="940"/>
      <c r="Y77" s="940"/>
      <c r="Z77" s="890"/>
      <c r="AA77" s="941">
        <v>6</v>
      </c>
      <c r="AB77" s="940"/>
      <c r="AC77" s="940"/>
      <c r="AD77" s="940"/>
      <c r="AE77" s="890"/>
      <c r="AF77" s="941">
        <v>6</v>
      </c>
      <c r="AG77" s="940"/>
      <c r="AH77" s="940"/>
      <c r="AI77" s="940"/>
      <c r="AJ77" s="890"/>
      <c r="AK77" s="941">
        <v>37</v>
      </c>
      <c r="AL77" s="940"/>
      <c r="AM77" s="940"/>
      <c r="AN77" s="940"/>
      <c r="AO77" s="890"/>
      <c r="AP77" s="941">
        <v>143</v>
      </c>
      <c r="AQ77" s="940"/>
      <c r="AR77" s="940"/>
      <c r="AS77" s="940"/>
      <c r="AT77" s="890"/>
      <c r="AU77" s="941">
        <v>32</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603</v>
      </c>
      <c r="C78" s="934"/>
      <c r="D78" s="934"/>
      <c r="E78" s="934"/>
      <c r="F78" s="934"/>
      <c r="G78" s="934"/>
      <c r="H78" s="934"/>
      <c r="I78" s="934"/>
      <c r="J78" s="934"/>
      <c r="K78" s="934"/>
      <c r="L78" s="934"/>
      <c r="M78" s="934"/>
      <c r="N78" s="934"/>
      <c r="O78" s="934"/>
      <c r="P78" s="935"/>
      <c r="Q78" s="936">
        <v>1698</v>
      </c>
      <c r="R78" s="891"/>
      <c r="S78" s="891"/>
      <c r="T78" s="891"/>
      <c r="U78" s="891"/>
      <c r="V78" s="891">
        <v>1630</v>
      </c>
      <c r="W78" s="891"/>
      <c r="X78" s="891"/>
      <c r="Y78" s="891"/>
      <c r="Z78" s="891"/>
      <c r="AA78" s="891">
        <v>68</v>
      </c>
      <c r="AB78" s="891"/>
      <c r="AC78" s="891"/>
      <c r="AD78" s="891"/>
      <c r="AE78" s="891"/>
      <c r="AF78" s="891">
        <v>68</v>
      </c>
      <c r="AG78" s="891"/>
      <c r="AH78" s="891"/>
      <c r="AI78" s="891"/>
      <c r="AJ78" s="891"/>
      <c r="AK78" s="891">
        <v>124</v>
      </c>
      <c r="AL78" s="891"/>
      <c r="AM78" s="891"/>
      <c r="AN78" s="891"/>
      <c r="AO78" s="891"/>
      <c r="AP78" s="891" t="s">
        <v>605</v>
      </c>
      <c r="AQ78" s="891"/>
      <c r="AR78" s="891"/>
      <c r="AS78" s="891"/>
      <c r="AT78" s="891"/>
      <c r="AU78" s="891" t="s">
        <v>605</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t="s">
        <v>604</v>
      </c>
      <c r="C79" s="934"/>
      <c r="D79" s="934"/>
      <c r="E79" s="934"/>
      <c r="F79" s="934"/>
      <c r="G79" s="934"/>
      <c r="H79" s="934"/>
      <c r="I79" s="934"/>
      <c r="J79" s="934"/>
      <c r="K79" s="934"/>
      <c r="L79" s="934"/>
      <c r="M79" s="934"/>
      <c r="N79" s="934"/>
      <c r="O79" s="934"/>
      <c r="P79" s="935"/>
      <c r="Q79" s="936">
        <v>281118</v>
      </c>
      <c r="R79" s="891"/>
      <c r="S79" s="891"/>
      <c r="T79" s="891"/>
      <c r="U79" s="891"/>
      <c r="V79" s="891">
        <v>268079</v>
      </c>
      <c r="W79" s="891"/>
      <c r="X79" s="891"/>
      <c r="Y79" s="891"/>
      <c r="Z79" s="891"/>
      <c r="AA79" s="891">
        <v>13039</v>
      </c>
      <c r="AB79" s="891"/>
      <c r="AC79" s="891"/>
      <c r="AD79" s="891"/>
      <c r="AE79" s="891"/>
      <c r="AF79" s="891">
        <v>13039</v>
      </c>
      <c r="AG79" s="891"/>
      <c r="AH79" s="891"/>
      <c r="AI79" s="891"/>
      <c r="AJ79" s="891"/>
      <c r="AK79" s="891">
        <v>1356</v>
      </c>
      <c r="AL79" s="891"/>
      <c r="AM79" s="891"/>
      <c r="AN79" s="891"/>
      <c r="AO79" s="891"/>
      <c r="AP79" s="891" t="s">
        <v>605</v>
      </c>
      <c r="AQ79" s="891"/>
      <c r="AR79" s="891"/>
      <c r="AS79" s="891"/>
      <c r="AT79" s="891"/>
      <c r="AU79" s="891" t="s">
        <v>605</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t="s">
        <v>607</v>
      </c>
      <c r="C80" s="934"/>
      <c r="D80" s="934"/>
      <c r="E80" s="934"/>
      <c r="F80" s="934"/>
      <c r="G80" s="934"/>
      <c r="H80" s="934"/>
      <c r="I80" s="934"/>
      <c r="J80" s="934"/>
      <c r="K80" s="934"/>
      <c r="L80" s="934"/>
      <c r="M80" s="934"/>
      <c r="N80" s="934"/>
      <c r="O80" s="934"/>
      <c r="P80" s="935"/>
      <c r="Q80" s="936">
        <v>373</v>
      </c>
      <c r="R80" s="891"/>
      <c r="S80" s="891"/>
      <c r="T80" s="891"/>
      <c r="U80" s="891"/>
      <c r="V80" s="891">
        <v>209</v>
      </c>
      <c r="W80" s="891"/>
      <c r="X80" s="891"/>
      <c r="Y80" s="891"/>
      <c r="Z80" s="891"/>
      <c r="AA80" s="891">
        <v>164</v>
      </c>
      <c r="AB80" s="891"/>
      <c r="AC80" s="891"/>
      <c r="AD80" s="891"/>
      <c r="AE80" s="891"/>
      <c r="AF80" s="891">
        <v>164</v>
      </c>
      <c r="AG80" s="891"/>
      <c r="AH80" s="891"/>
      <c r="AI80" s="891"/>
      <c r="AJ80" s="891"/>
      <c r="AK80" s="891">
        <v>4</v>
      </c>
      <c r="AL80" s="891"/>
      <c r="AM80" s="891"/>
      <c r="AN80" s="891"/>
      <c r="AO80" s="891"/>
      <c r="AP80" s="891" t="s">
        <v>605</v>
      </c>
      <c r="AQ80" s="891"/>
      <c r="AR80" s="891"/>
      <c r="AS80" s="891"/>
      <c r="AT80" s="891"/>
      <c r="AU80" s="891" t="s">
        <v>605</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t="s">
        <v>608</v>
      </c>
      <c r="C81" s="934"/>
      <c r="D81" s="934"/>
      <c r="E81" s="934"/>
      <c r="F81" s="934"/>
      <c r="G81" s="934"/>
      <c r="H81" s="934"/>
      <c r="I81" s="934"/>
      <c r="J81" s="934"/>
      <c r="K81" s="934"/>
      <c r="L81" s="934"/>
      <c r="M81" s="934"/>
      <c r="N81" s="934"/>
      <c r="O81" s="934"/>
      <c r="P81" s="935"/>
      <c r="Q81" s="936">
        <v>1092</v>
      </c>
      <c r="R81" s="891"/>
      <c r="S81" s="891"/>
      <c r="T81" s="891"/>
      <c r="U81" s="891"/>
      <c r="V81" s="891">
        <v>1062</v>
      </c>
      <c r="W81" s="891"/>
      <c r="X81" s="891"/>
      <c r="Y81" s="891"/>
      <c r="Z81" s="891"/>
      <c r="AA81" s="891">
        <v>30</v>
      </c>
      <c r="AB81" s="891"/>
      <c r="AC81" s="891"/>
      <c r="AD81" s="891"/>
      <c r="AE81" s="891"/>
      <c r="AF81" s="891">
        <v>30</v>
      </c>
      <c r="AG81" s="891"/>
      <c r="AH81" s="891"/>
      <c r="AI81" s="891"/>
      <c r="AJ81" s="891"/>
      <c r="AK81" s="891">
        <v>175</v>
      </c>
      <c r="AL81" s="891"/>
      <c r="AM81" s="891"/>
      <c r="AN81" s="891"/>
      <c r="AO81" s="891"/>
      <c r="AP81" s="891" t="s">
        <v>605</v>
      </c>
      <c r="AQ81" s="891"/>
      <c r="AR81" s="891"/>
      <c r="AS81" s="891"/>
      <c r="AT81" s="891"/>
      <c r="AU81" s="891" t="s">
        <v>605</v>
      </c>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t="s">
        <v>609</v>
      </c>
      <c r="C82" s="934"/>
      <c r="D82" s="934"/>
      <c r="E82" s="934"/>
      <c r="F82" s="934"/>
      <c r="G82" s="934"/>
      <c r="H82" s="934"/>
      <c r="I82" s="934"/>
      <c r="J82" s="934"/>
      <c r="K82" s="934"/>
      <c r="L82" s="934"/>
      <c r="M82" s="934"/>
      <c r="N82" s="934"/>
      <c r="O82" s="934"/>
      <c r="P82" s="935"/>
      <c r="Q82" s="936">
        <v>194</v>
      </c>
      <c r="R82" s="891"/>
      <c r="S82" s="891"/>
      <c r="T82" s="891"/>
      <c r="U82" s="891"/>
      <c r="V82" s="891">
        <v>185</v>
      </c>
      <c r="W82" s="891"/>
      <c r="X82" s="891"/>
      <c r="Y82" s="891"/>
      <c r="Z82" s="891"/>
      <c r="AA82" s="891">
        <v>8</v>
      </c>
      <c r="AB82" s="891"/>
      <c r="AC82" s="891"/>
      <c r="AD82" s="891"/>
      <c r="AE82" s="891"/>
      <c r="AF82" s="891">
        <v>8</v>
      </c>
      <c r="AG82" s="891"/>
      <c r="AH82" s="891"/>
      <c r="AI82" s="891"/>
      <c r="AJ82" s="891"/>
      <c r="AK82" s="891">
        <v>0</v>
      </c>
      <c r="AL82" s="891"/>
      <c r="AM82" s="891"/>
      <c r="AN82" s="891"/>
      <c r="AO82" s="891"/>
      <c r="AP82" s="891" t="s">
        <v>605</v>
      </c>
      <c r="AQ82" s="891"/>
      <c r="AR82" s="891"/>
      <c r="AS82" s="891"/>
      <c r="AT82" s="891"/>
      <c r="AU82" s="891" t="s">
        <v>605</v>
      </c>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383</v>
      </c>
      <c r="B88" s="850" t="s">
        <v>420</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421</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428</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429</v>
      </c>
      <c r="AB109" s="955"/>
      <c r="AC109" s="955"/>
      <c r="AD109" s="955"/>
      <c r="AE109" s="956"/>
      <c r="AF109" s="954" t="s">
        <v>300</v>
      </c>
      <c r="AG109" s="955"/>
      <c r="AH109" s="955"/>
      <c r="AI109" s="955"/>
      <c r="AJ109" s="956"/>
      <c r="AK109" s="954" t="s">
        <v>299</v>
      </c>
      <c r="AL109" s="955"/>
      <c r="AM109" s="955"/>
      <c r="AN109" s="955"/>
      <c r="AO109" s="956"/>
      <c r="AP109" s="954" t="s">
        <v>430</v>
      </c>
      <c r="AQ109" s="955"/>
      <c r="AR109" s="955"/>
      <c r="AS109" s="955"/>
      <c r="AT109" s="957"/>
      <c r="AU109" s="974" t="s">
        <v>428</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429</v>
      </c>
      <c r="BR109" s="955"/>
      <c r="BS109" s="955"/>
      <c r="BT109" s="955"/>
      <c r="BU109" s="956"/>
      <c r="BV109" s="954" t="s">
        <v>300</v>
      </c>
      <c r="BW109" s="955"/>
      <c r="BX109" s="955"/>
      <c r="BY109" s="955"/>
      <c r="BZ109" s="956"/>
      <c r="CA109" s="954" t="s">
        <v>299</v>
      </c>
      <c r="CB109" s="955"/>
      <c r="CC109" s="955"/>
      <c r="CD109" s="955"/>
      <c r="CE109" s="956"/>
      <c r="CF109" s="975" t="s">
        <v>430</v>
      </c>
      <c r="CG109" s="975"/>
      <c r="CH109" s="975"/>
      <c r="CI109" s="975"/>
      <c r="CJ109" s="975"/>
      <c r="CK109" s="954" t="s">
        <v>431</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429</v>
      </c>
      <c r="DH109" s="955"/>
      <c r="DI109" s="955"/>
      <c r="DJ109" s="955"/>
      <c r="DK109" s="956"/>
      <c r="DL109" s="954" t="s">
        <v>300</v>
      </c>
      <c r="DM109" s="955"/>
      <c r="DN109" s="955"/>
      <c r="DO109" s="955"/>
      <c r="DP109" s="956"/>
      <c r="DQ109" s="954" t="s">
        <v>299</v>
      </c>
      <c r="DR109" s="955"/>
      <c r="DS109" s="955"/>
      <c r="DT109" s="955"/>
      <c r="DU109" s="956"/>
      <c r="DV109" s="954" t="s">
        <v>430</v>
      </c>
      <c r="DW109" s="955"/>
      <c r="DX109" s="955"/>
      <c r="DY109" s="955"/>
      <c r="DZ109" s="957"/>
    </row>
    <row r="110" spans="1:131" s="226" customFormat="1" ht="26.25" customHeight="1">
      <c r="A110" s="958" t="s">
        <v>432</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1011287</v>
      </c>
      <c r="AB110" s="962"/>
      <c r="AC110" s="962"/>
      <c r="AD110" s="962"/>
      <c r="AE110" s="963"/>
      <c r="AF110" s="964">
        <v>1046411</v>
      </c>
      <c r="AG110" s="962"/>
      <c r="AH110" s="962"/>
      <c r="AI110" s="962"/>
      <c r="AJ110" s="963"/>
      <c r="AK110" s="964">
        <v>1091343</v>
      </c>
      <c r="AL110" s="962"/>
      <c r="AM110" s="962"/>
      <c r="AN110" s="962"/>
      <c r="AO110" s="963"/>
      <c r="AP110" s="965">
        <v>17.2</v>
      </c>
      <c r="AQ110" s="966"/>
      <c r="AR110" s="966"/>
      <c r="AS110" s="966"/>
      <c r="AT110" s="967"/>
      <c r="AU110" s="968" t="s">
        <v>67</v>
      </c>
      <c r="AV110" s="969"/>
      <c r="AW110" s="969"/>
      <c r="AX110" s="969"/>
      <c r="AY110" s="969"/>
      <c r="AZ110" s="1010" t="s">
        <v>433</v>
      </c>
      <c r="BA110" s="959"/>
      <c r="BB110" s="959"/>
      <c r="BC110" s="959"/>
      <c r="BD110" s="959"/>
      <c r="BE110" s="959"/>
      <c r="BF110" s="959"/>
      <c r="BG110" s="959"/>
      <c r="BH110" s="959"/>
      <c r="BI110" s="959"/>
      <c r="BJ110" s="959"/>
      <c r="BK110" s="959"/>
      <c r="BL110" s="959"/>
      <c r="BM110" s="959"/>
      <c r="BN110" s="959"/>
      <c r="BO110" s="959"/>
      <c r="BP110" s="960"/>
      <c r="BQ110" s="996">
        <v>11834921</v>
      </c>
      <c r="BR110" s="997"/>
      <c r="BS110" s="997"/>
      <c r="BT110" s="997"/>
      <c r="BU110" s="997"/>
      <c r="BV110" s="997">
        <v>12246540</v>
      </c>
      <c r="BW110" s="997"/>
      <c r="BX110" s="997"/>
      <c r="BY110" s="997"/>
      <c r="BZ110" s="997"/>
      <c r="CA110" s="997">
        <v>12437465</v>
      </c>
      <c r="CB110" s="997"/>
      <c r="CC110" s="997"/>
      <c r="CD110" s="997"/>
      <c r="CE110" s="997"/>
      <c r="CF110" s="1011">
        <v>196.3</v>
      </c>
      <c r="CG110" s="1012"/>
      <c r="CH110" s="1012"/>
      <c r="CI110" s="1012"/>
      <c r="CJ110" s="1012"/>
      <c r="CK110" s="1013" t="s">
        <v>434</v>
      </c>
      <c r="CL110" s="1014"/>
      <c r="CM110" s="993" t="s">
        <v>435</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436</v>
      </c>
      <c r="DH110" s="997"/>
      <c r="DI110" s="997"/>
      <c r="DJ110" s="997"/>
      <c r="DK110" s="997"/>
      <c r="DL110" s="997" t="s">
        <v>436</v>
      </c>
      <c r="DM110" s="997"/>
      <c r="DN110" s="997"/>
      <c r="DO110" s="997"/>
      <c r="DP110" s="997"/>
      <c r="DQ110" s="997" t="s">
        <v>436</v>
      </c>
      <c r="DR110" s="997"/>
      <c r="DS110" s="997"/>
      <c r="DT110" s="997"/>
      <c r="DU110" s="997"/>
      <c r="DV110" s="998" t="s">
        <v>436</v>
      </c>
      <c r="DW110" s="998"/>
      <c r="DX110" s="998"/>
      <c r="DY110" s="998"/>
      <c r="DZ110" s="999"/>
    </row>
    <row r="111" spans="1:131" s="226" customFormat="1" ht="26.25" customHeight="1">
      <c r="A111" s="1000" t="s">
        <v>437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122</v>
      </c>
      <c r="AB111" s="1004"/>
      <c r="AC111" s="1004"/>
      <c r="AD111" s="1004"/>
      <c r="AE111" s="1005"/>
      <c r="AF111" s="1006" t="s">
        <v>122</v>
      </c>
      <c r="AG111" s="1004"/>
      <c r="AH111" s="1004"/>
      <c r="AI111" s="1004"/>
      <c r="AJ111" s="1005"/>
      <c r="AK111" s="1006" t="s">
        <v>122</v>
      </c>
      <c r="AL111" s="1004"/>
      <c r="AM111" s="1004"/>
      <c r="AN111" s="1004"/>
      <c r="AO111" s="1005"/>
      <c r="AP111" s="1007" t="s">
        <v>438</v>
      </c>
      <c r="AQ111" s="1008"/>
      <c r="AR111" s="1008"/>
      <c r="AS111" s="1008"/>
      <c r="AT111" s="1009"/>
      <c r="AU111" s="970"/>
      <c r="AV111" s="971"/>
      <c r="AW111" s="971"/>
      <c r="AX111" s="971"/>
      <c r="AY111" s="971"/>
      <c r="AZ111" s="1019" t="s">
        <v>439</v>
      </c>
      <c r="BA111" s="1020"/>
      <c r="BB111" s="1020"/>
      <c r="BC111" s="1020"/>
      <c r="BD111" s="1020"/>
      <c r="BE111" s="1020"/>
      <c r="BF111" s="1020"/>
      <c r="BG111" s="1020"/>
      <c r="BH111" s="1020"/>
      <c r="BI111" s="1020"/>
      <c r="BJ111" s="1020"/>
      <c r="BK111" s="1020"/>
      <c r="BL111" s="1020"/>
      <c r="BM111" s="1020"/>
      <c r="BN111" s="1020"/>
      <c r="BO111" s="1020"/>
      <c r="BP111" s="1021"/>
      <c r="BQ111" s="989">
        <v>971431</v>
      </c>
      <c r="BR111" s="990"/>
      <c r="BS111" s="990"/>
      <c r="BT111" s="990"/>
      <c r="BU111" s="990"/>
      <c r="BV111" s="990">
        <v>985956</v>
      </c>
      <c r="BW111" s="990"/>
      <c r="BX111" s="990"/>
      <c r="BY111" s="990"/>
      <c r="BZ111" s="990"/>
      <c r="CA111" s="990">
        <v>803453</v>
      </c>
      <c r="CB111" s="990"/>
      <c r="CC111" s="990"/>
      <c r="CD111" s="990"/>
      <c r="CE111" s="990"/>
      <c r="CF111" s="984">
        <v>12.7</v>
      </c>
      <c r="CG111" s="985"/>
      <c r="CH111" s="985"/>
      <c r="CI111" s="985"/>
      <c r="CJ111" s="985"/>
      <c r="CK111" s="1015"/>
      <c r="CL111" s="1016"/>
      <c r="CM111" s="986" t="s">
        <v>440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122</v>
      </c>
      <c r="DH111" s="990"/>
      <c r="DI111" s="990"/>
      <c r="DJ111" s="990"/>
      <c r="DK111" s="990"/>
      <c r="DL111" s="990" t="s">
        <v>122</v>
      </c>
      <c r="DM111" s="990"/>
      <c r="DN111" s="990"/>
      <c r="DO111" s="990"/>
      <c r="DP111" s="990"/>
      <c r="DQ111" s="990" t="s">
        <v>122</v>
      </c>
      <c r="DR111" s="990"/>
      <c r="DS111" s="990"/>
      <c r="DT111" s="990"/>
      <c r="DU111" s="990"/>
      <c r="DV111" s="991" t="s">
        <v>122</v>
      </c>
      <c r="DW111" s="991"/>
      <c r="DX111" s="991"/>
      <c r="DY111" s="991"/>
      <c r="DZ111" s="992"/>
    </row>
    <row r="112" spans="1:131" s="226" customFormat="1" ht="26.25" customHeight="1">
      <c r="A112" s="1022" t="s">
        <v>441</v>
      </c>
      <c r="B112" s="1023"/>
      <c r="C112" s="1020" t="s">
        <v>442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122</v>
      </c>
      <c r="AB112" s="1029"/>
      <c r="AC112" s="1029"/>
      <c r="AD112" s="1029"/>
      <c r="AE112" s="1030"/>
      <c r="AF112" s="1031" t="s">
        <v>122</v>
      </c>
      <c r="AG112" s="1029"/>
      <c r="AH112" s="1029"/>
      <c r="AI112" s="1029"/>
      <c r="AJ112" s="1030"/>
      <c r="AK112" s="1031" t="s">
        <v>443</v>
      </c>
      <c r="AL112" s="1029"/>
      <c r="AM112" s="1029"/>
      <c r="AN112" s="1029"/>
      <c r="AO112" s="1030"/>
      <c r="AP112" s="1032" t="s">
        <v>444</v>
      </c>
      <c r="AQ112" s="1033"/>
      <c r="AR112" s="1033"/>
      <c r="AS112" s="1033"/>
      <c r="AT112" s="1034"/>
      <c r="AU112" s="970"/>
      <c r="AV112" s="971"/>
      <c r="AW112" s="971"/>
      <c r="AX112" s="971"/>
      <c r="AY112" s="971"/>
      <c r="AZ112" s="1019" t="s">
        <v>445</v>
      </c>
      <c r="BA112" s="1020"/>
      <c r="BB112" s="1020"/>
      <c r="BC112" s="1020"/>
      <c r="BD112" s="1020"/>
      <c r="BE112" s="1020"/>
      <c r="BF112" s="1020"/>
      <c r="BG112" s="1020"/>
      <c r="BH112" s="1020"/>
      <c r="BI112" s="1020"/>
      <c r="BJ112" s="1020"/>
      <c r="BK112" s="1020"/>
      <c r="BL112" s="1020"/>
      <c r="BM112" s="1020"/>
      <c r="BN112" s="1020"/>
      <c r="BO112" s="1020"/>
      <c r="BP112" s="1021"/>
      <c r="BQ112" s="989">
        <v>9544905</v>
      </c>
      <c r="BR112" s="990"/>
      <c r="BS112" s="990"/>
      <c r="BT112" s="990"/>
      <c r="BU112" s="990"/>
      <c r="BV112" s="990">
        <v>8873887</v>
      </c>
      <c r="BW112" s="990"/>
      <c r="BX112" s="990"/>
      <c r="BY112" s="990"/>
      <c r="BZ112" s="990"/>
      <c r="CA112" s="990">
        <v>8248306</v>
      </c>
      <c r="CB112" s="990"/>
      <c r="CC112" s="990"/>
      <c r="CD112" s="990"/>
      <c r="CE112" s="990"/>
      <c r="CF112" s="984">
        <v>130.19999999999999</v>
      </c>
      <c r="CG112" s="985"/>
      <c r="CH112" s="985"/>
      <c r="CI112" s="985"/>
      <c r="CJ112" s="985"/>
      <c r="CK112" s="1015"/>
      <c r="CL112" s="1016"/>
      <c r="CM112" s="986" t="s">
        <v>446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385</v>
      </c>
      <c r="DH112" s="990"/>
      <c r="DI112" s="990"/>
      <c r="DJ112" s="990"/>
      <c r="DK112" s="990"/>
      <c r="DL112" s="990" t="s">
        <v>444</v>
      </c>
      <c r="DM112" s="990"/>
      <c r="DN112" s="990"/>
      <c r="DO112" s="990"/>
      <c r="DP112" s="990"/>
      <c r="DQ112" s="990" t="s">
        <v>122</v>
      </c>
      <c r="DR112" s="990"/>
      <c r="DS112" s="990"/>
      <c r="DT112" s="990"/>
      <c r="DU112" s="990"/>
      <c r="DV112" s="991" t="s">
        <v>122</v>
      </c>
      <c r="DW112" s="991"/>
      <c r="DX112" s="991"/>
      <c r="DY112" s="991"/>
      <c r="DZ112" s="992"/>
    </row>
    <row r="113" spans="1:130" s="226" customFormat="1" ht="26.25" customHeight="1">
      <c r="A113" s="1024"/>
      <c r="B113" s="1025"/>
      <c r="C113" s="1020" t="s">
        <v>447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920886</v>
      </c>
      <c r="AB113" s="1004"/>
      <c r="AC113" s="1004"/>
      <c r="AD113" s="1004"/>
      <c r="AE113" s="1005"/>
      <c r="AF113" s="1006">
        <v>920483</v>
      </c>
      <c r="AG113" s="1004"/>
      <c r="AH113" s="1004"/>
      <c r="AI113" s="1004"/>
      <c r="AJ113" s="1005"/>
      <c r="AK113" s="1006">
        <v>934640</v>
      </c>
      <c r="AL113" s="1004"/>
      <c r="AM113" s="1004"/>
      <c r="AN113" s="1004"/>
      <c r="AO113" s="1005"/>
      <c r="AP113" s="1007">
        <v>14.7</v>
      </c>
      <c r="AQ113" s="1008"/>
      <c r="AR113" s="1008"/>
      <c r="AS113" s="1008"/>
      <c r="AT113" s="1009"/>
      <c r="AU113" s="970"/>
      <c r="AV113" s="971"/>
      <c r="AW113" s="971"/>
      <c r="AX113" s="971"/>
      <c r="AY113" s="971"/>
      <c r="AZ113" s="1019" t="s">
        <v>448</v>
      </c>
      <c r="BA113" s="1020"/>
      <c r="BB113" s="1020"/>
      <c r="BC113" s="1020"/>
      <c r="BD113" s="1020"/>
      <c r="BE113" s="1020"/>
      <c r="BF113" s="1020"/>
      <c r="BG113" s="1020"/>
      <c r="BH113" s="1020"/>
      <c r="BI113" s="1020"/>
      <c r="BJ113" s="1020"/>
      <c r="BK113" s="1020"/>
      <c r="BL113" s="1020"/>
      <c r="BM113" s="1020"/>
      <c r="BN113" s="1020"/>
      <c r="BO113" s="1020"/>
      <c r="BP113" s="1021"/>
      <c r="BQ113" s="989">
        <v>1698813</v>
      </c>
      <c r="BR113" s="990"/>
      <c r="BS113" s="990"/>
      <c r="BT113" s="990"/>
      <c r="BU113" s="990"/>
      <c r="BV113" s="990">
        <v>1598762</v>
      </c>
      <c r="BW113" s="990"/>
      <c r="BX113" s="990"/>
      <c r="BY113" s="990"/>
      <c r="BZ113" s="990"/>
      <c r="CA113" s="990">
        <v>1399611</v>
      </c>
      <c r="CB113" s="990"/>
      <c r="CC113" s="990"/>
      <c r="CD113" s="990"/>
      <c r="CE113" s="990"/>
      <c r="CF113" s="984">
        <v>22.1</v>
      </c>
      <c r="CG113" s="985"/>
      <c r="CH113" s="985"/>
      <c r="CI113" s="985"/>
      <c r="CJ113" s="985"/>
      <c r="CK113" s="1015"/>
      <c r="CL113" s="1016"/>
      <c r="CM113" s="986" t="s">
        <v>449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450</v>
      </c>
      <c r="DH113" s="1029"/>
      <c r="DI113" s="1029"/>
      <c r="DJ113" s="1029"/>
      <c r="DK113" s="1030"/>
      <c r="DL113" s="1031" t="s">
        <v>122</v>
      </c>
      <c r="DM113" s="1029"/>
      <c r="DN113" s="1029"/>
      <c r="DO113" s="1029"/>
      <c r="DP113" s="1030"/>
      <c r="DQ113" s="1031" t="s">
        <v>451</v>
      </c>
      <c r="DR113" s="1029"/>
      <c r="DS113" s="1029"/>
      <c r="DT113" s="1029"/>
      <c r="DU113" s="1030"/>
      <c r="DV113" s="1032" t="s">
        <v>452</v>
      </c>
      <c r="DW113" s="1033"/>
      <c r="DX113" s="1033"/>
      <c r="DY113" s="1033"/>
      <c r="DZ113" s="1034"/>
    </row>
    <row r="114" spans="1:130" s="226" customFormat="1" ht="26.25" customHeight="1">
      <c r="A114" s="1024"/>
      <c r="B114" s="1025"/>
      <c r="C114" s="1020" t="s">
        <v>453</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148754</v>
      </c>
      <c r="AB114" s="1029"/>
      <c r="AC114" s="1029"/>
      <c r="AD114" s="1029"/>
      <c r="AE114" s="1030"/>
      <c r="AF114" s="1031">
        <v>159364</v>
      </c>
      <c r="AG114" s="1029"/>
      <c r="AH114" s="1029"/>
      <c r="AI114" s="1029"/>
      <c r="AJ114" s="1030"/>
      <c r="AK114" s="1031">
        <v>182314</v>
      </c>
      <c r="AL114" s="1029"/>
      <c r="AM114" s="1029"/>
      <c r="AN114" s="1029"/>
      <c r="AO114" s="1030"/>
      <c r="AP114" s="1032">
        <v>2.9</v>
      </c>
      <c r="AQ114" s="1033"/>
      <c r="AR114" s="1033"/>
      <c r="AS114" s="1033"/>
      <c r="AT114" s="1034"/>
      <c r="AU114" s="970"/>
      <c r="AV114" s="971"/>
      <c r="AW114" s="971"/>
      <c r="AX114" s="971"/>
      <c r="AY114" s="971"/>
      <c r="AZ114" s="1019" t="s">
        <v>454</v>
      </c>
      <c r="BA114" s="1020"/>
      <c r="BB114" s="1020"/>
      <c r="BC114" s="1020"/>
      <c r="BD114" s="1020"/>
      <c r="BE114" s="1020"/>
      <c r="BF114" s="1020"/>
      <c r="BG114" s="1020"/>
      <c r="BH114" s="1020"/>
      <c r="BI114" s="1020"/>
      <c r="BJ114" s="1020"/>
      <c r="BK114" s="1020"/>
      <c r="BL114" s="1020"/>
      <c r="BM114" s="1020"/>
      <c r="BN114" s="1020"/>
      <c r="BO114" s="1020"/>
      <c r="BP114" s="1021"/>
      <c r="BQ114" s="989">
        <v>2136480</v>
      </c>
      <c r="BR114" s="990"/>
      <c r="BS114" s="990"/>
      <c r="BT114" s="990"/>
      <c r="BU114" s="990"/>
      <c r="BV114" s="990">
        <v>2091100</v>
      </c>
      <c r="BW114" s="990"/>
      <c r="BX114" s="990"/>
      <c r="BY114" s="990"/>
      <c r="BZ114" s="990"/>
      <c r="CA114" s="990">
        <v>2023935</v>
      </c>
      <c r="CB114" s="990"/>
      <c r="CC114" s="990"/>
      <c r="CD114" s="990"/>
      <c r="CE114" s="990"/>
      <c r="CF114" s="984">
        <v>31.9</v>
      </c>
      <c r="CG114" s="985"/>
      <c r="CH114" s="985"/>
      <c r="CI114" s="985"/>
      <c r="CJ114" s="985"/>
      <c r="CK114" s="1015"/>
      <c r="CL114" s="1016"/>
      <c r="CM114" s="986" t="s">
        <v>455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443</v>
      </c>
      <c r="DH114" s="1029"/>
      <c r="DI114" s="1029"/>
      <c r="DJ114" s="1029"/>
      <c r="DK114" s="1030"/>
      <c r="DL114" s="1031" t="s">
        <v>385</v>
      </c>
      <c r="DM114" s="1029"/>
      <c r="DN114" s="1029"/>
      <c r="DO114" s="1029"/>
      <c r="DP114" s="1030"/>
      <c r="DQ114" s="1031" t="s">
        <v>450</v>
      </c>
      <c r="DR114" s="1029"/>
      <c r="DS114" s="1029"/>
      <c r="DT114" s="1029"/>
      <c r="DU114" s="1030"/>
      <c r="DV114" s="1032" t="s">
        <v>122</v>
      </c>
      <c r="DW114" s="1033"/>
      <c r="DX114" s="1033"/>
      <c r="DY114" s="1033"/>
      <c r="DZ114" s="1034"/>
    </row>
    <row r="115" spans="1:130" s="226" customFormat="1" ht="26.25" customHeight="1">
      <c r="A115" s="1024"/>
      <c r="B115" s="1025"/>
      <c r="C115" s="1020" t="s">
        <v>456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36</v>
      </c>
      <c r="AB115" s="1004"/>
      <c r="AC115" s="1004"/>
      <c r="AD115" s="1004"/>
      <c r="AE115" s="1005"/>
      <c r="AF115" s="1006">
        <v>21</v>
      </c>
      <c r="AG115" s="1004"/>
      <c r="AH115" s="1004"/>
      <c r="AI115" s="1004"/>
      <c r="AJ115" s="1005"/>
      <c r="AK115" s="1006">
        <v>3</v>
      </c>
      <c r="AL115" s="1004"/>
      <c r="AM115" s="1004"/>
      <c r="AN115" s="1004"/>
      <c r="AO115" s="1005"/>
      <c r="AP115" s="1007">
        <v>0</v>
      </c>
      <c r="AQ115" s="1008"/>
      <c r="AR115" s="1008"/>
      <c r="AS115" s="1008"/>
      <c r="AT115" s="1009"/>
      <c r="AU115" s="970"/>
      <c r="AV115" s="971"/>
      <c r="AW115" s="971"/>
      <c r="AX115" s="971"/>
      <c r="AY115" s="971"/>
      <c r="AZ115" s="1019" t="s">
        <v>457</v>
      </c>
      <c r="BA115" s="1020"/>
      <c r="BB115" s="1020"/>
      <c r="BC115" s="1020"/>
      <c r="BD115" s="1020"/>
      <c r="BE115" s="1020"/>
      <c r="BF115" s="1020"/>
      <c r="BG115" s="1020"/>
      <c r="BH115" s="1020"/>
      <c r="BI115" s="1020"/>
      <c r="BJ115" s="1020"/>
      <c r="BK115" s="1020"/>
      <c r="BL115" s="1020"/>
      <c r="BM115" s="1020"/>
      <c r="BN115" s="1020"/>
      <c r="BO115" s="1020"/>
      <c r="BP115" s="1021"/>
      <c r="BQ115" s="989" t="s">
        <v>122</v>
      </c>
      <c r="BR115" s="990"/>
      <c r="BS115" s="990"/>
      <c r="BT115" s="990"/>
      <c r="BU115" s="990"/>
      <c r="BV115" s="990" t="s">
        <v>438</v>
      </c>
      <c r="BW115" s="990"/>
      <c r="BX115" s="990"/>
      <c r="BY115" s="990"/>
      <c r="BZ115" s="990"/>
      <c r="CA115" s="990" t="s">
        <v>122</v>
      </c>
      <c r="CB115" s="990"/>
      <c r="CC115" s="990"/>
      <c r="CD115" s="990"/>
      <c r="CE115" s="990"/>
      <c r="CF115" s="984" t="s">
        <v>458</v>
      </c>
      <c r="CG115" s="985"/>
      <c r="CH115" s="985"/>
      <c r="CI115" s="985"/>
      <c r="CJ115" s="985"/>
      <c r="CK115" s="1015"/>
      <c r="CL115" s="1016"/>
      <c r="CM115" s="1019" t="s">
        <v>459</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215431</v>
      </c>
      <c r="DH115" s="1029"/>
      <c r="DI115" s="1029"/>
      <c r="DJ115" s="1029"/>
      <c r="DK115" s="1030"/>
      <c r="DL115" s="1031">
        <v>313956</v>
      </c>
      <c r="DM115" s="1029"/>
      <c r="DN115" s="1029"/>
      <c r="DO115" s="1029"/>
      <c r="DP115" s="1030"/>
      <c r="DQ115" s="1031">
        <v>215453</v>
      </c>
      <c r="DR115" s="1029"/>
      <c r="DS115" s="1029"/>
      <c r="DT115" s="1029"/>
      <c r="DU115" s="1030"/>
      <c r="DV115" s="1032">
        <v>3.4</v>
      </c>
      <c r="DW115" s="1033"/>
      <c r="DX115" s="1033"/>
      <c r="DY115" s="1033"/>
      <c r="DZ115" s="1034"/>
    </row>
    <row r="116" spans="1:130" s="226" customFormat="1" ht="26.25" customHeight="1">
      <c r="A116" s="1026"/>
      <c r="B116" s="1027"/>
      <c r="C116" s="1035" t="s">
        <v>460</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438</v>
      </c>
      <c r="AB116" s="1029"/>
      <c r="AC116" s="1029"/>
      <c r="AD116" s="1029"/>
      <c r="AE116" s="1030"/>
      <c r="AF116" s="1031" t="s">
        <v>122</v>
      </c>
      <c r="AG116" s="1029"/>
      <c r="AH116" s="1029"/>
      <c r="AI116" s="1029"/>
      <c r="AJ116" s="1030"/>
      <c r="AK116" s="1031" t="s">
        <v>438</v>
      </c>
      <c r="AL116" s="1029"/>
      <c r="AM116" s="1029"/>
      <c r="AN116" s="1029"/>
      <c r="AO116" s="1030"/>
      <c r="AP116" s="1032" t="s">
        <v>438</v>
      </c>
      <c r="AQ116" s="1033"/>
      <c r="AR116" s="1033"/>
      <c r="AS116" s="1033"/>
      <c r="AT116" s="1034"/>
      <c r="AU116" s="970"/>
      <c r="AV116" s="971"/>
      <c r="AW116" s="971"/>
      <c r="AX116" s="971"/>
      <c r="AY116" s="971"/>
      <c r="AZ116" s="1037" t="s">
        <v>461</v>
      </c>
      <c r="BA116" s="1038"/>
      <c r="BB116" s="1038"/>
      <c r="BC116" s="1038"/>
      <c r="BD116" s="1038"/>
      <c r="BE116" s="1038"/>
      <c r="BF116" s="1038"/>
      <c r="BG116" s="1038"/>
      <c r="BH116" s="1038"/>
      <c r="BI116" s="1038"/>
      <c r="BJ116" s="1038"/>
      <c r="BK116" s="1038"/>
      <c r="BL116" s="1038"/>
      <c r="BM116" s="1038"/>
      <c r="BN116" s="1038"/>
      <c r="BO116" s="1038"/>
      <c r="BP116" s="1039"/>
      <c r="BQ116" s="989" t="s">
        <v>450</v>
      </c>
      <c r="BR116" s="990"/>
      <c r="BS116" s="990"/>
      <c r="BT116" s="990"/>
      <c r="BU116" s="990"/>
      <c r="BV116" s="990" t="s">
        <v>122</v>
      </c>
      <c r="BW116" s="990"/>
      <c r="BX116" s="990"/>
      <c r="BY116" s="990"/>
      <c r="BZ116" s="990"/>
      <c r="CA116" s="990" t="s">
        <v>122</v>
      </c>
      <c r="CB116" s="990"/>
      <c r="CC116" s="990"/>
      <c r="CD116" s="990"/>
      <c r="CE116" s="990"/>
      <c r="CF116" s="984" t="s">
        <v>122</v>
      </c>
      <c r="CG116" s="985"/>
      <c r="CH116" s="985"/>
      <c r="CI116" s="985"/>
      <c r="CJ116" s="985"/>
      <c r="CK116" s="1015"/>
      <c r="CL116" s="1016"/>
      <c r="CM116" s="986" t="s">
        <v>462</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438</v>
      </c>
      <c r="DH116" s="1029"/>
      <c r="DI116" s="1029"/>
      <c r="DJ116" s="1029"/>
      <c r="DK116" s="1030"/>
      <c r="DL116" s="1031" t="s">
        <v>452</v>
      </c>
      <c r="DM116" s="1029"/>
      <c r="DN116" s="1029"/>
      <c r="DO116" s="1029"/>
      <c r="DP116" s="1030"/>
      <c r="DQ116" s="1031" t="s">
        <v>438</v>
      </c>
      <c r="DR116" s="1029"/>
      <c r="DS116" s="1029"/>
      <c r="DT116" s="1029"/>
      <c r="DU116" s="1030"/>
      <c r="DV116" s="1032" t="s">
        <v>122</v>
      </c>
      <c r="DW116" s="1033"/>
      <c r="DX116" s="1033"/>
      <c r="DY116" s="1033"/>
      <c r="DZ116" s="1034"/>
    </row>
    <row r="117" spans="1:130" s="226" customFormat="1" ht="26.25" customHeight="1">
      <c r="A117" s="974" t="s">
        <v>180</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463</v>
      </c>
      <c r="Z117" s="956"/>
      <c r="AA117" s="1046">
        <v>2080963</v>
      </c>
      <c r="AB117" s="1047"/>
      <c r="AC117" s="1047"/>
      <c r="AD117" s="1047"/>
      <c r="AE117" s="1048"/>
      <c r="AF117" s="1049">
        <v>2126279</v>
      </c>
      <c r="AG117" s="1047"/>
      <c r="AH117" s="1047"/>
      <c r="AI117" s="1047"/>
      <c r="AJ117" s="1048"/>
      <c r="AK117" s="1049">
        <v>2208300</v>
      </c>
      <c r="AL117" s="1047"/>
      <c r="AM117" s="1047"/>
      <c r="AN117" s="1047"/>
      <c r="AO117" s="1048"/>
      <c r="AP117" s="1050"/>
      <c r="AQ117" s="1051"/>
      <c r="AR117" s="1051"/>
      <c r="AS117" s="1051"/>
      <c r="AT117" s="1052"/>
      <c r="AU117" s="970"/>
      <c r="AV117" s="971"/>
      <c r="AW117" s="971"/>
      <c r="AX117" s="971"/>
      <c r="AY117" s="971"/>
      <c r="AZ117" s="1037" t="s">
        <v>464</v>
      </c>
      <c r="BA117" s="1038"/>
      <c r="BB117" s="1038"/>
      <c r="BC117" s="1038"/>
      <c r="BD117" s="1038"/>
      <c r="BE117" s="1038"/>
      <c r="BF117" s="1038"/>
      <c r="BG117" s="1038"/>
      <c r="BH117" s="1038"/>
      <c r="BI117" s="1038"/>
      <c r="BJ117" s="1038"/>
      <c r="BK117" s="1038"/>
      <c r="BL117" s="1038"/>
      <c r="BM117" s="1038"/>
      <c r="BN117" s="1038"/>
      <c r="BO117" s="1038"/>
      <c r="BP117" s="1039"/>
      <c r="BQ117" s="989" t="s">
        <v>385</v>
      </c>
      <c r="BR117" s="990"/>
      <c r="BS117" s="990"/>
      <c r="BT117" s="990"/>
      <c r="BU117" s="990"/>
      <c r="BV117" s="990" t="s">
        <v>438</v>
      </c>
      <c r="BW117" s="990"/>
      <c r="BX117" s="990"/>
      <c r="BY117" s="990"/>
      <c r="BZ117" s="990"/>
      <c r="CA117" s="990" t="s">
        <v>122</v>
      </c>
      <c r="CB117" s="990"/>
      <c r="CC117" s="990"/>
      <c r="CD117" s="990"/>
      <c r="CE117" s="990"/>
      <c r="CF117" s="984" t="s">
        <v>465</v>
      </c>
      <c r="CG117" s="985"/>
      <c r="CH117" s="985"/>
      <c r="CI117" s="985"/>
      <c r="CJ117" s="985"/>
      <c r="CK117" s="1015"/>
      <c r="CL117" s="1016"/>
      <c r="CM117" s="986" t="s">
        <v>466</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467</v>
      </c>
      <c r="DH117" s="1029"/>
      <c r="DI117" s="1029"/>
      <c r="DJ117" s="1029"/>
      <c r="DK117" s="1030"/>
      <c r="DL117" s="1031" t="s">
        <v>465</v>
      </c>
      <c r="DM117" s="1029"/>
      <c r="DN117" s="1029"/>
      <c r="DO117" s="1029"/>
      <c r="DP117" s="1030"/>
      <c r="DQ117" s="1031" t="s">
        <v>438</v>
      </c>
      <c r="DR117" s="1029"/>
      <c r="DS117" s="1029"/>
      <c r="DT117" s="1029"/>
      <c r="DU117" s="1030"/>
      <c r="DV117" s="1032" t="s">
        <v>438</v>
      </c>
      <c r="DW117" s="1033"/>
      <c r="DX117" s="1033"/>
      <c r="DY117" s="1033"/>
      <c r="DZ117" s="1034"/>
    </row>
    <row r="118" spans="1:130" s="226" customFormat="1" ht="26.25" customHeight="1">
      <c r="A118" s="974" t="s">
        <v>431</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429</v>
      </c>
      <c r="AB118" s="955"/>
      <c r="AC118" s="955"/>
      <c r="AD118" s="955"/>
      <c r="AE118" s="956"/>
      <c r="AF118" s="954" t="s">
        <v>300</v>
      </c>
      <c r="AG118" s="955"/>
      <c r="AH118" s="955"/>
      <c r="AI118" s="955"/>
      <c r="AJ118" s="956"/>
      <c r="AK118" s="954" t="s">
        <v>299</v>
      </c>
      <c r="AL118" s="955"/>
      <c r="AM118" s="955"/>
      <c r="AN118" s="955"/>
      <c r="AO118" s="956"/>
      <c r="AP118" s="1041" t="s">
        <v>430</v>
      </c>
      <c r="AQ118" s="1042"/>
      <c r="AR118" s="1042"/>
      <c r="AS118" s="1042"/>
      <c r="AT118" s="1043"/>
      <c r="AU118" s="970"/>
      <c r="AV118" s="971"/>
      <c r="AW118" s="971"/>
      <c r="AX118" s="971"/>
      <c r="AY118" s="971"/>
      <c r="AZ118" s="1044" t="s">
        <v>468</v>
      </c>
      <c r="BA118" s="1035"/>
      <c r="BB118" s="1035"/>
      <c r="BC118" s="1035"/>
      <c r="BD118" s="1035"/>
      <c r="BE118" s="1035"/>
      <c r="BF118" s="1035"/>
      <c r="BG118" s="1035"/>
      <c r="BH118" s="1035"/>
      <c r="BI118" s="1035"/>
      <c r="BJ118" s="1035"/>
      <c r="BK118" s="1035"/>
      <c r="BL118" s="1035"/>
      <c r="BM118" s="1035"/>
      <c r="BN118" s="1035"/>
      <c r="BO118" s="1035"/>
      <c r="BP118" s="1036"/>
      <c r="BQ118" s="1067" t="s">
        <v>122</v>
      </c>
      <c r="BR118" s="1068"/>
      <c r="BS118" s="1068"/>
      <c r="BT118" s="1068"/>
      <c r="BU118" s="1068"/>
      <c r="BV118" s="1068" t="s">
        <v>122</v>
      </c>
      <c r="BW118" s="1068"/>
      <c r="BX118" s="1068"/>
      <c r="BY118" s="1068"/>
      <c r="BZ118" s="1068"/>
      <c r="CA118" s="1068" t="s">
        <v>451</v>
      </c>
      <c r="CB118" s="1068"/>
      <c r="CC118" s="1068"/>
      <c r="CD118" s="1068"/>
      <c r="CE118" s="1068"/>
      <c r="CF118" s="984" t="s">
        <v>469</v>
      </c>
      <c r="CG118" s="985"/>
      <c r="CH118" s="985"/>
      <c r="CI118" s="985"/>
      <c r="CJ118" s="985"/>
      <c r="CK118" s="1015"/>
      <c r="CL118" s="1016"/>
      <c r="CM118" s="986" t="s">
        <v>470</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122</v>
      </c>
      <c r="DH118" s="1029"/>
      <c r="DI118" s="1029"/>
      <c r="DJ118" s="1029"/>
      <c r="DK118" s="1030"/>
      <c r="DL118" s="1031" t="s">
        <v>471</v>
      </c>
      <c r="DM118" s="1029"/>
      <c r="DN118" s="1029"/>
      <c r="DO118" s="1029"/>
      <c r="DP118" s="1030"/>
      <c r="DQ118" s="1031" t="s">
        <v>452</v>
      </c>
      <c r="DR118" s="1029"/>
      <c r="DS118" s="1029"/>
      <c r="DT118" s="1029"/>
      <c r="DU118" s="1030"/>
      <c r="DV118" s="1032" t="s">
        <v>122</v>
      </c>
      <c r="DW118" s="1033"/>
      <c r="DX118" s="1033"/>
      <c r="DY118" s="1033"/>
      <c r="DZ118" s="1034"/>
    </row>
    <row r="119" spans="1:130" s="226" customFormat="1" ht="26.25" customHeight="1">
      <c r="A119" s="1128" t="s">
        <v>434</v>
      </c>
      <c r="B119" s="1014"/>
      <c r="C119" s="993" t="s">
        <v>435</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452</v>
      </c>
      <c r="AB119" s="962"/>
      <c r="AC119" s="962"/>
      <c r="AD119" s="962"/>
      <c r="AE119" s="963"/>
      <c r="AF119" s="964" t="s">
        <v>122</v>
      </c>
      <c r="AG119" s="962"/>
      <c r="AH119" s="962"/>
      <c r="AI119" s="962"/>
      <c r="AJ119" s="963"/>
      <c r="AK119" s="964" t="s">
        <v>122</v>
      </c>
      <c r="AL119" s="962"/>
      <c r="AM119" s="962"/>
      <c r="AN119" s="962"/>
      <c r="AO119" s="963"/>
      <c r="AP119" s="965" t="s">
        <v>122</v>
      </c>
      <c r="AQ119" s="966"/>
      <c r="AR119" s="966"/>
      <c r="AS119" s="966"/>
      <c r="AT119" s="967"/>
      <c r="AU119" s="972"/>
      <c r="AV119" s="973"/>
      <c r="AW119" s="973"/>
      <c r="AX119" s="973"/>
      <c r="AY119" s="973"/>
      <c r="AZ119" s="257" t="s">
        <v>180</v>
      </c>
      <c r="BA119" s="257"/>
      <c r="BB119" s="257"/>
      <c r="BC119" s="257"/>
      <c r="BD119" s="257"/>
      <c r="BE119" s="257"/>
      <c r="BF119" s="257"/>
      <c r="BG119" s="257"/>
      <c r="BH119" s="257"/>
      <c r="BI119" s="257"/>
      <c r="BJ119" s="257"/>
      <c r="BK119" s="257"/>
      <c r="BL119" s="257"/>
      <c r="BM119" s="257"/>
      <c r="BN119" s="257"/>
      <c r="BO119" s="1045" t="s">
        <v>472</v>
      </c>
      <c r="BP119" s="1076"/>
      <c r="BQ119" s="1067">
        <v>26186550</v>
      </c>
      <c r="BR119" s="1068"/>
      <c r="BS119" s="1068"/>
      <c r="BT119" s="1068"/>
      <c r="BU119" s="1068"/>
      <c r="BV119" s="1068">
        <v>25796245</v>
      </c>
      <c r="BW119" s="1068"/>
      <c r="BX119" s="1068"/>
      <c r="BY119" s="1068"/>
      <c r="BZ119" s="1068"/>
      <c r="CA119" s="1068">
        <v>24912770</v>
      </c>
      <c r="CB119" s="1068"/>
      <c r="CC119" s="1068"/>
      <c r="CD119" s="1068"/>
      <c r="CE119" s="1068"/>
      <c r="CF119" s="1069"/>
      <c r="CG119" s="1070"/>
      <c r="CH119" s="1070"/>
      <c r="CI119" s="1070"/>
      <c r="CJ119" s="1071"/>
      <c r="CK119" s="1017"/>
      <c r="CL119" s="1018"/>
      <c r="CM119" s="1072" t="s">
        <v>473</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756000</v>
      </c>
      <c r="DH119" s="1054"/>
      <c r="DI119" s="1054"/>
      <c r="DJ119" s="1054"/>
      <c r="DK119" s="1055"/>
      <c r="DL119" s="1053">
        <v>672000</v>
      </c>
      <c r="DM119" s="1054"/>
      <c r="DN119" s="1054"/>
      <c r="DO119" s="1054"/>
      <c r="DP119" s="1055"/>
      <c r="DQ119" s="1053">
        <v>588000</v>
      </c>
      <c r="DR119" s="1054"/>
      <c r="DS119" s="1054"/>
      <c r="DT119" s="1054"/>
      <c r="DU119" s="1055"/>
      <c r="DV119" s="1056">
        <v>9.3000000000000007</v>
      </c>
      <c r="DW119" s="1057"/>
      <c r="DX119" s="1057"/>
      <c r="DY119" s="1057"/>
      <c r="DZ119" s="1058"/>
    </row>
    <row r="120" spans="1:130" s="226" customFormat="1" ht="26.25" customHeight="1">
      <c r="A120" s="1129"/>
      <c r="B120" s="1016"/>
      <c r="C120" s="986" t="s">
        <v>440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443</v>
      </c>
      <c r="AB120" s="1029"/>
      <c r="AC120" s="1029"/>
      <c r="AD120" s="1029"/>
      <c r="AE120" s="1030"/>
      <c r="AF120" s="1031" t="s">
        <v>438</v>
      </c>
      <c r="AG120" s="1029"/>
      <c r="AH120" s="1029"/>
      <c r="AI120" s="1029"/>
      <c r="AJ120" s="1030"/>
      <c r="AK120" s="1031" t="s">
        <v>474</v>
      </c>
      <c r="AL120" s="1029"/>
      <c r="AM120" s="1029"/>
      <c r="AN120" s="1029"/>
      <c r="AO120" s="1030"/>
      <c r="AP120" s="1032" t="s">
        <v>471</v>
      </c>
      <c r="AQ120" s="1033"/>
      <c r="AR120" s="1033"/>
      <c r="AS120" s="1033"/>
      <c r="AT120" s="1034"/>
      <c r="AU120" s="1059" t="s">
        <v>475</v>
      </c>
      <c r="AV120" s="1060"/>
      <c r="AW120" s="1060"/>
      <c r="AX120" s="1060"/>
      <c r="AY120" s="1061"/>
      <c r="AZ120" s="1010" t="s">
        <v>476</v>
      </c>
      <c r="BA120" s="959"/>
      <c r="BB120" s="959"/>
      <c r="BC120" s="959"/>
      <c r="BD120" s="959"/>
      <c r="BE120" s="959"/>
      <c r="BF120" s="959"/>
      <c r="BG120" s="959"/>
      <c r="BH120" s="959"/>
      <c r="BI120" s="959"/>
      <c r="BJ120" s="959"/>
      <c r="BK120" s="959"/>
      <c r="BL120" s="959"/>
      <c r="BM120" s="959"/>
      <c r="BN120" s="959"/>
      <c r="BO120" s="959"/>
      <c r="BP120" s="960"/>
      <c r="BQ120" s="996">
        <v>4215558</v>
      </c>
      <c r="BR120" s="997"/>
      <c r="BS120" s="997"/>
      <c r="BT120" s="997"/>
      <c r="BU120" s="997"/>
      <c r="BV120" s="997">
        <v>4632254</v>
      </c>
      <c r="BW120" s="997"/>
      <c r="BX120" s="997"/>
      <c r="BY120" s="997"/>
      <c r="BZ120" s="997"/>
      <c r="CA120" s="997">
        <v>4846668</v>
      </c>
      <c r="CB120" s="997"/>
      <c r="CC120" s="997"/>
      <c r="CD120" s="997"/>
      <c r="CE120" s="997"/>
      <c r="CF120" s="1011">
        <v>76.5</v>
      </c>
      <c r="CG120" s="1012"/>
      <c r="CH120" s="1012"/>
      <c r="CI120" s="1012"/>
      <c r="CJ120" s="1012"/>
      <c r="CK120" s="1077" t="s">
        <v>477</v>
      </c>
      <c r="CL120" s="1078"/>
      <c r="CM120" s="1078"/>
      <c r="CN120" s="1078"/>
      <c r="CO120" s="1079"/>
      <c r="CP120" s="1085" t="s">
        <v>478</v>
      </c>
      <c r="CQ120" s="1086"/>
      <c r="CR120" s="1086"/>
      <c r="CS120" s="1086"/>
      <c r="CT120" s="1086"/>
      <c r="CU120" s="1086"/>
      <c r="CV120" s="1086"/>
      <c r="CW120" s="1086"/>
      <c r="CX120" s="1086"/>
      <c r="CY120" s="1086"/>
      <c r="CZ120" s="1086"/>
      <c r="DA120" s="1086"/>
      <c r="DB120" s="1086"/>
      <c r="DC120" s="1086"/>
      <c r="DD120" s="1086"/>
      <c r="DE120" s="1086"/>
      <c r="DF120" s="1087"/>
      <c r="DG120" s="996">
        <v>5245826</v>
      </c>
      <c r="DH120" s="997"/>
      <c r="DI120" s="997"/>
      <c r="DJ120" s="997"/>
      <c r="DK120" s="997"/>
      <c r="DL120" s="997">
        <v>4876414</v>
      </c>
      <c r="DM120" s="997"/>
      <c r="DN120" s="997"/>
      <c r="DO120" s="997"/>
      <c r="DP120" s="997"/>
      <c r="DQ120" s="997">
        <v>4347396</v>
      </c>
      <c r="DR120" s="997"/>
      <c r="DS120" s="997"/>
      <c r="DT120" s="997"/>
      <c r="DU120" s="997"/>
      <c r="DV120" s="998">
        <v>68.599999999999994</v>
      </c>
      <c r="DW120" s="998"/>
      <c r="DX120" s="998"/>
      <c r="DY120" s="998"/>
      <c r="DZ120" s="999"/>
    </row>
    <row r="121" spans="1:130" s="226" customFormat="1" ht="26.25" customHeight="1">
      <c r="A121" s="1129"/>
      <c r="B121" s="1016"/>
      <c r="C121" s="1037" t="s">
        <v>479</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438</v>
      </c>
      <c r="AB121" s="1029"/>
      <c r="AC121" s="1029"/>
      <c r="AD121" s="1029"/>
      <c r="AE121" s="1030"/>
      <c r="AF121" s="1031" t="s">
        <v>122</v>
      </c>
      <c r="AG121" s="1029"/>
      <c r="AH121" s="1029"/>
      <c r="AI121" s="1029"/>
      <c r="AJ121" s="1030"/>
      <c r="AK121" s="1031" t="s">
        <v>474</v>
      </c>
      <c r="AL121" s="1029"/>
      <c r="AM121" s="1029"/>
      <c r="AN121" s="1029"/>
      <c r="AO121" s="1030"/>
      <c r="AP121" s="1032" t="s">
        <v>451</v>
      </c>
      <c r="AQ121" s="1033"/>
      <c r="AR121" s="1033"/>
      <c r="AS121" s="1033"/>
      <c r="AT121" s="1034"/>
      <c r="AU121" s="1062"/>
      <c r="AV121" s="1063"/>
      <c r="AW121" s="1063"/>
      <c r="AX121" s="1063"/>
      <c r="AY121" s="1064"/>
      <c r="AZ121" s="1019" t="s">
        <v>480</v>
      </c>
      <c r="BA121" s="1020"/>
      <c r="BB121" s="1020"/>
      <c r="BC121" s="1020"/>
      <c r="BD121" s="1020"/>
      <c r="BE121" s="1020"/>
      <c r="BF121" s="1020"/>
      <c r="BG121" s="1020"/>
      <c r="BH121" s="1020"/>
      <c r="BI121" s="1020"/>
      <c r="BJ121" s="1020"/>
      <c r="BK121" s="1020"/>
      <c r="BL121" s="1020"/>
      <c r="BM121" s="1020"/>
      <c r="BN121" s="1020"/>
      <c r="BO121" s="1020"/>
      <c r="BP121" s="1021"/>
      <c r="BQ121" s="989">
        <v>1013099</v>
      </c>
      <c r="BR121" s="990"/>
      <c r="BS121" s="990"/>
      <c r="BT121" s="990"/>
      <c r="BU121" s="990"/>
      <c r="BV121" s="990">
        <v>998124</v>
      </c>
      <c r="BW121" s="990"/>
      <c r="BX121" s="990"/>
      <c r="BY121" s="990"/>
      <c r="BZ121" s="990"/>
      <c r="CA121" s="990">
        <v>890544</v>
      </c>
      <c r="CB121" s="990"/>
      <c r="CC121" s="990"/>
      <c r="CD121" s="990"/>
      <c r="CE121" s="990"/>
      <c r="CF121" s="984">
        <v>14.1</v>
      </c>
      <c r="CG121" s="985"/>
      <c r="CH121" s="985"/>
      <c r="CI121" s="985"/>
      <c r="CJ121" s="985"/>
      <c r="CK121" s="1080"/>
      <c r="CL121" s="1081"/>
      <c r="CM121" s="1081"/>
      <c r="CN121" s="1081"/>
      <c r="CO121" s="1082"/>
      <c r="CP121" s="1090" t="s">
        <v>481</v>
      </c>
      <c r="CQ121" s="1091"/>
      <c r="CR121" s="1091"/>
      <c r="CS121" s="1091"/>
      <c r="CT121" s="1091"/>
      <c r="CU121" s="1091"/>
      <c r="CV121" s="1091"/>
      <c r="CW121" s="1091"/>
      <c r="CX121" s="1091"/>
      <c r="CY121" s="1091"/>
      <c r="CZ121" s="1091"/>
      <c r="DA121" s="1091"/>
      <c r="DB121" s="1091"/>
      <c r="DC121" s="1091"/>
      <c r="DD121" s="1091"/>
      <c r="DE121" s="1091"/>
      <c r="DF121" s="1092"/>
      <c r="DG121" s="989">
        <v>1994267</v>
      </c>
      <c r="DH121" s="990"/>
      <c r="DI121" s="990"/>
      <c r="DJ121" s="990"/>
      <c r="DK121" s="990"/>
      <c r="DL121" s="990">
        <v>1882885</v>
      </c>
      <c r="DM121" s="990"/>
      <c r="DN121" s="990"/>
      <c r="DO121" s="990"/>
      <c r="DP121" s="990"/>
      <c r="DQ121" s="990">
        <v>1732462</v>
      </c>
      <c r="DR121" s="990"/>
      <c r="DS121" s="990"/>
      <c r="DT121" s="990"/>
      <c r="DU121" s="990"/>
      <c r="DV121" s="991">
        <v>27.3</v>
      </c>
      <c r="DW121" s="991"/>
      <c r="DX121" s="991"/>
      <c r="DY121" s="991"/>
      <c r="DZ121" s="992"/>
    </row>
    <row r="122" spans="1:130" s="226" customFormat="1" ht="26.25" customHeight="1">
      <c r="A122" s="1129"/>
      <c r="B122" s="1016"/>
      <c r="C122" s="986" t="s">
        <v>455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438</v>
      </c>
      <c r="AB122" s="1029"/>
      <c r="AC122" s="1029"/>
      <c r="AD122" s="1029"/>
      <c r="AE122" s="1030"/>
      <c r="AF122" s="1031" t="s">
        <v>438</v>
      </c>
      <c r="AG122" s="1029"/>
      <c r="AH122" s="1029"/>
      <c r="AI122" s="1029"/>
      <c r="AJ122" s="1030"/>
      <c r="AK122" s="1031" t="s">
        <v>122</v>
      </c>
      <c r="AL122" s="1029"/>
      <c r="AM122" s="1029"/>
      <c r="AN122" s="1029"/>
      <c r="AO122" s="1030"/>
      <c r="AP122" s="1032" t="s">
        <v>122</v>
      </c>
      <c r="AQ122" s="1033"/>
      <c r="AR122" s="1033"/>
      <c r="AS122" s="1033"/>
      <c r="AT122" s="1034"/>
      <c r="AU122" s="1062"/>
      <c r="AV122" s="1063"/>
      <c r="AW122" s="1063"/>
      <c r="AX122" s="1063"/>
      <c r="AY122" s="1064"/>
      <c r="AZ122" s="1044" t="s">
        <v>482</v>
      </c>
      <c r="BA122" s="1035"/>
      <c r="BB122" s="1035"/>
      <c r="BC122" s="1035"/>
      <c r="BD122" s="1035"/>
      <c r="BE122" s="1035"/>
      <c r="BF122" s="1035"/>
      <c r="BG122" s="1035"/>
      <c r="BH122" s="1035"/>
      <c r="BI122" s="1035"/>
      <c r="BJ122" s="1035"/>
      <c r="BK122" s="1035"/>
      <c r="BL122" s="1035"/>
      <c r="BM122" s="1035"/>
      <c r="BN122" s="1035"/>
      <c r="BO122" s="1035"/>
      <c r="BP122" s="1036"/>
      <c r="BQ122" s="1067">
        <v>17340176</v>
      </c>
      <c r="BR122" s="1068"/>
      <c r="BS122" s="1068"/>
      <c r="BT122" s="1068"/>
      <c r="BU122" s="1068"/>
      <c r="BV122" s="1068">
        <v>17368571</v>
      </c>
      <c r="BW122" s="1068"/>
      <c r="BX122" s="1068"/>
      <c r="BY122" s="1068"/>
      <c r="BZ122" s="1068"/>
      <c r="CA122" s="1068">
        <v>17258349</v>
      </c>
      <c r="CB122" s="1068"/>
      <c r="CC122" s="1068"/>
      <c r="CD122" s="1068"/>
      <c r="CE122" s="1068"/>
      <c r="CF122" s="1088">
        <v>272.3</v>
      </c>
      <c r="CG122" s="1089"/>
      <c r="CH122" s="1089"/>
      <c r="CI122" s="1089"/>
      <c r="CJ122" s="1089"/>
      <c r="CK122" s="1080"/>
      <c r="CL122" s="1081"/>
      <c r="CM122" s="1081"/>
      <c r="CN122" s="1081"/>
      <c r="CO122" s="1082"/>
      <c r="CP122" s="1090" t="s">
        <v>483</v>
      </c>
      <c r="CQ122" s="1091"/>
      <c r="CR122" s="1091"/>
      <c r="CS122" s="1091"/>
      <c r="CT122" s="1091"/>
      <c r="CU122" s="1091"/>
      <c r="CV122" s="1091"/>
      <c r="CW122" s="1091"/>
      <c r="CX122" s="1091"/>
      <c r="CY122" s="1091"/>
      <c r="CZ122" s="1091"/>
      <c r="DA122" s="1091"/>
      <c r="DB122" s="1091"/>
      <c r="DC122" s="1091"/>
      <c r="DD122" s="1091"/>
      <c r="DE122" s="1091"/>
      <c r="DF122" s="1092"/>
      <c r="DG122" s="989">
        <v>1671726</v>
      </c>
      <c r="DH122" s="990"/>
      <c r="DI122" s="990"/>
      <c r="DJ122" s="990"/>
      <c r="DK122" s="990"/>
      <c r="DL122" s="990">
        <v>1509976</v>
      </c>
      <c r="DM122" s="990"/>
      <c r="DN122" s="990"/>
      <c r="DO122" s="990"/>
      <c r="DP122" s="990"/>
      <c r="DQ122" s="990">
        <v>1400636</v>
      </c>
      <c r="DR122" s="990"/>
      <c r="DS122" s="990"/>
      <c r="DT122" s="990"/>
      <c r="DU122" s="990"/>
      <c r="DV122" s="991">
        <v>22.1</v>
      </c>
      <c r="DW122" s="991"/>
      <c r="DX122" s="991"/>
      <c r="DY122" s="991"/>
      <c r="DZ122" s="992"/>
    </row>
    <row r="123" spans="1:130" s="226" customFormat="1" ht="26.25" customHeight="1">
      <c r="A123" s="1129"/>
      <c r="B123" s="1016"/>
      <c r="C123" s="986" t="s">
        <v>462</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122</v>
      </c>
      <c r="AB123" s="1029"/>
      <c r="AC123" s="1029"/>
      <c r="AD123" s="1029"/>
      <c r="AE123" s="1030"/>
      <c r="AF123" s="1031" t="s">
        <v>438</v>
      </c>
      <c r="AG123" s="1029"/>
      <c r="AH123" s="1029"/>
      <c r="AI123" s="1029"/>
      <c r="AJ123" s="1030"/>
      <c r="AK123" s="1031" t="s">
        <v>438</v>
      </c>
      <c r="AL123" s="1029"/>
      <c r="AM123" s="1029"/>
      <c r="AN123" s="1029"/>
      <c r="AO123" s="1030"/>
      <c r="AP123" s="1032" t="s">
        <v>122</v>
      </c>
      <c r="AQ123" s="1033"/>
      <c r="AR123" s="1033"/>
      <c r="AS123" s="1033"/>
      <c r="AT123" s="1034"/>
      <c r="AU123" s="1065"/>
      <c r="AV123" s="1066"/>
      <c r="AW123" s="1066"/>
      <c r="AX123" s="1066"/>
      <c r="AY123" s="1066"/>
      <c r="AZ123" s="257" t="s">
        <v>180</v>
      </c>
      <c r="BA123" s="257"/>
      <c r="BB123" s="257"/>
      <c r="BC123" s="257"/>
      <c r="BD123" s="257"/>
      <c r="BE123" s="257"/>
      <c r="BF123" s="257"/>
      <c r="BG123" s="257"/>
      <c r="BH123" s="257"/>
      <c r="BI123" s="257"/>
      <c r="BJ123" s="257"/>
      <c r="BK123" s="257"/>
      <c r="BL123" s="257"/>
      <c r="BM123" s="257"/>
      <c r="BN123" s="257"/>
      <c r="BO123" s="1045" t="s">
        <v>484</v>
      </c>
      <c r="BP123" s="1076"/>
      <c r="BQ123" s="1135">
        <v>22568833</v>
      </c>
      <c r="BR123" s="1136"/>
      <c r="BS123" s="1136"/>
      <c r="BT123" s="1136"/>
      <c r="BU123" s="1136"/>
      <c r="BV123" s="1136">
        <v>22998949</v>
      </c>
      <c r="BW123" s="1136"/>
      <c r="BX123" s="1136"/>
      <c r="BY123" s="1136"/>
      <c r="BZ123" s="1136"/>
      <c r="CA123" s="1136">
        <v>22995561</v>
      </c>
      <c r="CB123" s="1136"/>
      <c r="CC123" s="1136"/>
      <c r="CD123" s="1136"/>
      <c r="CE123" s="1136"/>
      <c r="CF123" s="1069"/>
      <c r="CG123" s="1070"/>
      <c r="CH123" s="1070"/>
      <c r="CI123" s="1070"/>
      <c r="CJ123" s="1071"/>
      <c r="CK123" s="1080"/>
      <c r="CL123" s="1081"/>
      <c r="CM123" s="1081"/>
      <c r="CN123" s="1081"/>
      <c r="CO123" s="1082"/>
      <c r="CP123" s="1090" t="s">
        <v>485</v>
      </c>
      <c r="CQ123" s="1091"/>
      <c r="CR123" s="1091"/>
      <c r="CS123" s="1091"/>
      <c r="CT123" s="1091"/>
      <c r="CU123" s="1091"/>
      <c r="CV123" s="1091"/>
      <c r="CW123" s="1091"/>
      <c r="CX123" s="1091"/>
      <c r="CY123" s="1091"/>
      <c r="CZ123" s="1091"/>
      <c r="DA123" s="1091"/>
      <c r="DB123" s="1091"/>
      <c r="DC123" s="1091"/>
      <c r="DD123" s="1091"/>
      <c r="DE123" s="1091"/>
      <c r="DF123" s="1092"/>
      <c r="DG123" s="1028">
        <v>134371</v>
      </c>
      <c r="DH123" s="1029"/>
      <c r="DI123" s="1029"/>
      <c r="DJ123" s="1029"/>
      <c r="DK123" s="1030"/>
      <c r="DL123" s="1031">
        <v>127723</v>
      </c>
      <c r="DM123" s="1029"/>
      <c r="DN123" s="1029"/>
      <c r="DO123" s="1029"/>
      <c r="DP123" s="1030"/>
      <c r="DQ123" s="1031">
        <v>762587</v>
      </c>
      <c r="DR123" s="1029"/>
      <c r="DS123" s="1029"/>
      <c r="DT123" s="1029"/>
      <c r="DU123" s="1030"/>
      <c r="DV123" s="1032">
        <v>12</v>
      </c>
      <c r="DW123" s="1033"/>
      <c r="DX123" s="1033"/>
      <c r="DY123" s="1033"/>
      <c r="DZ123" s="1034"/>
    </row>
    <row r="124" spans="1:130" s="226" customFormat="1" ht="26.25" customHeight="1" thickBot="1">
      <c r="A124" s="1129"/>
      <c r="B124" s="1016"/>
      <c r="C124" s="986" t="s">
        <v>466</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122</v>
      </c>
      <c r="AB124" s="1029"/>
      <c r="AC124" s="1029"/>
      <c r="AD124" s="1029"/>
      <c r="AE124" s="1030"/>
      <c r="AF124" s="1031" t="s">
        <v>122</v>
      </c>
      <c r="AG124" s="1029"/>
      <c r="AH124" s="1029"/>
      <c r="AI124" s="1029"/>
      <c r="AJ124" s="1030"/>
      <c r="AK124" s="1031" t="s">
        <v>458</v>
      </c>
      <c r="AL124" s="1029"/>
      <c r="AM124" s="1029"/>
      <c r="AN124" s="1029"/>
      <c r="AO124" s="1030"/>
      <c r="AP124" s="1032" t="s">
        <v>122</v>
      </c>
      <c r="AQ124" s="1033"/>
      <c r="AR124" s="1033"/>
      <c r="AS124" s="1033"/>
      <c r="AT124" s="1034"/>
      <c r="AU124" s="1131" t="s">
        <v>486</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55.9</v>
      </c>
      <c r="BR124" s="1098"/>
      <c r="BS124" s="1098"/>
      <c r="BT124" s="1098"/>
      <c r="BU124" s="1098"/>
      <c r="BV124" s="1098">
        <v>43.6</v>
      </c>
      <c r="BW124" s="1098"/>
      <c r="BX124" s="1098"/>
      <c r="BY124" s="1098"/>
      <c r="BZ124" s="1098"/>
      <c r="CA124" s="1098">
        <v>30.2</v>
      </c>
      <c r="CB124" s="1098"/>
      <c r="CC124" s="1098"/>
      <c r="CD124" s="1098"/>
      <c r="CE124" s="1098"/>
      <c r="CF124" s="1099"/>
      <c r="CG124" s="1100"/>
      <c r="CH124" s="1100"/>
      <c r="CI124" s="1100"/>
      <c r="CJ124" s="1101"/>
      <c r="CK124" s="1083"/>
      <c r="CL124" s="1083"/>
      <c r="CM124" s="1083"/>
      <c r="CN124" s="1083"/>
      <c r="CO124" s="1084"/>
      <c r="CP124" s="1090" t="s">
        <v>487</v>
      </c>
      <c r="CQ124" s="1091"/>
      <c r="CR124" s="1091"/>
      <c r="CS124" s="1091"/>
      <c r="CT124" s="1091"/>
      <c r="CU124" s="1091"/>
      <c r="CV124" s="1091"/>
      <c r="CW124" s="1091"/>
      <c r="CX124" s="1091"/>
      <c r="CY124" s="1091"/>
      <c r="CZ124" s="1091"/>
      <c r="DA124" s="1091"/>
      <c r="DB124" s="1091"/>
      <c r="DC124" s="1091"/>
      <c r="DD124" s="1091"/>
      <c r="DE124" s="1091"/>
      <c r="DF124" s="1092"/>
      <c r="DG124" s="1075">
        <v>498715</v>
      </c>
      <c r="DH124" s="1054"/>
      <c r="DI124" s="1054"/>
      <c r="DJ124" s="1054"/>
      <c r="DK124" s="1055"/>
      <c r="DL124" s="1053">
        <v>476889</v>
      </c>
      <c r="DM124" s="1054"/>
      <c r="DN124" s="1054"/>
      <c r="DO124" s="1054"/>
      <c r="DP124" s="1055"/>
      <c r="DQ124" s="1053">
        <v>5225</v>
      </c>
      <c r="DR124" s="1054"/>
      <c r="DS124" s="1054"/>
      <c r="DT124" s="1054"/>
      <c r="DU124" s="1055"/>
      <c r="DV124" s="1056">
        <v>0.1</v>
      </c>
      <c r="DW124" s="1057"/>
      <c r="DX124" s="1057"/>
      <c r="DY124" s="1057"/>
      <c r="DZ124" s="1058"/>
    </row>
    <row r="125" spans="1:130" s="226" customFormat="1" ht="26.25" customHeight="1">
      <c r="A125" s="1129"/>
      <c r="B125" s="1016"/>
      <c r="C125" s="986" t="s">
        <v>470</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451</v>
      </c>
      <c r="AB125" s="1029"/>
      <c r="AC125" s="1029"/>
      <c r="AD125" s="1029"/>
      <c r="AE125" s="1030"/>
      <c r="AF125" s="1031" t="s">
        <v>122</v>
      </c>
      <c r="AG125" s="1029"/>
      <c r="AH125" s="1029"/>
      <c r="AI125" s="1029"/>
      <c r="AJ125" s="1030"/>
      <c r="AK125" s="1031" t="s">
        <v>122</v>
      </c>
      <c r="AL125" s="1029"/>
      <c r="AM125" s="1029"/>
      <c r="AN125" s="1029"/>
      <c r="AO125" s="1030"/>
      <c r="AP125" s="1032" t="s">
        <v>438</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488</v>
      </c>
      <c r="CL125" s="1078"/>
      <c r="CM125" s="1078"/>
      <c r="CN125" s="1078"/>
      <c r="CO125" s="1079"/>
      <c r="CP125" s="1010" t="s">
        <v>489</v>
      </c>
      <c r="CQ125" s="959"/>
      <c r="CR125" s="959"/>
      <c r="CS125" s="959"/>
      <c r="CT125" s="959"/>
      <c r="CU125" s="959"/>
      <c r="CV125" s="959"/>
      <c r="CW125" s="959"/>
      <c r="CX125" s="959"/>
      <c r="CY125" s="959"/>
      <c r="CZ125" s="959"/>
      <c r="DA125" s="959"/>
      <c r="DB125" s="959"/>
      <c r="DC125" s="959"/>
      <c r="DD125" s="959"/>
      <c r="DE125" s="959"/>
      <c r="DF125" s="960"/>
      <c r="DG125" s="996" t="s">
        <v>458</v>
      </c>
      <c r="DH125" s="997"/>
      <c r="DI125" s="997"/>
      <c r="DJ125" s="997"/>
      <c r="DK125" s="997"/>
      <c r="DL125" s="997" t="s">
        <v>122</v>
      </c>
      <c r="DM125" s="997"/>
      <c r="DN125" s="997"/>
      <c r="DO125" s="997"/>
      <c r="DP125" s="997"/>
      <c r="DQ125" s="997" t="s">
        <v>438</v>
      </c>
      <c r="DR125" s="997"/>
      <c r="DS125" s="997"/>
      <c r="DT125" s="997"/>
      <c r="DU125" s="997"/>
      <c r="DV125" s="998" t="s">
        <v>443</v>
      </c>
      <c r="DW125" s="998"/>
      <c r="DX125" s="998"/>
      <c r="DY125" s="998"/>
      <c r="DZ125" s="999"/>
    </row>
    <row r="126" spans="1:130" s="226" customFormat="1" ht="26.25" customHeight="1" thickBot="1">
      <c r="A126" s="1129"/>
      <c r="B126" s="1016"/>
      <c r="C126" s="986" t="s">
        <v>473</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36</v>
      </c>
      <c r="AB126" s="1029"/>
      <c r="AC126" s="1029"/>
      <c r="AD126" s="1029"/>
      <c r="AE126" s="1030"/>
      <c r="AF126" s="1031">
        <v>21</v>
      </c>
      <c r="AG126" s="1029"/>
      <c r="AH126" s="1029"/>
      <c r="AI126" s="1029"/>
      <c r="AJ126" s="1030"/>
      <c r="AK126" s="1031">
        <v>3</v>
      </c>
      <c r="AL126" s="1029"/>
      <c r="AM126" s="1029"/>
      <c r="AN126" s="1029"/>
      <c r="AO126" s="1030"/>
      <c r="AP126" s="1032">
        <v>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490</v>
      </c>
      <c r="CQ126" s="1020"/>
      <c r="CR126" s="1020"/>
      <c r="CS126" s="1020"/>
      <c r="CT126" s="1020"/>
      <c r="CU126" s="1020"/>
      <c r="CV126" s="1020"/>
      <c r="CW126" s="1020"/>
      <c r="CX126" s="1020"/>
      <c r="CY126" s="1020"/>
      <c r="CZ126" s="1020"/>
      <c r="DA126" s="1020"/>
      <c r="DB126" s="1020"/>
      <c r="DC126" s="1020"/>
      <c r="DD126" s="1020"/>
      <c r="DE126" s="1020"/>
      <c r="DF126" s="1021"/>
      <c r="DG126" s="989" t="s">
        <v>451</v>
      </c>
      <c r="DH126" s="990"/>
      <c r="DI126" s="990"/>
      <c r="DJ126" s="990"/>
      <c r="DK126" s="990"/>
      <c r="DL126" s="990" t="s">
        <v>122</v>
      </c>
      <c r="DM126" s="990"/>
      <c r="DN126" s="990"/>
      <c r="DO126" s="990"/>
      <c r="DP126" s="990"/>
      <c r="DQ126" s="990" t="s">
        <v>467</v>
      </c>
      <c r="DR126" s="990"/>
      <c r="DS126" s="990"/>
      <c r="DT126" s="990"/>
      <c r="DU126" s="990"/>
      <c r="DV126" s="991" t="s">
        <v>438</v>
      </c>
      <c r="DW126" s="991"/>
      <c r="DX126" s="991"/>
      <c r="DY126" s="991"/>
      <c r="DZ126" s="992"/>
    </row>
    <row r="127" spans="1:130" s="226" customFormat="1" ht="26.25" customHeight="1">
      <c r="A127" s="1130"/>
      <c r="B127" s="1018"/>
      <c r="C127" s="1072" t="s">
        <v>491</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438</v>
      </c>
      <c r="AB127" s="1029"/>
      <c r="AC127" s="1029"/>
      <c r="AD127" s="1029"/>
      <c r="AE127" s="1030"/>
      <c r="AF127" s="1031" t="s">
        <v>122</v>
      </c>
      <c r="AG127" s="1029"/>
      <c r="AH127" s="1029"/>
      <c r="AI127" s="1029"/>
      <c r="AJ127" s="1030"/>
      <c r="AK127" s="1031" t="s">
        <v>458</v>
      </c>
      <c r="AL127" s="1029"/>
      <c r="AM127" s="1029"/>
      <c r="AN127" s="1029"/>
      <c r="AO127" s="1030"/>
      <c r="AP127" s="1032" t="s">
        <v>438</v>
      </c>
      <c r="AQ127" s="1033"/>
      <c r="AR127" s="1033"/>
      <c r="AS127" s="1033"/>
      <c r="AT127" s="1034"/>
      <c r="AU127" s="262"/>
      <c r="AV127" s="262"/>
      <c r="AW127" s="262"/>
      <c r="AX127" s="1102" t="s">
        <v>492</v>
      </c>
      <c r="AY127" s="1103"/>
      <c r="AZ127" s="1103"/>
      <c r="BA127" s="1103"/>
      <c r="BB127" s="1103"/>
      <c r="BC127" s="1103"/>
      <c r="BD127" s="1103"/>
      <c r="BE127" s="1104"/>
      <c r="BF127" s="1105" t="s">
        <v>493</v>
      </c>
      <c r="BG127" s="1103"/>
      <c r="BH127" s="1103"/>
      <c r="BI127" s="1103"/>
      <c r="BJ127" s="1103"/>
      <c r="BK127" s="1103"/>
      <c r="BL127" s="1104"/>
      <c r="BM127" s="1105" t="s">
        <v>494</v>
      </c>
      <c r="BN127" s="1103"/>
      <c r="BO127" s="1103"/>
      <c r="BP127" s="1103"/>
      <c r="BQ127" s="1103"/>
      <c r="BR127" s="1103"/>
      <c r="BS127" s="1104"/>
      <c r="BT127" s="1105" t="s">
        <v>495</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496</v>
      </c>
      <c r="CQ127" s="1020"/>
      <c r="CR127" s="1020"/>
      <c r="CS127" s="1020"/>
      <c r="CT127" s="1020"/>
      <c r="CU127" s="1020"/>
      <c r="CV127" s="1020"/>
      <c r="CW127" s="1020"/>
      <c r="CX127" s="1020"/>
      <c r="CY127" s="1020"/>
      <c r="CZ127" s="1020"/>
      <c r="DA127" s="1020"/>
      <c r="DB127" s="1020"/>
      <c r="DC127" s="1020"/>
      <c r="DD127" s="1020"/>
      <c r="DE127" s="1020"/>
      <c r="DF127" s="1021"/>
      <c r="DG127" s="989" t="s">
        <v>438</v>
      </c>
      <c r="DH127" s="990"/>
      <c r="DI127" s="990"/>
      <c r="DJ127" s="990"/>
      <c r="DK127" s="990"/>
      <c r="DL127" s="990" t="s">
        <v>438</v>
      </c>
      <c r="DM127" s="990"/>
      <c r="DN127" s="990"/>
      <c r="DO127" s="990"/>
      <c r="DP127" s="990"/>
      <c r="DQ127" s="990" t="s">
        <v>467</v>
      </c>
      <c r="DR127" s="990"/>
      <c r="DS127" s="990"/>
      <c r="DT127" s="990"/>
      <c r="DU127" s="990"/>
      <c r="DV127" s="991" t="s">
        <v>465</v>
      </c>
      <c r="DW127" s="991"/>
      <c r="DX127" s="991"/>
      <c r="DY127" s="991"/>
      <c r="DZ127" s="992"/>
    </row>
    <row r="128" spans="1:130" s="226" customFormat="1" ht="26.25" customHeight="1" thickBot="1">
      <c r="A128" s="1113" t="s">
        <v>497</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498</v>
      </c>
      <c r="X128" s="1115"/>
      <c r="Y128" s="1115"/>
      <c r="Z128" s="1116"/>
      <c r="AA128" s="1117">
        <v>94103</v>
      </c>
      <c r="AB128" s="1118"/>
      <c r="AC128" s="1118"/>
      <c r="AD128" s="1118"/>
      <c r="AE128" s="1119"/>
      <c r="AF128" s="1120">
        <v>104201</v>
      </c>
      <c r="AG128" s="1118"/>
      <c r="AH128" s="1118"/>
      <c r="AI128" s="1118"/>
      <c r="AJ128" s="1119"/>
      <c r="AK128" s="1120">
        <v>91211</v>
      </c>
      <c r="AL128" s="1118"/>
      <c r="AM128" s="1118"/>
      <c r="AN128" s="1118"/>
      <c r="AO128" s="1119"/>
      <c r="AP128" s="1121"/>
      <c r="AQ128" s="1122"/>
      <c r="AR128" s="1122"/>
      <c r="AS128" s="1122"/>
      <c r="AT128" s="1123"/>
      <c r="AU128" s="262"/>
      <c r="AV128" s="262"/>
      <c r="AW128" s="262"/>
      <c r="AX128" s="958" t="s">
        <v>499</v>
      </c>
      <c r="AY128" s="959"/>
      <c r="AZ128" s="959"/>
      <c r="BA128" s="959"/>
      <c r="BB128" s="959"/>
      <c r="BC128" s="959"/>
      <c r="BD128" s="959"/>
      <c r="BE128" s="960"/>
      <c r="BF128" s="1124" t="s">
        <v>122</v>
      </c>
      <c r="BG128" s="1125"/>
      <c r="BH128" s="1125"/>
      <c r="BI128" s="1125"/>
      <c r="BJ128" s="1125"/>
      <c r="BK128" s="1125"/>
      <c r="BL128" s="1126"/>
      <c r="BM128" s="1124">
        <v>13.84</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500</v>
      </c>
      <c r="CQ128" s="1107"/>
      <c r="CR128" s="1107"/>
      <c r="CS128" s="1107"/>
      <c r="CT128" s="1107"/>
      <c r="CU128" s="1107"/>
      <c r="CV128" s="1107"/>
      <c r="CW128" s="1107"/>
      <c r="CX128" s="1107"/>
      <c r="CY128" s="1107"/>
      <c r="CZ128" s="1107"/>
      <c r="DA128" s="1107"/>
      <c r="DB128" s="1107"/>
      <c r="DC128" s="1107"/>
      <c r="DD128" s="1107"/>
      <c r="DE128" s="1107"/>
      <c r="DF128" s="1108"/>
      <c r="DG128" s="1109" t="s">
        <v>458</v>
      </c>
      <c r="DH128" s="1110"/>
      <c r="DI128" s="1110"/>
      <c r="DJ128" s="1110"/>
      <c r="DK128" s="1110"/>
      <c r="DL128" s="1110" t="s">
        <v>458</v>
      </c>
      <c r="DM128" s="1110"/>
      <c r="DN128" s="1110"/>
      <c r="DO128" s="1110"/>
      <c r="DP128" s="1110"/>
      <c r="DQ128" s="1110" t="s">
        <v>458</v>
      </c>
      <c r="DR128" s="1110"/>
      <c r="DS128" s="1110"/>
      <c r="DT128" s="1110"/>
      <c r="DU128" s="1110"/>
      <c r="DV128" s="1111" t="s">
        <v>122</v>
      </c>
      <c r="DW128" s="1111"/>
      <c r="DX128" s="1111"/>
      <c r="DY128" s="1111"/>
      <c r="DZ128" s="1112"/>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501</v>
      </c>
      <c r="X129" s="1144"/>
      <c r="Y129" s="1144"/>
      <c r="Z129" s="1145"/>
      <c r="AA129" s="1028">
        <v>7771488</v>
      </c>
      <c r="AB129" s="1029"/>
      <c r="AC129" s="1029"/>
      <c r="AD129" s="1029"/>
      <c r="AE129" s="1030"/>
      <c r="AF129" s="1031">
        <v>7717853</v>
      </c>
      <c r="AG129" s="1029"/>
      <c r="AH129" s="1029"/>
      <c r="AI129" s="1029"/>
      <c r="AJ129" s="1030"/>
      <c r="AK129" s="1031">
        <v>7684695</v>
      </c>
      <c r="AL129" s="1029"/>
      <c r="AM129" s="1029"/>
      <c r="AN129" s="1029"/>
      <c r="AO129" s="1030"/>
      <c r="AP129" s="1146"/>
      <c r="AQ129" s="1147"/>
      <c r="AR129" s="1147"/>
      <c r="AS129" s="1147"/>
      <c r="AT129" s="1148"/>
      <c r="AU129" s="264"/>
      <c r="AV129" s="264"/>
      <c r="AW129" s="264"/>
      <c r="AX129" s="1137" t="s">
        <v>502</v>
      </c>
      <c r="AY129" s="1020"/>
      <c r="AZ129" s="1020"/>
      <c r="BA129" s="1020"/>
      <c r="BB129" s="1020"/>
      <c r="BC129" s="1020"/>
      <c r="BD129" s="1020"/>
      <c r="BE129" s="1021"/>
      <c r="BF129" s="1138" t="s">
        <v>452</v>
      </c>
      <c r="BG129" s="1139"/>
      <c r="BH129" s="1139"/>
      <c r="BI129" s="1139"/>
      <c r="BJ129" s="1139"/>
      <c r="BK129" s="1139"/>
      <c r="BL129" s="1140"/>
      <c r="BM129" s="1138">
        <v>18.84</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503</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504</v>
      </c>
      <c r="X130" s="1144"/>
      <c r="Y130" s="1144"/>
      <c r="Z130" s="1145"/>
      <c r="AA130" s="1028">
        <v>1309458</v>
      </c>
      <c r="AB130" s="1029"/>
      <c r="AC130" s="1029"/>
      <c r="AD130" s="1029"/>
      <c r="AE130" s="1030"/>
      <c r="AF130" s="1031">
        <v>1314264</v>
      </c>
      <c r="AG130" s="1029"/>
      <c r="AH130" s="1029"/>
      <c r="AI130" s="1029"/>
      <c r="AJ130" s="1030"/>
      <c r="AK130" s="1031">
        <v>1347359</v>
      </c>
      <c r="AL130" s="1029"/>
      <c r="AM130" s="1029"/>
      <c r="AN130" s="1029"/>
      <c r="AO130" s="1030"/>
      <c r="AP130" s="1146"/>
      <c r="AQ130" s="1147"/>
      <c r="AR130" s="1147"/>
      <c r="AS130" s="1147"/>
      <c r="AT130" s="1148"/>
      <c r="AU130" s="264"/>
      <c r="AV130" s="264"/>
      <c r="AW130" s="264"/>
      <c r="AX130" s="1137" t="s">
        <v>505</v>
      </c>
      <c r="AY130" s="1020"/>
      <c r="AZ130" s="1020"/>
      <c r="BA130" s="1020"/>
      <c r="BB130" s="1020"/>
      <c r="BC130" s="1020"/>
      <c r="BD130" s="1020"/>
      <c r="BE130" s="1021"/>
      <c r="BF130" s="1174">
        <v>11.2</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506</v>
      </c>
      <c r="X131" s="1182"/>
      <c r="Y131" s="1182"/>
      <c r="Z131" s="1183"/>
      <c r="AA131" s="1075">
        <v>6462030</v>
      </c>
      <c r="AB131" s="1054"/>
      <c r="AC131" s="1054"/>
      <c r="AD131" s="1054"/>
      <c r="AE131" s="1055"/>
      <c r="AF131" s="1053">
        <v>6403589</v>
      </c>
      <c r="AG131" s="1054"/>
      <c r="AH131" s="1054"/>
      <c r="AI131" s="1054"/>
      <c r="AJ131" s="1055"/>
      <c r="AK131" s="1053">
        <v>6337336</v>
      </c>
      <c r="AL131" s="1054"/>
      <c r="AM131" s="1054"/>
      <c r="AN131" s="1054"/>
      <c r="AO131" s="1055"/>
      <c r="AP131" s="1184"/>
      <c r="AQ131" s="1185"/>
      <c r="AR131" s="1185"/>
      <c r="AS131" s="1185"/>
      <c r="AT131" s="1186"/>
      <c r="AU131" s="264"/>
      <c r="AV131" s="264"/>
      <c r="AW131" s="264"/>
      <c r="AX131" s="1156" t="s">
        <v>507</v>
      </c>
      <c r="AY131" s="1107"/>
      <c r="AZ131" s="1107"/>
      <c r="BA131" s="1107"/>
      <c r="BB131" s="1107"/>
      <c r="BC131" s="1107"/>
      <c r="BD131" s="1107"/>
      <c r="BE131" s="1108"/>
      <c r="BF131" s="1157">
        <v>30.2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508</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509</v>
      </c>
      <c r="W132" s="1167"/>
      <c r="X132" s="1167"/>
      <c r="Y132" s="1167"/>
      <c r="Z132" s="1168"/>
      <c r="AA132" s="1169">
        <v>10.482804939999999</v>
      </c>
      <c r="AB132" s="1170"/>
      <c r="AC132" s="1170"/>
      <c r="AD132" s="1170"/>
      <c r="AE132" s="1171"/>
      <c r="AF132" s="1172">
        <v>11.05339521</v>
      </c>
      <c r="AG132" s="1170"/>
      <c r="AH132" s="1170"/>
      <c r="AI132" s="1170"/>
      <c r="AJ132" s="1171"/>
      <c r="AK132" s="1172">
        <v>12.14595534</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510</v>
      </c>
      <c r="W133" s="1150"/>
      <c r="X133" s="1150"/>
      <c r="Y133" s="1150"/>
      <c r="Z133" s="1151"/>
      <c r="AA133" s="1152">
        <v>11.1</v>
      </c>
      <c r="AB133" s="1153"/>
      <c r="AC133" s="1153"/>
      <c r="AD133" s="1153"/>
      <c r="AE133" s="1154"/>
      <c r="AF133" s="1152">
        <v>10.7</v>
      </c>
      <c r="AG133" s="1153"/>
      <c r="AH133" s="1153"/>
      <c r="AI133" s="1153"/>
      <c r="AJ133" s="1154"/>
      <c r="AK133" s="1152">
        <v>11.2</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zLqS1sQBQicD6zVQZLiOxLyAFGFtYHLnO2pMlLdDkmqPLk8y4zc8wZkfA/S1G5uz0APzY/Bd/PmElThG6JAFTg==" saltValue="rkGvGV/EZ4jLXEsLurj6k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fitToHeight="0"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511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BQ2bPkz7yV586Ve7QJDwycqMw8Q7iMTPbDhNkne7IG0kYQqZBMwz/ucWKAUEMF25mBDCf98DM45aUsVd66/OAA==" saltValue="VGSgeGfSyCPGXhNWOA2j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ZTCs9BSjXTMAnR2C2v50fm0sAP7rVjEE3Qi0KpRsN8pMCIcxNOlqXHyeDk1m05zkkTMaAdnRKm2UFiv0jUhVlg==" saltValue="q6aVxSb578ViQQjcDNOFh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512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514</v>
      </c>
      <c r="AP7" s="283"/>
      <c r="AQ7" s="284" t="s">
        <v>515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516</v>
      </c>
      <c r="AQ8" s="290" t="s">
        <v>517</v>
      </c>
      <c r="AR8" s="291" t="s">
        <v>518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519</v>
      </c>
      <c r="AL9" s="1193"/>
      <c r="AM9" s="1193"/>
      <c r="AN9" s="1194"/>
      <c r="AO9" s="292">
        <v>1790942</v>
      </c>
      <c r="AP9" s="292">
        <v>83362</v>
      </c>
      <c r="AQ9" s="293">
        <v>89546</v>
      </c>
      <c r="AR9" s="294">
        <v>-6.9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520</v>
      </c>
      <c r="AL10" s="1193"/>
      <c r="AM10" s="1193"/>
      <c r="AN10" s="1194"/>
      <c r="AO10" s="295">
        <v>510460</v>
      </c>
      <c r="AP10" s="295">
        <v>23760</v>
      </c>
      <c r="AQ10" s="296">
        <v>7518</v>
      </c>
      <c r="AR10" s="297">
        <v>216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521</v>
      </c>
      <c r="AL11" s="1193"/>
      <c r="AM11" s="1193"/>
      <c r="AN11" s="1194"/>
      <c r="AO11" s="295">
        <v>359730</v>
      </c>
      <c r="AP11" s="295">
        <v>16744</v>
      </c>
      <c r="AQ11" s="296">
        <v>9181</v>
      </c>
      <c r="AR11" s="297">
        <v>82.4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522</v>
      </c>
      <c r="AL12" s="1193"/>
      <c r="AM12" s="1193"/>
      <c r="AN12" s="1194"/>
      <c r="AO12" s="295" t="s">
        <v>523</v>
      </c>
      <c r="AP12" s="295" t="s">
        <v>523</v>
      </c>
      <c r="AQ12" s="296">
        <v>1021</v>
      </c>
      <c r="AR12" s="297" t="s">
        <v>523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524</v>
      </c>
      <c r="AL13" s="1193"/>
      <c r="AM13" s="1193"/>
      <c r="AN13" s="1194"/>
      <c r="AO13" s="295" t="s">
        <v>523</v>
      </c>
      <c r="AP13" s="295" t="s">
        <v>523</v>
      </c>
      <c r="AQ13" s="296">
        <v>11</v>
      </c>
      <c r="AR13" s="297" t="s">
        <v>523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525</v>
      </c>
      <c r="AL14" s="1193"/>
      <c r="AM14" s="1193"/>
      <c r="AN14" s="1194"/>
      <c r="AO14" s="295">
        <v>64566</v>
      </c>
      <c r="AP14" s="295">
        <v>3005</v>
      </c>
      <c r="AQ14" s="296">
        <v>4082</v>
      </c>
      <c r="AR14" s="297">
        <v>-26.4</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526</v>
      </c>
      <c r="AL15" s="1193"/>
      <c r="AM15" s="1193"/>
      <c r="AN15" s="1194"/>
      <c r="AO15" s="295">
        <v>36216</v>
      </c>
      <c r="AP15" s="295">
        <v>1686</v>
      </c>
      <c r="AQ15" s="296">
        <v>2228</v>
      </c>
      <c r="AR15" s="297">
        <v>-24.3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527</v>
      </c>
      <c r="AL16" s="1196"/>
      <c r="AM16" s="1196"/>
      <c r="AN16" s="1197"/>
      <c r="AO16" s="295">
        <v>-152045</v>
      </c>
      <c r="AP16" s="295">
        <v>-7077</v>
      </c>
      <c r="AQ16" s="296">
        <v>-8980</v>
      </c>
      <c r="AR16" s="297">
        <v>-21.2</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180</v>
      </c>
      <c r="AL17" s="1196"/>
      <c r="AM17" s="1196"/>
      <c r="AN17" s="1197"/>
      <c r="AO17" s="295">
        <v>2609869</v>
      </c>
      <c r="AP17" s="295">
        <v>121480</v>
      </c>
      <c r="AQ17" s="296">
        <v>104606</v>
      </c>
      <c r="AR17" s="297">
        <v>16.100000000000001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529</v>
      </c>
      <c r="AP20" s="303" t="s">
        <v>530</v>
      </c>
      <c r="AQ20" s="304" t="s">
        <v>531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532</v>
      </c>
      <c r="AL21" s="1188"/>
      <c r="AM21" s="1188"/>
      <c r="AN21" s="1189"/>
      <c r="AO21" s="307">
        <v>9.36</v>
      </c>
      <c r="AP21" s="308">
        <v>10.09</v>
      </c>
      <c r="AQ21" s="309">
        <v>-0.73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533</v>
      </c>
      <c r="AL22" s="1188"/>
      <c r="AM22" s="1188"/>
      <c r="AN22" s="1189"/>
      <c r="AO22" s="312">
        <v>96.5</v>
      </c>
      <c r="AP22" s="313">
        <v>97.8</v>
      </c>
      <c r="AQ22" s="314">
        <v>-1.3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535</v>
      </c>
      <c r="AO27" s="273"/>
      <c r="AP27" s="273"/>
      <c r="AQ27" s="273"/>
      <c r="AR27" s="273"/>
      <c r="AS27" s="273"/>
      <c r="AT27" s="273"/>
    </row>
    <row r="28" spans="1:46" ht="17.25">
      <c r="A28" s="274" t="s">
        <v>536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514</v>
      </c>
      <c r="AP30" s="283"/>
      <c r="AQ30" s="284" t="s">
        <v>515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516</v>
      </c>
      <c r="AQ31" s="290" t="s">
        <v>517</v>
      </c>
      <c r="AR31" s="291" t="s">
        <v>518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538</v>
      </c>
      <c r="AL32" s="1204"/>
      <c r="AM32" s="1204"/>
      <c r="AN32" s="1205"/>
      <c r="AO32" s="322">
        <v>1091343</v>
      </c>
      <c r="AP32" s="322">
        <v>50798</v>
      </c>
      <c r="AQ32" s="323">
        <v>67805</v>
      </c>
      <c r="AR32" s="324">
        <v>-25.1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539</v>
      </c>
      <c r="AL33" s="1204"/>
      <c r="AM33" s="1204"/>
      <c r="AN33" s="1205"/>
      <c r="AO33" s="322" t="s">
        <v>523</v>
      </c>
      <c r="AP33" s="322" t="s">
        <v>523</v>
      </c>
      <c r="AQ33" s="323" t="s">
        <v>523</v>
      </c>
      <c r="AR33" s="324" t="s">
        <v>523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540</v>
      </c>
      <c r="AL34" s="1204"/>
      <c r="AM34" s="1204"/>
      <c r="AN34" s="1205"/>
      <c r="AO34" s="322" t="s">
        <v>523</v>
      </c>
      <c r="AP34" s="322" t="s">
        <v>523</v>
      </c>
      <c r="AQ34" s="323">
        <v>11</v>
      </c>
      <c r="AR34" s="324" t="s">
        <v>523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541</v>
      </c>
      <c r="AL35" s="1204"/>
      <c r="AM35" s="1204"/>
      <c r="AN35" s="1205"/>
      <c r="AO35" s="322">
        <v>934640</v>
      </c>
      <c r="AP35" s="322">
        <v>43504</v>
      </c>
      <c r="AQ35" s="323">
        <v>18110</v>
      </c>
      <c r="AR35" s="324">
        <v>140.19999999999999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542</v>
      </c>
      <c r="AL36" s="1204"/>
      <c r="AM36" s="1204"/>
      <c r="AN36" s="1205"/>
      <c r="AO36" s="322">
        <v>182314</v>
      </c>
      <c r="AP36" s="322">
        <v>8486</v>
      </c>
      <c r="AQ36" s="323">
        <v>2781</v>
      </c>
      <c r="AR36" s="324">
        <v>205.1</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543</v>
      </c>
      <c r="AL37" s="1204"/>
      <c r="AM37" s="1204"/>
      <c r="AN37" s="1205"/>
      <c r="AO37" s="322">
        <v>3</v>
      </c>
      <c r="AP37" s="322">
        <v>0</v>
      </c>
      <c r="AQ37" s="323">
        <v>1073</v>
      </c>
      <c r="AR37" s="324">
        <v>-100</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544</v>
      </c>
      <c r="AL38" s="1207"/>
      <c r="AM38" s="1207"/>
      <c r="AN38" s="1208"/>
      <c r="AO38" s="325" t="s">
        <v>523</v>
      </c>
      <c r="AP38" s="325" t="s">
        <v>523</v>
      </c>
      <c r="AQ38" s="326">
        <v>5</v>
      </c>
      <c r="AR38" s="314" t="s">
        <v>523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545</v>
      </c>
      <c r="AL39" s="1207"/>
      <c r="AM39" s="1207"/>
      <c r="AN39" s="1208"/>
      <c r="AO39" s="322">
        <v>-91211</v>
      </c>
      <c r="AP39" s="322">
        <v>-4246</v>
      </c>
      <c r="AQ39" s="323">
        <v>-3858</v>
      </c>
      <c r="AR39" s="324">
        <v>10.1</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546</v>
      </c>
      <c r="AL40" s="1204"/>
      <c r="AM40" s="1204"/>
      <c r="AN40" s="1205"/>
      <c r="AO40" s="322">
        <v>-1347359</v>
      </c>
      <c r="AP40" s="322">
        <v>-62715</v>
      </c>
      <c r="AQ40" s="323">
        <v>-59194</v>
      </c>
      <c r="AR40" s="324">
        <v>5.9</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769730</v>
      </c>
      <c r="AP41" s="322">
        <v>35828</v>
      </c>
      <c r="AQ41" s="323">
        <v>26732</v>
      </c>
      <c r="AR41" s="324">
        <v>34</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514</v>
      </c>
      <c r="AN49" s="1200" t="s">
        <v>550</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551</v>
      </c>
      <c r="AO50" s="339" t="s">
        <v>552</v>
      </c>
      <c r="AP50" s="340" t="s">
        <v>553</v>
      </c>
      <c r="AQ50" s="341" t="s">
        <v>554</v>
      </c>
      <c r="AR50" s="342" t="s">
        <v>555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556</v>
      </c>
      <c r="AL51" s="335"/>
      <c r="AM51" s="343">
        <v>3625032</v>
      </c>
      <c r="AN51" s="344">
        <v>156785</v>
      </c>
      <c r="AO51" s="345">
        <v>96.2</v>
      </c>
      <c r="AP51" s="346">
        <v>90961</v>
      </c>
      <c r="AQ51" s="347">
        <v>20.100000000000001</v>
      </c>
      <c r="AR51" s="348">
        <v>76.099999999999994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557</v>
      </c>
      <c r="AM52" s="351">
        <v>1109346</v>
      </c>
      <c r="AN52" s="352">
        <v>47980</v>
      </c>
      <c r="AO52" s="353">
        <v>-4.3</v>
      </c>
      <c r="AP52" s="354">
        <v>37720</v>
      </c>
      <c r="AQ52" s="355">
        <v>7.1</v>
      </c>
      <c r="AR52" s="356">
        <v>-11.4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558</v>
      </c>
      <c r="AL53" s="335"/>
      <c r="AM53" s="343">
        <v>3971398</v>
      </c>
      <c r="AN53" s="344">
        <v>174460</v>
      </c>
      <c r="AO53" s="345">
        <v>11.3</v>
      </c>
      <c r="AP53" s="346">
        <v>106614</v>
      </c>
      <c r="AQ53" s="347">
        <v>17.2</v>
      </c>
      <c r="AR53" s="348">
        <v>-5.9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557</v>
      </c>
      <c r="AM54" s="351">
        <v>713503</v>
      </c>
      <c r="AN54" s="352">
        <v>31343</v>
      </c>
      <c r="AO54" s="353">
        <v>-34.700000000000003</v>
      </c>
      <c r="AP54" s="354">
        <v>45545</v>
      </c>
      <c r="AQ54" s="355">
        <v>20.7</v>
      </c>
      <c r="AR54" s="356">
        <v>-55.4</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559</v>
      </c>
      <c r="AL55" s="335"/>
      <c r="AM55" s="343">
        <v>5239805</v>
      </c>
      <c r="AN55" s="344">
        <v>234643</v>
      </c>
      <c r="AO55" s="345">
        <v>34.5</v>
      </c>
      <c r="AP55" s="346">
        <v>85459</v>
      </c>
      <c r="AQ55" s="347">
        <v>-19.8</v>
      </c>
      <c r="AR55" s="348">
        <v>54.3</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557</v>
      </c>
      <c r="AM56" s="351">
        <v>2641143</v>
      </c>
      <c r="AN56" s="352">
        <v>118272</v>
      </c>
      <c r="AO56" s="353">
        <v>277.3</v>
      </c>
      <c r="AP56" s="354">
        <v>44378</v>
      </c>
      <c r="AQ56" s="355">
        <v>-2.6</v>
      </c>
      <c r="AR56" s="356">
        <v>279.89999999999998</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560</v>
      </c>
      <c r="AL57" s="335"/>
      <c r="AM57" s="343">
        <v>1984768</v>
      </c>
      <c r="AN57" s="344">
        <v>90849</v>
      </c>
      <c r="AO57" s="345">
        <v>-61.3</v>
      </c>
      <c r="AP57" s="346">
        <v>83280</v>
      </c>
      <c r="AQ57" s="347">
        <v>-2.5</v>
      </c>
      <c r="AR57" s="348">
        <v>-58.8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557</v>
      </c>
      <c r="AM58" s="351">
        <v>880667</v>
      </c>
      <c r="AN58" s="352">
        <v>40311</v>
      </c>
      <c r="AO58" s="353">
        <v>-65.900000000000006</v>
      </c>
      <c r="AP58" s="354">
        <v>43123</v>
      </c>
      <c r="AQ58" s="355">
        <v>-2.8</v>
      </c>
      <c r="AR58" s="356">
        <v>-63.1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561</v>
      </c>
      <c r="AL59" s="335"/>
      <c r="AM59" s="343">
        <v>1552726</v>
      </c>
      <c r="AN59" s="344">
        <v>72274</v>
      </c>
      <c r="AO59" s="345">
        <v>-20.399999999999999</v>
      </c>
      <c r="AP59" s="346">
        <v>88968</v>
      </c>
      <c r="AQ59" s="347">
        <v>6.8</v>
      </c>
      <c r="AR59" s="348">
        <v>-27.2</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557</v>
      </c>
      <c r="AM60" s="351">
        <v>992362</v>
      </c>
      <c r="AN60" s="352">
        <v>46191</v>
      </c>
      <c r="AO60" s="353">
        <v>14.6</v>
      </c>
      <c r="AP60" s="354">
        <v>45482</v>
      </c>
      <c r="AQ60" s="355">
        <v>5.5</v>
      </c>
      <c r="AR60" s="356">
        <v>9.1</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562</v>
      </c>
      <c r="AL61" s="357"/>
      <c r="AM61" s="358">
        <v>3274746</v>
      </c>
      <c r="AN61" s="359">
        <v>145802</v>
      </c>
      <c r="AO61" s="360">
        <v>12.1</v>
      </c>
      <c r="AP61" s="361">
        <v>91056</v>
      </c>
      <c r="AQ61" s="362">
        <v>4.4000000000000004</v>
      </c>
      <c r="AR61" s="348">
        <v>7.7</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557</v>
      </c>
      <c r="AM62" s="351">
        <v>1267404</v>
      </c>
      <c r="AN62" s="352">
        <v>56819</v>
      </c>
      <c r="AO62" s="353">
        <v>37.4</v>
      </c>
      <c r="AP62" s="354">
        <v>43250</v>
      </c>
      <c r="AQ62" s="355">
        <v>5.6</v>
      </c>
      <c r="AR62" s="356">
        <v>31.8</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P8T2enOBYzVmvSTveMpmRR8b/6fUX8UiqXwds0LPSxOD6DYuwOkXt8kpiatmRopYE7gzQMjP4m7Jcp13kLMasA==" saltValue="Jhnki7ELSpbkwf0w42LJi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FzYOuCaFLSk0Q/ozaWefKB7unJfA/r5mF1+/y2Fp12rVe6DaGQNMhEbChm3NXJGnJNmR8qzT8NfH1s4Fc5Zmg==" saltValue="tNL8E++Q9bi89ewUEg2H9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5hEZ1Qvv2F1vXTb5fAkZXmaxjCbq0tVzV+vER+1SM9ayLBZc2Hst3CjyOaIOonFKPiQ03AwIKigj/SIFzmLiw==" saltValue="1d/x9Pr+mVJjfkOwHYyC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566</v>
      </c>
      <c r="G46" s="8" t="s">
        <v>567</v>
      </c>
      <c r="H46" s="8" t="s">
        <v>568</v>
      </c>
      <c r="I46" s="8" t="s">
        <v>569</v>
      </c>
      <c r="J46" s="9" t="s">
        <v>570</v>
      </c>
    </row>
    <row r="47" spans="2:10" ht="57.75" customHeight="1">
      <c r="B47" s="10"/>
      <c r="C47" s="1212" t="s">
        <v>3</v>
      </c>
      <c r="D47" s="1212"/>
      <c r="E47" s="1213"/>
      <c r="F47" s="11">
        <v>10.029999999999999</v>
      </c>
      <c r="G47" s="12">
        <v>7.97</v>
      </c>
      <c r="H47" s="12">
        <v>13.69</v>
      </c>
      <c r="I47" s="12">
        <v>18.98</v>
      </c>
      <c r="J47" s="13">
        <v>20.100000000000001</v>
      </c>
    </row>
    <row r="48" spans="2:10" ht="57.75" customHeight="1">
      <c r="B48" s="14"/>
      <c r="C48" s="1214" t="s">
        <v>4</v>
      </c>
      <c r="D48" s="1214"/>
      <c r="E48" s="1215"/>
      <c r="F48" s="15">
        <v>7.41</v>
      </c>
      <c r="G48" s="16">
        <v>11.91</v>
      </c>
      <c r="H48" s="16">
        <v>12.05</v>
      </c>
      <c r="I48" s="16">
        <v>10.15</v>
      </c>
      <c r="J48" s="17">
        <v>10.58</v>
      </c>
    </row>
    <row r="49" spans="2:10" ht="57.75" customHeight="1" thickBot="1">
      <c r="B49" s="18"/>
      <c r="C49" s="1216" t="s">
        <v>5</v>
      </c>
      <c r="D49" s="1216"/>
      <c r="E49" s="1217"/>
      <c r="F49" s="19" t="s">
        <v>571</v>
      </c>
      <c r="G49" s="20">
        <v>1.76</v>
      </c>
      <c r="H49" s="20">
        <v>6.05</v>
      </c>
      <c r="I49" s="20">
        <v>3.21</v>
      </c>
      <c r="J49" s="21">
        <v>1.43</v>
      </c>
    </row>
    <row r="50" spans="2:10" ht="13.5" customHeight="1"/>
    <row r="51" spans="2:10" ht="13.5" hidden="1" customHeight="1"/>
    <row r="52" spans="2:10" ht="13.5" hidden="1" customHeight="1"/>
    <row r="53" spans="2:10" ht="13.5" hidden="1" customHeight="1"/>
  </sheetData>
  <sheetProtection algorithmName="SHA-512" hashValue="BetGDd5RMJzaLXyx7mCFaubFO8QOdw1KTgoPo18OhXimQ/K52+bB2e9XWGY6yUUiAQhe2oS6uiX9v+1zRbLYZg==" saltValue="0MyLtaXc7ush7rAh/cU41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2019-11-14T02:53:45Z</cp:lastPrinted>
  <dcterms:created xsi:type="dcterms:W3CDTF">2019-02-14T02:52:39Z</dcterms:created>
  <dcterms:modified xsi:type="dcterms:W3CDTF">2019-11-27T01:26:56Z</dcterms:modified>
  <cp:category/>
</cp:coreProperties>
</file>