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26 上松町\"/>
    </mc:Choice>
  </mc:AlternateContent>
  <workbookProtection workbookAlgorithmName="SHA-512" workbookHashValue="sp4YqCSooHxV5U+hGjoLKDLICwfKsadeiv0X1VP2oarUIgkz5Ungr7jqKqBkM3ptUePwHw1zOaCVP/virO2zPA==" workbookSaltValue="2CTSnWzWHiK77IgmBq5Yl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<sst xmlns="http://schemas.openxmlformats.org/spreadsheetml/2006/main" count="220" uniqueCount="108">
  <si>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</si>
  <si>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</si>
  <si>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</si>
  <si>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</si>
  <si>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</si>
  <si>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</si>
  <si>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</si>
  <si>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</si>
  <si>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</si>
  <si>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</si>
  <si>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</si>
  <si>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</si>
  <si>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</si>
  <si>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</si>
  <si>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</si>
  <si>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</si>
  <si>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</si>
  <si>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</si>
  <si>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</si>
  <si>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</si>
  <si>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</si>
  <si>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</si>
  <si>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</si>
  <si>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</si>
  <si>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</si>
  <si>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</si>
  <si>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</si>
  <si>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</si>
  <si>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</si>
  <si>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</si>
  <si>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</si>
  <si>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</si>
  <si>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</si>
  <si>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</si>
  <si>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</si>
  <si>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</si>
  <si>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</si>
  <si>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</si>
  <si>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</si>
  <si>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</si>
  <si>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</si>
  <si>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</si>
  <si>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</si>
  <si>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</si>
  <si>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</si>
  <si>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</si>
  <si>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</si>
  <si>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</si>
  <si>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</si>
  <si>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</si>
  <si>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</si>
  <si>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</si>
  <si>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</si>
  <si>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</si>
  <si>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</si>
  <si>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</si>
  <si>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</si>
  <si>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</si>
  <si>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</si>
  <si>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</si>
  <si>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</si>
  <si>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</si>
  <si>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</si>
  <si>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</si>
  <si>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</si>
  <si>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</si>
  <si>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</si>
  <si>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</si>
  <si>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</si>
  <si>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</si>
  <si>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</si>
  <si>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</si>
  <si>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</si>
  <si>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</si>
  <si>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</si>
  <si>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</si>
  <si>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</si>
  <si>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</si>
  <si>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</si>
  <si>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</si>
  <si>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</si>
  <si>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</si>
  <si>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</si>
  <si>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</si>
  <si>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</si>
  <si>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</si>
  <si>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</si>
  <si>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</si>
  <si>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</si>
  <si>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</si>
  <si>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</si>
  <si>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</si>
  <si>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</si>
  <si>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上松町</t>
  </si>
  <si>
    <t>法適用</t>
  </si>
  <si>
    <t>水道事業</t>
  </si>
  <si>
    <t>簡易水道事業</t>
  </si>
  <si>
    <t>C3</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</si>
  <si>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</si>
  <si>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</si>
  <si>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</si>
  <si>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</si>
  <si>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</si>
  <si>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</si>
  <si>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</si>
  <si>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経常収支比率を見ると100%を超えているが、類似団体平均値よりやや下回っている。累積欠損金が皆無であることを考慮すると比較的経営状態は良好であると思われる。
　しかし、平成12年度より着工した下水道工事に伴う配水管の布設替工事や、統合整備事業に伴う浄水場等の建設による多額な企業債償還金が発生しており、その元利償還金返済は、平成31年度までがピークになる。また、重要施設の経年による更新及び耐震保持のための更新工事を、平成29年度から着手しており、ストックの維持に係る企業債借入が新たに出てきている。このため、類似団体平均値に比べ流動比率が低水準となり、企業債残高対給水収益比率が高水準となっている。企業債残高がある程度減少しない限り、積極的な設備更新等は控えていく必要があると思うが、経年による劣化並びに近年の自然災害の多発に備える施設改修等も必要となっている。
　収益については、給水収益以外に多額の一般会計からの繰入金を充当していることから、料金回収率が低水準となっている状況である。また、費用も短期間で設備投資を行ったことによる減価償却費が増加し、給水原価が徐々に下がって来ているものの平均値は上回っている。このことから、水道料金の値上げや費用の削減を行い、堅実な収益を確保するとともに、無駄な費用投資を削減することが重要である。
 施設利用率は類似団体平均値に比べ高水準を推移しているが、有収率では平均値をやや下回っており、漏水対策等の維持改善を図り、必要な給水量を確保するよう、施設の稼働状況、配水量及び有収量をさらに注視していく必要がある。
　近年、空家も増加傾向となり凍結等による破裂については、発見に時間もかかる為、対応に苦慮している。</t>
    <rPh sb="1" eb="3">
      <t>ケイジョウ</t>
    </rPh>
    <rPh sb="3" eb="5">
      <t>シュウシ</t>
    </rPh>
    <rPh sb="5" eb="7">
      <t>ヒリツ</t>
    </rPh>
    <rPh sb="8" eb="9">
      <t>ミ</t>
    </rPh>
    <rPh sb="16" eb="17">
      <t>コ</t>
    </rPh>
    <rPh sb="23" eb="25">
      <t>ルイジ</t>
    </rPh>
    <rPh sb="25" eb="27">
      <t>ダンタイ</t>
    </rPh>
    <rPh sb="27" eb="30">
      <t>ヘイキンチ</t>
    </rPh>
    <rPh sb="34" eb="36">
      <t>シタマワ</t>
    </rPh>
    <rPh sb="41" eb="43">
      <t>ルイセキ</t>
    </rPh>
    <rPh sb="43" eb="45">
      <t>ケッソン</t>
    </rPh>
    <rPh sb="45" eb="46">
      <t>キン</t>
    </rPh>
    <rPh sb="47" eb="49">
      <t>カイム</t>
    </rPh>
    <rPh sb="55" eb="57">
      <t>コウリョ</t>
    </rPh>
    <rPh sb="60" eb="63">
      <t>ヒカクテキ</t>
    </rPh>
    <rPh sb="63" eb="65">
      <t>ケイエイ</t>
    </rPh>
    <rPh sb="65" eb="67">
      <t>ジョウタイ</t>
    </rPh>
    <rPh sb="68" eb="70">
      <t>リョウコウ</t>
    </rPh>
    <rPh sb="74" eb="75">
      <t>オモ</t>
    </rPh>
    <rPh sb="85" eb="87">
      <t>ヘイセイ</t>
    </rPh>
    <rPh sb="89" eb="91">
      <t>ネンド</t>
    </rPh>
    <rPh sb="93" eb="95">
      <t>チャッコウ</t>
    </rPh>
    <rPh sb="97" eb="100">
      <t>ゲスイドウ</t>
    </rPh>
    <rPh sb="100" eb="102">
      <t>コウジ</t>
    </rPh>
    <rPh sb="103" eb="104">
      <t>トモナ</t>
    </rPh>
    <rPh sb="105" eb="108">
      <t>ハイスイカン</t>
    </rPh>
    <rPh sb="109" eb="112">
      <t>フセツガ</t>
    </rPh>
    <rPh sb="112" eb="114">
      <t>コウジ</t>
    </rPh>
    <rPh sb="116" eb="118">
      <t>トウゴウ</t>
    </rPh>
    <rPh sb="118" eb="120">
      <t>セイビ</t>
    </rPh>
    <rPh sb="120" eb="122">
      <t>ジギョウ</t>
    </rPh>
    <rPh sb="123" eb="124">
      <t>トモナ</t>
    </rPh>
    <rPh sb="125" eb="128">
      <t>ジョウスイジョウ</t>
    </rPh>
    <rPh sb="128" eb="129">
      <t>トウ</t>
    </rPh>
    <rPh sb="130" eb="132">
      <t>ケンセツ</t>
    </rPh>
    <rPh sb="135" eb="137">
      <t>タガク</t>
    </rPh>
    <rPh sb="138" eb="140">
      <t>キギョウ</t>
    </rPh>
    <rPh sb="140" eb="141">
      <t>サイ</t>
    </rPh>
    <rPh sb="141" eb="143">
      <t>ショウカン</t>
    </rPh>
    <rPh sb="143" eb="144">
      <t>キン</t>
    </rPh>
    <rPh sb="145" eb="147">
      <t>ハッセイ</t>
    </rPh>
    <rPh sb="154" eb="156">
      <t>ガンリ</t>
    </rPh>
    <rPh sb="156" eb="158">
      <t>ショウカン</t>
    </rPh>
    <rPh sb="158" eb="159">
      <t>キン</t>
    </rPh>
    <rPh sb="159" eb="161">
      <t>ヘンサイ</t>
    </rPh>
    <rPh sb="163" eb="165">
      <t>ヘイセイ</t>
    </rPh>
    <rPh sb="167" eb="169">
      <t>ネンド</t>
    </rPh>
    <rPh sb="182" eb="184">
      <t>ジュウヨウ</t>
    </rPh>
    <rPh sb="184" eb="186">
      <t>シセツ</t>
    </rPh>
    <rPh sb="187" eb="189">
      <t>ケイネン</t>
    </rPh>
    <rPh sb="192" eb="194">
      <t>コウシン</t>
    </rPh>
    <rPh sb="194" eb="195">
      <t>オヨ</t>
    </rPh>
    <rPh sb="196" eb="198">
      <t>タイシン</t>
    </rPh>
    <rPh sb="198" eb="200">
      <t>ホジ</t>
    </rPh>
    <rPh sb="204" eb="206">
      <t>コウシン</t>
    </rPh>
    <rPh sb="206" eb="208">
      <t>コウジ</t>
    </rPh>
    <rPh sb="210" eb="212">
      <t>ヘイセイ</t>
    </rPh>
    <rPh sb="214" eb="216">
      <t>ネンド</t>
    </rPh>
    <rPh sb="218" eb="220">
      <t>チャクシュ</t>
    </rPh>
    <rPh sb="230" eb="232">
      <t>イジ</t>
    </rPh>
    <rPh sb="233" eb="234">
      <t>カカ</t>
    </rPh>
    <rPh sb="235" eb="237">
      <t>キギョウ</t>
    </rPh>
    <rPh sb="237" eb="238">
      <t>サイ</t>
    </rPh>
    <rPh sb="238" eb="240">
      <t>カリイレ</t>
    </rPh>
    <rPh sb="241" eb="242">
      <t>アラ</t>
    </rPh>
    <rPh sb="244" eb="245">
      <t>デ</t>
    </rPh>
    <rPh sb="256" eb="258">
      <t>ルイジ</t>
    </rPh>
    <rPh sb="258" eb="259">
      <t>ダン</t>
    </rPh>
    <rPh sb="260" eb="263">
      <t>ヘイキンチ</t>
    </rPh>
    <rPh sb="264" eb="265">
      <t>クラ</t>
    </rPh>
    <rPh sb="266" eb="268">
      <t>リュウドウ</t>
    </rPh>
    <rPh sb="268" eb="270">
      <t>ヒリツ</t>
    </rPh>
    <rPh sb="271" eb="274">
      <t>テイスイジュン</t>
    </rPh>
    <rPh sb="278" eb="280">
      <t>キギョウ</t>
    </rPh>
    <rPh sb="280" eb="281">
      <t>サイ</t>
    </rPh>
    <rPh sb="281" eb="282">
      <t>ザン</t>
    </rPh>
    <rPh sb="282" eb="283">
      <t>コウ</t>
    </rPh>
    <rPh sb="283" eb="284">
      <t>タイ</t>
    </rPh>
    <rPh sb="284" eb="286">
      <t>キュウスイ</t>
    </rPh>
    <rPh sb="286" eb="288">
      <t>シュウエキ</t>
    </rPh>
    <rPh sb="288" eb="290">
      <t>ヒリツ</t>
    </rPh>
    <rPh sb="291" eb="294">
      <t>コウスイジュン</t>
    </rPh>
    <rPh sb="301" eb="303">
      <t>キギョウ</t>
    </rPh>
    <rPh sb="303" eb="304">
      <t>サイ</t>
    </rPh>
    <rPh sb="304" eb="306">
      <t>ザンダカ</t>
    </rPh>
    <rPh sb="309" eb="311">
      <t>テイド</t>
    </rPh>
    <rPh sb="311" eb="313">
      <t>ゲンショウ</t>
    </rPh>
    <rPh sb="316" eb="317">
      <t>カギ</t>
    </rPh>
    <rPh sb="319" eb="322">
      <t>セッキョクテキ</t>
    </rPh>
    <rPh sb="323" eb="325">
      <t>セツビ</t>
    </rPh>
    <rPh sb="325" eb="327">
      <t>コウシン</t>
    </rPh>
    <rPh sb="327" eb="328">
      <t>トウ</t>
    </rPh>
    <rPh sb="329" eb="330">
      <t>ヒカ</t>
    </rPh>
    <rPh sb="334" eb="336">
      <t>ヒツヨウ</t>
    </rPh>
    <rPh sb="340" eb="341">
      <t>オモ</t>
    </rPh>
    <rPh sb="344" eb="346">
      <t>ケイネン</t>
    </rPh>
    <rPh sb="349" eb="351">
      <t>レッカ</t>
    </rPh>
    <rPh sb="351" eb="352">
      <t>ナラ</t>
    </rPh>
    <rPh sb="354" eb="356">
      <t>キンネン</t>
    </rPh>
    <rPh sb="357" eb="359">
      <t>シゼン</t>
    </rPh>
    <rPh sb="359" eb="361">
      <t>サイガイ</t>
    </rPh>
    <rPh sb="362" eb="364">
      <t>タハツ</t>
    </rPh>
    <rPh sb="365" eb="366">
      <t>ソナ</t>
    </rPh>
    <rPh sb="368" eb="370">
      <t>シセツ</t>
    </rPh>
    <rPh sb="370" eb="372">
      <t>カイシュウ</t>
    </rPh>
    <rPh sb="372" eb="373">
      <t>トウ</t>
    </rPh>
    <rPh sb="374" eb="376">
      <t>ヒツヨウ</t>
    </rPh>
    <rPh sb="385" eb="387">
      <t>シュウエキ</t>
    </rPh>
    <rPh sb="393" eb="395">
      <t>キュウスイ</t>
    </rPh>
    <rPh sb="395" eb="397">
      <t>シュウエキ</t>
    </rPh>
    <rPh sb="397" eb="399">
      <t>イガイ</t>
    </rPh>
    <rPh sb="400" eb="402">
      <t>タガク</t>
    </rPh>
    <rPh sb="403" eb="405">
      <t>イッパン</t>
    </rPh>
    <rPh sb="405" eb="407">
      <t>カイケイ</t>
    </rPh>
    <rPh sb="410" eb="412">
      <t>クリイレ</t>
    </rPh>
    <rPh sb="412" eb="413">
      <t>キン</t>
    </rPh>
    <rPh sb="414" eb="416">
      <t>ジュウトウ</t>
    </rPh>
    <rPh sb="425" eb="427">
      <t>リョウキン</t>
    </rPh>
    <rPh sb="427" eb="429">
      <t>カイシュウ</t>
    </rPh>
    <rPh sb="429" eb="430">
      <t>リツ</t>
    </rPh>
    <rPh sb="431" eb="434">
      <t>テイスイジュン</t>
    </rPh>
    <rPh sb="440" eb="442">
      <t>ジョウキョウ</t>
    </rPh>
    <rPh sb="449" eb="451">
      <t>ヒヨウ</t>
    </rPh>
    <rPh sb="452" eb="455">
      <t>タンキカン</t>
    </rPh>
    <rPh sb="456" eb="458">
      <t>セツビ</t>
    </rPh>
    <rPh sb="458" eb="460">
      <t>トウシ</t>
    </rPh>
    <rPh sb="461" eb="462">
      <t>オコナ</t>
    </rPh>
    <rPh sb="469" eb="471">
      <t>ゲンカ</t>
    </rPh>
    <rPh sb="471" eb="473">
      <t>ショウキャク</t>
    </rPh>
    <rPh sb="473" eb="474">
      <t>ヒ</t>
    </rPh>
    <rPh sb="475" eb="477">
      <t>ゾウカ</t>
    </rPh>
    <rPh sb="479" eb="481">
      <t>キュウスイ</t>
    </rPh>
    <rPh sb="481" eb="483">
      <t>ゲンカ</t>
    </rPh>
    <rPh sb="484" eb="486">
      <t>ジョジョ</t>
    </rPh>
    <rPh sb="487" eb="488">
      <t>サ</t>
    </rPh>
    <rPh sb="491" eb="492">
      <t>キ</t>
    </rPh>
    <rPh sb="498" eb="501">
      <t>ヘイキンチ</t>
    </rPh>
    <rPh sb="502" eb="504">
      <t>ウワマワ</t>
    </rPh>
    <rPh sb="516" eb="518">
      <t>スイドウ</t>
    </rPh>
    <rPh sb="518" eb="520">
      <t>リョウキン</t>
    </rPh>
    <rPh sb="521" eb="523">
      <t>ネア</t>
    </rPh>
    <rPh sb="525" eb="527">
      <t>ヒヨウ</t>
    </rPh>
    <rPh sb="528" eb="530">
      <t>サクゲン</t>
    </rPh>
    <rPh sb="531" eb="532">
      <t>オコナ</t>
    </rPh>
    <rPh sb="534" eb="536">
      <t>ケンジツ</t>
    </rPh>
    <rPh sb="537" eb="539">
      <t>シュウエキ</t>
    </rPh>
    <rPh sb="540" eb="542">
      <t>カクホ</t>
    </rPh>
    <rPh sb="549" eb="551">
      <t>ムダ</t>
    </rPh>
    <rPh sb="552" eb="554">
      <t>ヒヨウ</t>
    </rPh>
    <rPh sb="554" eb="556">
      <t>トウシ</t>
    </rPh>
    <rPh sb="557" eb="559">
      <t>サクゲン</t>
    </rPh>
    <rPh sb="564" eb="566">
      <t>ジュウヨウ</t>
    </rPh>
    <rPh sb="572" eb="574">
      <t>シセツ</t>
    </rPh>
    <rPh sb="574" eb="576">
      <t>リヨウ</t>
    </rPh>
    <rPh sb="576" eb="577">
      <t>リツ</t>
    </rPh>
    <rPh sb="578" eb="580">
      <t>ルイジ</t>
    </rPh>
    <rPh sb="580" eb="582">
      <t>ダンタイ</t>
    </rPh>
    <rPh sb="582" eb="585">
      <t>ヘイキンチ</t>
    </rPh>
    <rPh sb="586" eb="587">
      <t>クラ</t>
    </rPh>
    <rPh sb="588" eb="591">
      <t>コウスイジュン</t>
    </rPh>
    <rPh sb="592" eb="594">
      <t>スイイ</t>
    </rPh>
    <rPh sb="600" eb="603">
      <t>ユウシュウリツ</t>
    </rPh>
    <rPh sb="605" eb="608">
      <t>ヘイキンチ</t>
    </rPh>
    <rPh sb="611" eb="613">
      <t>シタマワ</t>
    </rPh>
    <rPh sb="618" eb="620">
      <t>ロウスイ</t>
    </rPh>
    <rPh sb="620" eb="622">
      <t>タイサク</t>
    </rPh>
    <rPh sb="622" eb="623">
      <t>トウ</t>
    </rPh>
    <rPh sb="624" eb="626">
      <t>イジ</t>
    </rPh>
    <rPh sb="626" eb="628">
      <t>カイゼン</t>
    </rPh>
    <rPh sb="629" eb="630">
      <t>ハカ</t>
    </rPh>
    <rPh sb="632" eb="634">
      <t>ヒツヨウ</t>
    </rPh>
    <rPh sb="635" eb="637">
      <t>キュウスイ</t>
    </rPh>
    <rPh sb="637" eb="638">
      <t>リョウ</t>
    </rPh>
    <rPh sb="639" eb="641">
      <t>カクホ</t>
    </rPh>
    <rPh sb="646" eb="648">
      <t>シセツ</t>
    </rPh>
    <rPh sb="649" eb="651">
      <t>カドウ</t>
    </rPh>
    <rPh sb="651" eb="653">
      <t>ジョウキョウ</t>
    </rPh>
    <rPh sb="654" eb="656">
      <t>ハイスイ</t>
    </rPh>
    <rPh sb="656" eb="657">
      <t>リョウ</t>
    </rPh>
    <rPh sb="657" eb="658">
      <t>オヨ</t>
    </rPh>
    <rPh sb="659" eb="661">
      <t>ユウシュウ</t>
    </rPh>
    <rPh sb="661" eb="662">
      <t>リョウ</t>
    </rPh>
    <rPh sb="666" eb="668">
      <t>チュウシ</t>
    </rPh>
    <rPh sb="672" eb="674">
      <t>ヒツヨウ</t>
    </rPh>
    <rPh sb="680" eb="682">
      <t>キンネン</t>
    </rPh>
    <rPh sb="683" eb="685">
      <t>アキヤ</t>
    </rPh>
    <rPh sb="686" eb="688">
      <t>ゾウカ</t>
    </rPh>
    <rPh sb="688" eb="690">
      <t>ケイコウ</t>
    </rPh>
    <rPh sb="693" eb="695">
      <t>トウケツ</t>
    </rPh>
    <rPh sb="695" eb="696">
      <t>トウ</t>
    </rPh>
    <rPh sb="699" eb="701">
      <t>ハレツ</t>
    </rPh>
    <rPh sb="707" eb="709">
      <t>ハッケン</t>
    </rPh>
    <rPh sb="710" eb="712">
      <t>ジカン</t>
    </rPh>
    <rPh sb="716" eb="717">
      <t>タメ</t>
    </rPh>
    <rPh sb="718" eb="720">
      <t>タイオウ</t>
    </rPh>
    <rPh sb="721" eb="723">
      <t>クリョ</t>
    </rPh>
    <phoneticPr fontId="4"/>
  </si>
  <si>
    <t>　平成12年度より着工した下水道工事に併せた配水管の布設替工事、統合整備事業に伴う荒田浄水場、荻原浄水場等の建設や、これらに関連する導水、送水、配水管の布設替工事により、当該区域では施設更新されているため、有形固定資産減価償却率は類似団体平均値に比べ低水準であるが、当該区域外の山間地域での管路更新等が進まない為、管路経年化率は横這いとなっている。
　短期による下水道工事に伴う布設替工事、統合整備事業に伴う施設工事等により、企業債償還金が増加していることから、老朽化した配水管等の必要最低限での布設替工事しか行えていないため、管路経年化率及び管路更新率は昨年度に比べ減少している。</t>
    <rPh sb="1" eb="3">
      <t>ヘイセイ</t>
    </rPh>
    <rPh sb="5" eb="7">
      <t>ネンド</t>
    </rPh>
    <rPh sb="9" eb="11">
      <t>チャッコウ</t>
    </rPh>
    <rPh sb="13" eb="16">
      <t>ゲスイドウ</t>
    </rPh>
    <rPh sb="16" eb="18">
      <t>コウジ</t>
    </rPh>
    <rPh sb="19" eb="20">
      <t>アワ</t>
    </rPh>
    <rPh sb="22" eb="25">
      <t>ハイスイカン</t>
    </rPh>
    <rPh sb="26" eb="29">
      <t>フセツガ</t>
    </rPh>
    <rPh sb="29" eb="31">
      <t>コウジ</t>
    </rPh>
    <rPh sb="32" eb="34">
      <t>トウゴウ</t>
    </rPh>
    <rPh sb="34" eb="36">
      <t>セイビ</t>
    </rPh>
    <rPh sb="36" eb="38">
      <t>ジギョウ</t>
    </rPh>
    <rPh sb="39" eb="40">
      <t>トモナ</t>
    </rPh>
    <rPh sb="41" eb="43">
      <t>アラタ</t>
    </rPh>
    <rPh sb="43" eb="46">
      <t>ジョウスイジョウ</t>
    </rPh>
    <rPh sb="47" eb="49">
      <t>オギハラ</t>
    </rPh>
    <rPh sb="49" eb="52">
      <t>ジョウスイジョウ</t>
    </rPh>
    <rPh sb="52" eb="53">
      <t>トウ</t>
    </rPh>
    <rPh sb="54" eb="56">
      <t>ケンセツ</t>
    </rPh>
    <rPh sb="62" eb="64">
      <t>カンレン</t>
    </rPh>
    <rPh sb="66" eb="68">
      <t>ドウスイ</t>
    </rPh>
    <rPh sb="69" eb="71">
      <t>ソウスイ</t>
    </rPh>
    <rPh sb="72" eb="74">
      <t>ハイスイ</t>
    </rPh>
    <rPh sb="74" eb="75">
      <t>カン</t>
    </rPh>
    <rPh sb="76" eb="79">
      <t>フセツガ</t>
    </rPh>
    <rPh sb="79" eb="81">
      <t>コウジ</t>
    </rPh>
    <rPh sb="85" eb="87">
      <t>トウガイ</t>
    </rPh>
    <rPh sb="87" eb="89">
      <t>クイキ</t>
    </rPh>
    <rPh sb="91" eb="93">
      <t>シセツ</t>
    </rPh>
    <rPh sb="93" eb="95">
      <t>コウシン</t>
    </rPh>
    <rPh sb="103" eb="105">
      <t>ユウケイ</t>
    </rPh>
    <rPh sb="105" eb="107">
      <t>コテイ</t>
    </rPh>
    <rPh sb="107" eb="109">
      <t>シサン</t>
    </rPh>
    <rPh sb="109" eb="111">
      <t>ゲンカ</t>
    </rPh>
    <rPh sb="111" eb="113">
      <t>ショウキャク</t>
    </rPh>
    <rPh sb="113" eb="114">
      <t>リツ</t>
    </rPh>
    <rPh sb="115" eb="117">
      <t>ルイジ</t>
    </rPh>
    <rPh sb="117" eb="119">
      <t>ダンタイ</t>
    </rPh>
    <rPh sb="119" eb="122">
      <t>ヘイキンチ</t>
    </rPh>
    <rPh sb="123" eb="124">
      <t>クラ</t>
    </rPh>
    <rPh sb="125" eb="128">
      <t>テイスイジュン</t>
    </rPh>
    <rPh sb="133" eb="135">
      <t>トウガイ</t>
    </rPh>
    <rPh sb="135" eb="137">
      <t>クイキ</t>
    </rPh>
    <rPh sb="137" eb="138">
      <t>ガイ</t>
    </rPh>
    <rPh sb="139" eb="141">
      <t>ヤマアイ</t>
    </rPh>
    <rPh sb="141" eb="143">
      <t>チイキ</t>
    </rPh>
    <rPh sb="145" eb="147">
      <t>カンロ</t>
    </rPh>
    <rPh sb="147" eb="149">
      <t>コウシン</t>
    </rPh>
    <rPh sb="149" eb="150">
      <t>トウ</t>
    </rPh>
    <rPh sb="151" eb="152">
      <t>スス</t>
    </rPh>
    <rPh sb="155" eb="156">
      <t>タメ</t>
    </rPh>
    <rPh sb="157" eb="159">
      <t>カンロ</t>
    </rPh>
    <rPh sb="159" eb="161">
      <t>ケイネン</t>
    </rPh>
    <rPh sb="161" eb="162">
      <t>カ</t>
    </rPh>
    <rPh sb="162" eb="163">
      <t>リツ</t>
    </rPh>
    <rPh sb="164" eb="166">
      <t>ヨコバ</t>
    </rPh>
    <rPh sb="176" eb="178">
      <t>タンキ</t>
    </rPh>
    <rPh sb="181" eb="184">
      <t>ゲスイドウ</t>
    </rPh>
    <rPh sb="184" eb="186">
      <t>コウジ</t>
    </rPh>
    <rPh sb="187" eb="188">
      <t>トモナ</t>
    </rPh>
    <rPh sb="189" eb="192">
      <t>フセツガ</t>
    </rPh>
    <rPh sb="192" eb="194">
      <t>コウジ</t>
    </rPh>
    <rPh sb="195" eb="197">
      <t>トウゴウ</t>
    </rPh>
    <rPh sb="197" eb="199">
      <t>セイビ</t>
    </rPh>
    <rPh sb="199" eb="201">
      <t>ジギョウ</t>
    </rPh>
    <rPh sb="202" eb="203">
      <t>トモナ</t>
    </rPh>
    <rPh sb="204" eb="206">
      <t>シセツ</t>
    </rPh>
    <rPh sb="206" eb="208">
      <t>コウジ</t>
    </rPh>
    <rPh sb="208" eb="209">
      <t>トウ</t>
    </rPh>
    <rPh sb="213" eb="215">
      <t>キギョウ</t>
    </rPh>
    <rPh sb="215" eb="216">
      <t>サイ</t>
    </rPh>
    <rPh sb="216" eb="218">
      <t>ショウカン</t>
    </rPh>
    <rPh sb="218" eb="219">
      <t>キン</t>
    </rPh>
    <rPh sb="220" eb="222">
      <t>ゾウカ</t>
    </rPh>
    <rPh sb="231" eb="234">
      <t>ロウキュウカ</t>
    </rPh>
    <rPh sb="236" eb="239">
      <t>ハイスイカン</t>
    </rPh>
    <rPh sb="239" eb="240">
      <t>トウ</t>
    </rPh>
    <rPh sb="241" eb="243">
      <t>ヒツヨウ</t>
    </rPh>
    <rPh sb="243" eb="246">
      <t>サイテイゲン</t>
    </rPh>
    <rPh sb="248" eb="251">
      <t>フセツガ</t>
    </rPh>
    <rPh sb="251" eb="253">
      <t>コウジ</t>
    </rPh>
    <rPh sb="255" eb="256">
      <t>オコナ</t>
    </rPh>
    <rPh sb="264" eb="266">
      <t>カンロ</t>
    </rPh>
    <rPh sb="266" eb="269">
      <t>ケイネンカ</t>
    </rPh>
    <rPh sb="269" eb="270">
      <t>リツ</t>
    </rPh>
    <rPh sb="270" eb="271">
      <t>オヨ</t>
    </rPh>
    <rPh sb="272" eb="274">
      <t>カンロ</t>
    </rPh>
    <rPh sb="274" eb="276">
      <t>コウシン</t>
    </rPh>
    <rPh sb="276" eb="277">
      <t>リツ</t>
    </rPh>
    <rPh sb="278" eb="281">
      <t>サクネンド</t>
    </rPh>
    <rPh sb="282" eb="283">
      <t>クラ</t>
    </rPh>
    <rPh sb="284" eb="286">
      <t>ゲンショウ</t>
    </rPh>
    <phoneticPr fontId="4"/>
  </si>
  <si>
    <t>　企業債償還金の残高がある程度減少するまでは、施設の大規模な更新は行えないが、ピークが平成31年度までとなるため、老朽化した管路について計画的な布設替工事により更新し、水道の破裂・漏水を防止する必要がある。
　給水人口の減少により、年々有収量も減少していることから、水道料金の改定を検討する必要があり、２，３年後を目途に改定を予定している。また、費用についても削減できるものや管理委託できるものが無いか検討し、安定した経営で安心・安全な飲料水の供給に努めていく。</t>
    <rPh sb="1" eb="3">
      <t>キギョウ</t>
    </rPh>
    <rPh sb="3" eb="4">
      <t>サイ</t>
    </rPh>
    <rPh sb="4" eb="6">
      <t>ショウカン</t>
    </rPh>
    <rPh sb="6" eb="7">
      <t>キン</t>
    </rPh>
    <rPh sb="8" eb="10">
      <t>ザンダカ</t>
    </rPh>
    <rPh sb="13" eb="15">
      <t>テイド</t>
    </rPh>
    <rPh sb="15" eb="17">
      <t>ゲンショウ</t>
    </rPh>
    <rPh sb="23" eb="25">
      <t>シセツ</t>
    </rPh>
    <rPh sb="26" eb="29">
      <t>ダイキボ</t>
    </rPh>
    <rPh sb="30" eb="32">
      <t>コウシン</t>
    </rPh>
    <rPh sb="33" eb="34">
      <t>オコナ</t>
    </rPh>
    <rPh sb="43" eb="45">
      <t>ヘイセイ</t>
    </rPh>
    <rPh sb="47" eb="49">
      <t>ネンド</t>
    </rPh>
    <rPh sb="57" eb="60">
      <t>ロウキュウカ</t>
    </rPh>
    <rPh sb="62" eb="64">
      <t>カンロ</t>
    </rPh>
    <rPh sb="68" eb="71">
      <t>ケイカクテキ</t>
    </rPh>
    <rPh sb="72" eb="75">
      <t>フセツガ</t>
    </rPh>
    <rPh sb="75" eb="77">
      <t>コウジ</t>
    </rPh>
    <rPh sb="80" eb="82">
      <t>コウシン</t>
    </rPh>
    <rPh sb="84" eb="86">
      <t>スイドウ</t>
    </rPh>
    <rPh sb="87" eb="89">
      <t>ハレツ</t>
    </rPh>
    <rPh sb="90" eb="92">
      <t>ロウスイ</t>
    </rPh>
    <rPh sb="93" eb="95">
      <t>ボウシ</t>
    </rPh>
    <rPh sb="97" eb="99">
      <t>ヒツヨウ</t>
    </rPh>
    <rPh sb="105" eb="107">
      <t>キュウスイ</t>
    </rPh>
    <rPh sb="107" eb="109">
      <t>ジンコウ</t>
    </rPh>
    <rPh sb="110" eb="112">
      <t>ゲンショウ</t>
    </rPh>
    <rPh sb="116" eb="118">
      <t>ネンネン</t>
    </rPh>
    <rPh sb="118" eb="120">
      <t>ユウシュウ</t>
    </rPh>
    <rPh sb="120" eb="121">
      <t>リョウ</t>
    </rPh>
    <rPh sb="122" eb="124">
      <t>ゲンショウ</t>
    </rPh>
    <rPh sb="133" eb="135">
      <t>スイドウ</t>
    </rPh>
    <rPh sb="135" eb="137">
      <t>リョウキン</t>
    </rPh>
    <rPh sb="138" eb="140">
      <t>カイテイ</t>
    </rPh>
    <rPh sb="141" eb="143">
      <t>ケントウ</t>
    </rPh>
    <rPh sb="145" eb="147">
      <t>ヒツヨウ</t>
    </rPh>
    <rPh sb="154" eb="156">
      <t>ネンゴ</t>
    </rPh>
    <rPh sb="157" eb="159">
      <t>メド</t>
    </rPh>
    <rPh sb="160" eb="162">
      <t>カイテイ</t>
    </rPh>
    <rPh sb="163" eb="165">
      <t>ヨテイ</t>
    </rPh>
    <rPh sb="173" eb="175">
      <t>ヒヨウ</t>
    </rPh>
    <rPh sb="180" eb="182">
      <t>サクゲン</t>
    </rPh>
    <rPh sb="188" eb="190">
      <t>カンリ</t>
    </rPh>
    <rPh sb="190" eb="192">
      <t>イタク</t>
    </rPh>
    <rPh sb="198" eb="199">
      <t>ナ</t>
    </rPh>
    <rPh sb="201" eb="203">
      <t>ケントウ</t>
    </rPh>
    <rPh sb="205" eb="207">
      <t>アンテイ</t>
    </rPh>
    <rPh sb="209" eb="211">
      <t>ケイエイ</t>
    </rPh>
    <rPh sb="212" eb="214">
      <t>アンシン</t>
    </rPh>
    <rPh sb="215" eb="217">
      <t>アンゼン</t>
    </rPh>
    <rPh sb="218" eb="221">
      <t>インリョウスイ</t>
    </rPh>
    <rPh sb="222" eb="224">
      <t>キョウキュウ</t>
    </rPh>
    <rPh sb="225" eb="22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</si>
</sst>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0.23</c:v>
                </c:pt>
                <c:pt idx="1">
                  <c:v>0.39</c:v>
                </c:pt>
                <c:pt idx="2">
                  <c:v>0.28000000000000003</c:v>
                </c:pt>
                <c:pt idx="3">
                  <c:v>0.28000000000000003</c:v>
                </c:pt>
                <c:pt idx="4">
                  <c:v>0.19</c:v>
                </c:pt>
              </c:numCache>
            </c:numRef>
          </c:val>
          <c:extLst>
            <c:ext xmlns:c16="http://schemas.microsoft.com/office/drawing/2014/chart" uri="{C3380CC4-5D6E-409C-BE32-E72D297353CC}">
              <c16:uniqueId val="{00000000-E35A-4E4E-A83C-3D5B42777EEA}"/>
            </c:ext>
          </c:extLst>
        </c:ser>
        <c:dLbls>
          <c:showLegendKey val="0"/>
          <c:showVal val="0"/>
          <c:showCatName val="0"/>
          <c:showSerName val="0"/>
          <c:showPercent val="0"/>
          <c:showBubbleSize val="0"/>
        </c:dLbls>
        <c:gapWidth val="150"/>
        <c:axId val="98220384"/>
        <c:axId val="6725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0.42</c:v>
                </c:pt>
                <c:pt idx="2">
                  <c:v>0.67</c:v>
                </c:pt>
                <c:pt idx="3">
                  <c:v>0.52</c:v>
                </c:pt>
                <c:pt idx="4">
                  <c:v>0.46</c:v>
                </c:pt>
              </c:numCache>
            </c:numRef>
          </c:val>
          <c:smooth val="0"/>
          <c:extLst>
            <c:ext xmlns:c16="http://schemas.microsoft.com/office/drawing/2014/chart" uri="{C3380CC4-5D6E-409C-BE32-E72D297353CC}">
              <c16:uniqueId val="{00000001-E35A-4E4E-A83C-3D5B42777EEA}"/>
            </c:ext>
          </c:extLst>
        </c:ser>
        <c:dLbls>
          <c:showLegendKey val="0"/>
          <c:showVal val="0"/>
          <c:showCatName val="0"/>
          <c:showSerName val="0"/>
          <c:showPercent val="0"/>
          <c:showBubbleSize val="0"/>
        </c:dLbls>
        <c:marker val="1"/>
        <c:smooth val="0"/>
        <c:axId val="98220384"/>
        <c:axId val="67254856"/>
      </c:lineChart>
      <c:dateAx>
        <c:axId val="98220384"/>
        <c:scaling>
          <c:orientation val="minMax"/>
        </c:scaling>
        <c:delete val="1"/>
        <c:axPos val="b"/>
        <c:numFmt formatCode="ge" sourceLinked="1"/>
        <c:majorTickMark val="none"/>
        <c:minorTickMark val="none"/>
        <c:tickLblPos val="none"/>
        <c:crossAx val="67254856"/>
        <c:crosses val="autoZero"/>
        <c:auto val="1"/>
        <c:lblOffset val="100"/>
        <c:baseTimeUnit val="years"/>
      </c:dateAx>
      <c:valAx>
        <c:axId val="6725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74.34</c:v>
                </c:pt>
                <c:pt idx="1">
                  <c:v>67.52</c:v>
                </c:pt>
                <c:pt idx="2">
                  <c:v>70.55</c:v>
                </c:pt>
                <c:pt idx="3">
                  <c:v>72.02</c:v>
                </c:pt>
                <c:pt idx="4">
                  <c:v>69.400000000000006</c:v>
                </c:pt>
              </c:numCache>
            </c:numRef>
          </c:val>
          <c:extLst>
            <c:ext xmlns:c16="http://schemas.microsoft.com/office/drawing/2014/chart" uri="{C3380CC4-5D6E-409C-BE32-E72D297353CC}">
              <c16:uniqueId val="{00000000-C66E-47D4-83F3-6B1ED510B1A3}"/>
            </c:ext>
          </c:extLst>
        </c:ser>
        <c:dLbls>
          <c:showLegendKey val="0"/>
          <c:showVal val="0"/>
          <c:showCatName val="0"/>
          <c:showSerName val="0"/>
          <c:showPercent val="0"/>
          <c:showBubbleSize val="0"/>
        </c:dLbls>
        <c:gapWidth val="150"/>
        <c:axId val="147883472"/>
        <c:axId val="14857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52.25</c:v>
                </c:pt>
                <c:pt idx="1">
                  <c:v>48.71</c:v>
                </c:pt>
                <c:pt idx="2">
                  <c:v>50.04</c:v>
                </c:pt>
                <c:pt idx="3">
                  <c:v>47.18</c:v>
                </c:pt>
                <c:pt idx="4">
                  <c:v>45.73</c:v>
                </c:pt>
              </c:numCache>
            </c:numRef>
          </c:val>
          <c:smooth val="0"/>
          <c:extLst>
            <c:ext xmlns:c16="http://schemas.microsoft.com/office/drawing/2014/chart" uri="{C3380CC4-5D6E-409C-BE32-E72D297353CC}">
              <c16:uniqueId val="{00000001-C66E-47D4-83F3-6B1ED510B1A3}"/>
            </c:ext>
          </c:extLst>
        </c:ser>
        <c:dLbls>
          <c:showLegendKey val="0"/>
          <c:showVal val="0"/>
          <c:showCatName val="0"/>
          <c:showSerName val="0"/>
          <c:showPercent val="0"/>
          <c:showBubbleSize val="0"/>
        </c:dLbls>
        <c:marker val="1"/>
        <c:smooth val="0"/>
        <c:axId val="147883472"/>
        <c:axId val="148570584"/>
      </c:lineChart>
      <c:dateAx>
        <c:axId val="147883472"/>
        <c:scaling>
          <c:orientation val="minMax"/>
        </c:scaling>
        <c:delete val="1"/>
        <c:axPos val="b"/>
        <c:numFmt formatCode="ge" sourceLinked="1"/>
        <c:majorTickMark val="none"/>
        <c:minorTickMark val="none"/>
        <c:tickLblPos val="none"/>
        <c:crossAx val="148570584"/>
        <c:crosses val="autoZero"/>
        <c:auto val="1"/>
        <c:lblOffset val="100"/>
        <c:baseTimeUnit val="years"/>
      </c:dateAx>
      <c:valAx>
        <c:axId val="14857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8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78.260000000000005</c:v>
                </c:pt>
                <c:pt idx="1">
                  <c:v>83.23</c:v>
                </c:pt>
                <c:pt idx="2">
                  <c:v>80.75</c:v>
                </c:pt>
                <c:pt idx="3">
                  <c:v>77.31</c:v>
                </c:pt>
                <c:pt idx="4">
                  <c:v>79.63</c:v>
                </c:pt>
              </c:numCache>
            </c:numRef>
          </c:val>
          <c:extLst>
            <c:ext xmlns:c16="http://schemas.microsoft.com/office/drawing/2014/chart" uri="{C3380CC4-5D6E-409C-BE32-E72D297353CC}">
              <c16:uniqueId val="{00000000-69AB-4493-B11C-722D3017FECA}"/>
            </c:ext>
          </c:extLst>
        </c:ser>
        <c:dLbls>
          <c:showLegendKey val="0"/>
          <c:showVal val="0"/>
          <c:showCatName val="0"/>
          <c:showSerName val="0"/>
          <c:showPercent val="0"/>
          <c:showBubbleSize val="0"/>
        </c:dLbls>
        <c:gapWidth val="150"/>
        <c:axId val="148633864"/>
        <c:axId val="14863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86.34</c:v>
                </c:pt>
                <c:pt idx="1">
                  <c:v>85.87</c:v>
                </c:pt>
                <c:pt idx="2">
                  <c:v>83.83</c:v>
                </c:pt>
                <c:pt idx="3">
                  <c:v>80.209999999999994</c:v>
                </c:pt>
                <c:pt idx="4">
                  <c:v>80.25</c:v>
                </c:pt>
              </c:numCache>
            </c:numRef>
          </c:val>
          <c:smooth val="0"/>
          <c:extLst>
            <c:ext xmlns:c16="http://schemas.microsoft.com/office/drawing/2014/chart" uri="{C3380CC4-5D6E-409C-BE32-E72D297353CC}">
              <c16:uniqueId val="{00000001-69AB-4493-B11C-722D3017FECA}"/>
            </c:ext>
          </c:extLst>
        </c:ser>
        <c:dLbls>
          <c:showLegendKey val="0"/>
          <c:showVal val="0"/>
          <c:showCatName val="0"/>
          <c:showSerName val="0"/>
          <c:showPercent val="0"/>
          <c:showBubbleSize val="0"/>
        </c:dLbls>
        <c:marker val="1"/>
        <c:smooth val="0"/>
        <c:axId val="148633864"/>
        <c:axId val="148634288"/>
      </c:lineChart>
      <c:dateAx>
        <c:axId val="148633864"/>
        <c:scaling>
          <c:orientation val="minMax"/>
        </c:scaling>
        <c:delete val="1"/>
        <c:axPos val="b"/>
        <c:numFmt formatCode="ge" sourceLinked="1"/>
        <c:majorTickMark val="none"/>
        <c:minorTickMark val="none"/>
        <c:tickLblPos val="none"/>
        <c:crossAx val="148634288"/>
        <c:crosses val="autoZero"/>
        <c:auto val="1"/>
        <c:lblOffset val="100"/>
        <c:baseTimeUnit val="years"/>
      </c:dateAx>
      <c:valAx>
        <c:axId val="14863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3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106.32</c:v>
                </c:pt>
                <c:pt idx="1">
                  <c:v>109.39</c:v>
                </c:pt>
                <c:pt idx="2">
                  <c:v>101.59</c:v>
                </c:pt>
                <c:pt idx="3">
                  <c:v>109.2</c:v>
                </c:pt>
                <c:pt idx="4">
                  <c:v>108.9</c:v>
                </c:pt>
              </c:numCache>
            </c:numRef>
          </c:val>
          <c:extLst>
            <c:ext xmlns:c16="http://schemas.microsoft.com/office/drawing/2014/chart" uri="{C3380CC4-5D6E-409C-BE32-E72D297353CC}">
              <c16:uniqueId val="{00000000-9A99-4422-850C-803A651C64EC}"/>
            </c:ext>
          </c:extLst>
        </c:ser>
        <c:dLbls>
          <c:showLegendKey val="0"/>
          <c:showVal val="0"/>
          <c:showCatName val="0"/>
          <c:showSerName val="0"/>
          <c:showPercent val="0"/>
          <c:showBubbleSize val="0"/>
        </c:dLbls>
        <c:gapWidth val="150"/>
        <c:axId val="98222528"/>
        <c:axId val="9822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103.86</c:v>
                </c:pt>
                <c:pt idx="1">
                  <c:v>111.5</c:v>
                </c:pt>
                <c:pt idx="2">
                  <c:v>111.79</c:v>
                </c:pt>
                <c:pt idx="3">
                  <c:v>111.37</c:v>
                </c:pt>
                <c:pt idx="4">
                  <c:v>109.77</c:v>
                </c:pt>
              </c:numCache>
            </c:numRef>
          </c:val>
          <c:smooth val="0"/>
          <c:extLst>
            <c:ext xmlns:c16="http://schemas.microsoft.com/office/drawing/2014/chart" uri="{C3380CC4-5D6E-409C-BE32-E72D297353CC}">
              <c16:uniqueId val="{00000001-9A99-4422-850C-803A651C64EC}"/>
            </c:ext>
          </c:extLst>
        </c:ser>
        <c:dLbls>
          <c:showLegendKey val="0"/>
          <c:showVal val="0"/>
          <c:showCatName val="0"/>
          <c:showSerName val="0"/>
          <c:showPercent val="0"/>
          <c:showBubbleSize val="0"/>
        </c:dLbls>
        <c:marker val="1"/>
        <c:smooth val="0"/>
        <c:axId val="98222528"/>
        <c:axId val="98222104"/>
      </c:lineChart>
      <c:dateAx>
        <c:axId val="98222528"/>
        <c:scaling>
          <c:orientation val="minMax"/>
        </c:scaling>
        <c:delete val="1"/>
        <c:axPos val="b"/>
        <c:numFmt formatCode="ge" sourceLinked="1"/>
        <c:majorTickMark val="none"/>
        <c:minorTickMark val="none"/>
        <c:tickLblPos val="none"/>
        <c:crossAx val="98222104"/>
        <c:crosses val="autoZero"/>
        <c:auto val="1"/>
        <c:lblOffset val="100"/>
        <c:baseTimeUnit val="years"/>
      </c:dateAx>
      <c:valAx>
        <c:axId val="98222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2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28.84</c:v>
                </c:pt>
                <c:pt idx="1">
                  <c:v>31.08</c:v>
                </c:pt>
                <c:pt idx="2">
                  <c:v>33.29</c:v>
                </c:pt>
                <c:pt idx="3">
                  <c:v>35.520000000000003</c:v>
                </c:pt>
                <c:pt idx="4">
                  <c:v>37.64</c:v>
                </c:pt>
              </c:numCache>
            </c:numRef>
          </c:val>
          <c:extLst>
            <c:ext xmlns:c16="http://schemas.microsoft.com/office/drawing/2014/chart" uri="{C3380CC4-5D6E-409C-BE32-E72D297353CC}">
              <c16:uniqueId val="{00000000-7C22-4594-8DE5-CA5CEC3CC767}"/>
            </c:ext>
          </c:extLst>
        </c:ser>
        <c:dLbls>
          <c:showLegendKey val="0"/>
          <c:showVal val="0"/>
          <c:showCatName val="0"/>
          <c:showSerName val="0"/>
          <c:showPercent val="0"/>
          <c:showBubbleSize val="0"/>
        </c:dLbls>
        <c:gapWidth val="150"/>
        <c:axId val="98227616"/>
        <c:axId val="9822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39.26</c:v>
                </c:pt>
                <c:pt idx="1">
                  <c:v>43.52</c:v>
                </c:pt>
                <c:pt idx="2">
                  <c:v>43.96</c:v>
                </c:pt>
                <c:pt idx="3">
                  <c:v>45.8</c:v>
                </c:pt>
                <c:pt idx="4">
                  <c:v>46.28</c:v>
                </c:pt>
              </c:numCache>
            </c:numRef>
          </c:val>
          <c:smooth val="0"/>
          <c:extLst>
            <c:ext xmlns:c16="http://schemas.microsoft.com/office/drawing/2014/chart" uri="{C3380CC4-5D6E-409C-BE32-E72D297353CC}">
              <c16:uniqueId val="{00000001-7C22-4594-8DE5-CA5CEC3CC767}"/>
            </c:ext>
          </c:extLst>
        </c:ser>
        <c:dLbls>
          <c:showLegendKey val="0"/>
          <c:showVal val="0"/>
          <c:showCatName val="0"/>
          <c:showSerName val="0"/>
          <c:showPercent val="0"/>
          <c:showBubbleSize val="0"/>
        </c:dLbls>
        <c:marker val="1"/>
        <c:smooth val="0"/>
        <c:axId val="98227616"/>
        <c:axId val="98220832"/>
      </c:lineChart>
      <c:dateAx>
        <c:axId val="98227616"/>
        <c:scaling>
          <c:orientation val="minMax"/>
        </c:scaling>
        <c:delete val="1"/>
        <c:axPos val="b"/>
        <c:numFmt formatCode="ge" sourceLinked="1"/>
        <c:majorTickMark val="none"/>
        <c:minorTickMark val="none"/>
        <c:tickLblPos val="none"/>
        <c:crossAx val="98220832"/>
        <c:crosses val="autoZero"/>
        <c:auto val="1"/>
        <c:lblOffset val="100"/>
        <c:baseTimeUnit val="years"/>
      </c:dateAx>
      <c:valAx>
        <c:axId val="982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3.65</c:v>
                </c:pt>
                <c:pt idx="1">
                  <c:v>13.51</c:v>
                </c:pt>
                <c:pt idx="2">
                  <c:v>13.51</c:v>
                </c:pt>
                <c:pt idx="3">
                  <c:v>13.51</c:v>
                </c:pt>
                <c:pt idx="4">
                  <c:v>13.49</c:v>
                </c:pt>
              </c:numCache>
            </c:numRef>
          </c:val>
          <c:extLst>
            <c:ext xmlns:c16="http://schemas.microsoft.com/office/drawing/2014/chart" uri="{C3380CC4-5D6E-409C-BE32-E72D297353CC}">
              <c16:uniqueId val="{00000000-6183-4756-8DB6-DF6D0B79D21B}"/>
            </c:ext>
          </c:extLst>
        </c:ser>
        <c:dLbls>
          <c:showLegendKey val="0"/>
          <c:showVal val="0"/>
          <c:showCatName val="0"/>
          <c:showSerName val="0"/>
          <c:showPercent val="0"/>
          <c:showBubbleSize val="0"/>
        </c:dLbls>
        <c:gapWidth val="150"/>
        <c:axId val="66760888"/>
        <c:axId val="6676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9.1</c:v>
                </c:pt>
                <c:pt idx="1">
                  <c:v>12.35</c:v>
                </c:pt>
                <c:pt idx="2">
                  <c:v>11.91</c:v>
                </c:pt>
                <c:pt idx="3">
                  <c:v>20.02</c:v>
                </c:pt>
                <c:pt idx="4">
                  <c:v>18.03</c:v>
                </c:pt>
              </c:numCache>
            </c:numRef>
          </c:val>
          <c:smooth val="0"/>
          <c:extLst>
            <c:ext xmlns:c16="http://schemas.microsoft.com/office/drawing/2014/chart" uri="{C3380CC4-5D6E-409C-BE32-E72D297353CC}">
              <c16:uniqueId val="{00000001-6183-4756-8DB6-DF6D0B79D21B}"/>
            </c:ext>
          </c:extLst>
        </c:ser>
        <c:dLbls>
          <c:showLegendKey val="0"/>
          <c:showVal val="0"/>
          <c:showCatName val="0"/>
          <c:showSerName val="0"/>
          <c:showPercent val="0"/>
          <c:showBubbleSize val="0"/>
        </c:dLbls>
        <c:marker val="1"/>
        <c:smooth val="0"/>
        <c:axId val="66760888"/>
        <c:axId val="66761312"/>
      </c:lineChart>
      <c:dateAx>
        <c:axId val="66760888"/>
        <c:scaling>
          <c:orientation val="minMax"/>
        </c:scaling>
        <c:delete val="1"/>
        <c:axPos val="b"/>
        <c:numFmt formatCode="ge" sourceLinked="1"/>
        <c:majorTickMark val="none"/>
        <c:minorTickMark val="none"/>
        <c:tickLblPos val="none"/>
        <c:crossAx val="66761312"/>
        <c:crosses val="autoZero"/>
        <c:auto val="1"/>
        <c:lblOffset val="100"/>
        <c:baseTimeUnit val="years"/>
      </c:dateAx>
      <c:valAx>
        <c:axId val="667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6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32-4812-901B-E24F751625D7}"/>
            </c:ext>
          </c:extLst>
        </c:ser>
        <c:dLbls>
          <c:showLegendKey val="0"/>
          <c:showVal val="0"/>
          <c:showCatName val="0"/>
          <c:showSerName val="0"/>
          <c:showPercent val="0"/>
          <c:showBubbleSize val="0"/>
        </c:dLbls>
        <c:gapWidth val="150"/>
        <c:axId val="147407328"/>
        <c:axId val="14740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42.39</c:v>
                </c:pt>
                <c:pt idx="1">
                  <c:v>7.41</c:v>
                </c:pt>
                <c:pt idx="2">
                  <c:v>4.03</c:v>
                </c:pt>
                <c:pt idx="3">
                  <c:v>3.02</c:v>
                </c:pt>
                <c:pt idx="4">
                  <c:v>4.96</c:v>
                </c:pt>
              </c:numCache>
            </c:numRef>
          </c:val>
          <c:smooth val="0"/>
          <c:extLst>
            <c:ext xmlns:c16="http://schemas.microsoft.com/office/drawing/2014/chart" uri="{C3380CC4-5D6E-409C-BE32-E72D297353CC}">
              <c16:uniqueId val="{00000001-0632-4812-901B-E24F751625D7}"/>
            </c:ext>
          </c:extLst>
        </c:ser>
        <c:dLbls>
          <c:showLegendKey val="0"/>
          <c:showVal val="0"/>
          <c:showCatName val="0"/>
          <c:showSerName val="0"/>
          <c:showPercent val="0"/>
          <c:showBubbleSize val="0"/>
        </c:dLbls>
        <c:marker val="1"/>
        <c:smooth val="0"/>
        <c:axId val="147407328"/>
        <c:axId val="147407752"/>
      </c:lineChart>
      <c:dateAx>
        <c:axId val="147407328"/>
        <c:scaling>
          <c:orientation val="minMax"/>
        </c:scaling>
        <c:delete val="1"/>
        <c:axPos val="b"/>
        <c:numFmt formatCode="ge" sourceLinked="1"/>
        <c:majorTickMark val="none"/>
        <c:minorTickMark val="none"/>
        <c:tickLblPos val="none"/>
        <c:crossAx val="147407752"/>
        <c:crosses val="autoZero"/>
        <c:auto val="1"/>
        <c:lblOffset val="100"/>
        <c:baseTimeUnit val="years"/>
      </c:dateAx>
      <c:valAx>
        <c:axId val="147407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4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48</c:v>
                </c:pt>
                <c:pt idx="1">
                  <c:v>60.87</c:v>
                </c:pt>
                <c:pt idx="2">
                  <c:v>57.79</c:v>
                </c:pt>
                <c:pt idx="3">
                  <c:v>65.959999999999994</c:v>
                </c:pt>
                <c:pt idx="4">
                  <c:v>66.989999999999995</c:v>
                </c:pt>
              </c:numCache>
            </c:numRef>
          </c:val>
          <c:extLst>
            <c:ext xmlns:c16="http://schemas.microsoft.com/office/drawing/2014/chart" uri="{C3380CC4-5D6E-409C-BE32-E72D297353CC}">
              <c16:uniqueId val="{00000000-2063-435D-AD4C-9FEE7CAFE270}"/>
            </c:ext>
          </c:extLst>
        </c:ser>
        <c:dLbls>
          <c:showLegendKey val="0"/>
          <c:showVal val="0"/>
          <c:showCatName val="0"/>
          <c:showSerName val="0"/>
          <c:showPercent val="0"/>
          <c:showBubbleSize val="0"/>
        </c:dLbls>
        <c:gapWidth val="150"/>
        <c:axId val="147649160"/>
        <c:axId val="14764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432.1</c:v>
                </c:pt>
                <c:pt idx="1">
                  <c:v>515.9</c:v>
                </c:pt>
                <c:pt idx="2">
                  <c:v>548.71</c:v>
                </c:pt>
                <c:pt idx="3">
                  <c:v>533.21</c:v>
                </c:pt>
                <c:pt idx="4">
                  <c:v>563.05999999999995</c:v>
                </c:pt>
              </c:numCache>
            </c:numRef>
          </c:val>
          <c:smooth val="0"/>
          <c:extLst>
            <c:ext xmlns:c16="http://schemas.microsoft.com/office/drawing/2014/chart" uri="{C3380CC4-5D6E-409C-BE32-E72D297353CC}">
              <c16:uniqueId val="{00000001-2063-435D-AD4C-9FEE7CAFE270}"/>
            </c:ext>
          </c:extLst>
        </c:ser>
        <c:dLbls>
          <c:showLegendKey val="0"/>
          <c:showVal val="0"/>
          <c:showCatName val="0"/>
          <c:showSerName val="0"/>
          <c:showPercent val="0"/>
          <c:showBubbleSize val="0"/>
        </c:dLbls>
        <c:marker val="1"/>
        <c:smooth val="0"/>
        <c:axId val="147649160"/>
        <c:axId val="147649584"/>
      </c:lineChart>
      <c:dateAx>
        <c:axId val="147649160"/>
        <c:scaling>
          <c:orientation val="minMax"/>
        </c:scaling>
        <c:delete val="1"/>
        <c:axPos val="b"/>
        <c:numFmt formatCode="ge" sourceLinked="1"/>
        <c:majorTickMark val="none"/>
        <c:minorTickMark val="none"/>
        <c:tickLblPos val="none"/>
        <c:crossAx val="147649584"/>
        <c:crosses val="autoZero"/>
        <c:auto val="1"/>
        <c:lblOffset val="100"/>
        <c:baseTimeUnit val="years"/>
      </c:dateAx>
      <c:valAx>
        <c:axId val="14764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64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1975.98</c:v>
                </c:pt>
                <c:pt idx="1">
                  <c:v>1908.97</c:v>
                </c:pt>
                <c:pt idx="2">
                  <c:v>1765.78</c:v>
                </c:pt>
                <c:pt idx="3">
                  <c:v>1643.75</c:v>
                </c:pt>
                <c:pt idx="4">
                  <c:v>1530.21</c:v>
                </c:pt>
              </c:numCache>
            </c:numRef>
          </c:val>
          <c:extLst>
            <c:ext xmlns:c16="http://schemas.microsoft.com/office/drawing/2014/chart" uri="{C3380CC4-5D6E-409C-BE32-E72D297353CC}">
              <c16:uniqueId val="{00000000-26C3-47DA-827F-1EE7F6213A6F}"/>
            </c:ext>
          </c:extLst>
        </c:ser>
        <c:dLbls>
          <c:showLegendKey val="0"/>
          <c:showVal val="0"/>
          <c:showCatName val="0"/>
          <c:showSerName val="0"/>
          <c:showPercent val="0"/>
          <c:showBubbleSize val="0"/>
        </c:dLbls>
        <c:gapWidth val="150"/>
        <c:axId val="147650856"/>
        <c:axId val="14765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952.88</c:v>
                </c:pt>
                <c:pt idx="1">
                  <c:v>771.33</c:v>
                </c:pt>
                <c:pt idx="2">
                  <c:v>669.22</c:v>
                </c:pt>
                <c:pt idx="3">
                  <c:v>634.09</c:v>
                </c:pt>
                <c:pt idx="4">
                  <c:v>651.9</c:v>
                </c:pt>
              </c:numCache>
            </c:numRef>
          </c:val>
          <c:smooth val="0"/>
          <c:extLst>
            <c:ext xmlns:c16="http://schemas.microsoft.com/office/drawing/2014/chart" uri="{C3380CC4-5D6E-409C-BE32-E72D297353CC}">
              <c16:uniqueId val="{00000001-26C3-47DA-827F-1EE7F6213A6F}"/>
            </c:ext>
          </c:extLst>
        </c:ser>
        <c:dLbls>
          <c:showLegendKey val="0"/>
          <c:showVal val="0"/>
          <c:showCatName val="0"/>
          <c:showSerName val="0"/>
          <c:showPercent val="0"/>
          <c:showBubbleSize val="0"/>
        </c:dLbls>
        <c:marker val="1"/>
        <c:smooth val="0"/>
        <c:axId val="147650856"/>
        <c:axId val="147651280"/>
      </c:lineChart>
      <c:dateAx>
        <c:axId val="147650856"/>
        <c:scaling>
          <c:orientation val="minMax"/>
        </c:scaling>
        <c:delete val="1"/>
        <c:axPos val="b"/>
        <c:numFmt formatCode="ge" sourceLinked="1"/>
        <c:majorTickMark val="none"/>
        <c:minorTickMark val="none"/>
        <c:tickLblPos val="none"/>
        <c:crossAx val="147651280"/>
        <c:crosses val="autoZero"/>
        <c:auto val="1"/>
        <c:lblOffset val="100"/>
        <c:baseTimeUnit val="years"/>
      </c:dateAx>
      <c:valAx>
        <c:axId val="14765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65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56.39</c:v>
                </c:pt>
                <c:pt idx="1">
                  <c:v>57.65</c:v>
                </c:pt>
                <c:pt idx="2">
                  <c:v>57.53</c:v>
                </c:pt>
                <c:pt idx="3">
                  <c:v>58.79</c:v>
                </c:pt>
                <c:pt idx="4">
                  <c:v>63.9</c:v>
                </c:pt>
              </c:numCache>
            </c:numRef>
          </c:val>
          <c:extLst>
            <c:ext xmlns:c16="http://schemas.microsoft.com/office/drawing/2014/chart" uri="{C3380CC4-5D6E-409C-BE32-E72D297353CC}">
              <c16:uniqueId val="{00000000-4727-4995-B9B2-28AB4C5E9625}"/>
            </c:ext>
          </c:extLst>
        </c:ser>
        <c:dLbls>
          <c:showLegendKey val="0"/>
          <c:showVal val="0"/>
          <c:showCatName val="0"/>
          <c:showSerName val="0"/>
          <c:showPercent val="0"/>
          <c:showBubbleSize val="0"/>
        </c:dLbls>
        <c:gapWidth val="150"/>
        <c:axId val="147882200"/>
        <c:axId val="14788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62.32</c:v>
                </c:pt>
                <c:pt idx="1">
                  <c:v>69.099999999999994</c:v>
                </c:pt>
                <c:pt idx="2">
                  <c:v>73.34</c:v>
                </c:pt>
                <c:pt idx="3">
                  <c:v>76.739999999999995</c:v>
                </c:pt>
                <c:pt idx="4">
                  <c:v>75.28</c:v>
                </c:pt>
              </c:numCache>
            </c:numRef>
          </c:val>
          <c:smooth val="0"/>
          <c:extLst>
            <c:ext xmlns:c16="http://schemas.microsoft.com/office/drawing/2014/chart" uri="{C3380CC4-5D6E-409C-BE32-E72D297353CC}">
              <c16:uniqueId val="{00000001-4727-4995-B9B2-28AB4C5E9625}"/>
            </c:ext>
          </c:extLst>
        </c:ser>
        <c:dLbls>
          <c:showLegendKey val="0"/>
          <c:showVal val="0"/>
          <c:showCatName val="0"/>
          <c:showSerName val="0"/>
          <c:showPercent val="0"/>
          <c:showBubbleSize val="0"/>
        </c:dLbls>
        <c:marker val="1"/>
        <c:smooth val="0"/>
        <c:axId val="147882200"/>
        <c:axId val="147882624"/>
      </c:lineChart>
      <c:dateAx>
        <c:axId val="147882200"/>
        <c:scaling>
          <c:orientation val="minMax"/>
        </c:scaling>
        <c:delete val="1"/>
        <c:axPos val="b"/>
        <c:numFmt formatCode="ge" sourceLinked="1"/>
        <c:majorTickMark val="none"/>
        <c:minorTickMark val="none"/>
        <c:tickLblPos val="none"/>
        <c:crossAx val="147882624"/>
        <c:crosses val="autoZero"/>
        <c:auto val="1"/>
        <c:lblOffset val="100"/>
        <c:baseTimeUnit val="years"/>
      </c:dateAx>
      <c:valAx>
        <c:axId val="1478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8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349.73</c:v>
                </c:pt>
                <c:pt idx="1">
                  <c:v>340.39</c:v>
                </c:pt>
                <c:pt idx="2">
                  <c:v>337.25</c:v>
                </c:pt>
                <c:pt idx="3">
                  <c:v>334.5</c:v>
                </c:pt>
                <c:pt idx="4">
                  <c:v>304.68</c:v>
                </c:pt>
              </c:numCache>
            </c:numRef>
          </c:val>
          <c:extLst>
            <c:ext xmlns:c16="http://schemas.microsoft.com/office/drawing/2014/chart" uri="{C3380CC4-5D6E-409C-BE32-E72D297353CC}">
              <c16:uniqueId val="{00000000-C406-4071-BB06-972ACD91A058}"/>
            </c:ext>
          </c:extLst>
        </c:ser>
        <c:dLbls>
          <c:showLegendKey val="0"/>
          <c:showVal val="0"/>
          <c:showCatName val="0"/>
          <c:showSerName val="0"/>
          <c:showPercent val="0"/>
          <c:showBubbleSize val="0"/>
        </c:dLbls>
        <c:gapWidth val="150"/>
        <c:axId val="148632168"/>
        <c:axId val="14856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326.38</c:v>
                </c:pt>
                <c:pt idx="1">
                  <c:v>297.49</c:v>
                </c:pt>
                <c:pt idx="2">
                  <c:v>261.75</c:v>
                </c:pt>
                <c:pt idx="3">
                  <c:v>252.45</c:v>
                </c:pt>
                <c:pt idx="4">
                  <c:v>255.35</c:v>
                </c:pt>
              </c:numCache>
            </c:numRef>
          </c:val>
          <c:smooth val="0"/>
          <c:extLst>
            <c:ext xmlns:c16="http://schemas.microsoft.com/office/drawing/2014/chart" uri="{C3380CC4-5D6E-409C-BE32-E72D297353CC}">
              <c16:uniqueId val="{00000001-C406-4071-BB06-972ACD91A058}"/>
            </c:ext>
          </c:extLst>
        </c:ser>
        <c:dLbls>
          <c:showLegendKey val="0"/>
          <c:showVal val="0"/>
          <c:showCatName val="0"/>
          <c:showSerName val="0"/>
          <c:showPercent val="0"/>
          <c:showBubbleSize val="0"/>
        </c:dLbls>
        <c:marker val="1"/>
        <c:smooth val="0"/>
        <c:axId val="148632168"/>
        <c:axId val="148569736"/>
      </c:lineChart>
      <c:dateAx>
        <c:axId val="148632168"/>
        <c:scaling>
          <c:orientation val="minMax"/>
        </c:scaling>
        <c:delete val="1"/>
        <c:axPos val="b"/>
        <c:numFmt formatCode="ge" sourceLinked="1"/>
        <c:majorTickMark val="none"/>
        <c:minorTickMark val="none"/>
        <c:tickLblPos val="none"/>
        <c:crossAx val="148569736"/>
        <c:crosses val="autoZero"/>
        <c:auto val="1"/>
        <c:lblOffset val="100"/>
        <c:baseTimeUnit val="years"/>
      </c:dateAx>
      <c:valAx>
        <c:axId val="14856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3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【249.60】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55" zoomScaleNormal="100" zoomScaleSheetLayoutView="55"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長野県　上松町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簡易水道事業</v>
      </c>
      <c r="Q8" s="59"/>
      <c r="R8" s="59"/>
      <c r="S8" s="59"/>
      <c r="T8" s="59"/>
      <c r="U8" s="59"/>
      <c r="V8" s="59"/>
      <c r="W8" s="59" t="str">
        <f>データ!$L$6</f>
        <v>C3</v>
      </c>
      <c r="X8" s="59"/>
      <c r="Y8" s="59"/>
      <c r="Z8" s="59"/>
      <c r="AA8" s="59"/>
      <c r="AB8" s="59"/>
      <c r="AC8" s="59"/>
      <c r="AD8" s="59" t="str">
        <f>データ!$M$6</f>
        <v>その他</v>
      </c>
      <c r="AE8" s="59"/>
      <c r="AF8" s="59"/>
      <c r="AG8" s="59"/>
      <c r="AH8" s="59"/>
      <c r="AI8" s="59"/>
      <c r="AJ8" s="59"/>
      <c r="AK8" s="4"/>
      <c r="AL8" s="60">
        <f>データ!$R$6</f>
        <v>4540</v>
      </c>
      <c r="AM8" s="60"/>
      <c r="AN8" s="60"/>
      <c r="AO8" s="60"/>
      <c r="AP8" s="60"/>
      <c r="AQ8" s="60"/>
      <c r="AR8" s="60"/>
      <c r="AS8" s="60"/>
      <c r="AT8" s="51">
        <f>データ!$S$6</f>
        <v>168.42</v>
      </c>
      <c r="AU8" s="52"/>
      <c r="AV8" s="52"/>
      <c r="AW8" s="52"/>
      <c r="AX8" s="52"/>
      <c r="AY8" s="52"/>
      <c r="AZ8" s="52"/>
      <c r="BA8" s="52"/>
      <c r="BB8" s="53">
        <f>データ!$T$6</f>
        <v>26.96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68</v>
      </c>
      <c r="J10" s="52"/>
      <c r="K10" s="52"/>
      <c r="L10" s="52"/>
      <c r="M10" s="52"/>
      <c r="N10" s="52"/>
      <c r="O10" s="63"/>
      <c r="P10" s="53">
        <f>データ!$P$6</f>
        <v>98.16</v>
      </c>
      <c r="Q10" s="53"/>
      <c r="R10" s="53"/>
      <c r="S10" s="53"/>
      <c r="T10" s="53"/>
      <c r="U10" s="53"/>
      <c r="V10" s="53"/>
      <c r="W10" s="60">
        <f>データ!$Q$6</f>
        <v>3580</v>
      </c>
      <c r="X10" s="60"/>
      <c r="Y10" s="60"/>
      <c r="Z10" s="60"/>
      <c r="AA10" s="60"/>
      <c r="AB10" s="60"/>
      <c r="AC10" s="60"/>
      <c r="AD10" s="2"/>
      <c r="AE10" s="2"/>
      <c r="AF10" s="2"/>
      <c r="AG10" s="2"/>
      <c r="AH10" s="4"/>
      <c r="AI10" s="4"/>
      <c r="AJ10" s="4"/>
      <c r="AK10" s="4"/>
      <c r="AL10" s="60">
        <f>データ!$U$6</f>
        <v>4369</v>
      </c>
      <c r="AM10" s="60"/>
      <c r="AN10" s="60"/>
      <c r="AO10" s="60"/>
      <c r="AP10" s="60"/>
      <c r="AQ10" s="60"/>
      <c r="AR10" s="60"/>
      <c r="AS10" s="60"/>
      <c r="AT10" s="51">
        <f>データ!$V$6</f>
        <v>12.83</v>
      </c>
      <c r="AU10" s="52"/>
      <c r="AV10" s="52"/>
      <c r="AW10" s="52"/>
      <c r="AX10" s="52"/>
      <c r="AY10" s="52"/>
      <c r="AZ10" s="52"/>
      <c r="BA10" s="52"/>
      <c r="BB10" s="53">
        <f>データ!$W$6</f>
        <v>340.53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【104.88】</v>
      </c>
      <c r="F85" s="27" t="str">
        <f>データ!AS6</f>
        <v>【13.15】</v>
      </c>
      <c r="G85" s="27" t="str">
        <f>データ!BD6</f>
        <v>【299.46】</v>
      </c>
      <c r="H85" s="27" t="str">
        <f>データ!BO6</f>
        <v>【969.46】</v>
      </c>
      <c r="I85" s="27" t="str">
        <f>データ!BZ6</f>
        <v>【73.20】</v>
      </c>
      <c r="J85" s="27" t="str">
        <f>データ!CK6</f>
        <v>【249.60】</v>
      </c>
      <c r="K85" s="27" t="str">
        <f>データ!CV6</f>
        <v>【48.62】</v>
      </c>
      <c r="L85" s="27" t="str">
        <f>データ!DG6</f>
        <v>【79.22】</v>
      </c>
      <c r="M85" s="27" t="str">
        <f>データ!DR6</f>
        <v>【38.53】</v>
      </c>
      <c r="N85" s="27" t="str">
        <f>データ!EC6</f>
        <v>【11.65】</v>
      </c>
      <c r="O85" s="27" t="str">
        <f>データ!EN6</f>
        <v>【0.34】</v>
      </c>
    </row>
  </sheetData>
  <sheetProtection algorithmName="SHA-512" hashValue="/P3F0pZzJf9ubdChMTbMxTG8PO+mmUns+YPYx0LEC0s5Y9NbhRWWjvHOQK9AND93Pb1dP8pmeVR970cTjq7EWA==" saltValue="E748KkFee/8IkLNBkI0zU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204226</v>
      </c>
      <c r="D6" s="34">
        <f t="shared" si="3"/>
        <v>46</v>
      </c>
      <c r="E6" s="34">
        <f t="shared" si="3"/>
        <v>1</v>
      </c>
      <c r="F6" s="34">
        <f t="shared" si="3"/>
        <v>0</v>
      </c>
      <c r="G6" s="34">
        <f t="shared" si="3"/>
        <v>5</v>
      </c>
      <c r="H6" s="34" t="str">
        <f t="shared" si="3"/>
        <v>長野県　上松町</v>
      </c>
      <c r="I6" s="34" t="str">
        <f t="shared" si="3"/>
        <v>法適用</v>
      </c>
      <c r="J6" s="34" t="str">
        <f t="shared" si="3"/>
        <v>水道事業</v>
      </c>
      <c r="K6" s="34" t="str">
        <f t="shared" si="3"/>
        <v>簡易水道事業</v>
      </c>
      <c r="L6" s="34" t="str">
        <f t="shared" si="3"/>
        <v>C3</v>
      </c>
      <c r="M6" s="34" t="str">
        <f t="shared" si="3"/>
        <v>その他</v>
      </c>
      <c r="N6" s="35" t="str">
        <f t="shared" si="3"/>
        <v>-</v>
      </c>
      <c r="O6" s="35">
        <f t="shared" si="3"/>
        <v>68</v>
      </c>
      <c r="P6" s="35">
        <f t="shared" si="3"/>
        <v>98.16</v>
      </c>
      <c r="Q6" s="35">
        <f t="shared" si="3"/>
        <v>3580</v>
      </c>
      <c r="R6" s="35">
        <f t="shared" si="3"/>
        <v>4540</v>
      </c>
      <c r="S6" s="35">
        <f t="shared" si="3"/>
        <v>168.42</v>
      </c>
      <c r="T6" s="35">
        <f t="shared" si="3"/>
        <v>26.96</v>
      </c>
      <c r="U6" s="35">
        <f t="shared" si="3"/>
        <v>4369</v>
      </c>
      <c r="V6" s="35">
        <f t="shared" si="3"/>
        <v>12.83</v>
      </c>
      <c r="W6" s="35">
        <f t="shared" si="3"/>
        <v>340.53</v>
      </c>
      <c r="X6" s="36">
        <f>IF(X7="",NA(),X7)</f>
        <v>106.32</v>
      </c>
      <c r="Y6" s="36">
        <f t="shared" ref="Y6:AG6" si="4">IF(Y7="",NA(),Y7)</f>
        <v>109.39</v>
      </c>
      <c r="Z6" s="36">
        <f t="shared" si="4"/>
        <v>101.59</v>
      </c>
      <c r="AA6" s="36">
        <f t="shared" si="4"/>
        <v>109.2</v>
      </c>
      <c r="AB6" s="36">
        <f t="shared" si="4"/>
        <v>108.9</v>
      </c>
      <c r="AC6" s="36">
        <f t="shared" si="4"/>
        <v>103.86</v>
      </c>
      <c r="AD6" s="36">
        <f t="shared" si="4"/>
        <v>111.5</v>
      </c>
      <c r="AE6" s="36">
        <f t="shared" si="4"/>
        <v>111.79</v>
      </c>
      <c r="AF6" s="36">
        <f t="shared" si="4"/>
        <v>111.37</v>
      </c>
      <c r="AG6" s="36">
        <f t="shared" si="4"/>
        <v>109.77</v>
      </c>
      <c r="AH6" s="35" t="str">
        <f>IF(AH7="","",IF(AH7="-","【-】","【"&amp;SUBSTITUTE(TEXT(AH7,"#,##0.00"),"-","△")&amp;"】"))</f>
        <v>【104.88】</v>
      </c>
      <c r="AI6" s="35">
        <f>IF(AI7="",NA(),AI7)</f>
        <v>0</v>
      </c>
      <c r="AJ6" s="35">
        <f t="shared" ref="AJ6:AR6" si="5">IF(AJ7="",NA(),AJ7)</f>
        <v>0</v>
      </c>
      <c r="AK6" s="35">
        <f t="shared" si="5"/>
        <v>0</v>
      </c>
      <c r="AL6" s="35">
        <f t="shared" si="5"/>
        <v>0</v>
      </c>
      <c r="AM6" s="35">
        <f t="shared" si="5"/>
        <v>0</v>
      </c>
      <c r="AN6" s="36">
        <f t="shared" si="5"/>
        <v>42.39</v>
      </c>
      <c r="AO6" s="36">
        <f t="shared" si="5"/>
        <v>7.41</v>
      </c>
      <c r="AP6" s="36">
        <f t="shared" si="5"/>
        <v>4.03</v>
      </c>
      <c r="AQ6" s="36">
        <f t="shared" si="5"/>
        <v>3.02</v>
      </c>
      <c r="AR6" s="36">
        <f t="shared" si="5"/>
        <v>4.96</v>
      </c>
      <c r="AS6" s="35" t="str">
        <f>IF(AS7="","",IF(AS7="-","【-】","【"&amp;SUBSTITUTE(TEXT(AS7,"#,##0.00"),"-","△")&amp;"】"))</f>
        <v>【13.15】</v>
      </c>
      <c r="AT6" s="36">
        <f>IF(AT7="",NA(),AT7)</f>
        <v>48</v>
      </c>
      <c r="AU6" s="36">
        <f t="shared" ref="AU6:BC6" si="6">IF(AU7="",NA(),AU7)</f>
        <v>60.87</v>
      </c>
      <c r="AV6" s="36">
        <f t="shared" si="6"/>
        <v>57.79</v>
      </c>
      <c r="AW6" s="36">
        <f t="shared" si="6"/>
        <v>65.959999999999994</v>
      </c>
      <c r="AX6" s="36">
        <f t="shared" si="6"/>
        <v>66.989999999999995</v>
      </c>
      <c r="AY6" s="36">
        <f t="shared" si="6"/>
        <v>432.1</v>
      </c>
      <c r="AZ6" s="36">
        <f t="shared" si="6"/>
        <v>515.9</v>
      </c>
      <c r="BA6" s="36">
        <f t="shared" si="6"/>
        <v>548.71</v>
      </c>
      <c r="BB6" s="36">
        <f t="shared" si="6"/>
        <v>533.21</v>
      </c>
      <c r="BC6" s="36">
        <f t="shared" si="6"/>
        <v>563.05999999999995</v>
      </c>
      <c r="BD6" s="35" t="str">
        <f>IF(BD7="","",IF(BD7="-","【-】","【"&amp;SUBSTITUTE(TEXT(BD7,"#,##0.00"),"-","△")&amp;"】"))</f>
        <v>【299.46】</v>
      </c>
      <c r="BE6" s="36">
        <f>IF(BE7="",NA(),BE7)</f>
        <v>1975.98</v>
      </c>
      <c r="BF6" s="36">
        <f t="shared" ref="BF6:BN6" si="7">IF(BF7="",NA(),BF7)</f>
        <v>1908.97</v>
      </c>
      <c r="BG6" s="36">
        <f t="shared" si="7"/>
        <v>1765.78</v>
      </c>
      <c r="BH6" s="36">
        <f t="shared" si="7"/>
        <v>1643.75</v>
      </c>
      <c r="BI6" s="36">
        <f t="shared" si="7"/>
        <v>1530.21</v>
      </c>
      <c r="BJ6" s="36">
        <f t="shared" si="7"/>
        <v>952.88</v>
      </c>
      <c r="BK6" s="36">
        <f t="shared" si="7"/>
        <v>771.33</v>
      </c>
      <c r="BL6" s="36">
        <f t="shared" si="7"/>
        <v>669.22</v>
      </c>
      <c r="BM6" s="36">
        <f t="shared" si="7"/>
        <v>634.09</v>
      </c>
      <c r="BN6" s="36">
        <f t="shared" si="7"/>
        <v>651.9</v>
      </c>
      <c r="BO6" s="35" t="str">
        <f>IF(BO7="","",IF(BO7="-","【-】","【"&amp;SUBSTITUTE(TEXT(BO7,"#,##0.00"),"-","△")&amp;"】"))</f>
        <v>【969.46】</v>
      </c>
      <c r="BP6" s="36">
        <f>IF(BP7="",NA(),BP7)</f>
        <v>56.39</v>
      </c>
      <c r="BQ6" s="36">
        <f t="shared" ref="BQ6:BY6" si="8">IF(BQ7="",NA(),BQ7)</f>
        <v>57.65</v>
      </c>
      <c r="BR6" s="36">
        <f t="shared" si="8"/>
        <v>57.53</v>
      </c>
      <c r="BS6" s="36">
        <f t="shared" si="8"/>
        <v>58.79</v>
      </c>
      <c r="BT6" s="36">
        <f t="shared" si="8"/>
        <v>63.9</v>
      </c>
      <c r="BU6" s="36">
        <f t="shared" si="8"/>
        <v>62.32</v>
      </c>
      <c r="BV6" s="36">
        <f t="shared" si="8"/>
        <v>69.099999999999994</v>
      </c>
      <c r="BW6" s="36">
        <f t="shared" si="8"/>
        <v>73.34</v>
      </c>
      <c r="BX6" s="36">
        <f t="shared" si="8"/>
        <v>76.739999999999995</v>
      </c>
      <c r="BY6" s="36">
        <f t="shared" si="8"/>
        <v>75.28</v>
      </c>
      <c r="BZ6" s="35" t="str">
        <f>IF(BZ7="","",IF(BZ7="-","【-】","【"&amp;SUBSTITUTE(TEXT(BZ7,"#,##0.00"),"-","△")&amp;"】"))</f>
        <v>【73.20】</v>
      </c>
      <c r="CA6" s="36">
        <f>IF(CA7="",NA(),CA7)</f>
        <v>349.73</v>
      </c>
      <c r="CB6" s="36">
        <f t="shared" ref="CB6:CJ6" si="9">IF(CB7="",NA(),CB7)</f>
        <v>340.39</v>
      </c>
      <c r="CC6" s="36">
        <f t="shared" si="9"/>
        <v>337.25</v>
      </c>
      <c r="CD6" s="36">
        <f t="shared" si="9"/>
        <v>334.5</v>
      </c>
      <c r="CE6" s="36">
        <f t="shared" si="9"/>
        <v>304.68</v>
      </c>
      <c r="CF6" s="36">
        <f t="shared" si="9"/>
        <v>326.38</v>
      </c>
      <c r="CG6" s="36">
        <f t="shared" si="9"/>
        <v>297.49</v>
      </c>
      <c r="CH6" s="36">
        <f t="shared" si="9"/>
        <v>261.75</v>
      </c>
      <c r="CI6" s="36">
        <f t="shared" si="9"/>
        <v>252.45</v>
      </c>
      <c r="CJ6" s="36">
        <f t="shared" si="9"/>
        <v>255.35</v>
      </c>
      <c r="CK6" s="35" t="str">
        <f>IF(CK7="","",IF(CK7="-","【-】","【"&amp;SUBSTITUTE(TEXT(CK7,"#,##0.00"),"-","△")&amp;"】"))</f>
        <v>【249.60】</v>
      </c>
      <c r="CL6" s="36">
        <f>IF(CL7="",NA(),CL7)</f>
        <v>74.34</v>
      </c>
      <c r="CM6" s="36">
        <f t="shared" ref="CM6:CU6" si="10">IF(CM7="",NA(),CM7)</f>
        <v>67.52</v>
      </c>
      <c r="CN6" s="36">
        <f t="shared" si="10"/>
        <v>70.55</v>
      </c>
      <c r="CO6" s="36">
        <f t="shared" si="10"/>
        <v>72.02</v>
      </c>
      <c r="CP6" s="36">
        <f t="shared" si="10"/>
        <v>69.400000000000006</v>
      </c>
      <c r="CQ6" s="36">
        <f t="shared" si="10"/>
        <v>52.25</v>
      </c>
      <c r="CR6" s="36">
        <f t="shared" si="10"/>
        <v>48.71</v>
      </c>
      <c r="CS6" s="36">
        <f t="shared" si="10"/>
        <v>50.04</v>
      </c>
      <c r="CT6" s="36">
        <f t="shared" si="10"/>
        <v>47.18</v>
      </c>
      <c r="CU6" s="36">
        <f t="shared" si="10"/>
        <v>45.73</v>
      </c>
      <c r="CV6" s="35" t="str">
        <f>IF(CV7="","",IF(CV7="-","【-】","【"&amp;SUBSTITUTE(TEXT(CV7,"#,##0.00"),"-","△")&amp;"】"))</f>
        <v>【48.62】</v>
      </c>
      <c r="CW6" s="36">
        <f>IF(CW7="",NA(),CW7)</f>
        <v>78.260000000000005</v>
      </c>
      <c r="CX6" s="36">
        <f t="shared" ref="CX6:DF6" si="11">IF(CX7="",NA(),CX7)</f>
        <v>83.23</v>
      </c>
      <c r="CY6" s="36">
        <f t="shared" si="11"/>
        <v>80.75</v>
      </c>
      <c r="CZ6" s="36">
        <f t="shared" si="11"/>
        <v>77.31</v>
      </c>
      <c r="DA6" s="36">
        <f t="shared" si="11"/>
        <v>79.63</v>
      </c>
      <c r="DB6" s="36">
        <f t="shared" si="11"/>
        <v>86.34</v>
      </c>
      <c r="DC6" s="36">
        <f t="shared" si="11"/>
        <v>85.87</v>
      </c>
      <c r="DD6" s="36">
        <f t="shared" si="11"/>
        <v>83.83</v>
      </c>
      <c r="DE6" s="36">
        <f t="shared" si="11"/>
        <v>80.209999999999994</v>
      </c>
      <c r="DF6" s="36">
        <f t="shared" si="11"/>
        <v>80.25</v>
      </c>
      <c r="DG6" s="35" t="str">
        <f>IF(DG7="","",IF(DG7="-","【-】","【"&amp;SUBSTITUTE(TEXT(DG7,"#,##0.00"),"-","△")&amp;"】"))</f>
        <v>【79.22】</v>
      </c>
      <c r="DH6" s="36">
        <f>IF(DH7="",NA(),DH7)</f>
        <v>28.84</v>
      </c>
      <c r="DI6" s="36">
        <f t="shared" ref="DI6:DQ6" si="12">IF(DI7="",NA(),DI7)</f>
        <v>31.08</v>
      </c>
      <c r="DJ6" s="36">
        <f t="shared" si="12"/>
        <v>33.29</v>
      </c>
      <c r="DK6" s="36">
        <f t="shared" si="12"/>
        <v>35.520000000000003</v>
      </c>
      <c r="DL6" s="36">
        <f t="shared" si="12"/>
        <v>37.64</v>
      </c>
      <c r="DM6" s="36">
        <f t="shared" si="12"/>
        <v>39.26</v>
      </c>
      <c r="DN6" s="36">
        <f t="shared" si="12"/>
        <v>43.52</v>
      </c>
      <c r="DO6" s="36">
        <f t="shared" si="12"/>
        <v>43.96</v>
      </c>
      <c r="DP6" s="36">
        <f t="shared" si="12"/>
        <v>45.8</v>
      </c>
      <c r="DQ6" s="36">
        <f t="shared" si="12"/>
        <v>46.28</v>
      </c>
      <c r="DR6" s="35" t="str">
        <f>IF(DR7="","",IF(DR7="-","【-】","【"&amp;SUBSTITUTE(TEXT(DR7,"#,##0.00"),"-","△")&amp;"】"))</f>
        <v>【38.53】</v>
      </c>
      <c r="DS6" s="36">
        <f>IF(DS7="",NA(),DS7)</f>
        <v>3.65</v>
      </c>
      <c r="DT6" s="36">
        <f t="shared" ref="DT6:EB6" si="13">IF(DT7="",NA(),DT7)</f>
        <v>13.51</v>
      </c>
      <c r="DU6" s="36">
        <f t="shared" si="13"/>
        <v>13.51</v>
      </c>
      <c r="DV6" s="36">
        <f t="shared" si="13"/>
        <v>13.51</v>
      </c>
      <c r="DW6" s="36">
        <f t="shared" si="13"/>
        <v>13.49</v>
      </c>
      <c r="DX6" s="36">
        <f t="shared" si="13"/>
        <v>9.1</v>
      </c>
      <c r="DY6" s="36">
        <f t="shared" si="13"/>
        <v>12.35</v>
      </c>
      <c r="DZ6" s="36">
        <f t="shared" si="13"/>
        <v>11.91</v>
      </c>
      <c r="EA6" s="36">
        <f t="shared" si="13"/>
        <v>20.02</v>
      </c>
      <c r="EB6" s="36">
        <f t="shared" si="13"/>
        <v>18.03</v>
      </c>
      <c r="EC6" s="35" t="str">
        <f>IF(EC7="","",IF(EC7="-","【-】","【"&amp;SUBSTITUTE(TEXT(EC7,"#,##0.00"),"-","△")&amp;"】"))</f>
        <v>【11.65】</v>
      </c>
      <c r="ED6" s="36">
        <f>IF(ED7="",NA(),ED7)</f>
        <v>0.23</v>
      </c>
      <c r="EE6" s="36">
        <f t="shared" ref="EE6:EM6" si="14">IF(EE7="",NA(),EE7)</f>
        <v>0.39</v>
      </c>
      <c r="EF6" s="36">
        <f t="shared" si="14"/>
        <v>0.28000000000000003</v>
      </c>
      <c r="EG6" s="36">
        <f t="shared" si="14"/>
        <v>0.28000000000000003</v>
      </c>
      <c r="EH6" s="36">
        <f t="shared" si="14"/>
        <v>0.19</v>
      </c>
      <c r="EI6" s="36">
        <f t="shared" si="14"/>
        <v>0.53</v>
      </c>
      <c r="EJ6" s="36">
        <f t="shared" si="14"/>
        <v>0.42</v>
      </c>
      <c r="EK6" s="36">
        <f t="shared" si="14"/>
        <v>0.67</v>
      </c>
      <c r="EL6" s="36">
        <f t="shared" si="14"/>
        <v>0.52</v>
      </c>
      <c r="EM6" s="36">
        <f t="shared" si="14"/>
        <v>0.46</v>
      </c>
      <c r="EN6" s="35" t="str">
        <f>IF(EN7="","",IF(EN7="-","【-】","【"&amp;SUBSTITUTE(TEXT(EN7,"#,##0.00"),"-","△")&amp;"】"))</f>
        <v>【0.34】</v>
      </c>
    </row>
    <row r="7" spans="1:144" s="37" customFormat="1" x14ac:dyDescent="0.15">
      <c r="A7" s="29"/>
      <c r="B7" s="38">
        <v>2018</v>
      </c>
      <c r="C7" s="38">
        <v>204226</v>
      </c>
      <c r="D7" s="38">
        <v>46</v>
      </c>
      <c r="E7" s="38">
        <v>1</v>
      </c>
      <c r="F7" s="38">
        <v>0</v>
      </c>
      <c r="G7" s="38">
        <v>5</v>
      </c>
      <c r="H7" s="38" t="s">
        <v>93</v>
      </c>
      <c r="I7" s="38" t="s">
        <v>94</v>
      </c>
      <c r="J7" s="38" t="s">
        <v>95</v>
      </c>
      <c r="K7" s="38" t="s">
        <v>96</v>
      </c>
      <c r="L7" s="38" t="s">
        <v>97</v>
      </c>
      <c r="M7" s="38" t="s">
        <v>98</v>
      </c>
      <c r="N7" s="39" t="s">
        <v>99</v>
      </c>
      <c r="O7" s="39">
        <v>68</v>
      </c>
      <c r="P7" s="39">
        <v>98.16</v>
      </c>
      <c r="Q7" s="39">
        <v>3580</v>
      </c>
      <c r="R7" s="39">
        <v>4540</v>
      </c>
      <c r="S7" s="39">
        <v>168.42</v>
      </c>
      <c r="T7" s="39">
        <v>26.96</v>
      </c>
      <c r="U7" s="39">
        <v>4369</v>
      </c>
      <c r="V7" s="39">
        <v>12.83</v>
      </c>
      <c r="W7" s="39">
        <v>340.53</v>
      </c>
      <c r="X7" s="39">
        <v>106.32</v>
      </c>
      <c r="Y7" s="39">
        <v>109.39</v>
      </c>
      <c r="Z7" s="39">
        <v>101.59</v>
      </c>
      <c r="AA7" s="39">
        <v>109.2</v>
      </c>
      <c r="AB7" s="39">
        <v>108.9</v>
      </c>
      <c r="AC7" s="39">
        <v>103.86</v>
      </c>
      <c r="AD7" s="39">
        <v>111.5</v>
      </c>
      <c r="AE7" s="39">
        <v>111.79</v>
      </c>
      <c r="AF7" s="39">
        <v>111.37</v>
      </c>
      <c r="AG7" s="39">
        <v>109.77</v>
      </c>
      <c r="AH7" s="39">
        <v>104.88</v>
      </c>
      <c r="AI7" s="39">
        <v>0</v>
      </c>
      <c r="AJ7" s="39">
        <v>0</v>
      </c>
      <c r="AK7" s="39">
        <v>0</v>
      </c>
      <c r="AL7" s="39">
        <v>0</v>
      </c>
      <c r="AM7" s="39">
        <v>0</v>
      </c>
      <c r="AN7" s="39">
        <v>42.39</v>
      </c>
      <c r="AO7" s="39">
        <v>7.41</v>
      </c>
      <c r="AP7" s="39">
        <v>4.03</v>
      </c>
      <c r="AQ7" s="39">
        <v>3.02</v>
      </c>
      <c r="AR7" s="39">
        <v>4.96</v>
      </c>
      <c r="AS7" s="39">
        <v>13.15</v>
      </c>
      <c r="AT7" s="39">
        <v>48</v>
      </c>
      <c r="AU7" s="39">
        <v>60.87</v>
      </c>
      <c r="AV7" s="39">
        <v>57.79</v>
      </c>
      <c r="AW7" s="39">
        <v>65.959999999999994</v>
      </c>
      <c r="AX7" s="39">
        <v>66.989999999999995</v>
      </c>
      <c r="AY7" s="39">
        <v>432.1</v>
      </c>
      <c r="AZ7" s="39">
        <v>515.9</v>
      </c>
      <c r="BA7" s="39">
        <v>548.71</v>
      </c>
      <c r="BB7" s="39">
        <v>533.21</v>
      </c>
      <c r="BC7" s="39">
        <v>563.05999999999995</v>
      </c>
      <c r="BD7" s="39">
        <v>299.45999999999998</v>
      </c>
      <c r="BE7" s="39">
        <v>1975.98</v>
      </c>
      <c r="BF7" s="39">
        <v>1908.97</v>
      </c>
      <c r="BG7" s="39">
        <v>1765.78</v>
      </c>
      <c r="BH7" s="39">
        <v>1643.75</v>
      </c>
      <c r="BI7" s="39">
        <v>1530.21</v>
      </c>
      <c r="BJ7" s="39">
        <v>952.88</v>
      </c>
      <c r="BK7" s="39">
        <v>771.33</v>
      </c>
      <c r="BL7" s="39">
        <v>669.22</v>
      </c>
      <c r="BM7" s="39">
        <v>634.09</v>
      </c>
      <c r="BN7" s="39">
        <v>651.9</v>
      </c>
      <c r="BO7" s="39">
        <v>969.46</v>
      </c>
      <c r="BP7" s="39">
        <v>56.39</v>
      </c>
      <c r="BQ7" s="39">
        <v>57.65</v>
      </c>
      <c r="BR7" s="39">
        <v>57.53</v>
      </c>
      <c r="BS7" s="39">
        <v>58.79</v>
      </c>
      <c r="BT7" s="39">
        <v>63.9</v>
      </c>
      <c r="BU7" s="39">
        <v>62.32</v>
      </c>
      <c r="BV7" s="39">
        <v>69.099999999999994</v>
      </c>
      <c r="BW7" s="39">
        <v>73.34</v>
      </c>
      <c r="BX7" s="39">
        <v>76.739999999999995</v>
      </c>
      <c r="BY7" s="39">
        <v>75.28</v>
      </c>
      <c r="BZ7" s="39">
        <v>73.2</v>
      </c>
      <c r="CA7" s="39">
        <v>349.73</v>
      </c>
      <c r="CB7" s="39">
        <v>340.39</v>
      </c>
      <c r="CC7" s="39">
        <v>337.25</v>
      </c>
      <c r="CD7" s="39">
        <v>334.5</v>
      </c>
      <c r="CE7" s="39">
        <v>304.68</v>
      </c>
      <c r="CF7" s="39">
        <v>326.38</v>
      </c>
      <c r="CG7" s="39">
        <v>297.49</v>
      </c>
      <c r="CH7" s="39">
        <v>261.75</v>
      </c>
      <c r="CI7" s="39">
        <v>252.45</v>
      </c>
      <c r="CJ7" s="39">
        <v>255.35</v>
      </c>
      <c r="CK7" s="39">
        <v>249.6</v>
      </c>
      <c r="CL7" s="39">
        <v>74.34</v>
      </c>
      <c r="CM7" s="39">
        <v>67.52</v>
      </c>
      <c r="CN7" s="39">
        <v>70.55</v>
      </c>
      <c r="CO7" s="39">
        <v>72.02</v>
      </c>
      <c r="CP7" s="39">
        <v>69.400000000000006</v>
      </c>
      <c r="CQ7" s="39">
        <v>52.25</v>
      </c>
      <c r="CR7" s="39">
        <v>48.71</v>
      </c>
      <c r="CS7" s="39">
        <v>50.04</v>
      </c>
      <c r="CT7" s="39">
        <v>47.18</v>
      </c>
      <c r="CU7" s="39">
        <v>45.73</v>
      </c>
      <c r="CV7" s="39">
        <v>48.62</v>
      </c>
      <c r="CW7" s="39">
        <v>78.260000000000005</v>
      </c>
      <c r="CX7" s="39">
        <v>83.23</v>
      </c>
      <c r="CY7" s="39">
        <v>80.75</v>
      </c>
      <c r="CZ7" s="39">
        <v>77.31</v>
      </c>
      <c r="DA7" s="39">
        <v>79.63</v>
      </c>
      <c r="DB7" s="39">
        <v>86.34</v>
      </c>
      <c r="DC7" s="39">
        <v>85.87</v>
      </c>
      <c r="DD7" s="39">
        <v>83.83</v>
      </c>
      <c r="DE7" s="39">
        <v>80.209999999999994</v>
      </c>
      <c r="DF7" s="39">
        <v>80.25</v>
      </c>
      <c r="DG7" s="39">
        <v>79.22</v>
      </c>
      <c r="DH7" s="39">
        <v>28.84</v>
      </c>
      <c r="DI7" s="39">
        <v>31.08</v>
      </c>
      <c r="DJ7" s="39">
        <v>33.29</v>
      </c>
      <c r="DK7" s="39">
        <v>35.520000000000003</v>
      </c>
      <c r="DL7" s="39">
        <v>37.64</v>
      </c>
      <c r="DM7" s="39">
        <v>39.26</v>
      </c>
      <c r="DN7" s="39">
        <v>43.52</v>
      </c>
      <c r="DO7" s="39">
        <v>43.96</v>
      </c>
      <c r="DP7" s="39">
        <v>45.8</v>
      </c>
      <c r="DQ7" s="39">
        <v>46.28</v>
      </c>
      <c r="DR7" s="39">
        <v>38.53</v>
      </c>
      <c r="DS7" s="39">
        <v>3.65</v>
      </c>
      <c r="DT7" s="39">
        <v>13.51</v>
      </c>
      <c r="DU7" s="39">
        <v>13.51</v>
      </c>
      <c r="DV7" s="39">
        <v>13.51</v>
      </c>
      <c r="DW7" s="39">
        <v>13.49</v>
      </c>
      <c r="DX7" s="39">
        <v>9.1</v>
      </c>
      <c r="DY7" s="39">
        <v>12.35</v>
      </c>
      <c r="DZ7" s="39">
        <v>11.91</v>
      </c>
      <c r="EA7" s="39">
        <v>20.02</v>
      </c>
      <c r="EB7" s="39">
        <v>18.03</v>
      </c>
      <c r="EC7" s="39">
        <v>11.65</v>
      </c>
      <c r="ED7" s="39">
        <v>0.23</v>
      </c>
      <c r="EE7" s="39">
        <v>0.39</v>
      </c>
      <c r="EF7" s="39">
        <v>0.28000000000000003</v>
      </c>
      <c r="EG7" s="39">
        <v>0.28000000000000003</v>
      </c>
      <c r="EH7" s="39">
        <v>0.19</v>
      </c>
      <c r="EI7" s="39">
        <v>0.53</v>
      </c>
      <c r="EJ7" s="39">
        <v>0.42</v>
      </c>
      <c r="EK7" s="39">
        <v>0.67</v>
      </c>
      <c r="EL7" s="39">
        <v>0.52</v>
      </c>
      <c r="EM7" s="39">
        <v>0.46</v>
      </c>
      <c r="EN7" s="39">
        <v>0.34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2020-01-30T02:12:37Z</cp:lastPrinted>
  <dcterms:created xsi:type="dcterms:W3CDTF">2019-12-05T04:16:22Z</dcterms:created>
  <dcterms:modified xsi:type="dcterms:W3CDTF">2020-03-02T04:35:10Z</dcterms:modified>
  <cp:category/>
</cp:coreProperties>
</file>