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2　上田地域振興局\203491 青木村\"/>
    </mc:Choice>
  </mc:AlternateContent>
  <workbookProtection workbookAlgorithmName="SHA-512" workbookHashValue="zna48U2cmic4+A8wu5zjc0VKARocI3G+YZfLNSEMGWaMQEJXp3ey5qPJlGziAxp3OPfjsvuMEukM7u/cbDg6lg==" workbookSaltValue="nX/OC9Ferr1MBv9DKPPj7A==" workbookSpinCount="100000" lockStructure="1"/>
  <bookViews>
    <workbookView xWindow="0" yWindow="0" windowWidth="20490" windowHeight="708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<sst xmlns="http://schemas.openxmlformats.org/spreadsheetml/2006/main" count="225" uniqueCount="112">
  <si>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</si>
  <si>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</si>
  <si>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</si>
  <si>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</si>
  <si>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</si>
  <si>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</si>
  <si>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</si>
  <si>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</si>
  <si>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</si>
  <si>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</si>
  <si>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</si>
  <si>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</si>
  <si>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</si>
  <si>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</si>
  <si>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</si>
  <si>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</si>
  <si>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</si>
  <si>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</si>
  <si>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</si>
  <si>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</si>
  <si>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</si>
  <si>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</si>
  <si>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</si>
  <si>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</si>
  <si>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</si>
  <si>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</si>
  <si>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</si>
  <si>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</si>
  <si>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</si>
  <si>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</si>
  <si>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</si>
  <si>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</si>
  <si>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</si>
  <si>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</si>
  <si>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</si>
  <si>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</si>
  <si>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</si>
  <si>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</si>
  <si>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</si>
  <si>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</si>
  <si>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</si>
  <si>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</si>
  <si>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</si>
  <si>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</si>
  <si>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</si>
  <si>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</si>
  <si>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</si>
  <si>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</si>
  <si>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</si>
  <si>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</si>
  <si>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</si>
  <si>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</si>
  <si>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</si>
  <si>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</si>
  <si>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</si>
  <si>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</si>
  <si>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</si>
  <si>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</si>
  <si>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</si>
  <si>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</si>
  <si>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</si>
  <si>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</si>
  <si>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</si>
  <si>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</si>
  <si>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</si>
  <si>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</si>
  <si>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</si>
  <si>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</si>
  <si>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</si>
  <si>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</si>
  <si>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</si>
  <si>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</si>
  <si>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</si>
  <si>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</si>
  <si>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</si>
  <si>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</si>
  <si>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</si>
  <si>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</si>
  <si>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</si>
  <si>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</si>
  <si>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</si>
  <si>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</si>
  <si>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</si>
  <si>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</si>
  <si>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</si>
  <si>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</si>
  <si>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</si>
  <si>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</si>
  <si>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</si>
  <si>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</si>
  <si>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</si>
  <si>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</si>
  <si>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</si>
  <si>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</si>
  <si>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</si>
  <si>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</si>
  <si>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青木村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</si>
  <si>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</si>
  <si>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</si>
  <si>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</si>
  <si>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</si>
  <si>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</si>
  <si>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</si>
  <si>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</si>
  <si>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</si>
  <si>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</si>
  <si>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</si>
  <si>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</si>
  <si>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</si>
  <si>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令和2年度より公営企業会計を導入する予定であり、より的確に経営状態を把握できるようになります。これにより施設の更新財源も考慮した収益の高い計画的な更新が行われます。また料金改定等も踏まえ、より効率化健全化した水道事業体になるよう努力する必要がある。</t>
    <rPh sb="0" eb="2">
      <t>レイワ</t>
    </rPh>
    <rPh sb="3" eb="4">
      <t>ネン</t>
    </rPh>
    <rPh sb="4" eb="5">
      <t>ド</t>
    </rPh>
    <rPh sb="7" eb="9">
      <t>コウエイ</t>
    </rPh>
    <rPh sb="9" eb="11">
      <t>キギョウ</t>
    </rPh>
    <rPh sb="11" eb="13">
      <t>カイケイ</t>
    </rPh>
    <rPh sb="14" eb="16">
      <t>ドウニュウ</t>
    </rPh>
    <rPh sb="18" eb="20">
      <t>ヨテイ</t>
    </rPh>
    <rPh sb="26" eb="28">
      <t>テキカク</t>
    </rPh>
    <rPh sb="29" eb="31">
      <t>ケイエイ</t>
    </rPh>
    <rPh sb="31" eb="33">
      <t>ジョウタイ</t>
    </rPh>
    <rPh sb="34" eb="36">
      <t>ハアク</t>
    </rPh>
    <rPh sb="52" eb="54">
      <t>シセツ</t>
    </rPh>
    <rPh sb="55" eb="57">
      <t>コウシン</t>
    </rPh>
    <rPh sb="57" eb="59">
      <t>ザイゲン</t>
    </rPh>
    <rPh sb="60" eb="62">
      <t>コウリョ</t>
    </rPh>
    <rPh sb="64" eb="66">
      <t>シュウエキ</t>
    </rPh>
    <rPh sb="67" eb="68">
      <t>タカ</t>
    </rPh>
    <rPh sb="69" eb="72">
      <t>ケイカクテキ</t>
    </rPh>
    <rPh sb="73" eb="75">
      <t>コウシン</t>
    </rPh>
    <rPh sb="76" eb="77">
      <t>オコナ</t>
    </rPh>
    <rPh sb="84" eb="86">
      <t>リョウキン</t>
    </rPh>
    <rPh sb="86" eb="88">
      <t>カイテイ</t>
    </rPh>
    <rPh sb="88" eb="89">
      <t>トウ</t>
    </rPh>
    <rPh sb="90" eb="91">
      <t>フ</t>
    </rPh>
    <rPh sb="96" eb="99">
      <t>コウリツカ</t>
    </rPh>
    <rPh sb="99" eb="102">
      <t>ケンゼンカ</t>
    </rPh>
    <rPh sb="104" eb="106">
      <t>スイドウ</t>
    </rPh>
    <rPh sb="106" eb="109">
      <t>ジギョウタイ</t>
    </rPh>
    <rPh sb="114" eb="116">
      <t>ドリョク</t>
    </rPh>
    <rPh sb="118" eb="120">
      <t>ヒツヨウ</t>
    </rPh>
    <phoneticPr fontId="4"/>
  </si>
  <si>
    <t>人口減少や節水意識により年々、有収水量が減少する一方で、水質管理のために一定の配水量は維持する必要があるため、有収率が減少傾向となっている。
①収益的収支比率については、給水原価の増加等により年々減少しているので、より一層の費用削減や料金回収率を上げる努力をし黒字となる100％以上を目指す。
④企業債残高対給水収益比率については類似団体と比べると、ここ数年高い現状である。しかし大きな事業（投資）が終わったので、これからは少なくなっていくと考えられる。
⑤料金回収率については、給水原価の増加により低下傾向となっている。回収率のＵＰは基より料金改正等も考え、給水に係る費用は給水収益で補えるうにする必要がある。
⑥給水原価について、有収水量が減少しているが経常経費についてはほとんど変わらないので、年々給水原価が増加してしまっていると考えられる。有収水量の減少はやむをえないが、経費の見直しにより経常経費を抑える必要がある。
⑦施設利用率については、類似団体と比べると高くなっているが、将来の給水人口減少を考えると、今から施設の統廃合やダウンサイジングも視野に入れていいく必要がある。
⑧有収率についてですが、類似団体と比べても低くなってしまったので、漏水を見つけ改修していく必要がある。</t>
    <rPh sb="12" eb="14">
      <t>ネンネン</t>
    </rPh>
    <rPh sb="24" eb="26">
      <t>イッポウ</t>
    </rPh>
    <rPh sb="28" eb="30">
      <t>スイシツ</t>
    </rPh>
    <rPh sb="30" eb="32">
      <t>カンリ</t>
    </rPh>
    <rPh sb="36" eb="38">
      <t>イッテイ</t>
    </rPh>
    <rPh sb="39" eb="41">
      <t>ハイスイ</t>
    </rPh>
    <rPh sb="41" eb="42">
      <t>リョウ</t>
    </rPh>
    <rPh sb="43" eb="45">
      <t>イジ</t>
    </rPh>
    <rPh sb="47" eb="49">
      <t>ヒツヨウ</t>
    </rPh>
    <rPh sb="55" eb="58">
      <t>ユウシュウリツ</t>
    </rPh>
    <rPh sb="59" eb="61">
      <t>ゲンショウ</t>
    </rPh>
    <rPh sb="61" eb="63">
      <t>ケイコウ</t>
    </rPh>
    <rPh sb="72" eb="75">
      <t>シュウエキテキ</t>
    </rPh>
    <rPh sb="75" eb="77">
      <t>シュウシ</t>
    </rPh>
    <rPh sb="77" eb="79">
      <t>ヒリツ</t>
    </rPh>
    <rPh sb="85" eb="87">
      <t>キュウスイ</t>
    </rPh>
    <rPh sb="87" eb="89">
      <t>ゲンカ</t>
    </rPh>
    <rPh sb="90" eb="92">
      <t>ゾウカ</t>
    </rPh>
    <rPh sb="92" eb="93">
      <t>トウ</t>
    </rPh>
    <rPh sb="96" eb="98">
      <t>ネンネン</t>
    </rPh>
    <rPh sb="98" eb="100">
      <t>ゲンショウ</t>
    </rPh>
    <rPh sb="109" eb="111">
      <t>イッソウ</t>
    </rPh>
    <rPh sb="112" eb="114">
      <t>ヒヨウ</t>
    </rPh>
    <rPh sb="114" eb="116">
      <t>サクゲン</t>
    </rPh>
    <rPh sb="117" eb="119">
      <t>リョウキン</t>
    </rPh>
    <rPh sb="119" eb="121">
      <t>カイシュウ</t>
    </rPh>
    <rPh sb="121" eb="122">
      <t>リツ</t>
    </rPh>
    <rPh sb="123" eb="124">
      <t>ア</t>
    </rPh>
    <rPh sb="126" eb="128">
      <t>ドリョク</t>
    </rPh>
    <rPh sb="130" eb="132">
      <t>クロジ</t>
    </rPh>
    <rPh sb="139" eb="141">
      <t>イジョウ</t>
    </rPh>
    <rPh sb="142" eb="144">
      <t>メザ</t>
    </rPh>
    <rPh sb="148" eb="150">
      <t>キギョウ</t>
    </rPh>
    <rPh sb="150" eb="151">
      <t>サイ</t>
    </rPh>
    <rPh sb="151" eb="153">
      <t>ザンダカ</t>
    </rPh>
    <rPh sb="153" eb="154">
      <t>タイ</t>
    </rPh>
    <rPh sb="154" eb="156">
      <t>キュウスイ</t>
    </rPh>
    <rPh sb="156" eb="158">
      <t>シュウエキ</t>
    </rPh>
    <rPh sb="158" eb="160">
      <t>ヒリツ</t>
    </rPh>
    <rPh sb="165" eb="167">
      <t>ルイジ</t>
    </rPh>
    <rPh sb="167" eb="169">
      <t>ダンタイ</t>
    </rPh>
    <rPh sb="170" eb="171">
      <t>クラ</t>
    </rPh>
    <rPh sb="177" eb="179">
      <t>スウネン</t>
    </rPh>
    <rPh sb="179" eb="180">
      <t>タカ</t>
    </rPh>
    <rPh sb="181" eb="183">
      <t>ゲンジョウ</t>
    </rPh>
    <rPh sb="190" eb="191">
      <t>オオ</t>
    </rPh>
    <rPh sb="193" eb="195">
      <t>ジギョウ</t>
    </rPh>
    <rPh sb="196" eb="198">
      <t>トウシ</t>
    </rPh>
    <rPh sb="200" eb="201">
      <t>オ</t>
    </rPh>
    <rPh sb="212" eb="213">
      <t>スク</t>
    </rPh>
    <rPh sb="221" eb="222">
      <t>カンガ</t>
    </rPh>
    <rPh sb="229" eb="231">
      <t>リョウキン</t>
    </rPh>
    <rPh sb="231" eb="233">
      <t>カイシュウ</t>
    </rPh>
    <rPh sb="233" eb="234">
      <t>リツ</t>
    </rPh>
    <rPh sb="240" eb="242">
      <t>キュウスイ</t>
    </rPh>
    <rPh sb="242" eb="244">
      <t>ゲンカ</t>
    </rPh>
    <rPh sb="245" eb="247">
      <t>ゾウカ</t>
    </rPh>
    <rPh sb="250" eb="252">
      <t>テイカ</t>
    </rPh>
    <rPh sb="252" eb="254">
      <t>ケイコウ</t>
    </rPh>
    <rPh sb="261" eb="263">
      <t>カイシュウ</t>
    </rPh>
    <rPh sb="263" eb="264">
      <t>リツ</t>
    </rPh>
    <rPh sb="268" eb="269">
      <t>モト</t>
    </rPh>
    <rPh sb="271" eb="273">
      <t>リョウキン</t>
    </rPh>
    <rPh sb="273" eb="275">
      <t>カイセイ</t>
    </rPh>
    <rPh sb="275" eb="276">
      <t>トウ</t>
    </rPh>
    <rPh sb="277" eb="278">
      <t>カンガ</t>
    </rPh>
    <rPh sb="280" eb="282">
      <t>キュウスイ</t>
    </rPh>
    <rPh sb="283" eb="284">
      <t>カカ</t>
    </rPh>
    <rPh sb="285" eb="287">
      <t>ヒヨウ</t>
    </rPh>
    <rPh sb="288" eb="290">
      <t>キュウスイ</t>
    </rPh>
    <rPh sb="290" eb="292">
      <t>シュウエキ</t>
    </rPh>
    <rPh sb="293" eb="294">
      <t>オギナ</t>
    </rPh>
    <rPh sb="300" eb="302">
      <t>ヒツヨウ</t>
    </rPh>
    <rPh sb="308" eb="310">
      <t>キュウスイ</t>
    </rPh>
    <rPh sb="310" eb="312">
      <t>ゲンカ</t>
    </rPh>
    <rPh sb="317" eb="319">
      <t>ユウシュウ</t>
    </rPh>
    <rPh sb="319" eb="321">
      <t>スイリョウ</t>
    </rPh>
    <rPh sb="322" eb="324">
      <t>ゲンショウ</t>
    </rPh>
    <rPh sb="329" eb="331">
      <t>ケイジョウ</t>
    </rPh>
    <rPh sb="331" eb="333">
      <t>ケイヒ</t>
    </rPh>
    <rPh sb="342" eb="343">
      <t>カ</t>
    </rPh>
    <rPh sb="350" eb="352">
      <t>ネンネン</t>
    </rPh>
    <rPh sb="352" eb="354">
      <t>キュウスイ</t>
    </rPh>
    <rPh sb="354" eb="356">
      <t>ゲンカ</t>
    </rPh>
    <rPh sb="357" eb="359">
      <t>ゾウカ</t>
    </rPh>
    <rPh sb="368" eb="369">
      <t>カンガ</t>
    </rPh>
    <rPh sb="374" eb="375">
      <t>ユウ</t>
    </rPh>
    <rPh sb="375" eb="376">
      <t>シュウ</t>
    </rPh>
    <rPh sb="376" eb="378">
      <t>スイリョウ</t>
    </rPh>
    <rPh sb="379" eb="381">
      <t>ゲンショウ</t>
    </rPh>
    <rPh sb="390" eb="392">
      <t>ケイヒ</t>
    </rPh>
    <rPh sb="393" eb="395">
      <t>ミナオ</t>
    </rPh>
    <rPh sb="399" eb="401">
      <t>ケイジョウ</t>
    </rPh>
    <rPh sb="401" eb="403">
      <t>ケイヒ</t>
    </rPh>
    <rPh sb="404" eb="405">
      <t>オサ</t>
    </rPh>
    <rPh sb="407" eb="409">
      <t>ヒツヨウ</t>
    </rPh>
    <rPh sb="415" eb="417">
      <t>シセツ</t>
    </rPh>
    <rPh sb="417" eb="419">
      <t>リヨウ</t>
    </rPh>
    <rPh sb="419" eb="420">
      <t>リツ</t>
    </rPh>
    <rPh sb="426" eb="428">
      <t>ルイジ</t>
    </rPh>
    <rPh sb="428" eb="430">
      <t>ダンタイ</t>
    </rPh>
    <rPh sb="431" eb="432">
      <t>クラ</t>
    </rPh>
    <rPh sb="435" eb="436">
      <t>タカ</t>
    </rPh>
    <rPh sb="444" eb="446">
      <t>ショウライ</t>
    </rPh>
    <rPh sb="447" eb="449">
      <t>キュウスイ</t>
    </rPh>
    <rPh sb="449" eb="451">
      <t>ジンコウ</t>
    </rPh>
    <rPh sb="451" eb="453">
      <t>ゲンショウ</t>
    </rPh>
    <rPh sb="454" eb="455">
      <t>カンガ</t>
    </rPh>
    <rPh sb="459" eb="460">
      <t>イマ</t>
    </rPh>
    <rPh sb="462" eb="464">
      <t>シセツ</t>
    </rPh>
    <rPh sb="487" eb="489">
      <t>ヒツヨウ</t>
    </rPh>
    <rPh sb="539" eb="541">
      <t>ヒツヨウ</t>
    </rPh>
    <phoneticPr fontId="4"/>
  </si>
  <si>
    <t>計画的に更新していかなくてはならない。特に導水管については、水道事業始まってから使用しているものもあり、老朽化による破裂等が心配される。導水管の多くは山の中にあり破裂等した際大変見つけずらい。そのような点においても、導水管の更新を優先し行っていきたいと考える。平成29年度まで行われた統合整備事業により管路の新設に力を入れてきたが、これからは、老朽管の更新を計画的に行っていく必要がある。</t>
    <rPh sb="0" eb="3">
      <t>ケイカクテキ</t>
    </rPh>
    <rPh sb="4" eb="6">
      <t>コウシン</t>
    </rPh>
    <rPh sb="19" eb="20">
      <t>トク</t>
    </rPh>
    <rPh sb="21" eb="23">
      <t>ドウスイ</t>
    </rPh>
    <rPh sb="23" eb="24">
      <t>カン</t>
    </rPh>
    <rPh sb="30" eb="32">
      <t>スイドウ</t>
    </rPh>
    <rPh sb="32" eb="34">
      <t>ジギョウ</t>
    </rPh>
    <rPh sb="34" eb="35">
      <t>ハジ</t>
    </rPh>
    <rPh sb="40" eb="42">
      <t>シヨウ</t>
    </rPh>
    <rPh sb="52" eb="55">
      <t>ロウキュウカ</t>
    </rPh>
    <rPh sb="58" eb="60">
      <t>ハレツ</t>
    </rPh>
    <rPh sb="60" eb="61">
      <t>トウ</t>
    </rPh>
    <rPh sb="62" eb="64">
      <t>シンパイ</t>
    </rPh>
    <rPh sb="68" eb="70">
      <t>ドウスイ</t>
    </rPh>
    <rPh sb="70" eb="71">
      <t>カン</t>
    </rPh>
    <rPh sb="72" eb="73">
      <t>オオ</t>
    </rPh>
    <rPh sb="75" eb="76">
      <t>ヤマ</t>
    </rPh>
    <rPh sb="77" eb="78">
      <t>ナカ</t>
    </rPh>
    <rPh sb="81" eb="83">
      <t>ハレツ</t>
    </rPh>
    <rPh sb="83" eb="84">
      <t>トウ</t>
    </rPh>
    <rPh sb="86" eb="87">
      <t>サイ</t>
    </rPh>
    <rPh sb="87" eb="89">
      <t>タイヘン</t>
    </rPh>
    <rPh sb="89" eb="90">
      <t>ミ</t>
    </rPh>
    <rPh sb="101" eb="102">
      <t>テン</t>
    </rPh>
    <rPh sb="108" eb="110">
      <t>ドウスイ</t>
    </rPh>
    <rPh sb="110" eb="111">
      <t>カン</t>
    </rPh>
    <rPh sb="112" eb="114">
      <t>コウシン</t>
    </rPh>
    <rPh sb="115" eb="117">
      <t>ユウセン</t>
    </rPh>
    <rPh sb="118" eb="119">
      <t>オコナ</t>
    </rPh>
    <rPh sb="126" eb="127">
      <t>カンガ</t>
    </rPh>
    <rPh sb="130" eb="132">
      <t>ヘイセイ</t>
    </rPh>
    <rPh sb="134" eb="135">
      <t>ネン</t>
    </rPh>
    <rPh sb="135" eb="136">
      <t>ド</t>
    </rPh>
    <rPh sb="138" eb="139">
      <t>オコナ</t>
    </rPh>
    <rPh sb="142" eb="144">
      <t>トウゴウ</t>
    </rPh>
    <rPh sb="144" eb="146">
      <t>セイビ</t>
    </rPh>
    <rPh sb="146" eb="148">
      <t>ジギョウ</t>
    </rPh>
    <rPh sb="151" eb="153">
      <t>カンロ</t>
    </rPh>
    <rPh sb="154" eb="156">
      <t>シンセツ</t>
    </rPh>
    <rPh sb="157" eb="158">
      <t>チカラ</t>
    </rPh>
    <rPh sb="159" eb="160">
      <t>イ</t>
    </rPh>
    <rPh sb="172" eb="174">
      <t>ロウキュウ</t>
    </rPh>
    <rPh sb="174" eb="175">
      <t>カン</t>
    </rPh>
    <rPh sb="176" eb="178">
      <t>コウシン</t>
    </rPh>
    <rPh sb="179" eb="182">
      <t>ケイカクテキ</t>
    </rPh>
    <rPh sb="183" eb="184">
      <t>オコナ</t>
    </rPh>
    <rPh sb="188" eb="19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</si>
</sst>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3.71</c:v>
                </c:pt>
                <c:pt idx="1">
                  <c:v>0.38</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D34-4E98-9AD6-CF8580A9CF22}"/>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0.65</c:v>
                </c:pt>
                <c:pt idx="2">
                  <c:v>0.53</c:v>
                </c:pt>
                <c:pt idx="3">
                  <c:v>0.72</c:v>
                </c:pt>
                <c:pt idx="4">
                  <c:v>0.53</c:v>
                </c:pt>
              </c:numCache>
            </c:numRef>
          </c:val>
          <c:smooth val="0"/>
          <c:extLst>
            <c:ext xmlns:c16="http://schemas.microsoft.com/office/drawing/2014/chart" uri="{C3380CC4-5D6E-409C-BE32-E72D297353CC}">
              <c16:uniqueId val="{00000001-0D34-4E98-9AD6-CF8580A9CF22}"/>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54.35</c:v>
                </c:pt>
                <c:pt idx="1">
                  <c:v>53.78</c:v>
                </c:pt>
                <c:pt idx="2">
                  <c:v>55.23</c:v>
                </c:pt>
                <c:pt idx="3">
                  <c:v>58.02</c:v>
                </c:pt>
                <c:pt idx="4">
                  <c:v>58.08</c:v>
                </c:pt>
              </c:numCache>
            </c:numRef>
          </c:val>
          <c:extLst>
            <c:ext xmlns:c16="http://schemas.microsoft.com/office/drawing/2014/chart" uri="{C3380CC4-5D6E-409C-BE32-E72D297353CC}">
              <c16:uniqueId val="{00000000-CDE9-40D2-B60F-E76C450C8B4E}"/>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57.29</c:v>
                </c:pt>
                <c:pt idx="2">
                  <c:v>55.9</c:v>
                </c:pt>
                <c:pt idx="3">
                  <c:v>57.3</c:v>
                </c:pt>
                <c:pt idx="4">
                  <c:v>56.76</c:v>
                </c:pt>
              </c:numCache>
            </c:numRef>
          </c:val>
          <c:smooth val="0"/>
          <c:extLst>
            <c:ext xmlns:c16="http://schemas.microsoft.com/office/drawing/2014/chart" uri="{C3380CC4-5D6E-409C-BE32-E72D297353CC}">
              <c16:uniqueId val="{00000001-CDE9-40D2-B60F-E76C450C8B4E}"/>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78.400000000000006</c:v>
                </c:pt>
                <c:pt idx="1">
                  <c:v>78.37</c:v>
                </c:pt>
                <c:pt idx="2">
                  <c:v>76.78</c:v>
                </c:pt>
                <c:pt idx="3">
                  <c:v>73.290000000000006</c:v>
                </c:pt>
                <c:pt idx="4">
                  <c:v>72.47</c:v>
                </c:pt>
              </c:numCache>
            </c:numRef>
          </c:val>
          <c:extLst>
            <c:ext xmlns:c16="http://schemas.microsoft.com/office/drawing/2014/chart" uri="{C3380CC4-5D6E-409C-BE32-E72D297353CC}">
              <c16:uniqueId val="{00000000-C5C8-4885-A44B-3B5165BEE8CD}"/>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73.69</c:v>
                </c:pt>
                <c:pt idx="2">
                  <c:v>73.28</c:v>
                </c:pt>
                <c:pt idx="3">
                  <c:v>72.42</c:v>
                </c:pt>
                <c:pt idx="4">
                  <c:v>73.069999999999993</c:v>
                </c:pt>
              </c:numCache>
            </c:numRef>
          </c:val>
          <c:smooth val="0"/>
          <c:extLst>
            <c:ext xmlns:c16="http://schemas.microsoft.com/office/drawing/2014/chart" uri="{C3380CC4-5D6E-409C-BE32-E72D297353CC}">
              <c16:uniqueId val="{00000001-C5C8-4885-A44B-3B5165BEE8CD}"/>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86.96</c:v>
                </c:pt>
                <c:pt idx="1">
                  <c:v>85.45</c:v>
                </c:pt>
                <c:pt idx="2">
                  <c:v>82.53</c:v>
                </c:pt>
                <c:pt idx="3">
                  <c:v>77.23</c:v>
                </c:pt>
                <c:pt idx="4">
                  <c:v>69.94</c:v>
                </c:pt>
              </c:numCache>
            </c:numRef>
          </c:val>
          <c:extLst>
            <c:ext xmlns:c16="http://schemas.microsoft.com/office/drawing/2014/chart" uri="{C3380CC4-5D6E-409C-BE32-E72D297353CC}">
              <c16:uniqueId val="{00000000-AFAA-4D67-A697-986E98ED76C9}"/>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76.27</c:v>
                </c:pt>
                <c:pt idx="2">
                  <c:v>77.56</c:v>
                </c:pt>
                <c:pt idx="3">
                  <c:v>78.510000000000005</c:v>
                </c:pt>
                <c:pt idx="4">
                  <c:v>77.91</c:v>
                </c:pt>
              </c:numCache>
            </c:numRef>
          </c:val>
          <c:smooth val="0"/>
          <c:extLst>
            <c:ext xmlns:c16="http://schemas.microsoft.com/office/drawing/2014/chart" uri="{C3380CC4-5D6E-409C-BE32-E72D297353CC}">
              <c16:uniqueId val="{00000001-AFAA-4D67-A697-986E98ED76C9}"/>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D50-43CC-BA61-6061EDCCCEDE}"/>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50-43CC-BA61-6061EDCCCEDE}"/>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62D-43BD-97F7-2ACDC2D8774A}"/>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2D-43BD-97F7-2ACDC2D8774A}"/>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B54-4DEE-8940-8BC44015A05B}"/>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54-4DEE-8940-8BC44015A05B}"/>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848-4C85-AE3C-3DD1575714E8}"/>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48-4C85-AE3C-3DD1575714E8}"/>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1082.6199999999999</c:v>
                </c:pt>
                <c:pt idx="1">
                  <c:v>1168.96</c:v>
                </c:pt>
                <c:pt idx="2">
                  <c:v>1358.13</c:v>
                </c:pt>
                <c:pt idx="3">
                  <c:v>1397.89</c:v>
                </c:pt>
                <c:pt idx="4">
                  <c:v>1374.91</c:v>
                </c:pt>
              </c:numCache>
            </c:numRef>
          </c:val>
          <c:extLst>
            <c:ext xmlns:c16="http://schemas.microsoft.com/office/drawing/2014/chart" uri="{C3380CC4-5D6E-409C-BE32-E72D297353CC}">
              <c16:uniqueId val="{00000000-C094-42F0-87C0-E466F6695E10}"/>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1134.67</c:v>
                </c:pt>
                <c:pt idx="2">
                  <c:v>1144.79</c:v>
                </c:pt>
                <c:pt idx="3">
                  <c:v>1061.58</c:v>
                </c:pt>
                <c:pt idx="4">
                  <c:v>1007.7</c:v>
                </c:pt>
              </c:numCache>
            </c:numRef>
          </c:val>
          <c:smooth val="0"/>
          <c:extLst>
            <c:ext xmlns:c16="http://schemas.microsoft.com/office/drawing/2014/chart" uri="{C3380CC4-5D6E-409C-BE32-E72D297353CC}">
              <c16:uniqueId val="{00000001-C094-42F0-87C0-E466F6695E10}"/>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77.91</c:v>
                </c:pt>
                <c:pt idx="1">
                  <c:v>75.62</c:v>
                </c:pt>
                <c:pt idx="2">
                  <c:v>73.349999999999994</c:v>
                </c:pt>
                <c:pt idx="3">
                  <c:v>66.61</c:v>
                </c:pt>
                <c:pt idx="4">
                  <c:v>60.98</c:v>
                </c:pt>
              </c:numCache>
            </c:numRef>
          </c:val>
          <c:extLst>
            <c:ext xmlns:c16="http://schemas.microsoft.com/office/drawing/2014/chart" uri="{C3380CC4-5D6E-409C-BE32-E72D297353CC}">
              <c16:uniqueId val="{00000000-E5B3-4AA6-BBE6-CBDF112AB0D4}"/>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40.6</c:v>
                </c:pt>
                <c:pt idx="2">
                  <c:v>56.04</c:v>
                </c:pt>
                <c:pt idx="3">
                  <c:v>58.52</c:v>
                </c:pt>
                <c:pt idx="4">
                  <c:v>59.22</c:v>
                </c:pt>
              </c:numCache>
            </c:numRef>
          </c:val>
          <c:smooth val="0"/>
          <c:extLst>
            <c:ext xmlns:c16="http://schemas.microsoft.com/office/drawing/2014/chart" uri="{C3380CC4-5D6E-409C-BE32-E72D297353CC}">
              <c16:uniqueId val="{00000001-E5B3-4AA6-BBE6-CBDF112AB0D4}"/>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289.13</c:v>
                </c:pt>
                <c:pt idx="1">
                  <c:v>297.89</c:v>
                </c:pt>
                <c:pt idx="2">
                  <c:v>307.62</c:v>
                </c:pt>
                <c:pt idx="3">
                  <c:v>338.59</c:v>
                </c:pt>
                <c:pt idx="4">
                  <c:v>371.41</c:v>
                </c:pt>
              </c:numCache>
            </c:numRef>
          </c:val>
          <c:extLst>
            <c:ext xmlns:c16="http://schemas.microsoft.com/office/drawing/2014/chart" uri="{C3380CC4-5D6E-409C-BE32-E72D297353CC}">
              <c16:uniqueId val="{00000000-8F3B-45BB-9E9B-014B2EF02437}"/>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440.03</c:v>
                </c:pt>
                <c:pt idx="2">
                  <c:v>304.35000000000002</c:v>
                </c:pt>
                <c:pt idx="3">
                  <c:v>296.3</c:v>
                </c:pt>
                <c:pt idx="4">
                  <c:v>292.89999999999998</c:v>
                </c:pt>
              </c:numCache>
            </c:numRef>
          </c:val>
          <c:smooth val="0"/>
          <c:extLst>
            <c:ext xmlns:c16="http://schemas.microsoft.com/office/drawing/2014/chart" uri="{C3380CC4-5D6E-409C-BE32-E72D297353CC}">
              <c16:uniqueId val="{00000001-8F3B-45BB-9E9B-014B2EF02437}"/>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6" zoomScaleNormal="56"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長野県　青木村</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7" t="s">
        <v>1</v>
      </c>
      <c r="C7" s="77"/>
      <c r="D7" s="77"/>
      <c r="E7" s="77"/>
      <c r="F7" s="77"/>
      <c r="G7" s="77"/>
      <c r="H7" s="77"/>
      <c r="I7" s="77" t="s">
        <v>2</v>
      </c>
      <c r="J7" s="77"/>
      <c r="K7" s="77"/>
      <c r="L7" s="77"/>
      <c r="M7" s="77"/>
      <c r="N7" s="77"/>
      <c r="O7" s="77"/>
      <c r="P7" s="77" t="s">
        <v>3</v>
      </c>
      <c r="Q7" s="77"/>
      <c r="R7" s="77"/>
      <c r="S7" s="77"/>
      <c r="T7" s="77"/>
      <c r="U7" s="77"/>
      <c r="V7" s="77"/>
      <c r="W7" s="77" t="s">
        <v>4</v>
      </c>
      <c r="X7" s="77"/>
      <c r="Y7" s="77"/>
      <c r="Z7" s="77"/>
      <c r="AA7" s="77"/>
      <c r="AB7" s="77"/>
      <c r="AC7" s="77"/>
      <c r="AD7" s="77" t="s">
        <v>5</v>
      </c>
      <c r="AE7" s="77"/>
      <c r="AF7" s="77"/>
      <c r="AG7" s="77"/>
      <c r="AH7" s="77"/>
      <c r="AI7" s="77"/>
      <c r="AJ7" s="77"/>
      <c r="AK7" s="2"/>
      <c r="AL7" s="77" t="s">
        <v>6</v>
      </c>
      <c r="AM7" s="77"/>
      <c r="AN7" s="77"/>
      <c r="AO7" s="77"/>
      <c r="AP7" s="77"/>
      <c r="AQ7" s="77"/>
      <c r="AR7" s="77"/>
      <c r="AS7" s="77"/>
      <c r="AT7" s="77" t="s">
        <v>7</v>
      </c>
      <c r="AU7" s="77"/>
      <c r="AV7" s="77"/>
      <c r="AW7" s="77"/>
      <c r="AX7" s="77"/>
      <c r="AY7" s="77"/>
      <c r="AZ7" s="77"/>
      <c r="BA7" s="77"/>
      <c r="BB7" s="77" t="s">
        <v>8</v>
      </c>
      <c r="BC7" s="77"/>
      <c r="BD7" s="77"/>
      <c r="BE7" s="77"/>
      <c r="BF7" s="77"/>
      <c r="BG7" s="77"/>
      <c r="BH7" s="77"/>
      <c r="BI7" s="77"/>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水道事業</v>
      </c>
      <c r="J8" s="78"/>
      <c r="K8" s="78"/>
      <c r="L8" s="78"/>
      <c r="M8" s="78"/>
      <c r="N8" s="78"/>
      <c r="O8" s="78"/>
      <c r="P8" s="78" t="str">
        <f>データ!$K$6</f>
        <v>簡易水道事業</v>
      </c>
      <c r="Q8" s="78"/>
      <c r="R8" s="78"/>
      <c r="S8" s="78"/>
      <c r="T8" s="78"/>
      <c r="U8" s="78"/>
      <c r="V8" s="78"/>
      <c r="W8" s="78" t="str">
        <f>データ!$L$6</f>
        <v>D3</v>
      </c>
      <c r="X8" s="78"/>
      <c r="Y8" s="78"/>
      <c r="Z8" s="78"/>
      <c r="AA8" s="78"/>
      <c r="AB8" s="78"/>
      <c r="AC8" s="78"/>
      <c r="AD8" s="78" t="str">
        <f>データ!$M$6</f>
        <v>非設置</v>
      </c>
      <c r="AE8" s="78"/>
      <c r="AF8" s="78"/>
      <c r="AG8" s="78"/>
      <c r="AH8" s="78"/>
      <c r="AI8" s="78"/>
      <c r="AJ8" s="78"/>
      <c r="AK8" s="2"/>
      <c r="AL8" s="72">
        <f>データ!$R$6</f>
        <v>4398</v>
      </c>
      <c r="AM8" s="72"/>
      <c r="AN8" s="72"/>
      <c r="AO8" s="72"/>
      <c r="AP8" s="72"/>
      <c r="AQ8" s="72"/>
      <c r="AR8" s="72"/>
      <c r="AS8" s="72"/>
      <c r="AT8" s="71">
        <f>データ!$S$6</f>
        <v>57.1</v>
      </c>
      <c r="AU8" s="71"/>
      <c r="AV8" s="71"/>
      <c r="AW8" s="71"/>
      <c r="AX8" s="71"/>
      <c r="AY8" s="71"/>
      <c r="AZ8" s="71"/>
      <c r="BA8" s="71"/>
      <c r="BB8" s="71">
        <f>データ!$T$6</f>
        <v>77.02</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x14ac:dyDescent="0.15">
      <c r="A9" s="2"/>
      <c r="B9" s="77" t="s">
        <v>12</v>
      </c>
      <c r="C9" s="77"/>
      <c r="D9" s="77"/>
      <c r="E9" s="77"/>
      <c r="F9" s="77"/>
      <c r="G9" s="77"/>
      <c r="H9" s="77"/>
      <c r="I9" s="77" t="s">
        <v>13</v>
      </c>
      <c r="J9" s="77"/>
      <c r="K9" s="77"/>
      <c r="L9" s="77"/>
      <c r="M9" s="77"/>
      <c r="N9" s="77"/>
      <c r="O9" s="77"/>
      <c r="P9" s="77" t="s">
        <v>14</v>
      </c>
      <c r="Q9" s="77"/>
      <c r="R9" s="77"/>
      <c r="S9" s="77"/>
      <c r="T9" s="77"/>
      <c r="U9" s="77"/>
      <c r="V9" s="77"/>
      <c r="W9" s="77" t="s">
        <v>15</v>
      </c>
      <c r="X9" s="77"/>
      <c r="Y9" s="77"/>
      <c r="Z9" s="77"/>
      <c r="AA9" s="77"/>
      <c r="AB9" s="77"/>
      <c r="AC9" s="77"/>
      <c r="AD9" s="2"/>
      <c r="AE9" s="2"/>
      <c r="AF9" s="2"/>
      <c r="AG9" s="2"/>
      <c r="AH9" s="3"/>
      <c r="AI9" s="2"/>
      <c r="AJ9" s="2"/>
      <c r="AK9" s="2"/>
      <c r="AL9" s="77" t="s">
        <v>16</v>
      </c>
      <c r="AM9" s="77"/>
      <c r="AN9" s="77"/>
      <c r="AO9" s="77"/>
      <c r="AP9" s="77"/>
      <c r="AQ9" s="77"/>
      <c r="AR9" s="77"/>
      <c r="AS9" s="77"/>
      <c r="AT9" s="77" t="s">
        <v>17</v>
      </c>
      <c r="AU9" s="77"/>
      <c r="AV9" s="77"/>
      <c r="AW9" s="77"/>
      <c r="AX9" s="77"/>
      <c r="AY9" s="77"/>
      <c r="AZ9" s="77"/>
      <c r="BA9" s="77"/>
      <c r="BB9" s="77" t="s">
        <v>18</v>
      </c>
      <c r="BC9" s="77"/>
      <c r="BD9" s="77"/>
      <c r="BE9" s="77"/>
      <c r="BF9" s="77"/>
      <c r="BG9" s="77"/>
      <c r="BH9" s="77"/>
      <c r="BI9" s="77"/>
      <c r="BJ9" s="3"/>
      <c r="BK9" s="3"/>
      <c r="BL9" s="69" t="s">
        <v>19</v>
      </c>
      <c r="BM9" s="70"/>
      <c r="BN9" s="10" t="s">
        <v>20</v>
      </c>
      <c r="BO9" s="11"/>
      <c r="BP9" s="11"/>
      <c r="BQ9" s="11"/>
      <c r="BR9" s="11"/>
      <c r="BS9" s="11"/>
      <c r="BT9" s="11"/>
      <c r="BU9" s="11"/>
      <c r="BV9" s="11"/>
      <c r="BW9" s="11"/>
      <c r="BX9" s="11"/>
      <c r="BY9" s="12"/>
    </row>
    <row r="10" spans="1:78" ht="18.75" customHeight="1" x14ac:dyDescent="0.15">
      <c r="A10" s="2"/>
      <c r="B10" s="71" t="str">
        <f>データ!$N$6</f>
        <v>-</v>
      </c>
      <c r="C10" s="71"/>
      <c r="D10" s="71"/>
      <c r="E10" s="71"/>
      <c r="F10" s="71"/>
      <c r="G10" s="71"/>
      <c r="H10" s="71"/>
      <c r="I10" s="71" t="str">
        <f>データ!$O$6</f>
        <v>該当数値なし</v>
      </c>
      <c r="J10" s="71"/>
      <c r="K10" s="71"/>
      <c r="L10" s="71"/>
      <c r="M10" s="71"/>
      <c r="N10" s="71"/>
      <c r="O10" s="71"/>
      <c r="P10" s="71">
        <f>データ!$P$6</f>
        <v>100</v>
      </c>
      <c r="Q10" s="71"/>
      <c r="R10" s="71"/>
      <c r="S10" s="71"/>
      <c r="T10" s="71"/>
      <c r="U10" s="71"/>
      <c r="V10" s="71"/>
      <c r="W10" s="72">
        <f>データ!$Q$6</f>
        <v>3933</v>
      </c>
      <c r="X10" s="72"/>
      <c r="Y10" s="72"/>
      <c r="Z10" s="72"/>
      <c r="AA10" s="72"/>
      <c r="AB10" s="72"/>
      <c r="AC10" s="72"/>
      <c r="AD10" s="2"/>
      <c r="AE10" s="2"/>
      <c r="AF10" s="2"/>
      <c r="AG10" s="2"/>
      <c r="AH10" s="2"/>
      <c r="AI10" s="2"/>
      <c r="AJ10" s="2"/>
      <c r="AK10" s="2"/>
      <c r="AL10" s="72">
        <f>データ!$U$6</f>
        <v>4376</v>
      </c>
      <c r="AM10" s="72"/>
      <c r="AN10" s="72"/>
      <c r="AO10" s="72"/>
      <c r="AP10" s="72"/>
      <c r="AQ10" s="72"/>
      <c r="AR10" s="72"/>
      <c r="AS10" s="72"/>
      <c r="AT10" s="71">
        <f>データ!$V$6</f>
        <v>19.3</v>
      </c>
      <c r="AU10" s="71"/>
      <c r="AV10" s="71"/>
      <c r="AW10" s="71"/>
      <c r="AX10" s="71"/>
      <c r="AY10" s="71"/>
      <c r="AZ10" s="71"/>
      <c r="BA10" s="71"/>
      <c r="BB10" s="71">
        <f>データ!$W$6</f>
        <v>226.74</v>
      </c>
      <c r="BC10" s="71"/>
      <c r="BD10" s="71"/>
      <c r="BE10" s="71"/>
      <c r="BF10" s="71"/>
      <c r="BG10" s="71"/>
      <c r="BH10" s="71"/>
      <c r="BI10" s="71"/>
      <c r="BJ10" s="2"/>
      <c r="BK10" s="2"/>
      <c r="BL10" s="73" t="s">
        <v>21</v>
      </c>
      <c r="BM10" s="7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110</v>
      </c>
      <c r="BM16" s="50"/>
      <c r="BN16" s="50"/>
      <c r="BO16" s="50"/>
      <c r="BP16" s="50"/>
      <c r="BQ16" s="50"/>
      <c r="BR16" s="50"/>
      <c r="BS16" s="50"/>
      <c r="BT16" s="50"/>
      <c r="BU16" s="50"/>
      <c r="BV16" s="50"/>
      <c r="BW16" s="50"/>
      <c r="BX16" s="50"/>
      <c r="BY16" s="50"/>
      <c r="BZ16" s="5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3" t="s">
        <v>111</v>
      </c>
      <c r="BM47" s="64"/>
      <c r="BN47" s="64"/>
      <c r="BO47" s="64"/>
      <c r="BP47" s="64"/>
      <c r="BQ47" s="64"/>
      <c r="BR47" s="64"/>
      <c r="BS47" s="64"/>
      <c r="BT47" s="64"/>
      <c r="BU47" s="64"/>
      <c r="BV47" s="64"/>
      <c r="BW47" s="64"/>
      <c r="BX47" s="64"/>
      <c r="BY47" s="64"/>
      <c r="BZ47" s="6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3"/>
      <c r="BM48" s="64"/>
      <c r="BN48" s="64"/>
      <c r="BO48" s="64"/>
      <c r="BP48" s="64"/>
      <c r="BQ48" s="64"/>
      <c r="BR48" s="64"/>
      <c r="BS48" s="64"/>
      <c r="BT48" s="64"/>
      <c r="BU48" s="64"/>
      <c r="BV48" s="64"/>
      <c r="BW48" s="64"/>
      <c r="BX48" s="64"/>
      <c r="BY48" s="64"/>
      <c r="BZ48" s="6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3"/>
      <c r="BM49" s="64"/>
      <c r="BN49" s="64"/>
      <c r="BO49" s="64"/>
      <c r="BP49" s="64"/>
      <c r="BQ49" s="64"/>
      <c r="BR49" s="64"/>
      <c r="BS49" s="64"/>
      <c r="BT49" s="64"/>
      <c r="BU49" s="64"/>
      <c r="BV49" s="64"/>
      <c r="BW49" s="64"/>
      <c r="BX49" s="64"/>
      <c r="BY49" s="64"/>
      <c r="BZ49" s="6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3"/>
      <c r="BM50" s="64"/>
      <c r="BN50" s="64"/>
      <c r="BO50" s="64"/>
      <c r="BP50" s="64"/>
      <c r="BQ50" s="64"/>
      <c r="BR50" s="64"/>
      <c r="BS50" s="64"/>
      <c r="BT50" s="64"/>
      <c r="BU50" s="64"/>
      <c r="BV50" s="64"/>
      <c r="BW50" s="64"/>
      <c r="BX50" s="64"/>
      <c r="BY50" s="64"/>
      <c r="BZ50" s="6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3"/>
      <c r="BM51" s="64"/>
      <c r="BN51" s="64"/>
      <c r="BO51" s="64"/>
      <c r="BP51" s="64"/>
      <c r="BQ51" s="64"/>
      <c r="BR51" s="64"/>
      <c r="BS51" s="64"/>
      <c r="BT51" s="64"/>
      <c r="BU51" s="64"/>
      <c r="BV51" s="64"/>
      <c r="BW51" s="64"/>
      <c r="BX51" s="64"/>
      <c r="BY51" s="64"/>
      <c r="BZ51" s="6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3"/>
      <c r="BM52" s="64"/>
      <c r="BN52" s="64"/>
      <c r="BO52" s="64"/>
      <c r="BP52" s="64"/>
      <c r="BQ52" s="64"/>
      <c r="BR52" s="64"/>
      <c r="BS52" s="64"/>
      <c r="BT52" s="64"/>
      <c r="BU52" s="64"/>
      <c r="BV52" s="64"/>
      <c r="BW52" s="64"/>
      <c r="BX52" s="64"/>
      <c r="BY52" s="64"/>
      <c r="BZ52" s="6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3"/>
      <c r="BM53" s="64"/>
      <c r="BN53" s="64"/>
      <c r="BO53" s="64"/>
      <c r="BP53" s="64"/>
      <c r="BQ53" s="64"/>
      <c r="BR53" s="64"/>
      <c r="BS53" s="64"/>
      <c r="BT53" s="64"/>
      <c r="BU53" s="64"/>
      <c r="BV53" s="64"/>
      <c r="BW53" s="64"/>
      <c r="BX53" s="64"/>
      <c r="BY53" s="64"/>
      <c r="BZ53" s="6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3"/>
      <c r="BM54" s="64"/>
      <c r="BN54" s="64"/>
      <c r="BO54" s="64"/>
      <c r="BP54" s="64"/>
      <c r="BQ54" s="64"/>
      <c r="BR54" s="64"/>
      <c r="BS54" s="64"/>
      <c r="BT54" s="64"/>
      <c r="BU54" s="64"/>
      <c r="BV54" s="64"/>
      <c r="BW54" s="64"/>
      <c r="BX54" s="64"/>
      <c r="BY54" s="64"/>
      <c r="BZ54" s="6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3"/>
      <c r="BM55" s="64"/>
      <c r="BN55" s="64"/>
      <c r="BO55" s="64"/>
      <c r="BP55" s="64"/>
      <c r="BQ55" s="64"/>
      <c r="BR55" s="64"/>
      <c r="BS55" s="64"/>
      <c r="BT55" s="64"/>
      <c r="BU55" s="64"/>
      <c r="BV55" s="64"/>
      <c r="BW55" s="64"/>
      <c r="BX55" s="64"/>
      <c r="BY55" s="64"/>
      <c r="BZ55" s="6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3"/>
      <c r="BM56" s="64"/>
      <c r="BN56" s="64"/>
      <c r="BO56" s="64"/>
      <c r="BP56" s="64"/>
      <c r="BQ56" s="64"/>
      <c r="BR56" s="64"/>
      <c r="BS56" s="64"/>
      <c r="BT56" s="64"/>
      <c r="BU56" s="64"/>
      <c r="BV56" s="64"/>
      <c r="BW56" s="64"/>
      <c r="BX56" s="64"/>
      <c r="BY56" s="64"/>
      <c r="BZ56" s="6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3"/>
      <c r="BM57" s="64"/>
      <c r="BN57" s="64"/>
      <c r="BO57" s="64"/>
      <c r="BP57" s="64"/>
      <c r="BQ57" s="64"/>
      <c r="BR57" s="64"/>
      <c r="BS57" s="64"/>
      <c r="BT57" s="64"/>
      <c r="BU57" s="64"/>
      <c r="BV57" s="64"/>
      <c r="BW57" s="64"/>
      <c r="BX57" s="64"/>
      <c r="BY57" s="64"/>
      <c r="BZ57" s="6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3"/>
      <c r="BM58" s="64"/>
      <c r="BN58" s="64"/>
      <c r="BO58" s="64"/>
      <c r="BP58" s="64"/>
      <c r="BQ58" s="64"/>
      <c r="BR58" s="64"/>
      <c r="BS58" s="64"/>
      <c r="BT58" s="64"/>
      <c r="BU58" s="64"/>
      <c r="BV58" s="64"/>
      <c r="BW58" s="64"/>
      <c r="BX58" s="64"/>
      <c r="BY58" s="64"/>
      <c r="BZ58" s="6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3"/>
      <c r="BM59" s="64"/>
      <c r="BN59" s="64"/>
      <c r="BO59" s="64"/>
      <c r="BP59" s="64"/>
      <c r="BQ59" s="64"/>
      <c r="BR59" s="64"/>
      <c r="BS59" s="64"/>
      <c r="BT59" s="64"/>
      <c r="BU59" s="64"/>
      <c r="BV59" s="64"/>
      <c r="BW59" s="64"/>
      <c r="BX59" s="64"/>
      <c r="BY59" s="64"/>
      <c r="BZ59" s="65"/>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3"/>
      <c r="BM60" s="64"/>
      <c r="BN60" s="64"/>
      <c r="BO60" s="64"/>
      <c r="BP60" s="64"/>
      <c r="BQ60" s="64"/>
      <c r="BR60" s="64"/>
      <c r="BS60" s="64"/>
      <c r="BT60" s="64"/>
      <c r="BU60" s="64"/>
      <c r="BV60" s="64"/>
      <c r="BW60" s="64"/>
      <c r="BX60" s="64"/>
      <c r="BY60" s="64"/>
      <c r="BZ60" s="65"/>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3"/>
      <c r="BM61" s="64"/>
      <c r="BN61" s="64"/>
      <c r="BO61" s="64"/>
      <c r="BP61" s="64"/>
      <c r="BQ61" s="64"/>
      <c r="BR61" s="64"/>
      <c r="BS61" s="64"/>
      <c r="BT61" s="64"/>
      <c r="BU61" s="64"/>
      <c r="BV61" s="64"/>
      <c r="BW61" s="64"/>
      <c r="BX61" s="64"/>
      <c r="BY61" s="64"/>
      <c r="BZ61" s="6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3"/>
      <c r="BM62" s="64"/>
      <c r="BN62" s="64"/>
      <c r="BO62" s="64"/>
      <c r="BP62" s="64"/>
      <c r="BQ62" s="64"/>
      <c r="BR62" s="64"/>
      <c r="BS62" s="64"/>
      <c r="BT62" s="64"/>
      <c r="BU62" s="64"/>
      <c r="BV62" s="64"/>
      <c r="BW62" s="64"/>
      <c r="BX62" s="64"/>
      <c r="BY62" s="64"/>
      <c r="BZ62" s="6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6"/>
      <c r="BM63" s="67"/>
      <c r="BN63" s="67"/>
      <c r="BO63" s="67"/>
      <c r="BP63" s="67"/>
      <c r="BQ63" s="67"/>
      <c r="BR63" s="67"/>
      <c r="BS63" s="67"/>
      <c r="BT63" s="67"/>
      <c r="BU63" s="67"/>
      <c r="BV63" s="67"/>
      <c r="BW63" s="67"/>
      <c r="BX63" s="67"/>
      <c r="BY63" s="67"/>
      <c r="BZ63" s="6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109</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GhdI0J38wSRpZLvRrhUavwBSD2UZUsTsG/QmTxwHMc3mkzQSymAP0V23tBShHxENWPhf8pwIE+KaHDj1TOSKbw==" saltValue="3+MIomQQIfKU2v4kIKgmQ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82" t="s">
        <v>52</v>
      </c>
      <c r="I3" s="83"/>
      <c r="J3" s="83"/>
      <c r="K3" s="83"/>
      <c r="L3" s="83"/>
      <c r="M3" s="83"/>
      <c r="N3" s="83"/>
      <c r="O3" s="83"/>
      <c r="P3" s="83"/>
      <c r="Q3" s="83"/>
      <c r="R3" s="83"/>
      <c r="S3" s="83"/>
      <c r="T3" s="83"/>
      <c r="U3" s="83"/>
      <c r="V3" s="83"/>
      <c r="W3" s="84"/>
      <c r="X3" s="88" t="s">
        <v>53</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54</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15">
      <c r="A4" s="29" t="s">
        <v>55</v>
      </c>
      <c r="B4" s="31"/>
      <c r="C4" s="31"/>
      <c r="D4" s="31"/>
      <c r="E4" s="31"/>
      <c r="F4" s="31"/>
      <c r="G4" s="31"/>
      <c r="H4" s="85"/>
      <c r="I4" s="86"/>
      <c r="J4" s="86"/>
      <c r="K4" s="86"/>
      <c r="L4" s="86"/>
      <c r="M4" s="86"/>
      <c r="N4" s="86"/>
      <c r="O4" s="86"/>
      <c r="P4" s="86"/>
      <c r="Q4" s="86"/>
      <c r="R4" s="86"/>
      <c r="S4" s="86"/>
      <c r="T4" s="86"/>
      <c r="U4" s="86"/>
      <c r="V4" s="86"/>
      <c r="W4" s="87"/>
      <c r="X4" s="81" t="s">
        <v>56</v>
      </c>
      <c r="Y4" s="81"/>
      <c r="Z4" s="81"/>
      <c r="AA4" s="81"/>
      <c r="AB4" s="81"/>
      <c r="AC4" s="81"/>
      <c r="AD4" s="81"/>
      <c r="AE4" s="81"/>
      <c r="AF4" s="81"/>
      <c r="AG4" s="81"/>
      <c r="AH4" s="81"/>
      <c r="AI4" s="81" t="s">
        <v>57</v>
      </c>
      <c r="AJ4" s="81"/>
      <c r="AK4" s="81"/>
      <c r="AL4" s="81"/>
      <c r="AM4" s="81"/>
      <c r="AN4" s="81"/>
      <c r="AO4" s="81"/>
      <c r="AP4" s="81"/>
      <c r="AQ4" s="81"/>
      <c r="AR4" s="81"/>
      <c r="AS4" s="81"/>
      <c r="AT4" s="81" t="s">
        <v>58</v>
      </c>
      <c r="AU4" s="81"/>
      <c r="AV4" s="81"/>
      <c r="AW4" s="81"/>
      <c r="AX4" s="81"/>
      <c r="AY4" s="81"/>
      <c r="AZ4" s="81"/>
      <c r="BA4" s="81"/>
      <c r="BB4" s="81"/>
      <c r="BC4" s="81"/>
      <c r="BD4" s="81"/>
      <c r="BE4" s="81" t="s">
        <v>59</v>
      </c>
      <c r="BF4" s="81"/>
      <c r="BG4" s="81"/>
      <c r="BH4" s="81"/>
      <c r="BI4" s="81"/>
      <c r="BJ4" s="81"/>
      <c r="BK4" s="81"/>
      <c r="BL4" s="81"/>
      <c r="BM4" s="81"/>
      <c r="BN4" s="81"/>
      <c r="BO4" s="81"/>
      <c r="BP4" s="81" t="s">
        <v>60</v>
      </c>
      <c r="BQ4" s="81"/>
      <c r="BR4" s="81"/>
      <c r="BS4" s="81"/>
      <c r="BT4" s="81"/>
      <c r="BU4" s="81"/>
      <c r="BV4" s="81"/>
      <c r="BW4" s="81"/>
      <c r="BX4" s="81"/>
      <c r="BY4" s="81"/>
      <c r="BZ4" s="81"/>
      <c r="CA4" s="81" t="s">
        <v>61</v>
      </c>
      <c r="CB4" s="81"/>
      <c r="CC4" s="81"/>
      <c r="CD4" s="81"/>
      <c r="CE4" s="81"/>
      <c r="CF4" s="81"/>
      <c r="CG4" s="81"/>
      <c r="CH4" s="81"/>
      <c r="CI4" s="81"/>
      <c r="CJ4" s="81"/>
      <c r="CK4" s="81"/>
      <c r="CL4" s="81" t="s">
        <v>62</v>
      </c>
      <c r="CM4" s="81"/>
      <c r="CN4" s="81"/>
      <c r="CO4" s="81"/>
      <c r="CP4" s="81"/>
      <c r="CQ4" s="81"/>
      <c r="CR4" s="81"/>
      <c r="CS4" s="81"/>
      <c r="CT4" s="81"/>
      <c r="CU4" s="81"/>
      <c r="CV4" s="81"/>
      <c r="CW4" s="81" t="s">
        <v>63</v>
      </c>
      <c r="CX4" s="81"/>
      <c r="CY4" s="81"/>
      <c r="CZ4" s="81"/>
      <c r="DA4" s="81"/>
      <c r="DB4" s="81"/>
      <c r="DC4" s="81"/>
      <c r="DD4" s="81"/>
      <c r="DE4" s="81"/>
      <c r="DF4" s="81"/>
      <c r="DG4" s="81"/>
      <c r="DH4" s="81" t="s">
        <v>64</v>
      </c>
      <c r="DI4" s="81"/>
      <c r="DJ4" s="81"/>
      <c r="DK4" s="81"/>
      <c r="DL4" s="81"/>
      <c r="DM4" s="81"/>
      <c r="DN4" s="81"/>
      <c r="DO4" s="81"/>
      <c r="DP4" s="81"/>
      <c r="DQ4" s="81"/>
      <c r="DR4" s="81"/>
      <c r="DS4" s="81" t="s">
        <v>65</v>
      </c>
      <c r="DT4" s="81"/>
      <c r="DU4" s="81"/>
      <c r="DV4" s="81"/>
      <c r="DW4" s="81"/>
      <c r="DX4" s="81"/>
      <c r="DY4" s="81"/>
      <c r="DZ4" s="81"/>
      <c r="EA4" s="81"/>
      <c r="EB4" s="81"/>
      <c r="EC4" s="81"/>
      <c r="ED4" s="81" t="s">
        <v>66</v>
      </c>
      <c r="EE4" s="81"/>
      <c r="EF4" s="81"/>
      <c r="EG4" s="81"/>
      <c r="EH4" s="81"/>
      <c r="EI4" s="81"/>
      <c r="EJ4" s="81"/>
      <c r="EK4" s="81"/>
      <c r="EL4" s="81"/>
      <c r="EM4" s="81"/>
      <c r="EN4" s="81"/>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203491</v>
      </c>
      <c r="D6" s="34">
        <f t="shared" si="3"/>
        <v>47</v>
      </c>
      <c r="E6" s="34">
        <f t="shared" si="3"/>
        <v>1</v>
      </c>
      <c r="F6" s="34">
        <f t="shared" si="3"/>
        <v>0</v>
      </c>
      <c r="G6" s="34">
        <f t="shared" si="3"/>
        <v>0</v>
      </c>
      <c r="H6" s="34" t="str">
        <f t="shared" si="3"/>
        <v>長野県　青木村</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100</v>
      </c>
      <c r="Q6" s="35">
        <f t="shared" si="3"/>
        <v>3933</v>
      </c>
      <c r="R6" s="35">
        <f t="shared" si="3"/>
        <v>4398</v>
      </c>
      <c r="S6" s="35">
        <f t="shared" si="3"/>
        <v>57.1</v>
      </c>
      <c r="T6" s="35">
        <f t="shared" si="3"/>
        <v>77.02</v>
      </c>
      <c r="U6" s="35">
        <f t="shared" si="3"/>
        <v>4376</v>
      </c>
      <c r="V6" s="35">
        <f t="shared" si="3"/>
        <v>19.3</v>
      </c>
      <c r="W6" s="35">
        <f t="shared" si="3"/>
        <v>226.74</v>
      </c>
      <c r="X6" s="36">
        <f>IF(X7="",NA(),X7)</f>
        <v>86.96</v>
      </c>
      <c r="Y6" s="36">
        <f t="shared" ref="Y6:AG6" si="4">IF(Y7="",NA(),Y7)</f>
        <v>85.45</v>
      </c>
      <c r="Z6" s="36">
        <f t="shared" si="4"/>
        <v>82.53</v>
      </c>
      <c r="AA6" s="36">
        <f t="shared" si="4"/>
        <v>77.23</v>
      </c>
      <c r="AB6" s="36">
        <f t="shared" si="4"/>
        <v>69.94</v>
      </c>
      <c r="AC6" s="36">
        <f t="shared" si="4"/>
        <v>75.87</v>
      </c>
      <c r="AD6" s="36">
        <f t="shared" si="4"/>
        <v>76.27</v>
      </c>
      <c r="AE6" s="36">
        <f t="shared" si="4"/>
        <v>77.56</v>
      </c>
      <c r="AF6" s="36">
        <f t="shared" si="4"/>
        <v>78.510000000000005</v>
      </c>
      <c r="AG6" s="36">
        <f t="shared" si="4"/>
        <v>77.91</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1082.6199999999999</v>
      </c>
      <c r="BF6" s="36">
        <f t="shared" ref="BF6:BN6" si="7">IF(BF7="",NA(),BF7)</f>
        <v>1168.96</v>
      </c>
      <c r="BG6" s="36">
        <f t="shared" si="7"/>
        <v>1358.13</v>
      </c>
      <c r="BH6" s="36">
        <f t="shared" si="7"/>
        <v>1397.89</v>
      </c>
      <c r="BI6" s="36">
        <f t="shared" si="7"/>
        <v>1374.91</v>
      </c>
      <c r="BJ6" s="36">
        <f t="shared" si="7"/>
        <v>1125.69</v>
      </c>
      <c r="BK6" s="36">
        <f t="shared" si="7"/>
        <v>1134.67</v>
      </c>
      <c r="BL6" s="36">
        <f t="shared" si="7"/>
        <v>1144.79</v>
      </c>
      <c r="BM6" s="36">
        <f t="shared" si="7"/>
        <v>1061.58</v>
      </c>
      <c r="BN6" s="36">
        <f t="shared" si="7"/>
        <v>1007.7</v>
      </c>
      <c r="BO6" s="35" t="str">
        <f>IF(BO7="","",IF(BO7="-","【-】","【"&amp;SUBSTITUTE(TEXT(BO7,"#,##0.00"),"-","△")&amp;"】"))</f>
        <v>【1,074.14】</v>
      </c>
      <c r="BP6" s="36">
        <f>IF(BP7="",NA(),BP7)</f>
        <v>77.91</v>
      </c>
      <c r="BQ6" s="36">
        <f t="shared" ref="BQ6:BY6" si="8">IF(BQ7="",NA(),BQ7)</f>
        <v>75.62</v>
      </c>
      <c r="BR6" s="36">
        <f t="shared" si="8"/>
        <v>73.349999999999994</v>
      </c>
      <c r="BS6" s="36">
        <f t="shared" si="8"/>
        <v>66.61</v>
      </c>
      <c r="BT6" s="36">
        <f t="shared" si="8"/>
        <v>60.98</v>
      </c>
      <c r="BU6" s="36">
        <f t="shared" si="8"/>
        <v>46.48</v>
      </c>
      <c r="BV6" s="36">
        <f t="shared" si="8"/>
        <v>40.6</v>
      </c>
      <c r="BW6" s="36">
        <f t="shared" si="8"/>
        <v>56.04</v>
      </c>
      <c r="BX6" s="36">
        <f t="shared" si="8"/>
        <v>58.52</v>
      </c>
      <c r="BY6" s="36">
        <f t="shared" si="8"/>
        <v>59.22</v>
      </c>
      <c r="BZ6" s="35" t="str">
        <f>IF(BZ7="","",IF(BZ7="-","【-】","【"&amp;SUBSTITUTE(TEXT(BZ7,"#,##0.00"),"-","△")&amp;"】"))</f>
        <v>【54.36】</v>
      </c>
      <c r="CA6" s="36">
        <f>IF(CA7="",NA(),CA7)</f>
        <v>289.13</v>
      </c>
      <c r="CB6" s="36">
        <f t="shared" ref="CB6:CJ6" si="9">IF(CB7="",NA(),CB7)</f>
        <v>297.89</v>
      </c>
      <c r="CC6" s="36">
        <f t="shared" si="9"/>
        <v>307.62</v>
      </c>
      <c r="CD6" s="36">
        <f t="shared" si="9"/>
        <v>338.59</v>
      </c>
      <c r="CE6" s="36">
        <f t="shared" si="9"/>
        <v>371.41</v>
      </c>
      <c r="CF6" s="36">
        <f t="shared" si="9"/>
        <v>376.61</v>
      </c>
      <c r="CG6" s="36">
        <f t="shared" si="9"/>
        <v>440.03</v>
      </c>
      <c r="CH6" s="36">
        <f t="shared" si="9"/>
        <v>304.35000000000002</v>
      </c>
      <c r="CI6" s="36">
        <f t="shared" si="9"/>
        <v>296.3</v>
      </c>
      <c r="CJ6" s="36">
        <f t="shared" si="9"/>
        <v>292.89999999999998</v>
      </c>
      <c r="CK6" s="35" t="str">
        <f>IF(CK7="","",IF(CK7="-","【-】","【"&amp;SUBSTITUTE(TEXT(CK7,"#,##0.00"),"-","△")&amp;"】"))</f>
        <v>【296.40】</v>
      </c>
      <c r="CL6" s="36">
        <f>IF(CL7="",NA(),CL7)</f>
        <v>54.35</v>
      </c>
      <c r="CM6" s="36">
        <f t="shared" ref="CM6:CU6" si="10">IF(CM7="",NA(),CM7)</f>
        <v>53.78</v>
      </c>
      <c r="CN6" s="36">
        <f t="shared" si="10"/>
        <v>55.23</v>
      </c>
      <c r="CO6" s="36">
        <f t="shared" si="10"/>
        <v>58.02</v>
      </c>
      <c r="CP6" s="36">
        <f t="shared" si="10"/>
        <v>58.08</v>
      </c>
      <c r="CQ6" s="36">
        <f t="shared" si="10"/>
        <v>57.43</v>
      </c>
      <c r="CR6" s="36">
        <f t="shared" si="10"/>
        <v>57.29</v>
      </c>
      <c r="CS6" s="36">
        <f t="shared" si="10"/>
        <v>55.9</v>
      </c>
      <c r="CT6" s="36">
        <f t="shared" si="10"/>
        <v>57.3</v>
      </c>
      <c r="CU6" s="36">
        <f t="shared" si="10"/>
        <v>56.76</v>
      </c>
      <c r="CV6" s="35" t="str">
        <f>IF(CV7="","",IF(CV7="-","【-】","【"&amp;SUBSTITUTE(TEXT(CV7,"#,##0.00"),"-","△")&amp;"】"))</f>
        <v>【55.95】</v>
      </c>
      <c r="CW6" s="36">
        <f>IF(CW7="",NA(),CW7)</f>
        <v>78.400000000000006</v>
      </c>
      <c r="CX6" s="36">
        <f t="shared" ref="CX6:DF6" si="11">IF(CX7="",NA(),CX7)</f>
        <v>78.37</v>
      </c>
      <c r="CY6" s="36">
        <f t="shared" si="11"/>
        <v>76.78</v>
      </c>
      <c r="CZ6" s="36">
        <f t="shared" si="11"/>
        <v>73.290000000000006</v>
      </c>
      <c r="DA6" s="36">
        <f t="shared" si="11"/>
        <v>72.47</v>
      </c>
      <c r="DB6" s="36">
        <f t="shared" si="11"/>
        <v>73.83</v>
      </c>
      <c r="DC6" s="36">
        <f t="shared" si="11"/>
        <v>73.69</v>
      </c>
      <c r="DD6" s="36">
        <f t="shared" si="11"/>
        <v>73.28</v>
      </c>
      <c r="DE6" s="36">
        <f t="shared" si="11"/>
        <v>72.42</v>
      </c>
      <c r="DF6" s="36">
        <f t="shared" si="11"/>
        <v>73.069999999999993</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3.71</v>
      </c>
      <c r="EE6" s="36">
        <f t="shared" ref="EE6:EM6" si="14">IF(EE7="",NA(),EE7)</f>
        <v>0.38</v>
      </c>
      <c r="EF6" s="35">
        <f t="shared" si="14"/>
        <v>0</v>
      </c>
      <c r="EG6" s="35">
        <f t="shared" si="14"/>
        <v>0</v>
      </c>
      <c r="EH6" s="35">
        <f t="shared" si="14"/>
        <v>0</v>
      </c>
      <c r="EI6" s="36">
        <f t="shared" si="14"/>
        <v>0.69</v>
      </c>
      <c r="EJ6" s="36">
        <f t="shared" si="14"/>
        <v>0.65</v>
      </c>
      <c r="EK6" s="36">
        <f t="shared" si="14"/>
        <v>0.53</v>
      </c>
      <c r="EL6" s="36">
        <f t="shared" si="14"/>
        <v>0.72</v>
      </c>
      <c r="EM6" s="36">
        <f t="shared" si="14"/>
        <v>0.53</v>
      </c>
      <c r="EN6" s="35" t="str">
        <f>IF(EN7="","",IF(EN7="-","【-】","【"&amp;SUBSTITUTE(TEXT(EN7,"#,##0.00"),"-","△")&amp;"】"))</f>
        <v>【0.54】</v>
      </c>
    </row>
    <row r="7" spans="1:144" s="37" customFormat="1" x14ac:dyDescent="0.15">
      <c r="A7" s="29"/>
      <c r="B7" s="38">
        <v>2018</v>
      </c>
      <c r="C7" s="38">
        <v>203491</v>
      </c>
      <c r="D7" s="38">
        <v>47</v>
      </c>
      <c r="E7" s="38">
        <v>1</v>
      </c>
      <c r="F7" s="38">
        <v>0</v>
      </c>
      <c r="G7" s="38">
        <v>0</v>
      </c>
      <c r="H7" s="38" t="s">
        <v>96</v>
      </c>
      <c r="I7" s="38" t="s">
        <v>97</v>
      </c>
      <c r="J7" s="38" t="s">
        <v>98</v>
      </c>
      <c r="K7" s="38" t="s">
        <v>99</v>
      </c>
      <c r="L7" s="38" t="s">
        <v>100</v>
      </c>
      <c r="M7" s="38" t="s">
        <v>101</v>
      </c>
      <c r="N7" s="39" t="s">
        <v>102</v>
      </c>
      <c r="O7" s="39" t="s">
        <v>103</v>
      </c>
      <c r="P7" s="39">
        <v>100</v>
      </c>
      <c r="Q7" s="39">
        <v>3933</v>
      </c>
      <c r="R7" s="39">
        <v>4398</v>
      </c>
      <c r="S7" s="39">
        <v>57.1</v>
      </c>
      <c r="T7" s="39">
        <v>77.02</v>
      </c>
      <c r="U7" s="39">
        <v>4376</v>
      </c>
      <c r="V7" s="39">
        <v>19.3</v>
      </c>
      <c r="W7" s="39">
        <v>226.74</v>
      </c>
      <c r="X7" s="39">
        <v>86.96</v>
      </c>
      <c r="Y7" s="39">
        <v>85.45</v>
      </c>
      <c r="Z7" s="39">
        <v>82.53</v>
      </c>
      <c r="AA7" s="39">
        <v>77.23</v>
      </c>
      <c r="AB7" s="39">
        <v>69.94</v>
      </c>
      <c r="AC7" s="39">
        <v>75.87</v>
      </c>
      <c r="AD7" s="39">
        <v>76.27</v>
      </c>
      <c r="AE7" s="39">
        <v>77.56</v>
      </c>
      <c r="AF7" s="39">
        <v>78.510000000000005</v>
      </c>
      <c r="AG7" s="39">
        <v>77.91</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1082.6199999999999</v>
      </c>
      <c r="BF7" s="39">
        <v>1168.96</v>
      </c>
      <c r="BG7" s="39">
        <v>1358.13</v>
      </c>
      <c r="BH7" s="39">
        <v>1397.89</v>
      </c>
      <c r="BI7" s="39">
        <v>1374.91</v>
      </c>
      <c r="BJ7" s="39">
        <v>1125.69</v>
      </c>
      <c r="BK7" s="39">
        <v>1134.67</v>
      </c>
      <c r="BL7" s="39">
        <v>1144.79</v>
      </c>
      <c r="BM7" s="39">
        <v>1061.58</v>
      </c>
      <c r="BN7" s="39">
        <v>1007.7</v>
      </c>
      <c r="BO7" s="39">
        <v>1074.1400000000001</v>
      </c>
      <c r="BP7" s="39">
        <v>77.91</v>
      </c>
      <c r="BQ7" s="39">
        <v>75.62</v>
      </c>
      <c r="BR7" s="39">
        <v>73.349999999999994</v>
      </c>
      <c r="BS7" s="39">
        <v>66.61</v>
      </c>
      <c r="BT7" s="39">
        <v>60.98</v>
      </c>
      <c r="BU7" s="39">
        <v>46.48</v>
      </c>
      <c r="BV7" s="39">
        <v>40.6</v>
      </c>
      <c r="BW7" s="39">
        <v>56.04</v>
      </c>
      <c r="BX7" s="39">
        <v>58.52</v>
      </c>
      <c r="BY7" s="39">
        <v>59.22</v>
      </c>
      <c r="BZ7" s="39">
        <v>54.36</v>
      </c>
      <c r="CA7" s="39">
        <v>289.13</v>
      </c>
      <c r="CB7" s="39">
        <v>297.89</v>
      </c>
      <c r="CC7" s="39">
        <v>307.62</v>
      </c>
      <c r="CD7" s="39">
        <v>338.59</v>
      </c>
      <c r="CE7" s="39">
        <v>371.41</v>
      </c>
      <c r="CF7" s="39">
        <v>376.61</v>
      </c>
      <c r="CG7" s="39">
        <v>440.03</v>
      </c>
      <c r="CH7" s="39">
        <v>304.35000000000002</v>
      </c>
      <c r="CI7" s="39">
        <v>296.3</v>
      </c>
      <c r="CJ7" s="39">
        <v>292.89999999999998</v>
      </c>
      <c r="CK7" s="39">
        <v>296.39999999999998</v>
      </c>
      <c r="CL7" s="39">
        <v>54.35</v>
      </c>
      <c r="CM7" s="39">
        <v>53.78</v>
      </c>
      <c r="CN7" s="39">
        <v>55.23</v>
      </c>
      <c r="CO7" s="39">
        <v>58.02</v>
      </c>
      <c r="CP7" s="39">
        <v>58.08</v>
      </c>
      <c r="CQ7" s="39">
        <v>57.43</v>
      </c>
      <c r="CR7" s="39">
        <v>57.29</v>
      </c>
      <c r="CS7" s="39">
        <v>55.9</v>
      </c>
      <c r="CT7" s="39">
        <v>57.3</v>
      </c>
      <c r="CU7" s="39">
        <v>56.76</v>
      </c>
      <c r="CV7" s="39">
        <v>55.95</v>
      </c>
      <c r="CW7" s="39">
        <v>78.400000000000006</v>
      </c>
      <c r="CX7" s="39">
        <v>78.37</v>
      </c>
      <c r="CY7" s="39">
        <v>76.78</v>
      </c>
      <c r="CZ7" s="39">
        <v>73.290000000000006</v>
      </c>
      <c r="DA7" s="39">
        <v>72.47</v>
      </c>
      <c r="DB7" s="39">
        <v>73.83</v>
      </c>
      <c r="DC7" s="39">
        <v>73.69</v>
      </c>
      <c r="DD7" s="39">
        <v>73.28</v>
      </c>
      <c r="DE7" s="39">
        <v>72.42</v>
      </c>
      <c r="DF7" s="39">
        <v>73.069999999999993</v>
      </c>
      <c r="DG7" s="39">
        <v>73.77</v>
      </c>
      <c r="DH7" s="39"/>
      <c r="DI7" s="39"/>
      <c r="DJ7" s="39"/>
      <c r="DK7" s="39"/>
      <c r="DL7" s="39"/>
      <c r="DM7" s="39"/>
      <c r="DN7" s="39"/>
      <c r="DO7" s="39"/>
      <c r="DP7" s="39"/>
      <c r="DQ7" s="39"/>
      <c r="DR7" s="39"/>
      <c r="DS7" s="39"/>
      <c r="DT7" s="39"/>
      <c r="DU7" s="39"/>
      <c r="DV7" s="39"/>
      <c r="DW7" s="39"/>
      <c r="DX7" s="39"/>
      <c r="DY7" s="39"/>
      <c r="DZ7" s="39"/>
      <c r="EA7" s="39"/>
      <c r="EB7" s="39"/>
      <c r="EC7" s="39"/>
      <c r="ED7" s="39">
        <v>3.71</v>
      </c>
      <c r="EE7" s="39">
        <v>0.38</v>
      </c>
      <c r="EF7" s="39">
        <v>0</v>
      </c>
      <c r="EG7" s="39">
        <v>0</v>
      </c>
      <c r="EH7" s="39">
        <v>0</v>
      </c>
      <c r="EI7" s="39">
        <v>0.69</v>
      </c>
      <c r="EJ7" s="39">
        <v>0.65</v>
      </c>
      <c r="EK7" s="39">
        <v>0.53</v>
      </c>
      <c r="EL7" s="39">
        <v>0.72</v>
      </c>
      <c r="EM7" s="39">
        <v>0.53</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2020-01-22T08:16:24Z</cp:lastPrinted>
  <dcterms:created xsi:type="dcterms:W3CDTF">2019-12-05T04:37:22Z</dcterms:created>
  <dcterms:modified xsi:type="dcterms:W3CDTF">2020-03-02T02:29:44Z</dcterms:modified>
  <cp:category/>
</cp:coreProperties>
</file>