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185 千曲市\"/>
    </mc:Choice>
  </mc:AlternateContent>
  <workbookProtection workbookAlgorithmName="SHA-512" workbookHashValue="CUNRE9V475JCfNs4KUVqHNjoTh6RwRhnu5Rk3xeL9iIdW76+e4w4ulx9RpiJqV6rmOcXthvE9/H1TgZXjbL6VA==" workbookSaltValue="r82SD4y4SieH5qD3EKrsMQ==" workbookSpinCount="100000" lockStructure="1"/>
  <bookViews>
    <workbookView xWindow="0" yWindow="0" windowWidth="14640" windowHeight="6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<sst xmlns="http://schemas.openxmlformats.org/spreadsheetml/2006/main" count="220" uniqueCount="108">
  <si>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</si>
  <si>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</si>
  <si>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</si>
  <si>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</si>
  <si>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</si>
  <si>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</si>
  <si>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</si>
  <si>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</si>
  <si>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</si>
  <si>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</si>
  <si>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</si>
  <si>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</si>
  <si>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</si>
  <si>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</si>
  <si>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</si>
  <si>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</si>
  <si>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</si>
  <si>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</si>
  <si>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</si>
  <si>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</si>
  <si>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</si>
  <si>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</si>
  <si>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</si>
  <si>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</si>
  <si>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</si>
  <si>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</si>
  <si>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</si>
  <si>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</si>
  <si>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</si>
  <si>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</si>
  <si>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</si>
  <si>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</si>
  <si>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</si>
  <si>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</si>
  <si>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</si>
  <si>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</si>
  <si>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</si>
  <si>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</si>
  <si>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</si>
  <si>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</si>
  <si>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</si>
  <si>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</si>
  <si>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</si>
  <si>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</si>
  <si>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</si>
  <si>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</si>
  <si>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</si>
  <si>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</si>
  <si>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</si>
  <si>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</si>
  <si>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</si>
  <si>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</si>
  <si>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</si>
  <si>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</si>
  <si>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</si>
  <si>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</si>
  <si>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</si>
  <si>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</si>
  <si>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</si>
  <si>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</si>
  <si>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</si>
  <si>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</si>
  <si>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</si>
  <si>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</si>
  <si>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</si>
  <si>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</si>
  <si>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</si>
  <si>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</si>
  <si>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</si>
  <si>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</si>
  <si>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</si>
  <si>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</si>
  <si>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</si>
  <si>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</si>
  <si>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</si>
  <si>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</si>
  <si>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</si>
  <si>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</si>
  <si>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</si>
  <si>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</si>
  <si>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</si>
  <si>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</si>
  <si>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</si>
  <si>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</si>
  <si>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</si>
  <si>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</si>
  <si>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</si>
  <si>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</si>
  <si>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</si>
  <si>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</si>
  <si>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</si>
  <si>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</si>
  <si>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</si>
  <si>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</si>
  <si>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</si>
  <si>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</si>
  <si>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</si>
  <si>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</si>
  <si>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</si>
  <si>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</si>
  <si>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</si>
  <si>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</si>
  <si>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</si>
  <si>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</si>
  <si>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</si>
  <si>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施設利用の効率化や企業債残高、投資の平準化が継続的な課題ではありますが、概ね健全な経営がなされていると言えます。
　しかし、給水収益の減少が続く中でも引き続き施設更新を行っていく必要があることから、財政面では今後ますます厳しい状況となっていきます。
　持続可能な水道事業を経営してくために。施設規模の見直しや投資・企業債水準の平準化、効率的な水運用の検討を積極的に行っていく必要があります。また、投資・財政計画のローリングを定期的に行い、中長期的な視点でのチェックが必要です。
　なお、事業単体での創意工夫だけでなく近隣の事業体と開催する「水道事業運営研究会」等においても共通課題について、効率化・健全化に向けた解決策の共同研究も継続していきます。</t>
    <rPh sb="1" eb="3">
      <t>シセツ</t>
    </rPh>
    <rPh sb="3" eb="5">
      <t>リヨウ</t>
    </rPh>
    <rPh sb="6" eb="9">
      <t>コウリツカ</t>
    </rPh>
    <rPh sb="10" eb="12">
      <t>キギョウ</t>
    </rPh>
    <rPh sb="12" eb="13">
      <t>サイ</t>
    </rPh>
    <rPh sb="13" eb="15">
      <t>ザンダカ</t>
    </rPh>
    <rPh sb="16" eb="18">
      <t>トウシ</t>
    </rPh>
    <rPh sb="19" eb="22">
      <t>ヘイジュンカ</t>
    </rPh>
    <rPh sb="23" eb="26">
      <t>ケイゾクテキ</t>
    </rPh>
    <rPh sb="27" eb="29">
      <t>カダイ</t>
    </rPh>
    <rPh sb="37" eb="38">
      <t>オオム</t>
    </rPh>
    <rPh sb="39" eb="41">
      <t>ケンゼン</t>
    </rPh>
    <rPh sb="42" eb="44">
      <t>ケイエイ</t>
    </rPh>
    <rPh sb="52" eb="53">
      <t>イ</t>
    </rPh>
    <rPh sb="63" eb="65">
      <t>キュウスイ</t>
    </rPh>
    <rPh sb="65" eb="67">
      <t>シュウエキ</t>
    </rPh>
    <rPh sb="68" eb="70">
      <t>ゲンショウ</t>
    </rPh>
    <rPh sb="71" eb="72">
      <t>ツヅ</t>
    </rPh>
    <rPh sb="73" eb="74">
      <t>ナカ</t>
    </rPh>
    <rPh sb="76" eb="77">
      <t>ヒ</t>
    </rPh>
    <rPh sb="78" eb="79">
      <t>ツヅ</t>
    </rPh>
    <rPh sb="80" eb="82">
      <t>シセツ</t>
    </rPh>
    <rPh sb="82" eb="84">
      <t>コウシン</t>
    </rPh>
    <rPh sb="85" eb="86">
      <t>オコナ</t>
    </rPh>
    <rPh sb="90" eb="92">
      <t>ヒツヨウ</t>
    </rPh>
    <rPh sb="100" eb="102">
      <t>ザイセイ</t>
    </rPh>
    <rPh sb="102" eb="103">
      <t>メン</t>
    </rPh>
    <rPh sb="105" eb="107">
      <t>コンゴ</t>
    </rPh>
    <rPh sb="111" eb="112">
      <t>キビ</t>
    </rPh>
    <rPh sb="114" eb="116">
      <t>ジョウキョウ</t>
    </rPh>
    <rPh sb="127" eb="129">
      <t>ジゾク</t>
    </rPh>
    <rPh sb="129" eb="131">
      <t>カノウ</t>
    </rPh>
    <rPh sb="132" eb="134">
      <t>スイドウ</t>
    </rPh>
    <rPh sb="134" eb="136">
      <t>ジギョウ</t>
    </rPh>
    <rPh sb="137" eb="139">
      <t>ケイエイ</t>
    </rPh>
    <rPh sb="146" eb="148">
      <t>シセツ</t>
    </rPh>
    <rPh sb="148" eb="150">
      <t>キボ</t>
    </rPh>
    <rPh sb="151" eb="153">
      <t>ミナオ</t>
    </rPh>
    <rPh sb="155" eb="157">
      <t>トウシ</t>
    </rPh>
    <rPh sb="158" eb="160">
      <t>キギョウ</t>
    </rPh>
    <rPh sb="160" eb="161">
      <t>サイ</t>
    </rPh>
    <rPh sb="161" eb="163">
      <t>スイジュン</t>
    </rPh>
    <rPh sb="164" eb="167">
      <t>ヘイジュンカ</t>
    </rPh>
    <rPh sb="168" eb="170">
      <t>コウリツ</t>
    </rPh>
    <rPh sb="170" eb="171">
      <t>テキ</t>
    </rPh>
    <rPh sb="172" eb="173">
      <t>ミズ</t>
    </rPh>
    <rPh sb="173" eb="175">
      <t>ウンヨウ</t>
    </rPh>
    <rPh sb="176" eb="178">
      <t>ケントウ</t>
    </rPh>
    <rPh sb="179" eb="182">
      <t>セッキョクテキ</t>
    </rPh>
    <rPh sb="183" eb="184">
      <t>オコナ</t>
    </rPh>
    <rPh sb="188" eb="190">
      <t>ヒツヨウ</t>
    </rPh>
    <rPh sb="199" eb="201">
      <t>トウシ</t>
    </rPh>
    <rPh sb="202" eb="204">
      <t>ザイセイ</t>
    </rPh>
    <rPh sb="204" eb="206">
      <t>ケイカク</t>
    </rPh>
    <rPh sb="213" eb="216">
      <t>テイキテキ</t>
    </rPh>
    <rPh sb="217" eb="218">
      <t>オコナ</t>
    </rPh>
    <rPh sb="220" eb="223">
      <t>チュウチョウキ</t>
    </rPh>
    <rPh sb="223" eb="224">
      <t>テキ</t>
    </rPh>
    <rPh sb="225" eb="227">
      <t>シテン</t>
    </rPh>
    <rPh sb="234" eb="236">
      <t>ヒツヨウ</t>
    </rPh>
    <rPh sb="244" eb="246">
      <t>ジギョウ</t>
    </rPh>
    <rPh sb="246" eb="248">
      <t>タンタイ</t>
    </rPh>
    <rPh sb="250" eb="252">
      <t>ソウイ</t>
    </rPh>
    <rPh sb="252" eb="254">
      <t>クフウ</t>
    </rPh>
    <rPh sb="259" eb="261">
      <t>キンリン</t>
    </rPh>
    <rPh sb="262" eb="265">
      <t>ジギョウタイ</t>
    </rPh>
    <rPh sb="266" eb="268">
      <t>カイサイ</t>
    </rPh>
    <rPh sb="271" eb="273">
      <t>スイドウ</t>
    </rPh>
    <rPh sb="273" eb="275">
      <t>ジギョウ</t>
    </rPh>
    <rPh sb="275" eb="277">
      <t>ウンエイ</t>
    </rPh>
    <rPh sb="277" eb="280">
      <t>ケンキュウカイ</t>
    </rPh>
    <rPh sb="281" eb="282">
      <t>トウ</t>
    </rPh>
    <rPh sb="287" eb="289">
      <t>キョウツウ</t>
    </rPh>
    <rPh sb="289" eb="291">
      <t>カダイ</t>
    </rPh>
    <rPh sb="296" eb="299">
      <t>コウリツカ</t>
    </rPh>
    <rPh sb="300" eb="303">
      <t>ケンゼンカ</t>
    </rPh>
    <rPh sb="304" eb="305">
      <t>ム</t>
    </rPh>
    <rPh sb="307" eb="310">
      <t>カイケツサク</t>
    </rPh>
    <rPh sb="311" eb="313">
      <t>キョウドウ</t>
    </rPh>
    <rPh sb="313" eb="315">
      <t>ケンキュウ</t>
    </rPh>
    <rPh sb="316" eb="318">
      <t>ケイゾク</t>
    </rPh>
    <phoneticPr fontId="4"/>
  </si>
  <si>
    <t>①経常収支比率は100％を上回っており、平成27年度より連続的に増加しています。
②累積欠損金は発生していません。
③流動比率は100％超の値で推移し、十分な支払能力を維持しています。全国平均値および類似団体平均値との比較においても良好と言えます。
④企業債残高対給水収益比率は概ね例年並み、類似団体平均値程度で推移しています。今後の投資財源として企業債を利用しつつも他財源の確保に努め、投資規模を平準化していく努力が求められます。
⑤料金回収率は100％を上回り、類似団体平均値との比較においても給水費用面では適正な料金水準であると言えます。
⑥給水原価は、全国平均値および類似団体平均値を下回る水準での推移でありますが、今後も引き続き投資の効率化、維持管理費の削減など経営のスリム化に努めていく必要があります。
⑦施設利用率は全国平均値及び類似団体平均値を下回る水準で推移しています。人口減少に伴う水需要の減少し、施設の遊休状態が目立つ状況となりつつあります。経営の効率化と同様に効率的な水運用の検討も必要となっています。
⑧有収率は類似団体平均値以上で推移しています。引き続きメーター不感事案の調査や漏水の早期発見・修繕による有収率の向上に努め、経営状況を考慮のうえ老朽管の布設替え等の更新事業も継続して進めていきます。</t>
    <rPh sb="1" eb="3">
      <t>ケイジョウ</t>
    </rPh>
    <rPh sb="3" eb="5">
      <t>シュウシ</t>
    </rPh>
    <rPh sb="5" eb="7">
      <t>ヒリツ</t>
    </rPh>
    <rPh sb="13" eb="15">
      <t>ウワマワ</t>
    </rPh>
    <rPh sb="20" eb="22">
      <t>ヘイセイ</t>
    </rPh>
    <rPh sb="24" eb="26">
      <t>ネンド</t>
    </rPh>
    <rPh sb="28" eb="31">
      <t>レンゾクテキ</t>
    </rPh>
    <rPh sb="32" eb="34">
      <t>ゾウカ</t>
    </rPh>
    <rPh sb="42" eb="44">
      <t>ルイセキ</t>
    </rPh>
    <rPh sb="44" eb="46">
      <t>ケッソン</t>
    </rPh>
    <rPh sb="46" eb="47">
      <t>キン</t>
    </rPh>
    <rPh sb="48" eb="50">
      <t>ハッセイ</t>
    </rPh>
    <rPh sb="59" eb="61">
      <t>リュウドウ</t>
    </rPh>
    <rPh sb="61" eb="63">
      <t>ヒリツ</t>
    </rPh>
    <rPh sb="68" eb="69">
      <t>チョウ</t>
    </rPh>
    <rPh sb="70" eb="71">
      <t>アタイ</t>
    </rPh>
    <rPh sb="72" eb="74">
      <t>スイイ</t>
    </rPh>
    <rPh sb="76" eb="78">
      <t>ジュウブン</t>
    </rPh>
    <rPh sb="79" eb="81">
      <t>シハラ</t>
    </rPh>
    <rPh sb="81" eb="83">
      <t>ノウリョク</t>
    </rPh>
    <rPh sb="84" eb="86">
      <t>イジ</t>
    </rPh>
    <rPh sb="92" eb="94">
      <t>ゼンコク</t>
    </rPh>
    <rPh sb="94" eb="97">
      <t>ヘイキンチ</t>
    </rPh>
    <rPh sb="100" eb="102">
      <t>ルイジ</t>
    </rPh>
    <rPh sb="102" eb="104">
      <t>ダンタイ</t>
    </rPh>
    <rPh sb="104" eb="107">
      <t>ヘイキンチ</t>
    </rPh>
    <rPh sb="109" eb="111">
      <t>ヒカク</t>
    </rPh>
    <rPh sb="116" eb="118">
      <t>リョウコウ</t>
    </rPh>
    <rPh sb="119" eb="120">
      <t>イ</t>
    </rPh>
    <rPh sb="126" eb="128">
      <t>キギョウ</t>
    </rPh>
    <rPh sb="128" eb="129">
      <t>サイ</t>
    </rPh>
    <rPh sb="129" eb="131">
      <t>ザンダカ</t>
    </rPh>
    <rPh sb="131" eb="132">
      <t>タイ</t>
    </rPh>
    <rPh sb="132" eb="134">
      <t>キュウスイ</t>
    </rPh>
    <rPh sb="134" eb="136">
      <t>シュウエキ</t>
    </rPh>
    <rPh sb="136" eb="138">
      <t>ヒリツ</t>
    </rPh>
    <rPh sb="139" eb="140">
      <t>オオム</t>
    </rPh>
    <rPh sb="141" eb="143">
      <t>レイネン</t>
    </rPh>
    <rPh sb="143" eb="144">
      <t>ナ</t>
    </rPh>
    <rPh sb="146" eb="148">
      <t>ルイジ</t>
    </rPh>
    <rPh sb="148" eb="150">
      <t>ダンタイ</t>
    </rPh>
    <rPh sb="150" eb="153">
      <t>ヘイキンチ</t>
    </rPh>
    <rPh sb="153" eb="155">
      <t>テイド</t>
    </rPh>
    <rPh sb="156" eb="158">
      <t>スイイ</t>
    </rPh>
    <rPh sb="164" eb="166">
      <t>コンゴ</t>
    </rPh>
    <rPh sb="167" eb="169">
      <t>トウシ</t>
    </rPh>
    <rPh sb="169" eb="171">
      <t>ザイゲン</t>
    </rPh>
    <rPh sb="174" eb="176">
      <t>キギョウ</t>
    </rPh>
    <rPh sb="176" eb="177">
      <t>サイ</t>
    </rPh>
    <rPh sb="178" eb="180">
      <t>リヨウ</t>
    </rPh>
    <rPh sb="184" eb="185">
      <t>タ</t>
    </rPh>
    <rPh sb="185" eb="187">
      <t>ザイゲン</t>
    </rPh>
    <rPh sb="188" eb="190">
      <t>カクホ</t>
    </rPh>
    <rPh sb="191" eb="192">
      <t>ツト</t>
    </rPh>
    <rPh sb="194" eb="196">
      <t>トウシ</t>
    </rPh>
    <rPh sb="196" eb="198">
      <t>キボ</t>
    </rPh>
    <rPh sb="199" eb="202">
      <t>ヘイジュンカ</t>
    </rPh>
    <rPh sb="206" eb="208">
      <t>ドリョク</t>
    </rPh>
    <rPh sb="209" eb="210">
      <t>モト</t>
    </rPh>
    <rPh sb="218" eb="220">
      <t>リョウキン</t>
    </rPh>
    <rPh sb="220" eb="222">
      <t>カイシュウ</t>
    </rPh>
    <rPh sb="222" eb="223">
      <t>リツ</t>
    </rPh>
    <rPh sb="229" eb="231">
      <t>ウワマワ</t>
    </rPh>
    <rPh sb="233" eb="235">
      <t>ルイジ</t>
    </rPh>
    <rPh sb="235" eb="237">
      <t>ダンタイ</t>
    </rPh>
    <rPh sb="237" eb="239">
      <t>ヘイキン</t>
    </rPh>
    <rPh sb="239" eb="240">
      <t>チ</t>
    </rPh>
    <rPh sb="242" eb="244">
      <t>ヒカク</t>
    </rPh>
    <rPh sb="249" eb="251">
      <t>キュウスイ</t>
    </rPh>
    <rPh sb="251" eb="254">
      <t>ヒヨウメン</t>
    </rPh>
    <rPh sb="256" eb="258">
      <t>テキセイ</t>
    </rPh>
    <rPh sb="259" eb="261">
      <t>リョウキン</t>
    </rPh>
    <rPh sb="261" eb="263">
      <t>スイジュン</t>
    </rPh>
    <rPh sb="267" eb="268">
      <t>イ</t>
    </rPh>
    <rPh sb="274" eb="276">
      <t>キュウスイ</t>
    </rPh>
    <rPh sb="276" eb="278">
      <t>ゲンカ</t>
    </rPh>
    <rPh sb="280" eb="282">
      <t>ゼンコク</t>
    </rPh>
    <rPh sb="282" eb="284">
      <t>ヘイキン</t>
    </rPh>
    <rPh sb="284" eb="285">
      <t>チ</t>
    </rPh>
    <rPh sb="288" eb="290">
      <t>ルイジ</t>
    </rPh>
    <rPh sb="290" eb="292">
      <t>ダンタイ</t>
    </rPh>
    <rPh sb="292" eb="295">
      <t>ヘイキンチ</t>
    </rPh>
    <rPh sb="296" eb="298">
      <t>シタマワ</t>
    </rPh>
    <rPh sb="299" eb="301">
      <t>スイジュン</t>
    </rPh>
    <rPh sb="303" eb="305">
      <t>スイイ</t>
    </rPh>
    <rPh sb="312" eb="314">
      <t>コンゴ</t>
    </rPh>
    <rPh sb="315" eb="316">
      <t>ヒ</t>
    </rPh>
    <rPh sb="317" eb="318">
      <t>ツヅ</t>
    </rPh>
    <rPh sb="319" eb="321">
      <t>トウシ</t>
    </rPh>
    <rPh sb="322" eb="325">
      <t>コウリツカ</t>
    </rPh>
    <rPh sb="326" eb="328">
      <t>イジ</t>
    </rPh>
    <rPh sb="328" eb="331">
      <t>カンリヒ</t>
    </rPh>
    <rPh sb="332" eb="334">
      <t>サクゲン</t>
    </rPh>
    <rPh sb="336" eb="338">
      <t>ケイエイ</t>
    </rPh>
    <rPh sb="342" eb="343">
      <t>カ</t>
    </rPh>
    <rPh sb="344" eb="345">
      <t>ツト</t>
    </rPh>
    <rPh sb="349" eb="351">
      <t>ヒツヨウ</t>
    </rPh>
    <rPh sb="359" eb="361">
      <t>シセツ</t>
    </rPh>
    <rPh sb="361" eb="363">
      <t>リヨウ</t>
    </rPh>
    <rPh sb="363" eb="364">
      <t>リツ</t>
    </rPh>
    <rPh sb="365" eb="367">
      <t>ゼンコク</t>
    </rPh>
    <rPh sb="367" eb="369">
      <t>ヘイキン</t>
    </rPh>
    <rPh sb="369" eb="370">
      <t>チ</t>
    </rPh>
    <rPh sb="370" eb="371">
      <t>オヨ</t>
    </rPh>
    <rPh sb="372" eb="374">
      <t>ルイジ</t>
    </rPh>
    <rPh sb="374" eb="376">
      <t>ダンタイ</t>
    </rPh>
    <rPh sb="376" eb="379">
      <t>ヘイキンチ</t>
    </rPh>
    <rPh sb="380" eb="382">
      <t>シタマワ</t>
    </rPh>
    <rPh sb="383" eb="385">
      <t>スイジュン</t>
    </rPh>
    <rPh sb="386" eb="388">
      <t>スイイ</t>
    </rPh>
    <rPh sb="394" eb="396">
      <t>ジンコウ</t>
    </rPh>
    <rPh sb="396" eb="398">
      <t>ゲンショウ</t>
    </rPh>
    <rPh sb="399" eb="400">
      <t>トモナ</t>
    </rPh>
    <rPh sb="401" eb="402">
      <t>ミズ</t>
    </rPh>
    <rPh sb="402" eb="404">
      <t>ジュヨウ</t>
    </rPh>
    <rPh sb="405" eb="407">
      <t>ゲンショウ</t>
    </rPh>
    <rPh sb="409" eb="411">
      <t>シセツ</t>
    </rPh>
    <rPh sb="412" eb="413">
      <t>アソ</t>
    </rPh>
    <rPh sb="413" eb="414">
      <t>ヤス</t>
    </rPh>
    <rPh sb="414" eb="416">
      <t>ジョウタイ</t>
    </rPh>
    <rPh sb="417" eb="419">
      <t>メダ</t>
    </rPh>
    <rPh sb="420" eb="422">
      <t>ジョウキョウ</t>
    </rPh>
    <rPh sb="432" eb="434">
      <t>ケイエイ</t>
    </rPh>
    <rPh sb="435" eb="438">
      <t>コウリツカ</t>
    </rPh>
    <rPh sb="439" eb="441">
      <t>ドウヨウ</t>
    </rPh>
    <rPh sb="442" eb="445">
      <t>コウリツテキ</t>
    </rPh>
    <rPh sb="446" eb="447">
      <t>ミズ</t>
    </rPh>
    <rPh sb="447" eb="449">
      <t>ウンヨウ</t>
    </rPh>
    <rPh sb="450" eb="452">
      <t>ケントウ</t>
    </rPh>
    <rPh sb="453" eb="455">
      <t>ヒツヨウ</t>
    </rPh>
    <rPh sb="465" eb="467">
      <t>ユウシュウ</t>
    </rPh>
    <rPh sb="467" eb="468">
      <t>リツ</t>
    </rPh>
    <rPh sb="469" eb="471">
      <t>ルイジ</t>
    </rPh>
    <rPh sb="471" eb="473">
      <t>ダンタイ</t>
    </rPh>
    <rPh sb="473" eb="476">
      <t>ヘイキンチ</t>
    </rPh>
    <rPh sb="476" eb="478">
      <t>イジョウ</t>
    </rPh>
    <rPh sb="479" eb="481">
      <t>スイイ</t>
    </rPh>
    <rPh sb="487" eb="488">
      <t>ヒ</t>
    </rPh>
    <rPh sb="489" eb="490">
      <t>ツヅ</t>
    </rPh>
    <rPh sb="495" eb="497">
      <t>フカン</t>
    </rPh>
    <rPh sb="497" eb="499">
      <t>ジアン</t>
    </rPh>
    <rPh sb="500" eb="502">
      <t>チョウサ</t>
    </rPh>
    <rPh sb="503" eb="505">
      <t>ロウスイ</t>
    </rPh>
    <rPh sb="506" eb="508">
      <t>ソウキ</t>
    </rPh>
    <rPh sb="508" eb="510">
      <t>ハッケン</t>
    </rPh>
    <rPh sb="511" eb="513">
      <t>シュウゼン</t>
    </rPh>
    <rPh sb="516" eb="519">
      <t>ユウシュウリツ</t>
    </rPh>
    <rPh sb="520" eb="522">
      <t>コウジョウ</t>
    </rPh>
    <rPh sb="523" eb="524">
      <t>ツト</t>
    </rPh>
    <rPh sb="526" eb="528">
      <t>ケイエイ</t>
    </rPh>
    <rPh sb="528" eb="530">
      <t>ジョウキョウ</t>
    </rPh>
    <rPh sb="531" eb="533">
      <t>コウリョ</t>
    </rPh>
    <rPh sb="536" eb="538">
      <t>ロウキュウ</t>
    </rPh>
    <rPh sb="538" eb="539">
      <t>カン</t>
    </rPh>
    <rPh sb="540" eb="543">
      <t>フセツガ</t>
    </rPh>
    <rPh sb="544" eb="545">
      <t>トウ</t>
    </rPh>
    <rPh sb="546" eb="548">
      <t>コウシン</t>
    </rPh>
    <rPh sb="548" eb="550">
      <t>ジギョウ</t>
    </rPh>
    <rPh sb="551" eb="553">
      <t>ケイゾク</t>
    </rPh>
    <rPh sb="555" eb="556">
      <t>スス</t>
    </rPh>
    <phoneticPr fontId="4"/>
  </si>
  <si>
    <t>①有形固定資産減価償却率は、全国平均値及び類似団体平均値を下回っており、比較的順調に更新を進められている状況ではありますが、②管路経年化率にあるように管路全体としては十分に更新が進められている状況ではありません。
②管路経年化率については、台帳整備業務を継続する中で管路延長についてH30決算統計調査の数値を水道統計調査の採用数値と整合させたことにより、総延長が増加し、計算上指標値が改善した結果となりました。今後も整備を継続し、まずは資産の早期確定を目指します。また管路の更新についても計画的に実施をしていきます。
③管路更新率については、今年度は次年度実施の基幹配水管布設替工事のための実施設計をメインで行ったため、布設替工事実施年度(H26,H28)と比較して低い値となっています。</t>
    <rPh sb="1" eb="3">
      <t>ユウケイ</t>
    </rPh>
    <rPh sb="3" eb="5">
      <t>コテイ</t>
    </rPh>
    <rPh sb="5" eb="7">
      <t>シサン</t>
    </rPh>
    <rPh sb="7" eb="9">
      <t>ゲンカ</t>
    </rPh>
    <rPh sb="9" eb="11">
      <t>ショウキャク</t>
    </rPh>
    <rPh sb="11" eb="12">
      <t>リツ</t>
    </rPh>
    <rPh sb="14" eb="16">
      <t>ゼンコク</t>
    </rPh>
    <rPh sb="16" eb="19">
      <t>ヘイキンチ</t>
    </rPh>
    <rPh sb="19" eb="20">
      <t>オヨ</t>
    </rPh>
    <rPh sb="21" eb="23">
      <t>ルイジ</t>
    </rPh>
    <rPh sb="23" eb="25">
      <t>ダンタイ</t>
    </rPh>
    <rPh sb="25" eb="28">
      <t>ヘイキンチ</t>
    </rPh>
    <rPh sb="29" eb="31">
      <t>シタマワ</t>
    </rPh>
    <rPh sb="36" eb="39">
      <t>ヒカクテキ</t>
    </rPh>
    <rPh sb="39" eb="41">
      <t>ジュンチョウ</t>
    </rPh>
    <rPh sb="42" eb="44">
      <t>コウシン</t>
    </rPh>
    <rPh sb="45" eb="46">
      <t>スス</t>
    </rPh>
    <rPh sb="52" eb="54">
      <t>ジョウキョウ</t>
    </rPh>
    <rPh sb="63" eb="65">
      <t>カンロ</t>
    </rPh>
    <rPh sb="65" eb="68">
      <t>ケイネンカ</t>
    </rPh>
    <rPh sb="68" eb="69">
      <t>リツ</t>
    </rPh>
    <rPh sb="75" eb="77">
      <t>カンロ</t>
    </rPh>
    <rPh sb="77" eb="79">
      <t>ゼンタイ</t>
    </rPh>
    <rPh sb="83" eb="85">
      <t>ジュウブン</t>
    </rPh>
    <rPh sb="86" eb="88">
      <t>コウシン</t>
    </rPh>
    <rPh sb="89" eb="90">
      <t>スス</t>
    </rPh>
    <rPh sb="96" eb="98">
      <t>ジョウキョウ</t>
    </rPh>
    <rPh sb="108" eb="110">
      <t>カンロ</t>
    </rPh>
    <rPh sb="110" eb="113">
      <t>ケイネンカ</t>
    </rPh>
    <rPh sb="113" eb="114">
      <t>リツ</t>
    </rPh>
    <rPh sb="120" eb="122">
      <t>ダイチョウ</t>
    </rPh>
    <rPh sb="122" eb="124">
      <t>セイビ</t>
    </rPh>
    <rPh sb="124" eb="126">
      <t>ギョウム</t>
    </rPh>
    <rPh sb="127" eb="129">
      <t>ケイゾク</t>
    </rPh>
    <rPh sb="131" eb="132">
      <t>ナカ</t>
    </rPh>
    <rPh sb="144" eb="146">
      <t>ケッサン</t>
    </rPh>
    <rPh sb="146" eb="148">
      <t>トウケイ</t>
    </rPh>
    <rPh sb="148" eb="150">
      <t>チョウサ</t>
    </rPh>
    <rPh sb="151" eb="153">
      <t>スウチ</t>
    </rPh>
    <rPh sb="154" eb="156">
      <t>スイドウ</t>
    </rPh>
    <rPh sb="156" eb="158">
      <t>トウケイ</t>
    </rPh>
    <rPh sb="158" eb="160">
      <t>チョウサ</t>
    </rPh>
    <rPh sb="161" eb="163">
      <t>サイヨウ</t>
    </rPh>
    <rPh sb="163" eb="165">
      <t>スウチ</t>
    </rPh>
    <rPh sb="166" eb="168">
      <t>セイゴウ</t>
    </rPh>
    <rPh sb="177" eb="178">
      <t>ソウ</t>
    </rPh>
    <rPh sb="178" eb="180">
      <t>エンチョウ</t>
    </rPh>
    <rPh sb="181" eb="183">
      <t>ゾウカ</t>
    </rPh>
    <rPh sb="185" eb="187">
      <t>ケイサン</t>
    </rPh>
    <rPh sb="187" eb="188">
      <t>ウエ</t>
    </rPh>
    <rPh sb="188" eb="190">
      <t>シヒョウ</t>
    </rPh>
    <rPh sb="190" eb="191">
      <t>アタイ</t>
    </rPh>
    <rPh sb="192" eb="194">
      <t>カイゼン</t>
    </rPh>
    <rPh sb="196" eb="198">
      <t>ケッカ</t>
    </rPh>
    <rPh sb="205" eb="207">
      <t>コンゴ</t>
    </rPh>
    <rPh sb="208" eb="210">
      <t>セイビ</t>
    </rPh>
    <rPh sb="211" eb="213">
      <t>ケイゾク</t>
    </rPh>
    <rPh sb="218" eb="220">
      <t>シサン</t>
    </rPh>
    <rPh sb="221" eb="223">
      <t>ソウキ</t>
    </rPh>
    <rPh sb="223" eb="225">
      <t>カクテイ</t>
    </rPh>
    <rPh sb="226" eb="228">
      <t>メザ</t>
    </rPh>
    <rPh sb="234" eb="236">
      <t>カンロ</t>
    </rPh>
    <rPh sb="237" eb="239">
      <t>コウシン</t>
    </rPh>
    <rPh sb="244" eb="246">
      <t>ケイカク</t>
    </rPh>
    <rPh sb="246" eb="247">
      <t>テキ</t>
    </rPh>
    <rPh sb="248" eb="250">
      <t>ジッシ</t>
    </rPh>
    <rPh sb="260" eb="262">
      <t>カンロ</t>
    </rPh>
    <rPh sb="262" eb="264">
      <t>コウシン</t>
    </rPh>
    <rPh sb="264" eb="265">
      <t>リツ</t>
    </rPh>
    <rPh sb="271" eb="274">
      <t>コンネンド</t>
    </rPh>
    <rPh sb="275" eb="278">
      <t>ジネンド</t>
    </rPh>
    <rPh sb="278" eb="280">
      <t>ジッシ</t>
    </rPh>
    <rPh sb="281" eb="283">
      <t>キカン</t>
    </rPh>
    <rPh sb="283" eb="286">
      <t>ハイスイカン</t>
    </rPh>
    <rPh sb="286" eb="288">
      <t>フセツ</t>
    </rPh>
    <rPh sb="288" eb="289">
      <t>カ</t>
    </rPh>
    <rPh sb="289" eb="291">
      <t>コウジ</t>
    </rPh>
    <rPh sb="295" eb="297">
      <t>ジッシ</t>
    </rPh>
    <rPh sb="297" eb="299">
      <t>セッケイ</t>
    </rPh>
    <rPh sb="304" eb="305">
      <t>オコナ</t>
    </rPh>
    <rPh sb="310" eb="313">
      <t>フセツカエ</t>
    </rPh>
    <rPh sb="313" eb="315">
      <t>コウジ</t>
    </rPh>
    <rPh sb="315" eb="317">
      <t>ジッシ</t>
    </rPh>
    <rPh sb="317" eb="319">
      <t>ネンド</t>
    </rPh>
    <rPh sb="329" eb="331">
      <t>ヒカク</t>
    </rPh>
    <rPh sb="333" eb="334">
      <t>ヒク</t>
    </rPh>
    <rPh sb="335" eb="336">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</si>
</sst>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1.64</c:v>
                </c:pt>
                <c:pt idx="1">
                  <c:v>0.08</c:v>
                </c:pt>
                <c:pt idx="2">
                  <c:v>1.56</c:v>
                </c:pt>
                <c:pt idx="3" formatCode="#,##0.00;&quot;△&quot;#,##0.00">
                  <c:v>0</c:v>
                </c:pt>
                <c:pt idx="4">
                  <c:v>7.0000000000000007E-2</c:v>
                </c:pt>
              </c:numCache>
            </c:numRef>
          </c:val>
          <c:extLst>
            <c:ext xmlns:c16="http://schemas.microsoft.com/office/drawing/2014/chart" uri="{C3380CC4-5D6E-409C-BE32-E72D297353CC}">
              <c16:uniqueId val="{00000000-F04D-46C3-BAFB-DFC628F508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F04D-46C3-BAFB-DFC628F508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41.8</c:v>
                </c:pt>
                <c:pt idx="1">
                  <c:v>42.09</c:v>
                </c:pt>
                <c:pt idx="2">
                  <c:v>42.15</c:v>
                </c:pt>
                <c:pt idx="3">
                  <c:v>41.44</c:v>
                </c:pt>
                <c:pt idx="4">
                  <c:v>41.24</c:v>
                </c:pt>
              </c:numCache>
            </c:numRef>
          </c:val>
          <c:extLst>
            <c:ext xmlns:c16="http://schemas.microsoft.com/office/drawing/2014/chart" uri="{C3380CC4-5D6E-409C-BE32-E72D297353CC}">
              <c16:uniqueId val="{00000000-1814-4FE3-9047-9F72524CE0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1814-4FE3-9047-9F72524CE0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83.23</c:v>
                </c:pt>
                <c:pt idx="1">
                  <c:v>83.01</c:v>
                </c:pt>
                <c:pt idx="2">
                  <c:v>83.02</c:v>
                </c:pt>
                <c:pt idx="3">
                  <c:v>82.95</c:v>
                </c:pt>
                <c:pt idx="4">
                  <c:v>83.34</c:v>
                </c:pt>
              </c:numCache>
            </c:numRef>
          </c:val>
          <c:extLst>
            <c:ext xmlns:c16="http://schemas.microsoft.com/office/drawing/2014/chart" uri="{C3380CC4-5D6E-409C-BE32-E72D297353CC}">
              <c16:uniqueId val="{00000000-D445-4B0F-BE8C-AEEF887B82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D445-4B0F-BE8C-AEEF887B82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127.15</c:v>
                </c:pt>
                <c:pt idx="1">
                  <c:v>106.66</c:v>
                </c:pt>
                <c:pt idx="2">
                  <c:v>108.32</c:v>
                </c:pt>
                <c:pt idx="3">
                  <c:v>109.32</c:v>
                </c:pt>
                <c:pt idx="4">
                  <c:v>114.83</c:v>
                </c:pt>
              </c:numCache>
            </c:numRef>
          </c:val>
          <c:extLst>
            <c:ext xmlns:c16="http://schemas.microsoft.com/office/drawing/2014/chart" uri="{C3380CC4-5D6E-409C-BE32-E72D297353CC}">
              <c16:uniqueId val="{00000000-4365-4C6C-9EC2-1F0471E921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4365-4C6C-9EC2-1F0471E921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20.9</c:v>
                </c:pt>
                <c:pt idx="1">
                  <c:v>22.59</c:v>
                </c:pt>
                <c:pt idx="2">
                  <c:v>23.93</c:v>
                </c:pt>
                <c:pt idx="3">
                  <c:v>25.02</c:v>
                </c:pt>
                <c:pt idx="4">
                  <c:v>26.44</c:v>
                </c:pt>
              </c:numCache>
            </c:numRef>
          </c:val>
          <c:extLst>
            <c:ext xmlns:c16="http://schemas.microsoft.com/office/drawing/2014/chart" uri="{C3380CC4-5D6E-409C-BE32-E72D297353CC}">
              <c16:uniqueId val="{00000000-6A6D-44FB-8557-3CF23787E9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6A6D-44FB-8557-3CF23787E9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15.65</c:v>
                </c:pt>
                <c:pt idx="2">
                  <c:v>15.74</c:v>
                </c:pt>
                <c:pt idx="3">
                  <c:v>16.399999999999999</c:v>
                </c:pt>
                <c:pt idx="4">
                  <c:v>10.38</c:v>
                </c:pt>
              </c:numCache>
            </c:numRef>
          </c:val>
          <c:extLst>
            <c:ext xmlns:c16="http://schemas.microsoft.com/office/drawing/2014/chart" uri="{C3380CC4-5D6E-409C-BE32-E72D297353CC}">
              <c16:uniqueId val="{00000000-A2A5-432C-953F-A16006367E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A2A5-432C-953F-A16006367E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A-4372-8040-18C5016A2A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7DEA-4372-8040-18C5016A2A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348.49</c:v>
                </c:pt>
                <c:pt idx="1">
                  <c:v>312.01</c:v>
                </c:pt>
                <c:pt idx="2">
                  <c:v>476.46</c:v>
                </c:pt>
                <c:pt idx="3">
                  <c:v>365.25</c:v>
                </c:pt>
                <c:pt idx="4">
                  <c:v>536.95000000000005</c:v>
                </c:pt>
              </c:numCache>
            </c:numRef>
          </c:val>
          <c:extLst>
            <c:ext xmlns:c16="http://schemas.microsoft.com/office/drawing/2014/chart" uri="{C3380CC4-5D6E-409C-BE32-E72D297353CC}">
              <c16:uniqueId val="{00000000-5FA7-46BB-8FC4-F9DB8D7958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FA7-46BB-8FC4-F9DB8D7958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469.08</c:v>
                </c:pt>
                <c:pt idx="1">
                  <c:v>465.08</c:v>
                </c:pt>
                <c:pt idx="2">
                  <c:v>490.9</c:v>
                </c:pt>
                <c:pt idx="3">
                  <c:v>489.71</c:v>
                </c:pt>
                <c:pt idx="4">
                  <c:v>495</c:v>
                </c:pt>
              </c:numCache>
            </c:numRef>
          </c:val>
          <c:extLst>
            <c:ext xmlns:c16="http://schemas.microsoft.com/office/drawing/2014/chart" uri="{C3380CC4-5D6E-409C-BE32-E72D297353CC}">
              <c16:uniqueId val="{00000000-57BF-47DE-AE6B-C90E5610F6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57BF-47DE-AE6B-C90E5610F6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133.99</c:v>
                </c:pt>
                <c:pt idx="1">
                  <c:v>105.05</c:v>
                </c:pt>
                <c:pt idx="2">
                  <c:v>106.51</c:v>
                </c:pt>
                <c:pt idx="3">
                  <c:v>109.61</c:v>
                </c:pt>
                <c:pt idx="4">
                  <c:v>117.59</c:v>
                </c:pt>
              </c:numCache>
            </c:numRef>
          </c:val>
          <c:extLst>
            <c:ext xmlns:c16="http://schemas.microsoft.com/office/drawing/2014/chart" uri="{C3380CC4-5D6E-409C-BE32-E72D297353CC}">
              <c16:uniqueId val="{00000000-032D-41B2-B246-F1E33A4D64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032D-41B2-B246-F1E33A4D64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128.68</c:v>
                </c:pt>
                <c:pt idx="1">
                  <c:v>163.72999999999999</c:v>
                </c:pt>
                <c:pt idx="2">
                  <c:v>161.61000000000001</c:v>
                </c:pt>
                <c:pt idx="3">
                  <c:v>157.76</c:v>
                </c:pt>
                <c:pt idx="4">
                  <c:v>146.94</c:v>
                </c:pt>
              </c:numCache>
            </c:numRef>
          </c:val>
          <c:extLst>
            <c:ext xmlns:c16="http://schemas.microsoft.com/office/drawing/2014/chart" uri="{C3380CC4-5D6E-409C-BE32-E72D297353CC}">
              <c16:uniqueId val="{00000000-AD71-4183-ACEE-8A6B28C3AC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AD71-4183-ACEE-8A6B28C3AC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千曲市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60773</v>
      </c>
      <c r="AM8" s="70"/>
      <c r="AN8" s="70"/>
      <c r="AO8" s="70"/>
      <c r="AP8" s="70"/>
      <c r="AQ8" s="70"/>
      <c r="AR8" s="70"/>
      <c r="AS8" s="70"/>
      <c r="AT8" s="66">
        <f>データ!$S$6</f>
        <v>119.79</v>
      </c>
      <c r="AU8" s="67"/>
      <c r="AV8" s="67"/>
      <c r="AW8" s="67"/>
      <c r="AX8" s="67"/>
      <c r="AY8" s="67"/>
      <c r="AZ8" s="67"/>
      <c r="BA8" s="67"/>
      <c r="BB8" s="69">
        <f>データ!$T$6</f>
        <v>507.33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79.64</v>
      </c>
      <c r="J10" s="67"/>
      <c r="K10" s="67"/>
      <c r="L10" s="67"/>
      <c r="M10" s="67"/>
      <c r="N10" s="67"/>
      <c r="O10" s="68"/>
      <c r="P10" s="69">
        <f>データ!$P$6</f>
        <v>11.3</v>
      </c>
      <c r="Q10" s="69"/>
      <c r="R10" s="69"/>
      <c r="S10" s="69"/>
      <c r="T10" s="69"/>
      <c r="U10" s="69"/>
      <c r="V10" s="69"/>
      <c r="W10" s="70">
        <f>データ!$Q$6</f>
        <v>3258</v>
      </c>
      <c r="X10" s="70"/>
      <c r="Y10" s="70"/>
      <c r="Z10" s="70"/>
      <c r="AA10" s="70"/>
      <c r="AB10" s="70"/>
      <c r="AC10" s="70"/>
      <c r="AD10" s="2"/>
      <c r="AE10" s="2"/>
      <c r="AF10" s="2"/>
      <c r="AG10" s="2"/>
      <c r="AH10" s="4"/>
      <c r="AI10" s="4"/>
      <c r="AJ10" s="4"/>
      <c r="AK10" s="4"/>
      <c r="AL10" s="70">
        <f>データ!$U$6</f>
        <v>6849</v>
      </c>
      <c r="AM10" s="70"/>
      <c r="AN10" s="70"/>
      <c r="AO10" s="70"/>
      <c r="AP10" s="70"/>
      <c r="AQ10" s="70"/>
      <c r="AR10" s="70"/>
      <c r="AS10" s="70"/>
      <c r="AT10" s="66">
        <f>データ!$V$6</f>
        <v>8.26</v>
      </c>
      <c r="AU10" s="67"/>
      <c r="AV10" s="67"/>
      <c r="AW10" s="67"/>
      <c r="AX10" s="67"/>
      <c r="AY10" s="67"/>
      <c r="AZ10" s="67"/>
      <c r="BA10" s="67"/>
      <c r="BB10" s="69">
        <f>データ!$W$6</f>
        <v>829.18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5BqaVPPkHPW3ypp/azhQEl/nX3DA4hoxvm+uxzIFzJA0UYR07ogkcrlF8zVclJZsMNVO/E+2a/nvQgMf2kfQ==" saltValue="1hGAzuQU6gmm/GLcMLBP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202185</v>
      </c>
      <c r="D6" s="34">
        <f t="shared" si="3"/>
        <v>46</v>
      </c>
      <c r="E6" s="34">
        <f t="shared" si="3"/>
        <v>1</v>
      </c>
      <c r="F6" s="34">
        <f t="shared" si="3"/>
        <v>0</v>
      </c>
      <c r="G6" s="34">
        <f t="shared" si="3"/>
        <v>1</v>
      </c>
      <c r="H6" s="34" t="str">
        <f t="shared" si="3"/>
        <v>長野県　千曲市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79.64</v>
      </c>
      <c r="P6" s="35">
        <f t="shared" si="3"/>
        <v>11.3</v>
      </c>
      <c r="Q6" s="35">
        <f t="shared" si="3"/>
        <v>3258</v>
      </c>
      <c r="R6" s="35">
        <f t="shared" si="3"/>
        <v>60773</v>
      </c>
      <c r="S6" s="35">
        <f t="shared" si="3"/>
        <v>119.79</v>
      </c>
      <c r="T6" s="35">
        <f t="shared" si="3"/>
        <v>507.33</v>
      </c>
      <c r="U6" s="35">
        <f t="shared" si="3"/>
        <v>6849</v>
      </c>
      <c r="V6" s="35">
        <f t="shared" si="3"/>
        <v>8.26</v>
      </c>
      <c r="W6" s="35">
        <f t="shared" si="3"/>
        <v>829.18</v>
      </c>
      <c r="X6" s="36">
        <f>IF(X7="",NA(),X7)</f>
        <v>127.15</v>
      </c>
      <c r="Y6" s="36">
        <f t="shared" ref="Y6:AG6" si="4">IF(Y7="",NA(),Y7)</f>
        <v>106.66</v>
      </c>
      <c r="Z6" s="36">
        <f t="shared" si="4"/>
        <v>108.32</v>
      </c>
      <c r="AA6" s="36">
        <f t="shared" si="4"/>
        <v>109.32</v>
      </c>
      <c r="AB6" s="36">
        <f t="shared" si="4"/>
        <v>114.83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348.49</v>
      </c>
      <c r="AU6" s="36">
        <f t="shared" ref="AU6:BC6" si="6">IF(AU7="",NA(),AU7)</f>
        <v>312.01</v>
      </c>
      <c r="AV6" s="36">
        <f t="shared" si="6"/>
        <v>476.46</v>
      </c>
      <c r="AW6" s="36">
        <f t="shared" si="6"/>
        <v>365.25</v>
      </c>
      <c r="AX6" s="36">
        <f t="shared" si="6"/>
        <v>536.95000000000005</v>
      </c>
      <c r="AY6" s="36">
        <f t="shared" si="6"/>
        <v>434.72</v>
      </c>
      <c r="AZ6" s="36">
        <f t="shared" si="6"/>
        <v>416.14</v>
      </c>
      <c r="BA6" s="36">
        <f t="shared" si="6"/>
        <v>371.89</v>
      </c>
      <c r="BB6" s="36">
        <f t="shared" si="6"/>
        <v>293.23</v>
      </c>
      <c r="BC6" s="36">
        <f t="shared" si="6"/>
        <v>300.14</v>
      </c>
      <c r="BD6" s="35" t="str">
        <f>IF(BD7="","",IF(BD7="-","【-】","【"&amp;SUBSTITUTE(TEXT(BD7,"#,##0.00"),"-","△")&amp;"】"))</f>
        <v>【261.93】</v>
      </c>
      <c r="BE6" s="36">
        <f>IF(BE7="",NA(),BE7)</f>
        <v>469.08</v>
      </c>
      <c r="BF6" s="36">
        <f t="shared" ref="BF6:BN6" si="7">IF(BF7="",NA(),BF7)</f>
        <v>465.08</v>
      </c>
      <c r="BG6" s="36">
        <f t="shared" si="7"/>
        <v>490.9</v>
      </c>
      <c r="BH6" s="36">
        <f t="shared" si="7"/>
        <v>489.71</v>
      </c>
      <c r="BI6" s="36">
        <f t="shared" si="7"/>
        <v>495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133.99</v>
      </c>
      <c r="BQ6" s="36">
        <f t="shared" ref="BQ6:BY6" si="8">IF(BQ7="",NA(),BQ7)</f>
        <v>105.05</v>
      </c>
      <c r="BR6" s="36">
        <f t="shared" si="8"/>
        <v>106.51</v>
      </c>
      <c r="BS6" s="36">
        <f t="shared" si="8"/>
        <v>109.61</v>
      </c>
      <c r="BT6" s="36">
        <f t="shared" si="8"/>
        <v>117.59</v>
      </c>
      <c r="BU6" s="36">
        <f t="shared" si="8"/>
        <v>93.66</v>
      </c>
      <c r="BV6" s="36">
        <f t="shared" si="8"/>
        <v>92.76</v>
      </c>
      <c r="BW6" s="36">
        <f t="shared" si="8"/>
        <v>93.28</v>
      </c>
      <c r="BX6" s="36">
        <f t="shared" si="8"/>
        <v>87.51</v>
      </c>
      <c r="BY6" s="36">
        <f t="shared" si="8"/>
        <v>84.77</v>
      </c>
      <c r="BZ6" s="35" t="str">
        <f>IF(BZ7="","",IF(BZ7="-","【-】","【"&amp;SUBSTITUTE(TEXT(BZ7,"#,##0.00"),"-","△")&amp;"】"))</f>
        <v>【103.91】</v>
      </c>
      <c r="CA6" s="36">
        <f>IF(CA7="",NA(),CA7)</f>
        <v>128.68</v>
      </c>
      <c r="CB6" s="36">
        <f t="shared" ref="CB6:CJ6" si="9">IF(CB7="",NA(),CB7)</f>
        <v>163.72999999999999</v>
      </c>
      <c r="CC6" s="36">
        <f t="shared" si="9"/>
        <v>161.61000000000001</v>
      </c>
      <c r="CD6" s="36">
        <f t="shared" si="9"/>
        <v>157.76</v>
      </c>
      <c r="CE6" s="36">
        <f t="shared" si="9"/>
        <v>146.94</v>
      </c>
      <c r="CF6" s="36">
        <f t="shared" si="9"/>
        <v>208.21</v>
      </c>
      <c r="CG6" s="36">
        <f t="shared" si="9"/>
        <v>208.67</v>
      </c>
      <c r="CH6" s="36">
        <f t="shared" si="9"/>
        <v>208.29</v>
      </c>
      <c r="CI6" s="36">
        <f t="shared" si="9"/>
        <v>218.42</v>
      </c>
      <c r="CJ6" s="36">
        <f t="shared" si="9"/>
        <v>227.27</v>
      </c>
      <c r="CK6" s="35" t="str">
        <f>IF(CK7="","",IF(CK7="-","【-】","【"&amp;SUBSTITUTE(TEXT(CK7,"#,##0.00"),"-","△")&amp;"】"))</f>
        <v>【167.11】</v>
      </c>
      <c r="CL6" s="36">
        <f>IF(CL7="",NA(),CL7)</f>
        <v>41.8</v>
      </c>
      <c r="CM6" s="36">
        <f t="shared" ref="CM6:CU6" si="10">IF(CM7="",NA(),CM7)</f>
        <v>42.09</v>
      </c>
      <c r="CN6" s="36">
        <f t="shared" si="10"/>
        <v>42.15</v>
      </c>
      <c r="CO6" s="36">
        <f t="shared" si="10"/>
        <v>41.44</v>
      </c>
      <c r="CP6" s="36">
        <f t="shared" si="10"/>
        <v>41.24</v>
      </c>
      <c r="CQ6" s="36">
        <f t="shared" si="10"/>
        <v>49.22</v>
      </c>
      <c r="CR6" s="36">
        <f t="shared" si="10"/>
        <v>49.08</v>
      </c>
      <c r="CS6" s="36">
        <f t="shared" si="10"/>
        <v>49.32</v>
      </c>
      <c r="CT6" s="36">
        <f t="shared" si="10"/>
        <v>50.24</v>
      </c>
      <c r="CU6" s="36">
        <f t="shared" si="10"/>
        <v>50.29</v>
      </c>
      <c r="CV6" s="35" t="str">
        <f>IF(CV7="","",IF(CV7="-","【-】","【"&amp;SUBSTITUTE(TEXT(CV7,"#,##0.00"),"-","△")&amp;"】"))</f>
        <v>【60.27】</v>
      </c>
      <c r="CW6" s="36">
        <f>IF(CW7="",NA(),CW7)</f>
        <v>83.23</v>
      </c>
      <c r="CX6" s="36">
        <f t="shared" ref="CX6:DF6" si="11">IF(CX7="",NA(),CX7)</f>
        <v>83.01</v>
      </c>
      <c r="CY6" s="36">
        <f t="shared" si="11"/>
        <v>83.02</v>
      </c>
      <c r="CZ6" s="36">
        <f t="shared" si="11"/>
        <v>82.95</v>
      </c>
      <c r="DA6" s="36">
        <f t="shared" si="11"/>
        <v>83.34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20.9</v>
      </c>
      <c r="DI6" s="36">
        <f t="shared" ref="DI6:DQ6" si="12">IF(DI7="",NA(),DI7)</f>
        <v>22.59</v>
      </c>
      <c r="DJ6" s="36">
        <f t="shared" si="12"/>
        <v>23.93</v>
      </c>
      <c r="DK6" s="36">
        <f t="shared" si="12"/>
        <v>25.02</v>
      </c>
      <c r="DL6" s="36">
        <f t="shared" si="12"/>
        <v>26.44</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6">
        <f t="shared" ref="DT6:EB6" si="13">IF(DT7="",NA(),DT7)</f>
        <v>15.65</v>
      </c>
      <c r="DU6" s="36">
        <f t="shared" si="13"/>
        <v>15.74</v>
      </c>
      <c r="DV6" s="36">
        <f t="shared" si="13"/>
        <v>16.399999999999999</v>
      </c>
      <c r="DW6" s="36">
        <f t="shared" si="13"/>
        <v>10.38</v>
      </c>
      <c r="DX6" s="36">
        <f t="shared" si="13"/>
        <v>9.86</v>
      </c>
      <c r="DY6" s="36">
        <f t="shared" si="13"/>
        <v>11.16</v>
      </c>
      <c r="DZ6" s="36">
        <f t="shared" si="13"/>
        <v>12.43</v>
      </c>
      <c r="EA6" s="36">
        <f t="shared" si="13"/>
        <v>13.58</v>
      </c>
      <c r="EB6" s="36">
        <f t="shared" si="13"/>
        <v>14.13</v>
      </c>
      <c r="EC6" s="35" t="str">
        <f>IF(EC7="","",IF(EC7="-","【-】","【"&amp;SUBSTITUTE(TEXT(EC7,"#,##0.00"),"-","△")&amp;"】"))</f>
        <v>【17.80】</v>
      </c>
      <c r="ED6" s="36">
        <f>IF(ED7="",NA(),ED7)</f>
        <v>1.64</v>
      </c>
      <c r="EE6" s="36">
        <f t="shared" ref="EE6:EM6" si="14">IF(EE7="",NA(),EE7)</f>
        <v>0.08</v>
      </c>
      <c r="EF6" s="36">
        <f t="shared" si="14"/>
        <v>1.56</v>
      </c>
      <c r="EG6" s="35">
        <f t="shared" si="14"/>
        <v>0</v>
      </c>
      <c r="EH6" s="36">
        <f t="shared" si="14"/>
        <v>7.0000000000000007E-2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202185</v>
      </c>
      <c r="D7" s="38">
        <v>46</v>
      </c>
      <c r="E7" s="38">
        <v>1</v>
      </c>
      <c r="F7" s="38">
        <v>0</v>
      </c>
      <c r="G7" s="38">
        <v>1</v>
      </c>
      <c r="H7" s="38" t="s">
        <v>93</v>
      </c>
      <c r="I7" s="38" t="s">
        <v>94</v>
      </c>
      <c r="J7" s="38" t="s">
        <v>95</v>
      </c>
      <c r="K7" s="38" t="s">
        <v>96</v>
      </c>
      <c r="L7" s="38" t="s">
        <v>97</v>
      </c>
      <c r="M7" s="38" t="s">
        <v>98</v>
      </c>
      <c r="N7" s="39" t="s">
        <v>99</v>
      </c>
      <c r="O7" s="39">
        <v>79.64</v>
      </c>
      <c r="P7" s="39">
        <v>11.3</v>
      </c>
      <c r="Q7" s="39">
        <v>3258</v>
      </c>
      <c r="R7" s="39">
        <v>60773</v>
      </c>
      <c r="S7" s="39">
        <v>119.79</v>
      </c>
      <c r="T7" s="39">
        <v>507.33</v>
      </c>
      <c r="U7" s="39">
        <v>6849</v>
      </c>
      <c r="V7" s="39">
        <v>8.26</v>
      </c>
      <c r="W7" s="39">
        <v>829.18</v>
      </c>
      <c r="X7" s="39">
        <v>127.15</v>
      </c>
      <c r="Y7" s="39">
        <v>106.66</v>
      </c>
      <c r="Z7" s="39">
        <v>108.32</v>
      </c>
      <c r="AA7" s="39">
        <v>109.32</v>
      </c>
      <c r="AB7" s="39">
        <v>114.83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348.49</v>
      </c>
      <c r="AU7" s="39">
        <v>312.01</v>
      </c>
      <c r="AV7" s="39">
        <v>476.46</v>
      </c>
      <c r="AW7" s="39">
        <v>365.25</v>
      </c>
      <c r="AX7" s="39">
        <v>536.95000000000005</v>
      </c>
      <c r="AY7" s="39">
        <v>434.72</v>
      </c>
      <c r="AZ7" s="39">
        <v>416.14</v>
      </c>
      <c r="BA7" s="39">
        <v>371.89</v>
      </c>
      <c r="BB7" s="39">
        <v>293.23</v>
      </c>
      <c r="BC7" s="39">
        <v>300.14</v>
      </c>
      <c r="BD7" s="39">
        <v>261.93</v>
      </c>
      <c r="BE7" s="39">
        <v>469.08</v>
      </c>
      <c r="BF7" s="39">
        <v>465.08</v>
      </c>
      <c r="BG7" s="39">
        <v>490.9</v>
      </c>
      <c r="BH7" s="39">
        <v>489.71</v>
      </c>
      <c r="BI7" s="39">
        <v>495</v>
      </c>
      <c r="BJ7" s="39">
        <v>495.76</v>
      </c>
      <c r="BK7" s="39">
        <v>487.22</v>
      </c>
      <c r="BL7" s="39">
        <v>483.11</v>
      </c>
      <c r="BM7" s="39">
        <v>542.29999999999995</v>
      </c>
      <c r="BN7" s="39">
        <v>566.65</v>
      </c>
      <c r="BO7" s="39">
        <v>270.45999999999998</v>
      </c>
      <c r="BP7" s="39">
        <v>133.99</v>
      </c>
      <c r="BQ7" s="39">
        <v>105.05</v>
      </c>
      <c r="BR7" s="39">
        <v>106.51</v>
      </c>
      <c r="BS7" s="39">
        <v>109.61</v>
      </c>
      <c r="BT7" s="39">
        <v>117.59</v>
      </c>
      <c r="BU7" s="39">
        <v>93.66</v>
      </c>
      <c r="BV7" s="39">
        <v>92.76</v>
      </c>
      <c r="BW7" s="39">
        <v>93.28</v>
      </c>
      <c r="BX7" s="39">
        <v>87.51</v>
      </c>
      <c r="BY7" s="39">
        <v>84.77</v>
      </c>
      <c r="BZ7" s="39">
        <v>103.91</v>
      </c>
      <c r="CA7" s="39">
        <v>128.68</v>
      </c>
      <c r="CB7" s="39">
        <v>163.72999999999999</v>
      </c>
      <c r="CC7" s="39">
        <v>161.61000000000001</v>
      </c>
      <c r="CD7" s="39">
        <v>157.76</v>
      </c>
      <c r="CE7" s="39">
        <v>146.94</v>
      </c>
      <c r="CF7" s="39">
        <v>208.21</v>
      </c>
      <c r="CG7" s="39">
        <v>208.67</v>
      </c>
      <c r="CH7" s="39">
        <v>208.29</v>
      </c>
      <c r="CI7" s="39">
        <v>218.42</v>
      </c>
      <c r="CJ7" s="39">
        <v>227.27</v>
      </c>
      <c r="CK7" s="39">
        <v>167.11</v>
      </c>
      <c r="CL7" s="39">
        <v>41.8</v>
      </c>
      <c r="CM7" s="39">
        <v>42.09</v>
      </c>
      <c r="CN7" s="39">
        <v>42.15</v>
      </c>
      <c r="CO7" s="39">
        <v>41.44</v>
      </c>
      <c r="CP7" s="39">
        <v>41.24</v>
      </c>
      <c r="CQ7" s="39">
        <v>49.22</v>
      </c>
      <c r="CR7" s="39">
        <v>49.08</v>
      </c>
      <c r="CS7" s="39">
        <v>49.32</v>
      </c>
      <c r="CT7" s="39">
        <v>50.24</v>
      </c>
      <c r="CU7" s="39">
        <v>50.29</v>
      </c>
      <c r="CV7" s="39">
        <v>60.27</v>
      </c>
      <c r="CW7" s="39">
        <v>83.23</v>
      </c>
      <c r="CX7" s="39">
        <v>83.01</v>
      </c>
      <c r="CY7" s="39">
        <v>83.02</v>
      </c>
      <c r="CZ7" s="39">
        <v>82.95</v>
      </c>
      <c r="DA7" s="39">
        <v>83.34</v>
      </c>
      <c r="DB7" s="39">
        <v>79.48</v>
      </c>
      <c r="DC7" s="39">
        <v>79.3</v>
      </c>
      <c r="DD7" s="39">
        <v>79.34</v>
      </c>
      <c r="DE7" s="39">
        <v>78.650000000000006</v>
      </c>
      <c r="DF7" s="39">
        <v>77.73</v>
      </c>
      <c r="DG7" s="39">
        <v>89.92</v>
      </c>
      <c r="DH7" s="39">
        <v>20.9</v>
      </c>
      <c r="DI7" s="39">
        <v>22.59</v>
      </c>
      <c r="DJ7" s="39">
        <v>23.93</v>
      </c>
      <c r="DK7" s="39">
        <v>25.02</v>
      </c>
      <c r="DL7" s="39">
        <v>26.44</v>
      </c>
      <c r="DM7" s="39">
        <v>46.12</v>
      </c>
      <c r="DN7" s="39">
        <v>47.44</v>
      </c>
      <c r="DO7" s="39">
        <v>48.3</v>
      </c>
      <c r="DP7" s="39">
        <v>45.14</v>
      </c>
      <c r="DQ7" s="39">
        <v>45.85</v>
      </c>
      <c r="DR7" s="39">
        <v>48.85</v>
      </c>
      <c r="DS7" s="39">
        <v>0</v>
      </c>
      <c r="DT7" s="39">
        <v>15.65</v>
      </c>
      <c r="DU7" s="39">
        <v>15.74</v>
      </c>
      <c r="DV7" s="39">
        <v>16.399999999999999</v>
      </c>
      <c r="DW7" s="39">
        <v>10.38</v>
      </c>
      <c r="DX7" s="39">
        <v>9.86</v>
      </c>
      <c r="DY7" s="39">
        <v>11.16</v>
      </c>
      <c r="DZ7" s="39">
        <v>12.43</v>
      </c>
      <c r="EA7" s="39">
        <v>13.58</v>
      </c>
      <c r="EB7" s="39">
        <v>14.13</v>
      </c>
      <c r="EC7" s="39">
        <v>17.8</v>
      </c>
      <c r="ED7" s="39">
        <v>1.64</v>
      </c>
      <c r="EE7" s="39">
        <v>0.08</v>
      </c>
      <c r="EF7" s="39">
        <v>1.56</v>
      </c>
      <c r="EG7" s="39">
        <v>0</v>
      </c>
      <c r="EH7" s="39">
        <v>7.0000000000000007E-2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2020-02-13T00:50:54Z</cp:lastPrinted>
  <dcterms:created xsi:type="dcterms:W3CDTF">2019-12-05T04:15:55Z</dcterms:created>
  <dcterms:modified xsi:type="dcterms:W3CDTF">2020-03-02T05:37:00Z</dcterms:modified>
  <cp:category/>
</cp:coreProperties>
</file>