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18 中野市\"/>
    </mc:Choice>
  </mc:AlternateContent>
  <workbookProtection workbookAlgorithmName="SHA-512" workbookHashValue="zA5workV2qr1soXC1hhlTNQ8tC8JagwbGWUzNebJzOGua8n+0+5FzldZ0xgKxt498AboHeNYg6MNLxVxDOrrVQ==" workbookSaltValue="1I+LSkgSbpCQYuge6hGZcQ==" workbookSpinCount="100000" lockStructure="1"/>
  <bookViews>
    <workbookView xWindow="915" yWindow="-15" windowWidth="7140" windowHeight="123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<sst xmlns="http://schemas.openxmlformats.org/spreadsheetml/2006/main" count="267" uniqueCount="111">
  <si>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</si>
  <si>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</si>
  <si>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</si>
  <si>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</si>
  <si>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</si>
  <si>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</si>
  <si>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</si>
  <si>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</si>
  <si>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</si>
  <si>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</si>
  <si>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</si>
  <si>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</si>
  <si>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</si>
  <si>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</si>
  <si>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</si>
  <si>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</si>
  <si>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</si>
  <si>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</si>
  <si>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</si>
  <si>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</si>
  <si>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</si>
  <si>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</si>
  <si>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</si>
  <si>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</si>
  <si>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</si>
  <si>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</si>
  <si>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</si>
  <si>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</si>
  <si>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</si>
  <si>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</si>
  <si>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</si>
  <si>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</si>
  <si>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</si>
  <si>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</si>
  <si>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</si>
  <si>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</si>
  <si>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</si>
  <si>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</si>
  <si>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</si>
  <si>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</si>
  <si>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</si>
  <si>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</si>
  <si>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</si>
  <si>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</si>
  <si>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</si>
  <si>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</si>
  <si>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</si>
  <si>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</si>
  <si>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</si>
  <si>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</si>
  <si>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</si>
  <si>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</si>
  <si>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</si>
  <si>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</si>
  <si>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</si>
  <si>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</si>
  <si>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</si>
  <si>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</si>
  <si>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</si>
  <si>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</si>
  <si>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</si>
  <si>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</si>
  <si>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</si>
  <si>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</si>
  <si>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</si>
  <si>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</si>
  <si>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</si>
  <si>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</si>
  <si>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</si>
  <si>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</si>
  <si>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</si>
  <si>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</si>
  <si>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</si>
  <si>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</si>
  <si>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</si>
  <si>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</si>
  <si>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</si>
  <si>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</si>
  <si>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</si>
  <si>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</si>
  <si>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</si>
  <si>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</si>
  <si>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</si>
  <si>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</si>
  <si>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</si>
  <si>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</si>
  <si>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</si>
  <si>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</si>
  <si>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</si>
  <si>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</si>
  <si>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</si>
  <si>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</si>
  <si>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</si>
  <si>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</si>
  <si>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</si>
  <si>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</si>
  <si>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</si>
  <si>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</si>
  <si>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</si>
  <si>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</si>
  <si>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</si>
  <si>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</si>
  <si>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</si>
  <si>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</si>
  <si>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</si>
  <si>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</si>
  <si>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</si>
  <si>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</si>
  <si>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20年未満の施設であり、現在のところ維持管理経費については比較的抑えられているが、今後は老朽化も進み維持管理経費が増加することから、本事業についても長寿命化事業等検討し施設の経営安定を図っていく必要がある。</t>
    <rPh sb="1" eb="3">
      <t>キョウヨウ</t>
    </rPh>
    <rPh sb="3" eb="5">
      <t>カイシ</t>
    </rPh>
    <rPh sb="9" eb="10">
      <t>ネン</t>
    </rPh>
    <rPh sb="10" eb="12">
      <t>ミマン</t>
    </rPh>
    <rPh sb="13" eb="15">
      <t>シセツ</t>
    </rPh>
    <rPh sb="19" eb="21">
      <t>ゲンザイ</t>
    </rPh>
    <rPh sb="25" eb="27">
      <t>イジ</t>
    </rPh>
    <rPh sb="27" eb="29">
      <t>カンリ</t>
    </rPh>
    <rPh sb="29" eb="31">
      <t>ケイヒ</t>
    </rPh>
    <rPh sb="36" eb="39">
      <t>ヒカクテキ</t>
    </rPh>
    <rPh sb="39" eb="40">
      <t>オサ</t>
    </rPh>
    <rPh sb="48" eb="50">
      <t>コンゴ</t>
    </rPh>
    <rPh sb="51" eb="54">
      <t>ロウキュウカ</t>
    </rPh>
    <rPh sb="55" eb="56">
      <t>スス</t>
    </rPh>
    <rPh sb="57" eb="59">
      <t>イジ</t>
    </rPh>
    <rPh sb="59" eb="61">
      <t>カンリ</t>
    </rPh>
    <rPh sb="61" eb="63">
      <t>ケイヒ</t>
    </rPh>
    <rPh sb="64" eb="66">
      <t>ゾウカ</t>
    </rPh>
    <rPh sb="73" eb="74">
      <t>ホン</t>
    </rPh>
    <rPh sb="74" eb="76">
      <t>ジギョウ</t>
    </rPh>
    <rPh sb="81" eb="82">
      <t>チョウ</t>
    </rPh>
    <rPh sb="82" eb="85">
      <t>ジュミョウカ</t>
    </rPh>
    <rPh sb="85" eb="87">
      <t>ジギョウ</t>
    </rPh>
    <rPh sb="87" eb="88">
      <t>トウ</t>
    </rPh>
    <rPh sb="88" eb="90">
      <t>ケントウ</t>
    </rPh>
    <rPh sb="91" eb="93">
      <t>シセツ</t>
    </rPh>
    <rPh sb="94" eb="96">
      <t>ケイエイ</t>
    </rPh>
    <rPh sb="96" eb="98">
      <t>アンテイ</t>
    </rPh>
    <rPh sb="99" eb="100">
      <t>ハカ</t>
    </rPh>
    <rPh sb="104" eb="106">
      <t>ヒツヨウ</t>
    </rPh>
    <phoneticPr fontId="4"/>
  </si>
  <si>
    <t>・老朽化の進んだ農業集落排水施設との統合を進めており、維持管理経費の削減を図る。</t>
    <rPh sb="37" eb="38">
      <t>ハカ</t>
    </rPh>
    <phoneticPr fontId="4"/>
  </si>
  <si>
    <t>・企業債による負債の他、繰延収益の長期前受金が多額であることから累積欠損金が発生している。経営戦略等で使用料の改定も視野に入れながら、収益性の向上を目指し経営改善を図る。
・昨年と比べると、処理場修繕費が多くかかり、汚水処理原価が上がってしまったこと、また、維持管理費の処理場費に係る汚水処理費が多くかかってしまい経費回収率も下がってしまった。経費が掛かってしまったことで現金預金の確保も厳しくなり、流動比率が下がってしまった。使用料等の改定を視野に入れながら、維持管理経費の削減を図り平準化に努めていく。</t>
    <rPh sb="87" eb="89">
      <t>サクネン</t>
    </rPh>
    <rPh sb="90" eb="91">
      <t>クラ</t>
    </rPh>
    <rPh sb="95" eb="97">
      <t>ショリ</t>
    </rPh>
    <rPh sb="97" eb="98">
      <t>ジョウ</t>
    </rPh>
    <rPh sb="98" eb="101">
      <t>シュウゼンヒ</t>
    </rPh>
    <rPh sb="102" eb="103">
      <t>オオ</t>
    </rPh>
    <rPh sb="108" eb="110">
      <t>オスイ</t>
    </rPh>
    <rPh sb="110" eb="112">
      <t>ショリ</t>
    </rPh>
    <rPh sb="112" eb="114">
      <t>ゲンカ</t>
    </rPh>
    <rPh sb="115" eb="116">
      <t>ア</t>
    </rPh>
    <rPh sb="129" eb="131">
      <t>イジ</t>
    </rPh>
    <rPh sb="131" eb="133">
      <t>カンリ</t>
    </rPh>
    <rPh sb="133" eb="134">
      <t>ヒ</t>
    </rPh>
    <rPh sb="135" eb="138">
      <t>ショリジョウ</t>
    </rPh>
    <rPh sb="138" eb="139">
      <t>ヒ</t>
    </rPh>
    <rPh sb="140" eb="141">
      <t>カカ</t>
    </rPh>
    <rPh sb="142" eb="144">
      <t>オスイ</t>
    </rPh>
    <rPh sb="144" eb="146">
      <t>ショリ</t>
    </rPh>
    <rPh sb="146" eb="147">
      <t>ヒ</t>
    </rPh>
    <rPh sb="148" eb="149">
      <t>オオ</t>
    </rPh>
    <rPh sb="157" eb="159">
      <t>ケイヒ</t>
    </rPh>
    <rPh sb="159" eb="161">
      <t>カイシュウ</t>
    </rPh>
    <rPh sb="161" eb="162">
      <t>リツ</t>
    </rPh>
    <rPh sb="163" eb="164">
      <t>サ</t>
    </rPh>
    <rPh sb="172" eb="174">
      <t>ケイヒ</t>
    </rPh>
    <rPh sb="175" eb="176">
      <t>カ</t>
    </rPh>
    <rPh sb="186" eb="188">
      <t>ゲンキン</t>
    </rPh>
    <rPh sb="188" eb="190">
      <t>ヨキン</t>
    </rPh>
    <rPh sb="191" eb="193">
      <t>カクホ</t>
    </rPh>
    <rPh sb="194" eb="195">
      <t>キビ</t>
    </rPh>
    <rPh sb="200" eb="202">
      <t>リュウドウ</t>
    </rPh>
    <rPh sb="202" eb="204">
      <t>ヒリツ</t>
    </rPh>
    <rPh sb="205" eb="206">
      <t>サ</t>
    </rPh>
    <rPh sb="214" eb="217">
      <t>シヨウリョウ</t>
    </rPh>
    <rPh sb="217" eb="218">
      <t>トウ</t>
    </rPh>
    <rPh sb="219" eb="221">
      <t>カイテイ</t>
    </rPh>
    <rPh sb="222" eb="224">
      <t>シヤ</t>
    </rPh>
    <rPh sb="225" eb="226">
      <t>イ</t>
    </rPh>
    <rPh sb="231" eb="233">
      <t>イジ</t>
    </rPh>
    <rPh sb="233" eb="235">
      <t>カンリ</t>
    </rPh>
    <rPh sb="235" eb="237">
      <t>ケイヒ</t>
    </rPh>
    <rPh sb="238" eb="240">
      <t>サクゲン</t>
    </rPh>
    <rPh sb="241" eb="242">
      <t>ハカ</t>
    </rPh>
    <rPh sb="243" eb="246">
      <t>ヘイジュンカ</t>
    </rPh>
    <rPh sb="247" eb="24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</si>
</sst>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F4-4065-8980-4D9BC78D2A1E}"/>
            </c:ext>
          </c:extLst>
        </c:ser>
        <c:dLbls>
          <c:showLegendKey val="0"/>
          <c:showVal val="0"/>
          <c:showCatName val="0"/>
          <c:showSerName val="0"/>
          <c:showPercent val="0"/>
          <c:showBubbleSize val="0"/>
        </c:dLbls>
        <c:gapWidth val="150"/>
        <c:axId val="128774528"/>
        <c:axId val="1287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CAF4-4065-8980-4D9BC78D2A1E}"/>
            </c:ext>
          </c:extLst>
        </c:ser>
        <c:dLbls>
          <c:showLegendKey val="0"/>
          <c:showVal val="0"/>
          <c:showCatName val="0"/>
          <c:showSerName val="0"/>
          <c:showPercent val="0"/>
          <c:showBubbleSize val="0"/>
        </c:dLbls>
        <c:marker val="1"/>
        <c:smooth val="0"/>
        <c:axId val="128774528"/>
        <c:axId val="128776448"/>
      </c:lineChart>
      <c:dateAx>
        <c:axId val="128774528"/>
        <c:scaling>
          <c:orientation val="minMax"/>
        </c:scaling>
        <c:delete val="1"/>
        <c:axPos val="b"/>
        <c:numFmt formatCode="ge" sourceLinked="1"/>
        <c:majorTickMark val="none"/>
        <c:minorTickMark val="none"/>
        <c:tickLblPos val="none"/>
        <c:crossAx val="128776448"/>
        <c:crosses val="autoZero"/>
        <c:auto val="1"/>
        <c:lblOffset val="100"/>
        <c:baseTimeUnit val="years"/>
      </c:dateAx>
      <c:valAx>
        <c:axId val="1287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57.4</c:v>
                </c:pt>
                <c:pt idx="3">
                  <c:v>60.55</c:v>
                </c:pt>
                <c:pt idx="4">
                  <c:v>60.4</c:v>
                </c:pt>
              </c:numCache>
            </c:numRef>
          </c:val>
          <c:extLst>
            <c:ext xmlns:c16="http://schemas.microsoft.com/office/drawing/2014/chart" uri="{C3380CC4-5D6E-409C-BE32-E72D297353CC}">
              <c16:uniqueId val="{00000000-E472-4AE5-91F6-C1F3D7E180FA}"/>
            </c:ext>
          </c:extLst>
        </c:ser>
        <c:dLbls>
          <c:showLegendKey val="0"/>
          <c:showVal val="0"/>
          <c:showCatName val="0"/>
          <c:showSerName val="0"/>
          <c:showPercent val="0"/>
          <c:showBubbleSize val="0"/>
        </c:dLbls>
        <c:gapWidth val="150"/>
        <c:axId val="149551744"/>
        <c:axId val="1456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E472-4AE5-91F6-C1F3D7E180FA}"/>
            </c:ext>
          </c:extLst>
        </c:ser>
        <c:dLbls>
          <c:showLegendKey val="0"/>
          <c:showVal val="0"/>
          <c:showCatName val="0"/>
          <c:showSerName val="0"/>
          <c:showPercent val="0"/>
          <c:showBubbleSize val="0"/>
        </c:dLbls>
        <c:marker val="1"/>
        <c:smooth val="0"/>
        <c:axId val="149551744"/>
        <c:axId val="145686912"/>
      </c:lineChart>
      <c:dateAx>
        <c:axId val="149551744"/>
        <c:scaling>
          <c:orientation val="minMax"/>
        </c:scaling>
        <c:delete val="1"/>
        <c:axPos val="b"/>
        <c:numFmt formatCode="ge" sourceLinked="1"/>
        <c:majorTickMark val="none"/>
        <c:minorTickMark val="none"/>
        <c:tickLblPos val="none"/>
        <c:crossAx val="145686912"/>
        <c:crosses val="autoZero"/>
        <c:auto val="1"/>
        <c:lblOffset val="100"/>
        <c:baseTimeUnit val="years"/>
      </c:dateAx>
      <c:valAx>
        <c:axId val="1456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74.88</c:v>
                </c:pt>
                <c:pt idx="3">
                  <c:v>75.88</c:v>
                </c:pt>
                <c:pt idx="4">
                  <c:v>75.7</c:v>
                </c:pt>
              </c:numCache>
            </c:numRef>
          </c:val>
          <c:extLst>
            <c:ext xmlns:c16="http://schemas.microsoft.com/office/drawing/2014/chart" uri="{C3380CC4-5D6E-409C-BE32-E72D297353CC}">
              <c16:uniqueId val="{00000000-00AA-423F-BEEF-9FA4103FD840}"/>
            </c:ext>
          </c:extLst>
        </c:ser>
        <c:dLbls>
          <c:showLegendKey val="0"/>
          <c:showVal val="0"/>
          <c:showCatName val="0"/>
          <c:showSerName val="0"/>
          <c:showPercent val="0"/>
          <c:showBubbleSize val="0"/>
        </c:dLbls>
        <c:gapWidth val="150"/>
        <c:axId val="145713408"/>
        <c:axId val="1457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00AA-423F-BEEF-9FA4103FD840}"/>
            </c:ext>
          </c:extLst>
        </c:ser>
        <c:dLbls>
          <c:showLegendKey val="0"/>
          <c:showVal val="0"/>
          <c:showCatName val="0"/>
          <c:showSerName val="0"/>
          <c:showPercent val="0"/>
          <c:showBubbleSize val="0"/>
        </c:dLbls>
        <c:marker val="1"/>
        <c:smooth val="0"/>
        <c:axId val="145713408"/>
        <c:axId val="145727872"/>
      </c:lineChart>
      <c:dateAx>
        <c:axId val="145713408"/>
        <c:scaling>
          <c:orientation val="minMax"/>
        </c:scaling>
        <c:delete val="1"/>
        <c:axPos val="b"/>
        <c:numFmt formatCode="ge" sourceLinked="1"/>
        <c:majorTickMark val="none"/>
        <c:minorTickMark val="none"/>
        <c:tickLblPos val="none"/>
        <c:crossAx val="145727872"/>
        <c:crosses val="autoZero"/>
        <c:auto val="1"/>
        <c:lblOffset val="100"/>
        <c:baseTimeUnit val="years"/>
      </c:dateAx>
      <c:valAx>
        <c:axId val="1457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109.5</c:v>
                </c:pt>
                <c:pt idx="3">
                  <c:v>157.76</c:v>
                </c:pt>
                <c:pt idx="4">
                  <c:v>110.78</c:v>
                </c:pt>
              </c:numCache>
            </c:numRef>
          </c:val>
          <c:extLst>
            <c:ext xmlns:c16="http://schemas.microsoft.com/office/drawing/2014/chart" uri="{C3380CC4-5D6E-409C-BE32-E72D297353CC}">
              <c16:uniqueId val="{00000000-8215-4C57-B662-05BFE158C4DD}"/>
            </c:ext>
          </c:extLst>
        </c:ser>
        <c:dLbls>
          <c:showLegendKey val="0"/>
          <c:showVal val="0"/>
          <c:showCatName val="0"/>
          <c:showSerName val="0"/>
          <c:showPercent val="0"/>
          <c:showBubbleSize val="0"/>
        </c:dLbls>
        <c:gapWidth val="150"/>
        <c:axId val="133576192"/>
        <c:axId val="133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8215-4C57-B662-05BFE158C4DD}"/>
            </c:ext>
          </c:extLst>
        </c:ser>
        <c:dLbls>
          <c:showLegendKey val="0"/>
          <c:showVal val="0"/>
          <c:showCatName val="0"/>
          <c:showSerName val="0"/>
          <c:showPercent val="0"/>
          <c:showBubbleSize val="0"/>
        </c:dLbls>
        <c:marker val="1"/>
        <c:smooth val="0"/>
        <c:axId val="133576192"/>
        <c:axId val="133609344"/>
      </c:lineChart>
      <c:dateAx>
        <c:axId val="133576192"/>
        <c:scaling>
          <c:orientation val="minMax"/>
        </c:scaling>
        <c:delete val="1"/>
        <c:axPos val="b"/>
        <c:numFmt formatCode="ge" sourceLinked="1"/>
        <c:majorTickMark val="none"/>
        <c:minorTickMark val="none"/>
        <c:tickLblPos val="none"/>
        <c:crossAx val="133609344"/>
        <c:crosses val="autoZero"/>
        <c:auto val="1"/>
        <c:lblOffset val="100"/>
        <c:baseTimeUnit val="years"/>
      </c:dateAx>
      <c:valAx>
        <c:axId val="133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4.24</c:v>
                </c:pt>
                <c:pt idx="3">
                  <c:v>8.1199999999999992</c:v>
                </c:pt>
                <c:pt idx="4">
                  <c:v>11.63</c:v>
                </c:pt>
              </c:numCache>
            </c:numRef>
          </c:val>
          <c:extLst>
            <c:ext xmlns:c16="http://schemas.microsoft.com/office/drawing/2014/chart" uri="{C3380CC4-5D6E-409C-BE32-E72D297353CC}">
              <c16:uniqueId val="{00000000-8C1E-494E-9FE6-122F79928437}"/>
            </c:ext>
          </c:extLst>
        </c:ser>
        <c:dLbls>
          <c:showLegendKey val="0"/>
          <c:showVal val="0"/>
          <c:showCatName val="0"/>
          <c:showSerName val="0"/>
          <c:showPercent val="0"/>
          <c:showBubbleSize val="0"/>
        </c:dLbls>
        <c:gapWidth val="150"/>
        <c:axId val="139372800"/>
        <c:axId val="1393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8C1E-494E-9FE6-122F79928437}"/>
            </c:ext>
          </c:extLst>
        </c:ser>
        <c:dLbls>
          <c:showLegendKey val="0"/>
          <c:showVal val="0"/>
          <c:showCatName val="0"/>
          <c:showSerName val="0"/>
          <c:showPercent val="0"/>
          <c:showBubbleSize val="0"/>
        </c:dLbls>
        <c:marker val="1"/>
        <c:smooth val="0"/>
        <c:axId val="139372800"/>
        <c:axId val="139387648"/>
      </c:lineChart>
      <c:dateAx>
        <c:axId val="139372800"/>
        <c:scaling>
          <c:orientation val="minMax"/>
        </c:scaling>
        <c:delete val="1"/>
        <c:axPos val="b"/>
        <c:numFmt formatCode="ge" sourceLinked="1"/>
        <c:majorTickMark val="none"/>
        <c:minorTickMark val="none"/>
        <c:tickLblPos val="none"/>
        <c:crossAx val="139387648"/>
        <c:crosses val="autoZero"/>
        <c:auto val="1"/>
        <c:lblOffset val="100"/>
        <c:baseTimeUnit val="years"/>
      </c:dateAx>
      <c:valAx>
        <c:axId val="1393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43D-4FD7-9718-B6FF503F7D39}"/>
            </c:ext>
          </c:extLst>
        </c:ser>
        <c:dLbls>
          <c:showLegendKey val="0"/>
          <c:showVal val="0"/>
          <c:showCatName val="0"/>
          <c:showSerName val="0"/>
          <c:showPercent val="0"/>
          <c:showBubbleSize val="0"/>
        </c:dLbls>
        <c:gapWidth val="150"/>
        <c:axId val="146710528"/>
        <c:axId val="1467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443D-4FD7-9718-B6FF503F7D39}"/>
            </c:ext>
          </c:extLst>
        </c:ser>
        <c:dLbls>
          <c:showLegendKey val="0"/>
          <c:showVal val="0"/>
          <c:showCatName val="0"/>
          <c:showSerName val="0"/>
          <c:showPercent val="0"/>
          <c:showBubbleSize val="0"/>
        </c:dLbls>
        <c:marker val="1"/>
        <c:smooth val="0"/>
        <c:axId val="146710528"/>
        <c:axId val="146711680"/>
      </c:lineChart>
      <c:dateAx>
        <c:axId val="146710528"/>
        <c:scaling>
          <c:orientation val="minMax"/>
        </c:scaling>
        <c:delete val="1"/>
        <c:axPos val="b"/>
        <c:numFmt formatCode="ge" sourceLinked="1"/>
        <c:majorTickMark val="none"/>
        <c:minorTickMark val="none"/>
        <c:tickLblPos val="none"/>
        <c:crossAx val="146711680"/>
        <c:crosses val="autoZero"/>
        <c:auto val="1"/>
        <c:lblOffset val="100"/>
        <c:baseTimeUnit val="years"/>
      </c:dateAx>
      <c:valAx>
        <c:axId val="1467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10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2232.0500000000002</c:v>
                </c:pt>
                <c:pt idx="3">
                  <c:v>1979.64</c:v>
                </c:pt>
                <c:pt idx="4">
                  <c:v>1930.6</c:v>
                </c:pt>
              </c:numCache>
            </c:numRef>
          </c:val>
          <c:extLst>
            <c:ext xmlns:c16="http://schemas.microsoft.com/office/drawing/2014/chart" uri="{C3380CC4-5D6E-409C-BE32-E72D297353CC}">
              <c16:uniqueId val="{00000000-2E53-4954-AAC0-4EA789BEABBF}"/>
            </c:ext>
          </c:extLst>
        </c:ser>
        <c:dLbls>
          <c:showLegendKey val="0"/>
          <c:showVal val="0"/>
          <c:showCatName val="0"/>
          <c:showSerName val="0"/>
          <c:showPercent val="0"/>
          <c:showBubbleSize val="0"/>
        </c:dLbls>
        <c:gapWidth val="150"/>
        <c:axId val="146731008"/>
        <c:axId val="1467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2E53-4954-AAC0-4EA789BEABBF}"/>
            </c:ext>
          </c:extLst>
        </c:ser>
        <c:dLbls>
          <c:showLegendKey val="0"/>
          <c:showVal val="0"/>
          <c:showCatName val="0"/>
          <c:showSerName val="0"/>
          <c:showPercent val="0"/>
          <c:showBubbleSize val="0"/>
        </c:dLbls>
        <c:marker val="1"/>
        <c:smooth val="0"/>
        <c:axId val="146731008"/>
        <c:axId val="146732928"/>
      </c:lineChart>
      <c:dateAx>
        <c:axId val="146731008"/>
        <c:scaling>
          <c:orientation val="minMax"/>
        </c:scaling>
        <c:delete val="1"/>
        <c:axPos val="b"/>
        <c:numFmt formatCode="ge" sourceLinked="1"/>
        <c:majorTickMark val="none"/>
        <c:minorTickMark val="none"/>
        <c:tickLblPos val="none"/>
        <c:crossAx val="146732928"/>
        <c:crosses val="autoZero"/>
        <c:auto val="1"/>
        <c:lblOffset val="100"/>
        <c:baseTimeUnit val="years"/>
      </c:dateAx>
      <c:valAx>
        <c:axId val="1467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4</c:v>
                </c:pt>
                <c:pt idx="3">
                  <c:v>48.63</c:v>
                </c:pt>
                <c:pt idx="4">
                  <c:v>39.119999999999997</c:v>
                </c:pt>
              </c:numCache>
            </c:numRef>
          </c:val>
          <c:extLst>
            <c:ext xmlns:c16="http://schemas.microsoft.com/office/drawing/2014/chart" uri="{C3380CC4-5D6E-409C-BE32-E72D297353CC}">
              <c16:uniqueId val="{00000000-DF34-4FC6-9349-6C6927DF81A0}"/>
            </c:ext>
          </c:extLst>
        </c:ser>
        <c:dLbls>
          <c:showLegendKey val="0"/>
          <c:showVal val="0"/>
          <c:showCatName val="0"/>
          <c:showSerName val="0"/>
          <c:showPercent val="0"/>
          <c:showBubbleSize val="0"/>
        </c:dLbls>
        <c:gapWidth val="150"/>
        <c:axId val="147980672"/>
        <c:axId val="1479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DF34-4FC6-9349-6C6927DF81A0}"/>
            </c:ext>
          </c:extLst>
        </c:ser>
        <c:dLbls>
          <c:showLegendKey val="0"/>
          <c:showVal val="0"/>
          <c:showCatName val="0"/>
          <c:showSerName val="0"/>
          <c:showPercent val="0"/>
          <c:showBubbleSize val="0"/>
        </c:dLbls>
        <c:marker val="1"/>
        <c:smooth val="0"/>
        <c:axId val="147980672"/>
        <c:axId val="147982592"/>
      </c:lineChart>
      <c:dateAx>
        <c:axId val="147980672"/>
        <c:scaling>
          <c:orientation val="minMax"/>
        </c:scaling>
        <c:delete val="1"/>
        <c:axPos val="b"/>
        <c:numFmt formatCode="ge" sourceLinked="1"/>
        <c:majorTickMark val="none"/>
        <c:minorTickMark val="none"/>
        <c:tickLblPos val="none"/>
        <c:crossAx val="147982592"/>
        <c:crosses val="autoZero"/>
        <c:auto val="1"/>
        <c:lblOffset val="100"/>
        <c:baseTimeUnit val="years"/>
      </c:dateAx>
      <c:valAx>
        <c:axId val="147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3905.12</c:v>
                </c:pt>
                <c:pt idx="3">
                  <c:v>3709.55</c:v>
                </c:pt>
                <c:pt idx="4">
                  <c:v>3547.64</c:v>
                </c:pt>
              </c:numCache>
            </c:numRef>
          </c:val>
          <c:extLst>
            <c:ext xmlns:c16="http://schemas.microsoft.com/office/drawing/2014/chart" uri="{C3380CC4-5D6E-409C-BE32-E72D297353CC}">
              <c16:uniqueId val="{00000000-FD06-46A6-8C0F-231A12380794}"/>
            </c:ext>
          </c:extLst>
        </c:ser>
        <c:dLbls>
          <c:showLegendKey val="0"/>
          <c:showVal val="0"/>
          <c:showCatName val="0"/>
          <c:showSerName val="0"/>
          <c:showPercent val="0"/>
          <c:showBubbleSize val="0"/>
        </c:dLbls>
        <c:gapWidth val="150"/>
        <c:axId val="149222144"/>
        <c:axId val="1492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FD06-46A6-8C0F-231A12380794}"/>
            </c:ext>
          </c:extLst>
        </c:ser>
        <c:dLbls>
          <c:showLegendKey val="0"/>
          <c:showVal val="0"/>
          <c:showCatName val="0"/>
          <c:showSerName val="0"/>
          <c:showPercent val="0"/>
          <c:showBubbleSize val="0"/>
        </c:dLbls>
        <c:marker val="1"/>
        <c:smooth val="0"/>
        <c:axId val="149222144"/>
        <c:axId val="149224064"/>
      </c:lineChart>
      <c:dateAx>
        <c:axId val="149222144"/>
        <c:scaling>
          <c:orientation val="minMax"/>
        </c:scaling>
        <c:delete val="1"/>
        <c:axPos val="b"/>
        <c:numFmt formatCode="ge" sourceLinked="1"/>
        <c:majorTickMark val="none"/>
        <c:minorTickMark val="none"/>
        <c:tickLblPos val="none"/>
        <c:crossAx val="149224064"/>
        <c:crosses val="autoZero"/>
        <c:auto val="1"/>
        <c:lblOffset val="100"/>
        <c:baseTimeUnit val="years"/>
      </c:dateAx>
      <c:valAx>
        <c:axId val="1492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97.92</c:v>
                </c:pt>
                <c:pt idx="3">
                  <c:v>200.41</c:v>
                </c:pt>
                <c:pt idx="4">
                  <c:v>154.24</c:v>
                </c:pt>
              </c:numCache>
            </c:numRef>
          </c:val>
          <c:extLst>
            <c:ext xmlns:c16="http://schemas.microsoft.com/office/drawing/2014/chart" uri="{C3380CC4-5D6E-409C-BE32-E72D297353CC}">
              <c16:uniqueId val="{00000000-3D14-4839-A663-3B46941994F8}"/>
            </c:ext>
          </c:extLst>
        </c:ser>
        <c:dLbls>
          <c:showLegendKey val="0"/>
          <c:showVal val="0"/>
          <c:showCatName val="0"/>
          <c:showSerName val="0"/>
          <c:showPercent val="0"/>
          <c:showBubbleSize val="0"/>
        </c:dLbls>
        <c:gapWidth val="150"/>
        <c:axId val="149333120"/>
        <c:axId val="1493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3D14-4839-A663-3B46941994F8}"/>
            </c:ext>
          </c:extLst>
        </c:ser>
        <c:dLbls>
          <c:showLegendKey val="0"/>
          <c:showVal val="0"/>
          <c:showCatName val="0"/>
          <c:showSerName val="0"/>
          <c:showPercent val="0"/>
          <c:showBubbleSize val="0"/>
        </c:dLbls>
        <c:marker val="1"/>
        <c:smooth val="0"/>
        <c:axId val="149333120"/>
        <c:axId val="149335040"/>
      </c:lineChart>
      <c:dateAx>
        <c:axId val="149333120"/>
        <c:scaling>
          <c:orientation val="minMax"/>
        </c:scaling>
        <c:delete val="1"/>
        <c:axPos val="b"/>
        <c:numFmt formatCode="ge" sourceLinked="1"/>
        <c:majorTickMark val="none"/>
        <c:minorTickMark val="none"/>
        <c:tickLblPos val="none"/>
        <c:crossAx val="149335040"/>
        <c:crosses val="autoZero"/>
        <c:auto val="1"/>
        <c:lblOffset val="100"/>
        <c:baseTimeUnit val="years"/>
      </c:dateAx>
      <c:valAx>
        <c:axId val="149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202.78</c:v>
                </c:pt>
                <c:pt idx="3">
                  <c:v>99.51</c:v>
                </c:pt>
                <c:pt idx="4">
                  <c:v>129.13</c:v>
                </c:pt>
              </c:numCache>
            </c:numRef>
          </c:val>
          <c:extLst>
            <c:ext xmlns:c16="http://schemas.microsoft.com/office/drawing/2014/chart" uri="{C3380CC4-5D6E-409C-BE32-E72D297353CC}">
              <c16:uniqueId val="{00000000-E666-42AC-8FE1-E1CB43DE040F}"/>
            </c:ext>
          </c:extLst>
        </c:ser>
        <c:dLbls>
          <c:showLegendKey val="0"/>
          <c:showVal val="0"/>
          <c:showCatName val="0"/>
          <c:showSerName val="0"/>
          <c:showPercent val="0"/>
          <c:showBubbleSize val="0"/>
        </c:dLbls>
        <c:gapWidth val="150"/>
        <c:axId val="149505536"/>
        <c:axId val="1495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E666-42AC-8FE1-E1CB43DE040F}"/>
            </c:ext>
          </c:extLst>
        </c:ser>
        <c:dLbls>
          <c:showLegendKey val="0"/>
          <c:showVal val="0"/>
          <c:showCatName val="0"/>
          <c:showSerName val="0"/>
          <c:showPercent val="0"/>
          <c:showBubbleSize val="0"/>
        </c:dLbls>
        <c:marker val="1"/>
        <c:smooth val="0"/>
        <c:axId val="149505536"/>
        <c:axId val="149507456"/>
      </c:lineChart>
      <c:dateAx>
        <c:axId val="149505536"/>
        <c:scaling>
          <c:orientation val="minMax"/>
        </c:scaling>
        <c:delete val="1"/>
        <c:axPos val="b"/>
        <c:numFmt formatCode="ge" sourceLinked="1"/>
        <c:majorTickMark val="none"/>
        <c:minorTickMark val="none"/>
        <c:tickLblPos val="none"/>
        <c:crossAx val="149507456"/>
        <c:crosses val="autoZero"/>
        <c:auto val="1"/>
        <c:lblOffset val="100"/>
        <c:baseTimeUnit val="years"/>
      </c:dateAx>
      <c:valAx>
        <c:axId val="1495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中野市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44683</v>
      </c>
      <c r="AM8" s="68"/>
      <c r="AN8" s="68"/>
      <c r="AO8" s="68"/>
      <c r="AP8" s="68"/>
      <c r="AQ8" s="68"/>
      <c r="AR8" s="68"/>
      <c r="AS8" s="68"/>
      <c r="AT8" s="67">
        <f>データ!T6</f>
        <v>112.18</v>
      </c>
      <c r="AU8" s="67"/>
      <c r="AV8" s="67"/>
      <c r="AW8" s="67"/>
      <c r="AX8" s="67"/>
      <c r="AY8" s="67"/>
      <c r="AZ8" s="67"/>
      <c r="BA8" s="67"/>
      <c r="BB8" s="67">
        <f>データ!U6</f>
        <v>398.32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28.87</v>
      </c>
      <c r="J10" s="67"/>
      <c r="K10" s="67"/>
      <c r="L10" s="67"/>
      <c r="M10" s="67"/>
      <c r="N10" s="67"/>
      <c r="O10" s="67"/>
      <c r="P10" s="67">
        <f>データ!P6</f>
        <v>11.59</v>
      </c>
      <c r="Q10" s="67"/>
      <c r="R10" s="67"/>
      <c r="S10" s="67"/>
      <c r="T10" s="67"/>
      <c r="U10" s="67"/>
      <c r="V10" s="67"/>
      <c r="W10" s="67">
        <f>データ!Q6</f>
        <v>90.05</v>
      </c>
      <c r="X10" s="67"/>
      <c r="Y10" s="67"/>
      <c r="Z10" s="67"/>
      <c r="AA10" s="67"/>
      <c r="AB10" s="67"/>
      <c r="AC10" s="67"/>
      <c r="AD10" s="68">
        <f>データ!R6</f>
        <v>3510</v>
      </c>
      <c r="AE10" s="68"/>
      <c r="AF10" s="68"/>
      <c r="AG10" s="68"/>
      <c r="AH10" s="68"/>
      <c r="AI10" s="68"/>
      <c r="AJ10" s="68"/>
      <c r="AK10" s="2"/>
      <c r="AL10" s="68">
        <f>データ!V6</f>
        <v>5157</v>
      </c>
      <c r="AM10" s="68"/>
      <c r="AN10" s="68"/>
      <c r="AO10" s="68"/>
      <c r="AP10" s="68"/>
      <c r="AQ10" s="68"/>
      <c r="AR10" s="68"/>
      <c r="AS10" s="68"/>
      <c r="AT10" s="67">
        <f>データ!W6</f>
        <v>2.33</v>
      </c>
      <c r="AU10" s="67"/>
      <c r="AV10" s="67"/>
      <c r="AW10" s="67"/>
      <c r="AX10" s="67"/>
      <c r="AY10" s="67"/>
      <c r="AZ10" s="67"/>
      <c r="BA10" s="67"/>
      <c r="BB10" s="67">
        <f>データ!X6</f>
        <v>2213.3000000000002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owVAiEQ8jzdB0/gC5V6vTMdn3y1G7jinQHdcrXTSOBxd3FzP7gGNxYro11D+JaLO2nYkzMCMH5DA08VFS+KmFQ==" saltValue="0fj2ZCulgPcjW2/tjbex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202118</v>
      </c>
      <c r="D6" s="33">
        <f t="shared" si="3"/>
        <v>46</v>
      </c>
      <c r="E6" s="33">
        <f t="shared" si="3"/>
        <v>17</v>
      </c>
      <c r="F6" s="33">
        <f t="shared" si="3"/>
        <v>4</v>
      </c>
      <c r="G6" s="33">
        <f t="shared" si="3"/>
        <v>0</v>
      </c>
      <c r="H6" s="33" t="str">
        <f t="shared" si="3"/>
        <v>長野県　中野市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28.87</v>
      </c>
      <c r="P6" s="34">
        <f t="shared" si="3"/>
        <v>11.59</v>
      </c>
      <c r="Q6" s="34">
        <f t="shared" si="3"/>
        <v>90.05</v>
      </c>
      <c r="R6" s="34">
        <f t="shared" si="3"/>
        <v>3510</v>
      </c>
      <c r="S6" s="34">
        <f t="shared" si="3"/>
        <v>44683</v>
      </c>
      <c r="T6" s="34">
        <f t="shared" si="3"/>
        <v>112.18</v>
      </c>
      <c r="U6" s="34">
        <f t="shared" si="3"/>
        <v>398.32</v>
      </c>
      <c r="V6" s="34">
        <f t="shared" si="3"/>
        <v>5157</v>
      </c>
      <c r="W6" s="34">
        <f t="shared" si="3"/>
        <v>2.33</v>
      </c>
      <c r="X6" s="34">
        <f t="shared" si="3"/>
        <v>2213.3000000000002</v>
      </c>
      <c r="Y6" s="35" t="str">
        <f>IF(Y7="",NA(),Y7)</f>
        <v>-</v>
      </c>
      <c r="Z6" s="35" t="str">
        <f t="shared" ref="Z6:AH6" si="4">IF(Z7="",NA(),Z7)</f>
        <v>-</v>
      </c>
      <c r="AA6" s="35">
        <f t="shared" si="4"/>
        <v>109.5</v>
      </c>
      <c r="AB6" s="35">
        <f t="shared" si="4"/>
        <v>157.76</v>
      </c>
      <c r="AC6" s="35">
        <f t="shared" si="4"/>
        <v>110.78</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5">
        <f t="shared" si="5"/>
        <v>2232.0500000000002</v>
      </c>
      <c r="AM6" s="35">
        <f t="shared" si="5"/>
        <v>1979.64</v>
      </c>
      <c r="AN6" s="35">
        <f t="shared" si="5"/>
        <v>1930.6</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4</v>
      </c>
      <c r="AX6" s="35">
        <f t="shared" si="6"/>
        <v>48.63</v>
      </c>
      <c r="AY6" s="35">
        <f t="shared" si="6"/>
        <v>39.119999999999997</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3905.12</v>
      </c>
      <c r="BI6" s="35">
        <f t="shared" si="7"/>
        <v>3709.55</v>
      </c>
      <c r="BJ6" s="35">
        <f t="shared" si="7"/>
        <v>3547.64</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97.92</v>
      </c>
      <c r="BT6" s="35">
        <f t="shared" si="8"/>
        <v>200.41</v>
      </c>
      <c r="BU6" s="35">
        <f t="shared" si="8"/>
        <v>154.24</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202.78</v>
      </c>
      <c r="CE6" s="35">
        <f t="shared" si="9"/>
        <v>99.51</v>
      </c>
      <c r="CF6" s="35">
        <f t="shared" si="9"/>
        <v>129.13</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57.4</v>
      </c>
      <c r="CP6" s="35">
        <f t="shared" si="10"/>
        <v>60.55</v>
      </c>
      <c r="CQ6" s="35">
        <f t="shared" si="10"/>
        <v>60.4</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74.88</v>
      </c>
      <c r="DA6" s="35">
        <f t="shared" si="11"/>
        <v>75.88</v>
      </c>
      <c r="DB6" s="35">
        <f t="shared" si="11"/>
        <v>75.7</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4.24</v>
      </c>
      <c r="DL6" s="35">
        <f t="shared" si="12"/>
        <v>8.1199999999999992</v>
      </c>
      <c r="DM6" s="35">
        <f t="shared" si="12"/>
        <v>11.63</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202118</v>
      </c>
      <c r="D7" s="37">
        <v>46</v>
      </c>
      <c r="E7" s="37">
        <v>17</v>
      </c>
      <c r="F7" s="37">
        <v>4</v>
      </c>
      <c r="G7" s="37">
        <v>0</v>
      </c>
      <c r="H7" s="37" t="s">
        <v>96</v>
      </c>
      <c r="I7" s="37" t="s">
        <v>97</v>
      </c>
      <c r="J7" s="37" t="s">
        <v>98</v>
      </c>
      <c r="K7" s="37" t="s">
        <v>99</v>
      </c>
      <c r="L7" s="37" t="s">
        <v>100</v>
      </c>
      <c r="M7" s="37" t="s">
        <v>101</v>
      </c>
      <c r="N7" s="38" t="s">
        <v>102</v>
      </c>
      <c r="O7" s="38">
        <v>28.87</v>
      </c>
      <c r="P7" s="38">
        <v>11.59</v>
      </c>
      <c r="Q7" s="38">
        <v>90.05</v>
      </c>
      <c r="R7" s="38">
        <v>3510</v>
      </c>
      <c r="S7" s="38">
        <v>44683</v>
      </c>
      <c r="T7" s="38">
        <v>112.18</v>
      </c>
      <c r="U7" s="38">
        <v>398.32</v>
      </c>
      <c r="V7" s="38">
        <v>5157</v>
      </c>
      <c r="W7" s="38">
        <v>2.33</v>
      </c>
      <c r="X7" s="38">
        <v>2213.3000000000002</v>
      </c>
      <c r="Y7" s="38" t="s">
        <v>102</v>
      </c>
      <c r="Z7" s="38" t="s">
        <v>102</v>
      </c>
      <c r="AA7" s="38">
        <v>109.5</v>
      </c>
      <c r="AB7" s="38">
        <v>157.76</v>
      </c>
      <c r="AC7" s="38">
        <v>110.78</v>
      </c>
      <c r="AD7" s="38" t="s">
        <v>102</v>
      </c>
      <c r="AE7" s="38" t="s">
        <v>102</v>
      </c>
      <c r="AF7" s="38">
        <v>100.85</v>
      </c>
      <c r="AG7" s="38">
        <v>102.13</v>
      </c>
      <c r="AH7" s="38">
        <v>101.72</v>
      </c>
      <c r="AI7" s="38">
        <v>101.92</v>
      </c>
      <c r="AJ7" s="38" t="s">
        <v>102</v>
      </c>
      <c r="AK7" s="38" t="s">
        <v>102</v>
      </c>
      <c r="AL7" s="38">
        <v>2232.0500000000002</v>
      </c>
      <c r="AM7" s="38">
        <v>1979.64</v>
      </c>
      <c r="AN7" s="38">
        <v>1930.6</v>
      </c>
      <c r="AO7" s="38" t="s">
        <v>102</v>
      </c>
      <c r="AP7" s="38" t="s">
        <v>102</v>
      </c>
      <c r="AQ7" s="38">
        <v>110.77</v>
      </c>
      <c r="AR7" s="38">
        <v>109.51</v>
      </c>
      <c r="AS7" s="38">
        <v>112.88</v>
      </c>
      <c r="AT7" s="38">
        <v>88.06</v>
      </c>
      <c r="AU7" s="38" t="s">
        <v>102</v>
      </c>
      <c r="AV7" s="38" t="s">
        <v>102</v>
      </c>
      <c r="AW7" s="38">
        <v>4</v>
      </c>
      <c r="AX7" s="38">
        <v>48.63</v>
      </c>
      <c r="AY7" s="38">
        <v>39.119999999999997</v>
      </c>
      <c r="AZ7" s="38" t="s">
        <v>102</v>
      </c>
      <c r="BA7" s="38" t="s">
        <v>102</v>
      </c>
      <c r="BB7" s="38">
        <v>46.78</v>
      </c>
      <c r="BC7" s="38">
        <v>47.44</v>
      </c>
      <c r="BD7" s="38">
        <v>49.18</v>
      </c>
      <c r="BE7" s="38">
        <v>54.23</v>
      </c>
      <c r="BF7" s="38" t="s">
        <v>102</v>
      </c>
      <c r="BG7" s="38" t="s">
        <v>102</v>
      </c>
      <c r="BH7" s="38">
        <v>3905.12</v>
      </c>
      <c r="BI7" s="38">
        <v>3709.55</v>
      </c>
      <c r="BJ7" s="38">
        <v>3547.64</v>
      </c>
      <c r="BK7" s="38" t="s">
        <v>102</v>
      </c>
      <c r="BL7" s="38" t="s">
        <v>102</v>
      </c>
      <c r="BM7" s="38">
        <v>1298.9100000000001</v>
      </c>
      <c r="BN7" s="38">
        <v>1243.71</v>
      </c>
      <c r="BO7" s="38">
        <v>1194.1500000000001</v>
      </c>
      <c r="BP7" s="38">
        <v>1209.4000000000001</v>
      </c>
      <c r="BQ7" s="38" t="s">
        <v>102</v>
      </c>
      <c r="BR7" s="38" t="s">
        <v>102</v>
      </c>
      <c r="BS7" s="38">
        <v>97.92</v>
      </c>
      <c r="BT7" s="38">
        <v>200.41</v>
      </c>
      <c r="BU7" s="38">
        <v>154.24</v>
      </c>
      <c r="BV7" s="38" t="s">
        <v>102</v>
      </c>
      <c r="BW7" s="38" t="s">
        <v>102</v>
      </c>
      <c r="BX7" s="38">
        <v>69.87</v>
      </c>
      <c r="BY7" s="38">
        <v>74.3</v>
      </c>
      <c r="BZ7" s="38">
        <v>72.260000000000005</v>
      </c>
      <c r="CA7" s="38">
        <v>74.48</v>
      </c>
      <c r="CB7" s="38" t="s">
        <v>102</v>
      </c>
      <c r="CC7" s="38" t="s">
        <v>102</v>
      </c>
      <c r="CD7" s="38">
        <v>202.78</v>
      </c>
      <c r="CE7" s="38">
        <v>99.51</v>
      </c>
      <c r="CF7" s="38">
        <v>129.13</v>
      </c>
      <c r="CG7" s="38" t="s">
        <v>102</v>
      </c>
      <c r="CH7" s="38" t="s">
        <v>102</v>
      </c>
      <c r="CI7" s="38">
        <v>234.96</v>
      </c>
      <c r="CJ7" s="38">
        <v>221.81</v>
      </c>
      <c r="CK7" s="38">
        <v>230.02</v>
      </c>
      <c r="CL7" s="38">
        <v>219.46</v>
      </c>
      <c r="CM7" s="38" t="s">
        <v>102</v>
      </c>
      <c r="CN7" s="38" t="s">
        <v>102</v>
      </c>
      <c r="CO7" s="38">
        <v>57.4</v>
      </c>
      <c r="CP7" s="38">
        <v>60.55</v>
      </c>
      <c r="CQ7" s="38">
        <v>60.4</v>
      </c>
      <c r="CR7" s="38" t="s">
        <v>102</v>
      </c>
      <c r="CS7" s="38" t="s">
        <v>102</v>
      </c>
      <c r="CT7" s="38">
        <v>42.9</v>
      </c>
      <c r="CU7" s="38">
        <v>43.36</v>
      </c>
      <c r="CV7" s="38">
        <v>42.56</v>
      </c>
      <c r="CW7" s="38">
        <v>42.82</v>
      </c>
      <c r="CX7" s="38" t="s">
        <v>102</v>
      </c>
      <c r="CY7" s="38" t="s">
        <v>102</v>
      </c>
      <c r="CZ7" s="38">
        <v>74.88</v>
      </c>
      <c r="DA7" s="38">
        <v>75.88</v>
      </c>
      <c r="DB7" s="38">
        <v>75.7</v>
      </c>
      <c r="DC7" s="38" t="s">
        <v>102</v>
      </c>
      <c r="DD7" s="38" t="s">
        <v>102</v>
      </c>
      <c r="DE7" s="38">
        <v>83.5</v>
      </c>
      <c r="DF7" s="38">
        <v>83.06</v>
      </c>
      <c r="DG7" s="38">
        <v>83.32</v>
      </c>
      <c r="DH7" s="38">
        <v>83.36</v>
      </c>
      <c r="DI7" s="38" t="s">
        <v>102</v>
      </c>
      <c r="DJ7" s="38" t="s">
        <v>102</v>
      </c>
      <c r="DK7" s="38">
        <v>4.24</v>
      </c>
      <c r="DL7" s="38">
        <v>8.1199999999999992</v>
      </c>
      <c r="DM7" s="38">
        <v>11.63</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v>
      </c>
      <c r="EH7" s="38">
        <v>0</v>
      </c>
      <c r="EI7" s="38">
        <v>0</v>
      </c>
      <c r="EJ7" s="38" t="s">
        <v>102</v>
      </c>
      <c r="EK7" s="38" t="s">
        <v>102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2020-01-29T04:20:38Z</cp:lastPrinted>
  <dcterms:created xsi:type="dcterms:W3CDTF">2019-12-05T04:49:53Z</dcterms:created>
  <dcterms:modified xsi:type="dcterms:W3CDTF">2020-02-20T04:29:35Z</dcterms:modified>
  <cp:category/>
</cp:coreProperties>
</file>