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ibj72nqvcHjKalE15CBzGH9mzHys7H8OKed6mj/JjgycBDJe2qaONVOUyszo762LHiBhzRobf18jkN8cLfTaRg==" workbookSaltValue="GMOSmO52/avIi3XuZ43Ga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BZ30" i="4"/>
  <c r="GQ30" i="4"/>
  <c r="BG51" i="4"/>
  <c r="BG30" i="4"/>
  <c r="FX30" i="4"/>
  <c r="AV76" i="4"/>
  <c r="KO51" i="4"/>
  <c r="KO30" i="4"/>
  <c r="LE76" i="4"/>
  <c r="FX51" i="4"/>
  <c r="HP76" i="4"/>
  <c r="HA76" i="4"/>
  <c r="AN51" i="4"/>
  <c r="FE30" i="4"/>
  <c r="AN30" i="4"/>
  <c r="AG76" i="4"/>
  <c r="JV51" i="4"/>
  <c r="KP76" i="4"/>
  <c r="FE51" i="4"/>
  <c r="JV30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<sst xmlns="http://schemas.openxmlformats.org/spreadsheetml/2006/main" count="278" uniqueCount="134">
  <si>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</si>
  <si>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</si>
  <si>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</si>
  <si>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</si>
  <si>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</si>
  <si>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</si>
  <si>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</si>
  <si>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</si>
  <si>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</si>
  <si>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</si>
  <si>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</si>
  <si>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</si>
  <si>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</si>
  <si>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</si>
  <si>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</si>
  <si>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</si>
  <si>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</si>
  <si>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</si>
  <si>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</si>
  <si>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</si>
  <si>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</si>
  <si>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</si>
  <si>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</si>
  <si>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</si>
  <si>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</si>
  <si>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</si>
  <si>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</si>
  <si>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</si>
  <si>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</si>
  <si>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</si>
  <si>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</si>
  <si>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</si>
  <si>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</si>
  <si>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</si>
  <si>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</si>
  <si>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</si>
  <si>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</si>
  <si>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</si>
  <si>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</si>
  <si>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</si>
  <si>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</si>
  <si>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</si>
  <si>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</si>
  <si>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</si>
  <si>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</si>
  <si>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</si>
  <si>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</si>
  <si>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</si>
  <si>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</si>
  <si>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</si>
  <si>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</si>
  <si>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</si>
  <si>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</si>
  <si>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</si>
  <si>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</si>
  <si>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</si>
  <si>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</si>
  <si>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</si>
  <si>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</si>
  <si>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</si>
  <si>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</si>
  <si>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</si>
  <si>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</si>
  <si>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</si>
  <si>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</si>
  <si>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</si>
  <si>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</si>
  <si>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</si>
  <si>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</si>
  <si>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</si>
  <si>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</si>
  <si>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</si>
  <si>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</si>
  <si>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</si>
  <si>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</si>
  <si>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</si>
  <si>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</si>
  <si>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</si>
  <si>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</si>
  <si>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</si>
  <si>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</si>
  <si>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</si>
  <si>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</si>
  <si>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</si>
  <si>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</si>
  <si>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</si>
  <si>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</si>
  <si>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</si>
  <si>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</si>
  <si>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</si>
  <si>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</si>
  <si>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</si>
  <si>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</si>
  <si>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</si>
  <si>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</si>
  <si>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</si>
  <si>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</si>
  <si>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</si>
  <si>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</si>
  <si>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</si>
  <si>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</si>
  <si>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</si>
  <si>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</si>
  <si>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</si>
  <si>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</si>
  <si>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</si>
  <si>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</si>
  <si>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</si>
  <si>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</si>
  <si>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</si>
  <si>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</si>
  <si>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</si>
  <si>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長野県　伊那市</t>
  </si>
  <si>
    <t>伊那市竜東駐車場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</si>
  <si>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</si>
  <si>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</si>
  <si>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</si>
  <si>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</si>
  <si>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</si>
  <si>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</si>
  <si>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</si>
  <si>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</si>
  <si>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</si>
  <si>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</si>
  <si>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</si>
  <si>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</si>
  <si>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</si>
  <si>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</si>
  <si>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</si>
  <si>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</si>
  <si>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類似施設に比べ稼働率が下回っているが、当駐車場は定期駐車場としてほぼ満車状況である。</t>
    <rPh sb="0" eb="2">
      <t>ルイジ</t>
    </rPh>
    <rPh sb="2" eb="4">
      <t>シセツ</t>
    </rPh>
    <rPh sb="5" eb="6">
      <t>クラ</t>
    </rPh>
    <rPh sb="7" eb="9">
      <t>カドウ</t>
    </rPh>
    <rPh sb="9" eb="10">
      <t>リツ</t>
    </rPh>
    <rPh sb="11" eb="13">
      <t>シタマワ</t>
    </rPh>
    <rPh sb="19" eb="20">
      <t>トウ</t>
    </rPh>
    <rPh sb="20" eb="23">
      <t>チュウシャジョウ</t>
    </rPh>
    <rPh sb="24" eb="26">
      <t>テイキ</t>
    </rPh>
    <rPh sb="26" eb="29">
      <t>チュウシャジョウ</t>
    </rPh>
    <rPh sb="34" eb="36">
      <t>マンシャ</t>
    </rPh>
    <rPh sb="36" eb="38">
      <t>ジョウキョウ</t>
    </rPh>
    <phoneticPr fontId="5"/>
  </si>
  <si>
    <t>当駐車場は、定期駐車場で出入り口をゲート等により管理することはしておらず、付帯する設備は特にない。このため当面設備投資を行う予定はない、日常点検を行いながら必要な補修を行い、引き続き定期駐車場として管理を行っていく。</t>
    <rPh sb="0" eb="1">
      <t>トウ</t>
    </rPh>
    <rPh sb="1" eb="4">
      <t>チュウシャジョウ</t>
    </rPh>
    <rPh sb="6" eb="8">
      <t>テイキ</t>
    </rPh>
    <rPh sb="8" eb="11">
      <t>チュウシャジョウ</t>
    </rPh>
    <rPh sb="12" eb="13">
      <t>デ</t>
    </rPh>
    <rPh sb="13" eb="14">
      <t>イ</t>
    </rPh>
    <rPh sb="15" eb="16">
      <t>グチ</t>
    </rPh>
    <rPh sb="20" eb="21">
      <t>トウ</t>
    </rPh>
    <rPh sb="24" eb="26">
      <t>カンリ</t>
    </rPh>
    <rPh sb="37" eb="39">
      <t>フタイ</t>
    </rPh>
    <rPh sb="41" eb="43">
      <t>セツビ</t>
    </rPh>
    <rPh sb="44" eb="45">
      <t>トク</t>
    </rPh>
    <rPh sb="53" eb="55">
      <t>トウメン</t>
    </rPh>
    <rPh sb="55" eb="57">
      <t>セツビ</t>
    </rPh>
    <rPh sb="57" eb="59">
      <t>トウシ</t>
    </rPh>
    <rPh sb="60" eb="61">
      <t>オコナ</t>
    </rPh>
    <rPh sb="62" eb="64">
      <t>ヨテイ</t>
    </rPh>
    <rPh sb="68" eb="70">
      <t>ニチジョウ</t>
    </rPh>
    <rPh sb="70" eb="72">
      <t>テンケン</t>
    </rPh>
    <rPh sb="73" eb="74">
      <t>オコナ</t>
    </rPh>
    <rPh sb="78" eb="80">
      <t>ヒツヨウ</t>
    </rPh>
    <rPh sb="81" eb="83">
      <t>ホシュウ</t>
    </rPh>
    <rPh sb="84" eb="85">
      <t>オコナ</t>
    </rPh>
    <rPh sb="87" eb="88">
      <t>ヒ</t>
    </rPh>
    <rPh sb="89" eb="90">
      <t>ツヅ</t>
    </rPh>
    <rPh sb="91" eb="93">
      <t>テイキ</t>
    </rPh>
    <rPh sb="93" eb="96">
      <t>チュウシャジョウ</t>
    </rPh>
    <rPh sb="99" eb="101">
      <t>カンリ</t>
    </rPh>
    <rPh sb="102" eb="103">
      <t>オコナ</t>
    </rPh>
    <phoneticPr fontId="5"/>
  </si>
  <si>
    <t>該当なし
売上高GDP比率　H29は数値誤りで99.4％</t>
    <rPh sb="0" eb="2">
      <t>ガイトウ</t>
    </rPh>
    <rPh sb="6" eb="9">
      <t>ウリアゲダカ</t>
    </rPh>
    <rPh sb="12" eb="14">
      <t>ヒリツ</t>
    </rPh>
    <rPh sb="19" eb="22">
      <t>スウチアヤマ</t>
    </rPh>
    <phoneticPr fontId="5"/>
  </si>
  <si>
    <t>収益的収支比率は類似施設の平均を上回りほぼ満車状態。駐車料金は月額４，０００円となっており1時間当たりの基本料金は5円となっている。現状では料金改定の予定はないが、周辺状況を見ながら料金の見直しを行っていきたい。他会計からの繰入金はない。</t>
    <rPh sb="0" eb="3">
      <t>シュウエキテキ</t>
    </rPh>
    <rPh sb="3" eb="5">
      <t>シュウシ</t>
    </rPh>
    <rPh sb="5" eb="7">
      <t>ヒリツ</t>
    </rPh>
    <rPh sb="8" eb="10">
      <t>ルイジ</t>
    </rPh>
    <rPh sb="10" eb="12">
      <t>シセツ</t>
    </rPh>
    <rPh sb="13" eb="15">
      <t>ヘイキン</t>
    </rPh>
    <rPh sb="16" eb="18">
      <t>ウワマワ</t>
    </rPh>
    <rPh sb="21" eb="23">
      <t>マンシャ</t>
    </rPh>
    <rPh sb="23" eb="25">
      <t>ジョウタイ</t>
    </rPh>
    <rPh sb="26" eb="28">
      <t>チュウシャ</t>
    </rPh>
    <rPh sb="28" eb="30">
      <t>リョウキン</t>
    </rPh>
    <rPh sb="31" eb="33">
      <t>ゲツガク</t>
    </rPh>
    <rPh sb="38" eb="39">
      <t>エン</t>
    </rPh>
    <rPh sb="46" eb="48">
      <t>ジカン</t>
    </rPh>
    <rPh sb="48" eb="49">
      <t>ア</t>
    </rPh>
    <rPh sb="52" eb="54">
      <t>キホン</t>
    </rPh>
    <rPh sb="54" eb="56">
      <t>リョウキン</t>
    </rPh>
    <rPh sb="58" eb="59">
      <t>エン</t>
    </rPh>
    <rPh sb="66" eb="68">
      <t>ゲンジョウ</t>
    </rPh>
    <rPh sb="70" eb="72">
      <t>リョウキン</t>
    </rPh>
    <rPh sb="72" eb="74">
      <t>カイテイ</t>
    </rPh>
    <rPh sb="75" eb="77">
      <t>ヨテイ</t>
    </rPh>
    <rPh sb="82" eb="84">
      <t>シュウヘン</t>
    </rPh>
    <rPh sb="84" eb="86">
      <t>ジョウキョウ</t>
    </rPh>
    <rPh sb="87" eb="88">
      <t>ミ</t>
    </rPh>
    <rPh sb="91" eb="93">
      <t>リョウキン</t>
    </rPh>
    <rPh sb="94" eb="96">
      <t>ミナオ</t>
    </rPh>
    <rPh sb="98" eb="99">
      <t>オコナ</t>
    </rPh>
    <rPh sb="106" eb="107">
      <t>タ</t>
    </rPh>
    <rPh sb="107" eb="109">
      <t>カイケイ</t>
    </rPh>
    <rPh sb="112" eb="114">
      <t>クリイレ</t>
    </rPh>
    <rPh sb="114" eb="115">
      <t>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</si>
</sst>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3747.1</c:v>
                </c:pt>
                <c:pt idx="1">
                  <c:v>5250</c:v>
                </c:pt>
                <c:pt idx="2">
                  <c:v>4428.6000000000004</c:v>
                </c:pt>
                <c:pt idx="3">
                  <c:v>4306.3</c:v>
                </c:pt>
                <c:pt idx="4">
                  <c:v>8537.5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F3-4906-AF5A-7FEDC18FD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18688"/>
        <c:axId val="1096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F3-4906-AF5A-7FEDC18FD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18688"/>
        <c:axId val="109620608"/>
      </c:lineChart>
      <c:dateAx>
        <c:axId val="10961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620608"/>
        <c:crosses val="autoZero"/>
        <c:auto val="1"/>
        <c:lblOffset val="100"/>
        <c:baseTimeUnit val="years"/>
      </c:dateAx>
      <c:valAx>
        <c:axId val="1096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6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4F-4AB3-AE48-84A29943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90048"/>
        <c:axId val="5549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4F-4AB3-AE48-84A29943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90048"/>
        <c:axId val="55491968"/>
      </c:lineChart>
      <c:dateAx>
        <c:axId val="5549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491968"/>
        <c:crosses val="autoZero"/>
        <c:auto val="1"/>
        <c:lblOffset val="100"/>
        <c:baseTimeUnit val="years"/>
      </c:dateAx>
      <c:valAx>
        <c:axId val="5549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490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C1-4A0A-803A-1F10F0E8A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63392"/>
        <c:axId val="5556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C1-4A0A-803A-1F10F0E8A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63392"/>
        <c:axId val="55565312"/>
      </c:lineChart>
      <c:dateAx>
        <c:axId val="55563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565312"/>
        <c:crosses val="autoZero"/>
        <c:auto val="1"/>
        <c:lblOffset val="100"/>
        <c:baseTimeUnit val="years"/>
      </c:dateAx>
      <c:valAx>
        <c:axId val="5556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563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79-4394-BEE8-88D501AF9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99872"/>
        <c:axId val="5560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79-4394-BEE8-88D501AF9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99872"/>
        <c:axId val="55601792"/>
      </c:lineChart>
      <c:dateAx>
        <c:axId val="5559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601792"/>
        <c:crosses val="autoZero"/>
        <c:auto val="1"/>
        <c:lblOffset val="100"/>
        <c:baseTimeUnit val="years"/>
      </c:dateAx>
      <c:valAx>
        <c:axId val="5560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599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01-46F5-994E-E6E06B642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36352"/>
        <c:axId val="5563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01-46F5-994E-E6E06B642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36352"/>
        <c:axId val="55638272"/>
      </c:lineChart>
      <c:dateAx>
        <c:axId val="5563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638272"/>
        <c:crosses val="autoZero"/>
        <c:auto val="1"/>
        <c:lblOffset val="100"/>
        <c:baseTimeUnit val="years"/>
      </c:dateAx>
      <c:valAx>
        <c:axId val="5563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636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89-4B07-805C-AD1B11697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56672"/>
        <c:axId val="5576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89-4B07-805C-AD1B11697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6672"/>
        <c:axId val="55762944"/>
      </c:lineChart>
      <c:dateAx>
        <c:axId val="5575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762944"/>
        <c:crosses val="autoZero"/>
        <c:auto val="1"/>
        <c:lblOffset val="100"/>
        <c:baseTimeUnit val="years"/>
      </c:dateAx>
      <c:valAx>
        <c:axId val="5576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5756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90.9</c:v>
                </c:pt>
                <c:pt idx="1">
                  <c:v>93.9</c:v>
                </c:pt>
                <c:pt idx="2">
                  <c:v>90.9</c:v>
                </c:pt>
                <c:pt idx="3">
                  <c:v>93.9</c:v>
                </c:pt>
                <c:pt idx="4">
                  <c:v>93.9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13-459F-B517-CA557BCB3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20288"/>
        <c:axId val="5582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13-459F-B517-CA557BCB3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20288"/>
        <c:axId val="55822208"/>
      </c:lineChart>
      <c:dateAx>
        <c:axId val="55820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822208"/>
        <c:crosses val="autoZero"/>
        <c:auto val="1"/>
        <c:lblOffset val="100"/>
        <c:baseTimeUnit val="years"/>
      </c:dateAx>
      <c:valAx>
        <c:axId val="5582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820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97.3</c:v>
                </c:pt>
                <c:pt idx="1">
                  <c:v>98.1</c:v>
                </c:pt>
                <c:pt idx="2">
                  <c:v>97.7</c:v>
                </c:pt>
                <c:pt idx="3">
                  <c:v>97.7</c:v>
                </c:pt>
                <c:pt idx="4">
                  <c:v>98.8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D1-43E1-8B76-74D3A4A0E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47936"/>
        <c:axId val="5585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D1-43E1-8B76-74D3A4A0E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7936"/>
        <c:axId val="55858304"/>
      </c:lineChart>
      <c:dateAx>
        <c:axId val="5584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858304"/>
        <c:crosses val="autoZero"/>
        <c:auto val="1"/>
        <c:lblOffset val="100"/>
        <c:baseTimeUnit val="years"/>
      </c:dateAx>
      <c:valAx>
        <c:axId val="5585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847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620</c:v>
                </c:pt>
                <c:pt idx="1">
                  <c:v>618</c:v>
                </c:pt>
                <c:pt idx="2">
                  <c:v>606</c:v>
                </c:pt>
                <c:pt idx="3">
                  <c:v>685</c:v>
                </c:pt>
                <c:pt idx="4">
                  <c:v>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60-4F4F-9553-4209E33E4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00800"/>
        <c:axId val="5604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60-4F4F-9553-4209E33E4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00800"/>
        <c:axId val="56042240"/>
      </c:lineChart>
      <c:dateAx>
        <c:axId val="5590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042240"/>
        <c:crosses val="autoZero"/>
        <c:auto val="1"/>
        <c:lblOffset val="100"/>
        <c:baseTimeUnit val="years"/>
      </c:dateAx>
      <c:valAx>
        <c:axId val="56042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5900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55" zoomScaleNormal="55" zoomScaleSheetLayoutView="70" workbookViewId="0">
      <selection activeCell="MW37" sqref="MW3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長野県伊那市　伊那市竜東駐車場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900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120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33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6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3747.1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5250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4428.6000000000004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4306.3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8537.5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90.9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93.9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90.9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93.9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93.9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132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130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97.3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98.1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97.7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97.7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98.8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620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618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606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685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675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131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20300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9LNWq8DLocGVPgz0wcC90NHDFhHUYt1sZDmXZrfpse4GoSfhD6S7G1sGilnokEpK83dGLlFEPYUArlc/jwOh0w==" saltValue="6xW5UnuyBklbM3E8mIWqx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103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90</v>
      </c>
      <c r="AW5" s="59" t="s">
        <v>102</v>
      </c>
      <c r="AX5" s="59" t="s">
        <v>103</v>
      </c>
      <c r="AY5" s="59" t="s">
        <v>104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105</v>
      </c>
      <c r="BH5" s="59" t="s">
        <v>106</v>
      </c>
      <c r="BI5" s="59" t="s">
        <v>92</v>
      </c>
      <c r="BJ5" s="59" t="s">
        <v>104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101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101</v>
      </c>
      <c r="CD5" s="59" t="s">
        <v>106</v>
      </c>
      <c r="CE5" s="59" t="s">
        <v>107</v>
      </c>
      <c r="CF5" s="59" t="s">
        <v>104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101</v>
      </c>
      <c r="CQ5" s="59" t="s">
        <v>91</v>
      </c>
      <c r="CR5" s="59" t="s">
        <v>103</v>
      </c>
      <c r="CS5" s="59" t="s">
        <v>104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90</v>
      </c>
      <c r="DB5" s="59" t="s">
        <v>91</v>
      </c>
      <c r="DC5" s="59" t="s">
        <v>103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105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108</v>
      </c>
      <c r="B6" s="60">
        <f>B8</f>
        <v>2018</v>
      </c>
      <c r="C6" s="60">
        <f t="shared" ref="C6:X6" si="1">C8</f>
        <v>202096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長野県伊那市</v>
      </c>
      <c r="I6" s="60" t="str">
        <f t="shared" si="1"/>
        <v>伊那市竜東駐車場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14</v>
      </c>
      <c r="S6" s="62" t="str">
        <f t="shared" si="1"/>
        <v>商業施設</v>
      </c>
      <c r="T6" s="62" t="str">
        <f t="shared" si="1"/>
        <v>無</v>
      </c>
      <c r="U6" s="63">
        <f t="shared" si="1"/>
        <v>900</v>
      </c>
      <c r="V6" s="63">
        <f t="shared" si="1"/>
        <v>33</v>
      </c>
      <c r="W6" s="63">
        <f t="shared" si="1"/>
        <v>6</v>
      </c>
      <c r="X6" s="62" t="str">
        <f t="shared" si="1"/>
        <v>利用料金制</v>
      </c>
      <c r="Y6" s="64">
        <f>IF(Y8="-",NA(),Y8)</f>
        <v>3747.1</v>
      </c>
      <c r="Z6" s="64">
        <f t="shared" ref="Z6:AH6" si="2">IF(Z8="-",NA(),Z8)</f>
        <v>5250</v>
      </c>
      <c r="AA6" s="64">
        <f t="shared" si="2"/>
        <v>4428.6000000000004</v>
      </c>
      <c r="AB6" s="64">
        <f t="shared" si="2"/>
        <v>4306.3</v>
      </c>
      <c r="AC6" s="64">
        <f t="shared" si="2"/>
        <v>8537.5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97.3</v>
      </c>
      <c r="BG6" s="64">
        <f t="shared" ref="BG6:BO6" si="5">IF(BG8="-",NA(),BG8)</f>
        <v>98.1</v>
      </c>
      <c r="BH6" s="64">
        <f t="shared" si="5"/>
        <v>97.7</v>
      </c>
      <c r="BI6" s="64">
        <f t="shared" si="5"/>
        <v>97.7</v>
      </c>
      <c r="BJ6" s="64">
        <f t="shared" si="5"/>
        <v>98.8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620</v>
      </c>
      <c r="BR6" s="65">
        <f t="shared" ref="BR6:BZ6" si="6">IF(BR8="-",NA(),BR8)</f>
        <v>618</v>
      </c>
      <c r="BS6" s="65">
        <f t="shared" si="6"/>
        <v>606</v>
      </c>
      <c r="BT6" s="65">
        <f t="shared" si="6"/>
        <v>685</v>
      </c>
      <c r="BU6" s="65">
        <f t="shared" si="6"/>
        <v>675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20300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90.9</v>
      </c>
      <c r="DL6" s="64">
        <f t="shared" ref="DL6:DT6" si="9">IF(DL8="-",NA(),DL8)</f>
        <v>93.9</v>
      </c>
      <c r="DM6" s="64">
        <f t="shared" si="9"/>
        <v>90.9</v>
      </c>
      <c r="DN6" s="64">
        <f t="shared" si="9"/>
        <v>93.9</v>
      </c>
      <c r="DO6" s="64">
        <f t="shared" si="9"/>
        <v>93.9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110</v>
      </c>
      <c r="B7" s="60">
        <f t="shared" ref="B7:X7" si="10">B8</f>
        <v>2018</v>
      </c>
      <c r="C7" s="60">
        <f t="shared" si="10"/>
        <v>202096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長野県　伊那市</v>
      </c>
      <c r="I7" s="60" t="str">
        <f t="shared" si="10"/>
        <v>伊那市竜東駐車場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14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900</v>
      </c>
      <c r="V7" s="63">
        <f t="shared" si="10"/>
        <v>33</v>
      </c>
      <c r="W7" s="63">
        <f t="shared" si="10"/>
        <v>6</v>
      </c>
      <c r="X7" s="62" t="str">
        <f t="shared" si="10"/>
        <v>利用料金制</v>
      </c>
      <c r="Y7" s="64">
        <f>Y8</f>
        <v>3747.1</v>
      </c>
      <c r="Z7" s="64">
        <f t="shared" ref="Z7:AH7" si="11">Z8</f>
        <v>5250</v>
      </c>
      <c r="AA7" s="64">
        <f t="shared" si="11"/>
        <v>4428.6000000000004</v>
      </c>
      <c r="AB7" s="64">
        <f t="shared" si="11"/>
        <v>4306.3</v>
      </c>
      <c r="AC7" s="64">
        <f t="shared" si="11"/>
        <v>8537.5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97.3</v>
      </c>
      <c r="BG7" s="64">
        <f t="shared" ref="BG7:BO7" si="14">BG8</f>
        <v>98.1</v>
      </c>
      <c r="BH7" s="64">
        <f t="shared" si="14"/>
        <v>97.7</v>
      </c>
      <c r="BI7" s="64">
        <f t="shared" si="14"/>
        <v>97.7</v>
      </c>
      <c r="BJ7" s="64">
        <f t="shared" si="14"/>
        <v>98.8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620</v>
      </c>
      <c r="BR7" s="65">
        <f t="shared" ref="BR7:BZ7" si="15">BR8</f>
        <v>618</v>
      </c>
      <c r="BS7" s="65">
        <f t="shared" si="15"/>
        <v>606</v>
      </c>
      <c r="BT7" s="65">
        <f t="shared" si="15"/>
        <v>685</v>
      </c>
      <c r="BU7" s="65">
        <f t="shared" si="15"/>
        <v>675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109</v>
      </c>
      <c r="CL7" s="61"/>
      <c r="CM7" s="63">
        <f>CM8</f>
        <v>20300</v>
      </c>
      <c r="CN7" s="63">
        <f>CN8</f>
        <v>0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109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90.9</v>
      </c>
      <c r="DL7" s="64">
        <f t="shared" ref="DL7:DT7" si="17">DL8</f>
        <v>93.9</v>
      </c>
      <c r="DM7" s="64">
        <f t="shared" si="17"/>
        <v>90.9</v>
      </c>
      <c r="DN7" s="64">
        <f t="shared" si="17"/>
        <v>93.9</v>
      </c>
      <c r="DO7" s="64">
        <f t="shared" si="17"/>
        <v>93.9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202096</v>
      </c>
      <c r="D8" s="67">
        <v>47</v>
      </c>
      <c r="E8" s="67">
        <v>14</v>
      </c>
      <c r="F8" s="67">
        <v>0</v>
      </c>
      <c r="G8" s="67">
        <v>6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14</v>
      </c>
      <c r="S8" s="69" t="s">
        <v>122</v>
      </c>
      <c r="T8" s="69" t="s">
        <v>123</v>
      </c>
      <c r="U8" s="70">
        <v>900</v>
      </c>
      <c r="V8" s="70">
        <v>33</v>
      </c>
      <c r="W8" s="70">
        <v>6</v>
      </c>
      <c r="X8" s="69" t="s">
        <v>124</v>
      </c>
      <c r="Y8" s="71">
        <v>3747.1</v>
      </c>
      <c r="Z8" s="71">
        <v>5250</v>
      </c>
      <c r="AA8" s="71">
        <v>4428.6000000000004</v>
      </c>
      <c r="AB8" s="71">
        <v>4306.3</v>
      </c>
      <c r="AC8" s="71">
        <v>8537.5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97.3</v>
      </c>
      <c r="BG8" s="71">
        <v>98.1</v>
      </c>
      <c r="BH8" s="71">
        <v>97.7</v>
      </c>
      <c r="BI8" s="71">
        <v>97.7</v>
      </c>
      <c r="BJ8" s="71">
        <v>98.8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620</v>
      </c>
      <c r="BR8" s="72">
        <v>618</v>
      </c>
      <c r="BS8" s="72">
        <v>606</v>
      </c>
      <c r="BT8" s="73">
        <v>685</v>
      </c>
      <c r="BU8" s="73">
        <v>675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20300</v>
      </c>
      <c r="CN8" s="70">
        <v>0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90.9</v>
      </c>
      <c r="DL8" s="71">
        <v>93.9</v>
      </c>
      <c r="DM8" s="71">
        <v>90.9</v>
      </c>
      <c r="DN8" s="71">
        <v>93.9</v>
      </c>
      <c r="DO8" s="71">
        <v>93.9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2020-01-24T07:48:28Z</cp:lastPrinted>
  <dcterms:created xsi:type="dcterms:W3CDTF">2019-12-05T07:22:52Z</dcterms:created>
  <dcterms:modified xsi:type="dcterms:W3CDTF">2020-02-27T06:15:41Z</dcterms:modified>
  <cp:category/>
</cp:coreProperties>
</file>