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hyhPa99k2pmSKZlFfptBTvI/Wcal2pSDywib+B22DS54GTnE8nzBhDAVNG5DiLBbWhI6Ai9Md37DNMJcUW0Hg==" workbookSaltValue="aydsfHGTtXMSZyBQGqPgfQ==" workbookSpinCount="100000" lockStructure="1"/>
  <bookViews>
    <workbookView xWindow="0" yWindow="0" windowWidth="19200" windowHeight="117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<sst xmlns="http://schemas.openxmlformats.org/spreadsheetml/2006/main" count="259" uniqueCount="126">
  <si>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</si>
  <si>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</si>
  <si>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</si>
  <si>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</si>
  <si>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</si>
  <si>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</si>
  <si>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</si>
  <si>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</si>
  <si>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</si>
  <si>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</si>
  <si>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</si>
  <si>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</si>
  <si>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</si>
  <si>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</si>
  <si>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</si>
  <si>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</si>
  <si>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</si>
  <si>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</si>
  <si>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</si>
  <si>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</si>
  <si>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</si>
  <si>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</si>
  <si>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</si>
  <si>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</si>
  <si>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</si>
  <si>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</si>
  <si>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</si>
  <si>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</si>
  <si>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</si>
  <si>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</si>
  <si>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</si>
  <si>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</si>
  <si>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</si>
  <si>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</si>
  <si>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</si>
  <si>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</si>
  <si>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</si>
  <si>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</si>
  <si>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</si>
  <si>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</si>
  <si>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</si>
  <si>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</si>
  <si>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</si>
  <si>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</si>
  <si>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</si>
  <si>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</si>
  <si>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</si>
  <si>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</si>
  <si>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</si>
  <si>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</si>
  <si>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</si>
  <si>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</si>
  <si>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</si>
  <si>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</si>
  <si>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</si>
  <si>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</si>
  <si>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</si>
  <si>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</si>
  <si>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</si>
  <si>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</si>
  <si>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</si>
  <si>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</si>
  <si>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</si>
  <si>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</si>
  <si>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</si>
  <si>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</si>
  <si>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</si>
  <si>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</si>
  <si>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</si>
  <si>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</si>
  <si>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</si>
  <si>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</si>
  <si>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</si>
  <si>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</si>
  <si>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</si>
  <si>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</si>
  <si>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</si>
  <si>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</si>
  <si>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</si>
  <si>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</si>
  <si>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</si>
  <si>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</si>
  <si>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</si>
  <si>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</si>
  <si>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</si>
  <si>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</si>
  <si>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</si>
  <si>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</si>
  <si>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</si>
  <si>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</si>
  <si>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</si>
  <si>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</si>
  <si>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</si>
  <si>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</si>
  <si>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</si>
  <si>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</si>
  <si>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</si>
  <si>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</si>
  <si>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</si>
  <si>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</si>
  <si>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</si>
  <si>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</si>
  <si>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</si>
  <si>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</si>
  <si>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</si>
  <si>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</si>
  <si>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</si>
  <si>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</si>
  <si>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</si>
  <si>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</si>
  <si>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木曽広域連合</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</si>
  <si>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</si>
  <si>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</si>
  <si>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</si>
  <si>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</si>
  <si>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</si>
  <si>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</si>
  <si>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</si>
  <si>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</si>
  <si>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</si>
  <si>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</si>
  <si>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</si>
  <si>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</si>
  <si>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供用開始から14年が過ぎたが、日常点検や年次点検、計画的修繕により特に大きな問題はない。　　引続き設備の延命化に努める。</t>
    <rPh sb="0" eb="2">
      <t>スウネン</t>
    </rPh>
    <rPh sb="2" eb="3">
      <t>マエ</t>
    </rPh>
    <rPh sb="6" eb="8">
      <t>ゼンタイ</t>
    </rPh>
    <rPh sb="8" eb="10">
      <t>ジンコウ</t>
    </rPh>
    <rPh sb="11" eb="13">
      <t>ショリ</t>
    </rPh>
    <rPh sb="13" eb="15">
      <t>クナイ</t>
    </rPh>
    <rPh sb="15" eb="17">
      <t>ジンコウ</t>
    </rPh>
    <rPh sb="17" eb="18">
      <t>トモ</t>
    </rPh>
    <rPh sb="19" eb="21">
      <t>ゲンショウ</t>
    </rPh>
    <rPh sb="31" eb="33">
      <t>ジギョウ</t>
    </rPh>
    <rPh sb="35" eb="37">
      <t>イコウ</t>
    </rPh>
    <rPh sb="45" eb="48">
      <t>スウチテキ</t>
    </rPh>
    <rPh sb="50" eb="53">
      <t>ゲスイドウ</t>
    </rPh>
    <rPh sb="55" eb="58">
      <t>ジョウカソウ</t>
    </rPh>
    <rPh sb="59" eb="60">
      <t>フカノウセイキワヒクジンコウゲンショウジギョウヒネンシュツクルヨソウニョウショリレンケイコンゴカダイ</t>
    </rPh>
    <phoneticPr fontId="4"/>
  </si>
  <si>
    <t>町村単独で行う下水道事業と異なり、木曽郡内の町村の、各浄化センターで発生した汚泥の脱水処理のみを行っている。使用料収入はなく構成町村の分担金だけで経営している。各町村単独で行うより効率良く安定した経営ができている。</t>
    <phoneticPr fontId="4"/>
  </si>
  <si>
    <t>処理区域内人口の減少により、下水道汚泥より浄化槽汚泥が増えているため、ＭＩＣＳ事業(注)になる可能性は極めて低い。人口減少による税収の減等で各町村の分担金の捻出が苦しくなると予想されるため、し尿処理との連携が今後の課題となる。
(注)　ＭＩＣＳ事業とは、し尿処理(浄化槽汚泥含)との一体化のことで、し尿処理量より下水道汚泥量の方が上回ることが条件となる。</t>
    <rPh sb="0" eb="2">
      <t>ショリ</t>
    </rPh>
    <rPh sb="2" eb="5">
      <t>クイキナイ</t>
    </rPh>
    <rPh sb="5" eb="7">
      <t>ジンコウ</t>
    </rPh>
    <rPh sb="8" eb="10">
      <t>ゲンショウ</t>
    </rPh>
    <rPh sb="14" eb="17">
      <t>ゲスイドウ</t>
    </rPh>
    <rPh sb="17" eb="19">
      <t>オデイ</t>
    </rPh>
    <rPh sb="21" eb="24">
      <t>ジョウカソウ</t>
    </rPh>
    <rPh sb="24" eb="26">
      <t>オデイ</t>
    </rPh>
    <rPh sb="27" eb="28">
      <t>フ</t>
    </rPh>
    <rPh sb="39" eb="41">
      <t>ジギョウ</t>
    </rPh>
    <rPh sb="42" eb="43">
      <t>チュウ</t>
    </rPh>
    <rPh sb="47" eb="50">
      <t>カノウセイ</t>
    </rPh>
    <rPh sb="51" eb="52">
      <t>キワ</t>
    </rPh>
    <rPh sb="54" eb="55">
      <t>ヒク</t>
    </rPh>
    <rPh sb="57" eb="59">
      <t>ジンコウ</t>
    </rPh>
    <rPh sb="59" eb="61">
      <t>ゲンショウ</t>
    </rPh>
    <rPh sb="64" eb="66">
      <t>ゼイシュウ</t>
    </rPh>
    <rPh sb="67" eb="68">
      <t>ゲン</t>
    </rPh>
    <rPh sb="68" eb="69">
      <t>トウ</t>
    </rPh>
    <rPh sb="70" eb="73">
      <t>カクチョウソン</t>
    </rPh>
    <rPh sb="74" eb="77">
      <t>ブンタンキン</t>
    </rPh>
    <rPh sb="78" eb="80">
      <t>ネンシュツ</t>
    </rPh>
    <rPh sb="81" eb="82">
      <t>クル</t>
    </rPh>
    <rPh sb="87" eb="89">
      <t>ヨソウ</t>
    </rPh>
    <rPh sb="96" eb="97">
      <t>ニョウ</t>
    </rPh>
    <rPh sb="97" eb="99">
      <t>ショリ</t>
    </rPh>
    <rPh sb="101" eb="103">
      <t>レンケイ</t>
    </rPh>
    <rPh sb="104" eb="106">
      <t>コンゴ</t>
    </rPh>
    <rPh sb="107" eb="109">
      <t>カダイ</t>
    </rPh>
    <rPh sb="115" eb="116">
      <t>チュウ</t>
    </rPh>
    <rPh sb="122" eb="124">
      <t>ジギョウ</t>
    </rPh>
    <rPh sb="128" eb="129">
      <t>ニョウ</t>
    </rPh>
    <rPh sb="129" eb="131">
      <t>ショリ</t>
    </rPh>
    <rPh sb="132" eb="135">
      <t>ジョウカソウ</t>
    </rPh>
    <rPh sb="135" eb="137">
      <t>オデイ</t>
    </rPh>
    <rPh sb="137" eb="138">
      <t>フク</t>
    </rPh>
    <rPh sb="141" eb="144">
      <t>イッタイカ</t>
    </rPh>
    <rPh sb="150" eb="151">
      <t>ニョウ</t>
    </rPh>
    <rPh sb="151" eb="153">
      <t>ショリ</t>
    </rPh>
    <rPh sb="153" eb="154">
      <t>リョウ</t>
    </rPh>
    <rPh sb="156" eb="159">
      <t>ゲスイドウ</t>
    </rPh>
    <rPh sb="159" eb="161">
      <t>オデイ</t>
    </rPh>
    <rPh sb="161" eb="162">
      <t>リョウ</t>
    </rPh>
    <rPh sb="163" eb="164">
      <t>ホウ</t>
    </rPh>
    <rPh sb="165" eb="167">
      <t>ウワマワ</t>
    </rPh>
    <rPh sb="171" eb="173">
      <t>ジョウケン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</si>
</sst>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FC-4873-9CA8-DCC1DF0FE5A2}"/>
            </c:ext>
          </c:extLst>
        </c:ser>
        <c:dLbls>
          <c:showLegendKey val="0"/>
          <c:showVal val="0"/>
          <c:showCatName val="0"/>
          <c:showSerName val="0"/>
          <c:showPercent val="0"/>
          <c:showBubbleSize val="0"/>
        </c:dLbls>
        <c:gapWidth val="150"/>
        <c:axId val="86633856"/>
        <c:axId val="8677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7FFC-4873-9CA8-DCC1DF0FE5A2}"/>
            </c:ext>
          </c:extLst>
        </c:ser>
        <c:dLbls>
          <c:showLegendKey val="0"/>
          <c:showVal val="0"/>
          <c:showCatName val="0"/>
          <c:showSerName val="0"/>
          <c:showPercent val="0"/>
          <c:showBubbleSize val="0"/>
        </c:dLbls>
        <c:marker val="1"/>
        <c:smooth val="0"/>
        <c:axId val="86633856"/>
        <c:axId val="86775296"/>
      </c:lineChart>
      <c:dateAx>
        <c:axId val="86633856"/>
        <c:scaling>
          <c:orientation val="minMax"/>
        </c:scaling>
        <c:delete val="1"/>
        <c:axPos val="b"/>
        <c:numFmt formatCode="ge" sourceLinked="1"/>
        <c:majorTickMark val="none"/>
        <c:minorTickMark val="none"/>
        <c:tickLblPos val="none"/>
        <c:crossAx val="86775296"/>
        <c:crosses val="autoZero"/>
        <c:auto val="1"/>
        <c:lblOffset val="100"/>
        <c:baseTimeUnit val="years"/>
      </c:dateAx>
      <c:valAx>
        <c:axId val="867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36-434D-88E9-1F4816ADFE98}"/>
            </c:ext>
          </c:extLst>
        </c:ser>
        <c:dLbls>
          <c:showLegendKey val="0"/>
          <c:showVal val="0"/>
          <c:showCatName val="0"/>
          <c:showSerName val="0"/>
          <c:showPercent val="0"/>
          <c:showBubbleSize val="0"/>
        </c:dLbls>
        <c:gapWidth val="150"/>
        <c:axId val="30804992"/>
        <c:axId val="308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6436-434D-88E9-1F4816ADFE98}"/>
            </c:ext>
          </c:extLst>
        </c:ser>
        <c:dLbls>
          <c:showLegendKey val="0"/>
          <c:showVal val="0"/>
          <c:showCatName val="0"/>
          <c:showSerName val="0"/>
          <c:showPercent val="0"/>
          <c:showBubbleSize val="0"/>
        </c:dLbls>
        <c:marker val="1"/>
        <c:smooth val="0"/>
        <c:axId val="30804992"/>
        <c:axId val="30823552"/>
      </c:lineChart>
      <c:dateAx>
        <c:axId val="30804992"/>
        <c:scaling>
          <c:orientation val="minMax"/>
        </c:scaling>
        <c:delete val="1"/>
        <c:axPos val="b"/>
        <c:numFmt formatCode="ge" sourceLinked="1"/>
        <c:majorTickMark val="none"/>
        <c:minorTickMark val="none"/>
        <c:tickLblPos val="none"/>
        <c:crossAx val="30823552"/>
        <c:crosses val="autoZero"/>
        <c:auto val="1"/>
        <c:lblOffset val="100"/>
        <c:baseTimeUnit val="years"/>
      </c:dateAx>
      <c:valAx>
        <c:axId val="308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42-4EB5-A870-5A2E1AB5254D}"/>
            </c:ext>
          </c:extLst>
        </c:ser>
        <c:dLbls>
          <c:showLegendKey val="0"/>
          <c:showVal val="0"/>
          <c:showCatName val="0"/>
          <c:showSerName val="0"/>
          <c:showPercent val="0"/>
          <c:showBubbleSize val="0"/>
        </c:dLbls>
        <c:gapWidth val="150"/>
        <c:axId val="30940544"/>
        <c:axId val="3094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BC42-4EB5-A870-5A2E1AB5254D}"/>
            </c:ext>
          </c:extLst>
        </c:ser>
        <c:dLbls>
          <c:showLegendKey val="0"/>
          <c:showVal val="0"/>
          <c:showCatName val="0"/>
          <c:showSerName val="0"/>
          <c:showPercent val="0"/>
          <c:showBubbleSize val="0"/>
        </c:dLbls>
        <c:marker val="1"/>
        <c:smooth val="0"/>
        <c:axId val="30940544"/>
        <c:axId val="30942720"/>
      </c:lineChart>
      <c:dateAx>
        <c:axId val="30940544"/>
        <c:scaling>
          <c:orientation val="minMax"/>
        </c:scaling>
        <c:delete val="1"/>
        <c:axPos val="b"/>
        <c:numFmt formatCode="ge" sourceLinked="1"/>
        <c:majorTickMark val="none"/>
        <c:minorTickMark val="none"/>
        <c:tickLblPos val="none"/>
        <c:crossAx val="30942720"/>
        <c:crosses val="autoZero"/>
        <c:auto val="1"/>
        <c:lblOffset val="100"/>
        <c:baseTimeUnit val="years"/>
      </c:dateAx>
      <c:valAx>
        <c:axId val="309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63.59</c:v>
                </c:pt>
                <c:pt idx="1">
                  <c:v>67.37</c:v>
                </c:pt>
                <c:pt idx="2">
                  <c:v>66.47</c:v>
                </c:pt>
                <c:pt idx="3">
                  <c:v>67.459999999999994</c:v>
                </c:pt>
                <c:pt idx="4">
                  <c:v>64.25</c:v>
                </c:pt>
              </c:numCache>
            </c:numRef>
          </c:val>
          <c:extLst xmlns:c16r2="http://schemas.microsoft.com/office/drawing/2015/06/chart">
            <c:ext xmlns:c16="http://schemas.microsoft.com/office/drawing/2014/chart" uri="{C3380CC4-5D6E-409C-BE32-E72D297353CC}">
              <c16:uniqueId val="{00000000-0EC1-4ECE-9981-ACFEDD2155A3}"/>
            </c:ext>
          </c:extLst>
        </c:ser>
        <c:dLbls>
          <c:showLegendKey val="0"/>
          <c:showVal val="0"/>
          <c:showCatName val="0"/>
          <c:showSerName val="0"/>
          <c:showPercent val="0"/>
          <c:showBubbleSize val="0"/>
        </c:dLbls>
        <c:gapWidth val="150"/>
        <c:axId val="86822912"/>
        <c:axId val="868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C1-4ECE-9981-ACFEDD2155A3}"/>
            </c:ext>
          </c:extLst>
        </c:ser>
        <c:dLbls>
          <c:showLegendKey val="0"/>
          <c:showVal val="0"/>
          <c:showCatName val="0"/>
          <c:showSerName val="0"/>
          <c:showPercent val="0"/>
          <c:showBubbleSize val="0"/>
        </c:dLbls>
        <c:marker val="1"/>
        <c:smooth val="0"/>
        <c:axId val="86822912"/>
        <c:axId val="86824832"/>
      </c:lineChart>
      <c:dateAx>
        <c:axId val="86822912"/>
        <c:scaling>
          <c:orientation val="minMax"/>
        </c:scaling>
        <c:delete val="1"/>
        <c:axPos val="b"/>
        <c:numFmt formatCode="ge" sourceLinked="1"/>
        <c:majorTickMark val="none"/>
        <c:minorTickMark val="none"/>
        <c:tickLblPos val="none"/>
        <c:crossAx val="86824832"/>
        <c:crosses val="autoZero"/>
        <c:auto val="1"/>
        <c:lblOffset val="100"/>
        <c:baseTimeUnit val="years"/>
      </c:dateAx>
      <c:valAx>
        <c:axId val="868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97-451B-8A28-A1EA4B35D34B}"/>
            </c:ext>
          </c:extLst>
        </c:ser>
        <c:dLbls>
          <c:showLegendKey val="0"/>
          <c:showVal val="0"/>
          <c:showCatName val="0"/>
          <c:showSerName val="0"/>
          <c:showPercent val="0"/>
          <c:showBubbleSize val="0"/>
        </c:dLbls>
        <c:gapWidth val="150"/>
        <c:axId val="89166208"/>
        <c:axId val="891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97-451B-8A28-A1EA4B35D34B}"/>
            </c:ext>
          </c:extLst>
        </c:ser>
        <c:dLbls>
          <c:showLegendKey val="0"/>
          <c:showVal val="0"/>
          <c:showCatName val="0"/>
          <c:showSerName val="0"/>
          <c:showPercent val="0"/>
          <c:showBubbleSize val="0"/>
        </c:dLbls>
        <c:marker val="1"/>
        <c:smooth val="0"/>
        <c:axId val="89166208"/>
        <c:axId val="89168128"/>
      </c:lineChart>
      <c:dateAx>
        <c:axId val="89166208"/>
        <c:scaling>
          <c:orientation val="minMax"/>
        </c:scaling>
        <c:delete val="1"/>
        <c:axPos val="b"/>
        <c:numFmt formatCode="ge" sourceLinked="1"/>
        <c:majorTickMark val="none"/>
        <c:minorTickMark val="none"/>
        <c:tickLblPos val="none"/>
        <c:crossAx val="89168128"/>
        <c:crosses val="autoZero"/>
        <c:auto val="1"/>
        <c:lblOffset val="100"/>
        <c:baseTimeUnit val="years"/>
      </c:dateAx>
      <c:valAx>
        <c:axId val="891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A8-48A8-AFBD-DA4388B88F6A}"/>
            </c:ext>
          </c:extLst>
        </c:ser>
        <c:dLbls>
          <c:showLegendKey val="0"/>
          <c:showVal val="0"/>
          <c:showCatName val="0"/>
          <c:showSerName val="0"/>
          <c:showPercent val="0"/>
          <c:showBubbleSize val="0"/>
        </c:dLbls>
        <c:gapWidth val="150"/>
        <c:axId val="91771648"/>
        <c:axId val="917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A8-48A8-AFBD-DA4388B88F6A}"/>
            </c:ext>
          </c:extLst>
        </c:ser>
        <c:dLbls>
          <c:showLegendKey val="0"/>
          <c:showVal val="0"/>
          <c:showCatName val="0"/>
          <c:showSerName val="0"/>
          <c:showPercent val="0"/>
          <c:showBubbleSize val="0"/>
        </c:dLbls>
        <c:marker val="1"/>
        <c:smooth val="0"/>
        <c:axId val="91771648"/>
        <c:axId val="91773568"/>
      </c:lineChart>
      <c:dateAx>
        <c:axId val="91771648"/>
        <c:scaling>
          <c:orientation val="minMax"/>
        </c:scaling>
        <c:delete val="1"/>
        <c:axPos val="b"/>
        <c:numFmt formatCode="ge" sourceLinked="1"/>
        <c:majorTickMark val="none"/>
        <c:minorTickMark val="none"/>
        <c:tickLblPos val="none"/>
        <c:crossAx val="91773568"/>
        <c:crosses val="autoZero"/>
        <c:auto val="1"/>
        <c:lblOffset val="100"/>
        <c:baseTimeUnit val="years"/>
      </c:dateAx>
      <c:valAx>
        <c:axId val="917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E1-4976-BB68-2D9BE5991E9E}"/>
            </c:ext>
          </c:extLst>
        </c:ser>
        <c:dLbls>
          <c:showLegendKey val="0"/>
          <c:showVal val="0"/>
          <c:showCatName val="0"/>
          <c:showSerName val="0"/>
          <c:showPercent val="0"/>
          <c:showBubbleSize val="0"/>
        </c:dLbls>
        <c:gapWidth val="150"/>
        <c:axId val="91790720"/>
        <c:axId val="918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E1-4976-BB68-2D9BE5991E9E}"/>
            </c:ext>
          </c:extLst>
        </c:ser>
        <c:dLbls>
          <c:showLegendKey val="0"/>
          <c:showVal val="0"/>
          <c:showCatName val="0"/>
          <c:showSerName val="0"/>
          <c:showPercent val="0"/>
          <c:showBubbleSize val="0"/>
        </c:dLbls>
        <c:marker val="1"/>
        <c:smooth val="0"/>
        <c:axId val="91790720"/>
        <c:axId val="91825664"/>
      </c:lineChart>
      <c:dateAx>
        <c:axId val="91790720"/>
        <c:scaling>
          <c:orientation val="minMax"/>
        </c:scaling>
        <c:delete val="1"/>
        <c:axPos val="b"/>
        <c:numFmt formatCode="ge" sourceLinked="1"/>
        <c:majorTickMark val="none"/>
        <c:minorTickMark val="none"/>
        <c:tickLblPos val="none"/>
        <c:crossAx val="91825664"/>
        <c:crosses val="autoZero"/>
        <c:auto val="1"/>
        <c:lblOffset val="100"/>
        <c:baseTimeUnit val="years"/>
      </c:dateAx>
      <c:valAx>
        <c:axId val="918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57-4A2A-B3CD-9D8DC78EBA66}"/>
            </c:ext>
          </c:extLst>
        </c:ser>
        <c:dLbls>
          <c:showLegendKey val="0"/>
          <c:showVal val="0"/>
          <c:showCatName val="0"/>
          <c:showSerName val="0"/>
          <c:showPercent val="0"/>
          <c:showBubbleSize val="0"/>
        </c:dLbls>
        <c:gapWidth val="150"/>
        <c:axId val="91844608"/>
        <c:axId val="918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57-4A2A-B3CD-9D8DC78EBA66}"/>
            </c:ext>
          </c:extLst>
        </c:ser>
        <c:dLbls>
          <c:showLegendKey val="0"/>
          <c:showVal val="0"/>
          <c:showCatName val="0"/>
          <c:showSerName val="0"/>
          <c:showPercent val="0"/>
          <c:showBubbleSize val="0"/>
        </c:dLbls>
        <c:marker val="1"/>
        <c:smooth val="0"/>
        <c:axId val="91844608"/>
        <c:axId val="91846528"/>
      </c:lineChart>
      <c:dateAx>
        <c:axId val="91844608"/>
        <c:scaling>
          <c:orientation val="minMax"/>
        </c:scaling>
        <c:delete val="1"/>
        <c:axPos val="b"/>
        <c:numFmt formatCode="ge" sourceLinked="1"/>
        <c:majorTickMark val="none"/>
        <c:minorTickMark val="none"/>
        <c:tickLblPos val="none"/>
        <c:crossAx val="91846528"/>
        <c:crosses val="autoZero"/>
        <c:auto val="1"/>
        <c:lblOffset val="100"/>
        <c:baseTimeUnit val="years"/>
      </c:dateAx>
      <c:valAx>
        <c:axId val="918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833.34</c:v>
                </c:pt>
                <c:pt idx="1">
                  <c:v>765.42</c:v>
                </c:pt>
                <c:pt idx="2">
                  <c:v>722.92</c:v>
                </c:pt>
                <c:pt idx="3">
                  <c:v>681.47</c:v>
                </c:pt>
                <c:pt idx="4">
                  <c:v>676.56</c:v>
                </c:pt>
              </c:numCache>
            </c:numRef>
          </c:val>
          <c:extLst xmlns:c16r2="http://schemas.microsoft.com/office/drawing/2015/06/chart">
            <c:ext xmlns:c16="http://schemas.microsoft.com/office/drawing/2014/chart" uri="{C3380CC4-5D6E-409C-BE32-E72D297353CC}">
              <c16:uniqueId val="{00000000-4308-48F0-8EDE-E5C1154289D0}"/>
            </c:ext>
          </c:extLst>
        </c:ser>
        <c:dLbls>
          <c:showLegendKey val="0"/>
          <c:showVal val="0"/>
          <c:showCatName val="0"/>
          <c:showSerName val="0"/>
          <c:showPercent val="0"/>
          <c:showBubbleSize val="0"/>
        </c:dLbls>
        <c:gapWidth val="150"/>
        <c:axId val="30484736"/>
        <c:axId val="304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4308-48F0-8EDE-E5C1154289D0}"/>
            </c:ext>
          </c:extLst>
        </c:ser>
        <c:dLbls>
          <c:showLegendKey val="0"/>
          <c:showVal val="0"/>
          <c:showCatName val="0"/>
          <c:showSerName val="0"/>
          <c:showPercent val="0"/>
          <c:showBubbleSize val="0"/>
        </c:dLbls>
        <c:marker val="1"/>
        <c:smooth val="0"/>
        <c:axId val="30484736"/>
        <c:axId val="30491008"/>
      </c:lineChart>
      <c:dateAx>
        <c:axId val="30484736"/>
        <c:scaling>
          <c:orientation val="minMax"/>
        </c:scaling>
        <c:delete val="1"/>
        <c:axPos val="b"/>
        <c:numFmt formatCode="ge" sourceLinked="1"/>
        <c:majorTickMark val="none"/>
        <c:minorTickMark val="none"/>
        <c:tickLblPos val="none"/>
        <c:crossAx val="30491008"/>
        <c:crosses val="autoZero"/>
        <c:auto val="1"/>
        <c:lblOffset val="100"/>
        <c:baseTimeUnit val="years"/>
      </c:dateAx>
      <c:valAx>
        <c:axId val="304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19-4137-A3E9-8DE8A12E07DC}"/>
            </c:ext>
          </c:extLst>
        </c:ser>
        <c:dLbls>
          <c:showLegendKey val="0"/>
          <c:showVal val="0"/>
          <c:showCatName val="0"/>
          <c:showSerName val="0"/>
          <c:showPercent val="0"/>
          <c:showBubbleSize val="0"/>
        </c:dLbls>
        <c:gapWidth val="150"/>
        <c:axId val="30521984"/>
        <c:axId val="3052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DB19-4137-A3E9-8DE8A12E07DC}"/>
            </c:ext>
          </c:extLst>
        </c:ser>
        <c:dLbls>
          <c:showLegendKey val="0"/>
          <c:showVal val="0"/>
          <c:showCatName val="0"/>
          <c:showSerName val="0"/>
          <c:showPercent val="0"/>
          <c:showBubbleSize val="0"/>
        </c:dLbls>
        <c:marker val="1"/>
        <c:smooth val="0"/>
        <c:axId val="30521984"/>
        <c:axId val="30528256"/>
      </c:lineChart>
      <c:dateAx>
        <c:axId val="30521984"/>
        <c:scaling>
          <c:orientation val="minMax"/>
        </c:scaling>
        <c:delete val="1"/>
        <c:axPos val="b"/>
        <c:numFmt formatCode="ge" sourceLinked="1"/>
        <c:majorTickMark val="none"/>
        <c:minorTickMark val="none"/>
        <c:tickLblPos val="none"/>
        <c:crossAx val="30528256"/>
        <c:crosses val="autoZero"/>
        <c:auto val="1"/>
        <c:lblOffset val="100"/>
        <c:baseTimeUnit val="years"/>
      </c:dateAx>
      <c:valAx>
        <c:axId val="305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18-451A-90DE-D889C3CA1FE3}"/>
            </c:ext>
          </c:extLst>
        </c:ser>
        <c:dLbls>
          <c:showLegendKey val="0"/>
          <c:showVal val="0"/>
          <c:showCatName val="0"/>
          <c:showSerName val="0"/>
          <c:showPercent val="0"/>
          <c:showBubbleSize val="0"/>
        </c:dLbls>
        <c:gapWidth val="150"/>
        <c:axId val="32443008"/>
        <c:axId val="865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2918-451A-90DE-D889C3CA1FE3}"/>
            </c:ext>
          </c:extLst>
        </c:ser>
        <c:dLbls>
          <c:showLegendKey val="0"/>
          <c:showVal val="0"/>
          <c:showCatName val="0"/>
          <c:showSerName val="0"/>
          <c:showPercent val="0"/>
          <c:showBubbleSize val="0"/>
        </c:dLbls>
        <c:marker val="1"/>
        <c:smooth val="0"/>
        <c:axId val="32443008"/>
        <c:axId val="86561536"/>
      </c:lineChart>
      <c:dateAx>
        <c:axId val="32443008"/>
        <c:scaling>
          <c:orientation val="minMax"/>
        </c:scaling>
        <c:delete val="1"/>
        <c:axPos val="b"/>
        <c:numFmt formatCode="ge" sourceLinked="1"/>
        <c:majorTickMark val="none"/>
        <c:minorTickMark val="none"/>
        <c:tickLblPos val="none"/>
        <c:crossAx val="86561536"/>
        <c:crosses val="autoZero"/>
        <c:auto val="1"/>
        <c:lblOffset val="100"/>
        <c:baseTimeUnit val="years"/>
      </c:dateAx>
      <c:valAx>
        <c:axId val="865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木曽広域連合</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6" t="str">
        <f>データ!S6</f>
        <v>-</v>
      </c>
      <c r="AM8" s="66"/>
      <c r="AN8" s="66"/>
      <c r="AO8" s="66"/>
      <c r="AP8" s="66"/>
      <c r="AQ8" s="66"/>
      <c r="AR8" s="66"/>
      <c r="AS8" s="66"/>
      <c r="AT8" s="65" t="str">
        <f>データ!T6</f>
        <v>-</v>
      </c>
      <c r="AU8" s="65"/>
      <c r="AV8" s="65"/>
      <c r="AW8" s="65"/>
      <c r="AX8" s="65"/>
      <c r="AY8" s="65"/>
      <c r="AZ8" s="65"/>
      <c r="BA8" s="65"/>
      <c r="BB8" s="65" t="str">
        <f>データ!U6</f>
        <v>-</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54.21</v>
      </c>
      <c r="Q10" s="65"/>
      <c r="R10" s="65"/>
      <c r="S10" s="65"/>
      <c r="T10" s="65"/>
      <c r="U10" s="65"/>
      <c r="V10" s="65"/>
      <c r="W10" s="65" t="str">
        <f>データ!Q6</f>
        <v>-</v>
      </c>
      <c r="X10" s="65"/>
      <c r="Y10" s="65"/>
      <c r="Z10" s="65"/>
      <c r="AA10" s="65"/>
      <c r="AB10" s="65"/>
      <c r="AC10" s="65"/>
      <c r="AD10" s="66">
        <f>データ!R6</f>
        <v>0</v>
      </c>
      <c r="AE10" s="66"/>
      <c r="AF10" s="66"/>
      <c r="AG10" s="66"/>
      <c r="AH10" s="66"/>
      <c r="AI10" s="66"/>
      <c r="AJ10" s="66"/>
      <c r="AK10" s="2"/>
      <c r="AL10" s="66">
        <f>データ!V6</f>
        <v>14514</v>
      </c>
      <c r="AM10" s="66"/>
      <c r="AN10" s="66"/>
      <c r="AO10" s="66"/>
      <c r="AP10" s="66"/>
      <c r="AQ10" s="66"/>
      <c r="AR10" s="66"/>
      <c r="AS10" s="66"/>
      <c r="AT10" s="65">
        <f>データ!W6</f>
        <v>7.41</v>
      </c>
      <c r="AU10" s="65"/>
      <c r="AV10" s="65"/>
      <c r="AW10" s="65"/>
      <c r="AX10" s="65"/>
      <c r="AY10" s="65"/>
      <c r="AZ10" s="65"/>
      <c r="BA10" s="65"/>
      <c r="BB10" s="65">
        <f>データ!X6</f>
        <v>1958.7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2XIWMuD4M5toybVxjL0K41K7XyvGWvtMiDpf2T0UXT3PA4JsRKF/OuwU7KedvEVh0s1mTPkVDeFdl8cGD7XElw==" saltValue="W9/7fYId7ZPasIDI1Xwbp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209279</v>
      </c>
      <c r="D6" s="32">
        <f t="shared" si="3"/>
        <v>47</v>
      </c>
      <c r="E6" s="32">
        <f t="shared" si="3"/>
        <v>17</v>
      </c>
      <c r="F6" s="32">
        <f t="shared" si="3"/>
        <v>1</v>
      </c>
      <c r="G6" s="32">
        <f t="shared" si="3"/>
        <v>0</v>
      </c>
      <c r="H6" s="32" t="str">
        <f t="shared" si="3"/>
        <v>長野県　木曽広域連合</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54.21</v>
      </c>
      <c r="Q6" s="33" t="str">
        <f t="shared" si="3"/>
        <v>-</v>
      </c>
      <c r="R6" s="33">
        <f t="shared" si="3"/>
        <v>0</v>
      </c>
      <c r="S6" s="33" t="str">
        <f t="shared" si="3"/>
        <v>-</v>
      </c>
      <c r="T6" s="33" t="str">
        <f t="shared" si="3"/>
        <v>-</v>
      </c>
      <c r="U6" s="33" t="str">
        <f t="shared" si="3"/>
        <v>-</v>
      </c>
      <c r="V6" s="33">
        <f t="shared" si="3"/>
        <v>14514</v>
      </c>
      <c r="W6" s="33">
        <f t="shared" si="3"/>
        <v>7.41</v>
      </c>
      <c r="X6" s="33">
        <f t="shared" si="3"/>
        <v>1958.7</v>
      </c>
      <c r="Y6" s="34">
        <f>IF(Y7="",NA(),Y7)</f>
        <v>63.59</v>
      </c>
      <c r="Z6" s="34">
        <f t="shared" ref="Z6:AH6" si="4">IF(Z7="",NA(),Z7)</f>
        <v>67.37</v>
      </c>
      <c r="AA6" s="34">
        <f t="shared" si="4"/>
        <v>66.47</v>
      </c>
      <c r="AB6" s="34">
        <f t="shared" si="4"/>
        <v>67.459999999999994</v>
      </c>
      <c r="AC6" s="34">
        <f t="shared" si="4"/>
        <v>64.25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833.34</v>
      </c>
      <c r="BG6" s="34">
        <f t="shared" ref="BG6:BO6" si="7">IF(BG7="",NA(),BG7)</f>
        <v>765.42</v>
      </c>
      <c r="BH6" s="34">
        <f t="shared" si="7"/>
        <v>722.92</v>
      </c>
      <c r="BI6" s="34">
        <f t="shared" si="7"/>
        <v>681.47</v>
      </c>
      <c r="BJ6" s="34">
        <f t="shared" si="7"/>
        <v>676.56</v>
      </c>
      <c r="BK6" s="34">
        <f t="shared" si="7"/>
        <v>1826.49</v>
      </c>
      <c r="BL6" s="34">
        <f t="shared" si="7"/>
        <v>1696.96</v>
      </c>
      <c r="BM6" s="34">
        <f t="shared" si="7"/>
        <v>1824.34</v>
      </c>
      <c r="BN6" s="34">
        <f t="shared" si="7"/>
        <v>1604.64</v>
      </c>
      <c r="BO6" s="34">
        <f t="shared" si="7"/>
        <v>1217.7</v>
      </c>
      <c r="BP6" s="33" t="str">
        <f>IF(BP7="","",IF(BP7="-","【-】","【"&amp;SUBSTITUTE(TEXT(BP7,"#,##0.00"),"-","△")&amp;"】"))</f>
        <v>【707.33】</v>
      </c>
      <c r="BQ6" s="33">
        <f>IF(BQ7="",NA(),BQ7)</f>
        <v>0</v>
      </c>
      <c r="BR6" s="33">
        <f t="shared" ref="BR6:BZ6" si="8">IF(BR7="",NA(),BR7)</f>
        <v>0</v>
      </c>
      <c r="BS6" s="33">
        <f t="shared" si="8"/>
        <v>0</v>
      </c>
      <c r="BT6" s="33">
        <f t="shared" si="8"/>
        <v>0</v>
      </c>
      <c r="BU6" s="33">
        <f t="shared" si="8"/>
        <v>0</v>
      </c>
      <c r="BV6" s="34">
        <f t="shared" si="8"/>
        <v>48</v>
      </c>
      <c r="BW6" s="34">
        <f t="shared" si="8"/>
        <v>47.23</v>
      </c>
      <c r="BX6" s="34">
        <f t="shared" si="8"/>
        <v>54.16</v>
      </c>
      <c r="BY6" s="34">
        <f t="shared" si="8"/>
        <v>60.01</v>
      </c>
      <c r="BZ6" s="34">
        <f t="shared" si="8"/>
        <v>66.680000000000007</v>
      </c>
      <c r="CA6" s="33" t="str">
        <f>IF(CA7="","",IF(CA7="-","【-】","【"&amp;SUBSTITUTE(TEXT(CA7,"#,##0.00"),"-","△")&amp;"】"))</f>
        <v>【101.26】</v>
      </c>
      <c r="CB6" s="34" t="str">
        <f>IF(CB7="",NA(),CB7)</f>
        <v>-</v>
      </c>
      <c r="CC6" s="34" t="str">
        <f t="shared" ref="CC6:CK6" si="9">IF(CC7="",NA(),CC7)</f>
        <v>-</v>
      </c>
      <c r="CD6" s="34" t="str">
        <f t="shared" si="9"/>
        <v>-</v>
      </c>
      <c r="CE6" s="34" t="str">
        <f t="shared" si="9"/>
        <v>-</v>
      </c>
      <c r="CF6" s="34" t="str">
        <f t="shared" si="9"/>
        <v>-</v>
      </c>
      <c r="CG6" s="34">
        <f t="shared" si="9"/>
        <v>334.37</v>
      </c>
      <c r="CH6" s="34">
        <f t="shared" si="9"/>
        <v>351.41</v>
      </c>
      <c r="CI6" s="34">
        <f t="shared" si="9"/>
        <v>307.56</v>
      </c>
      <c r="CJ6" s="34">
        <f t="shared" si="9"/>
        <v>277.67</v>
      </c>
      <c r="CK6" s="34">
        <f t="shared" si="9"/>
        <v>260.11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40.71</v>
      </c>
      <c r="CS6" s="34">
        <f t="shared" si="10"/>
        <v>43.53</v>
      </c>
      <c r="CT6" s="34">
        <f t="shared" si="10"/>
        <v>39.869999999999997</v>
      </c>
      <c r="CU6" s="34">
        <f t="shared" si="10"/>
        <v>41.28</v>
      </c>
      <c r="CV6" s="34">
        <f t="shared" si="10"/>
        <v>41.45</v>
      </c>
      <c r="CW6" s="33" t="str">
        <f>IF(CW7="","",IF(CW7="-","【-】","【"&amp;SUBSTITUTE(TEXT(CW7,"#,##0.00"),"-","△")&amp;"】"))</f>
        <v>【60.13】</v>
      </c>
      <c r="CX6" s="33">
        <f>IF(CX7="",NA(),CX7)</f>
        <v>0</v>
      </c>
      <c r="CY6" s="33">
        <f t="shared" ref="CY6:DG6" si="11">IF(CY7="",NA(),CY7)</f>
        <v>0</v>
      </c>
      <c r="CZ6" s="33">
        <f t="shared" si="11"/>
        <v>0</v>
      </c>
      <c r="DA6" s="33">
        <f t="shared" si="11"/>
        <v>0</v>
      </c>
      <c r="DB6" s="33">
        <f t="shared" si="11"/>
        <v>0</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209279</v>
      </c>
      <c r="D7" s="36">
        <v>47</v>
      </c>
      <c r="E7" s="36">
        <v>17</v>
      </c>
      <c r="F7" s="36">
        <v>1</v>
      </c>
      <c r="G7" s="36">
        <v>0</v>
      </c>
      <c r="H7" s="36" t="s">
        <v>110</v>
      </c>
      <c r="I7" s="36" t="s">
        <v>111</v>
      </c>
      <c r="J7" s="36" t="s">
        <v>112</v>
      </c>
      <c r="K7" s="36" t="s">
        <v>113</v>
      </c>
      <c r="L7" s="36" t="s">
        <v>114</v>
      </c>
      <c r="M7" s="36" t="s">
        <v>115</v>
      </c>
      <c r="N7" s="37" t="s">
        <v>116</v>
      </c>
      <c r="O7" s="37" t="s">
        <v>117</v>
      </c>
      <c r="P7" s="37">
        <v>54.21</v>
      </c>
      <c r="Q7" s="37" t="s">
        <v>116</v>
      </c>
      <c r="R7" s="37">
        <v>0</v>
      </c>
      <c r="S7" s="37" t="s">
        <v>116</v>
      </c>
      <c r="T7" s="37" t="s">
        <v>116</v>
      </c>
      <c r="U7" s="37" t="s">
        <v>116</v>
      </c>
      <c r="V7" s="37">
        <v>14514</v>
      </c>
      <c r="W7" s="37">
        <v>7.41</v>
      </c>
      <c r="X7" s="37">
        <v>1958.7</v>
      </c>
      <c r="Y7" s="37">
        <v>63.59</v>
      </c>
      <c r="Z7" s="37">
        <v>67.37</v>
      </c>
      <c r="AA7" s="37">
        <v>66.47</v>
      </c>
      <c r="AB7" s="37">
        <v>67.459999999999994</v>
      </c>
      <c r="AC7" s="37">
        <v>64.25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833.34</v>
      </c>
      <c r="BG7" s="37">
        <v>765.42</v>
      </c>
      <c r="BH7" s="37">
        <v>722.92</v>
      </c>
      <c r="BI7" s="37">
        <v>681.47</v>
      </c>
      <c r="BJ7" s="37">
        <v>676.56</v>
      </c>
      <c r="BK7" s="37">
        <v>1826.49</v>
      </c>
      <c r="BL7" s="37">
        <v>1696.96</v>
      </c>
      <c r="BM7" s="37">
        <v>1824.34</v>
      </c>
      <c r="BN7" s="37">
        <v>1604.64</v>
      </c>
      <c r="BO7" s="37">
        <v>1217.7</v>
      </c>
      <c r="BP7" s="37">
        <v>707.33</v>
      </c>
      <c r="BQ7" s="37">
        <v>0</v>
      </c>
      <c r="BR7" s="37">
        <v>0</v>
      </c>
      <c r="BS7" s="37">
        <v>0</v>
      </c>
      <c r="BT7" s="37">
        <v>0</v>
      </c>
      <c r="BU7" s="37">
        <v>0</v>
      </c>
      <c r="BV7" s="37">
        <v>48</v>
      </c>
      <c r="BW7" s="37">
        <v>47.23</v>
      </c>
      <c r="BX7" s="37">
        <v>54.16</v>
      </c>
      <c r="BY7" s="37">
        <v>60.01</v>
      </c>
      <c r="BZ7" s="37">
        <v>66.680000000000007</v>
      </c>
      <c r="CA7" s="37">
        <v>101.26</v>
      </c>
      <c r="CB7" s="37" t="s">
        <v>116</v>
      </c>
      <c r="CC7" s="37" t="s">
        <v>116</v>
      </c>
      <c r="CD7" s="37" t="s">
        <v>116</v>
      </c>
      <c r="CE7" s="37" t="s">
        <v>116</v>
      </c>
      <c r="CF7" s="37" t="s">
        <v>116</v>
      </c>
      <c r="CG7" s="37">
        <v>334.37</v>
      </c>
      <c r="CH7" s="37">
        <v>351.41</v>
      </c>
      <c r="CI7" s="37">
        <v>307.56</v>
      </c>
      <c r="CJ7" s="37">
        <v>277.67</v>
      </c>
      <c r="CK7" s="37">
        <v>260.11</v>
      </c>
      <c r="CL7" s="37">
        <v>136.38999999999999</v>
      </c>
      <c r="CM7" s="37" t="s">
        <v>116</v>
      </c>
      <c r="CN7" s="37" t="s">
        <v>116</v>
      </c>
      <c r="CO7" s="37" t="s">
        <v>116</v>
      </c>
      <c r="CP7" s="37" t="s">
        <v>116</v>
      </c>
      <c r="CQ7" s="37" t="s">
        <v>116</v>
      </c>
      <c r="CR7" s="37">
        <v>40.71</v>
      </c>
      <c r="CS7" s="37">
        <v>43.53</v>
      </c>
      <c r="CT7" s="37">
        <v>39.869999999999997</v>
      </c>
      <c r="CU7" s="37">
        <v>41.28</v>
      </c>
      <c r="CV7" s="37">
        <v>41.45</v>
      </c>
      <c r="CW7" s="37">
        <v>60.13</v>
      </c>
      <c r="CX7" s="37">
        <v>0</v>
      </c>
      <c r="CY7" s="37">
        <v>0</v>
      </c>
      <c r="CZ7" s="37">
        <v>0</v>
      </c>
      <c r="DA7" s="37">
        <v>0</v>
      </c>
      <c r="DB7" s="37">
        <v>0</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2019-02-07T07:46:10Z</cp:lastPrinted>
  <dcterms:created xsi:type="dcterms:W3CDTF">2018-12-03T09:04:04Z</dcterms:created>
  <dcterms:modified xsi:type="dcterms:W3CDTF">2019-02-20T12:33:03Z</dcterms:modified>
  <cp:category/>
</cp:coreProperties>
</file>