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 r="D10" i="5" l="1"/>
  <c r="E10" i="5"/>
  <c r="B10" i="5"/>
</calcChain>
</file>

<file path=xl/sharedStrings.xml><?xml version="1.0" encoding="utf-8"?>
<sst xmlns="http://schemas.openxmlformats.org/spreadsheetml/2006/main" count="251" uniqueCount="123">
  <si>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</si>
  <si>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</si>
  <si>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</si>
  <si>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</si>
  <si>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</si>
  <si>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</si>
  <si>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</si>
  <si>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</si>
  <si>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</si>
  <si>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</si>
  <si>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</si>
  <si>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</si>
  <si>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</si>
  <si>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</si>
  <si>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</si>
  <si>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</si>
  <si>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</si>
  <si>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</si>
  <si>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</si>
  <si>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</si>
  <si>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</si>
  <si>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</si>
  <si>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</si>
  <si>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</si>
  <si>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</si>
  <si>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</si>
  <si>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</si>
  <si>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</si>
  <si>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</si>
  <si>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</si>
  <si>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</si>
  <si>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</si>
  <si>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</si>
  <si>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</si>
  <si>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</si>
  <si>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</si>
  <si>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</si>
  <si>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</si>
  <si>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</si>
  <si>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</si>
  <si>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　事業の規模が小さく、大規模な修繕は、経営の悪化につながるため、使用者への適切な維持管理を呼びかけていきます。</t>
    <rPh sb="1" eb="3">
      <t>ジギョウ</t>
    </rPh>
    <rPh sb="4" eb="6">
      <t>キボ</t>
    </rPh>
    <rPh sb="7" eb="8">
      <t>チイ</t>
    </rPh>
    <rPh sb="11" eb="14">
      <t>ダイキボ</t>
    </rPh>
    <rPh sb="15" eb="17">
      <t>シュウゼン</t>
    </rPh>
    <rPh sb="19" eb="21">
      <t>ケイエイ</t>
    </rPh>
    <rPh sb="22" eb="24">
      <t>アッカ</t>
    </rPh>
    <rPh sb="32" eb="35">
      <t>シヨウシャ</t>
    </rPh>
    <rPh sb="37" eb="39">
      <t>テキセツ</t>
    </rPh>
    <rPh sb="40" eb="42">
      <t>イジ</t>
    </rPh>
    <rPh sb="42" eb="44">
      <t>カンリ</t>
    </rPh>
    <rPh sb="45" eb="46">
      <t>ヨ</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</si>
  <si>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</si>
  <si>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</si>
  <si>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</si>
  <si>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2①</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</si>
  <si>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</si>
  <si>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</si>
  <si>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</si>
  <si>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</si>
  <si>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</si>
  <si>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</si>
  <si>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</si>
  <si>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</si>
  <si>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</si>
  <si>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</si>
  <si>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</si>
  <si>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</si>
  <si>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</si>
  <si>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</si>
  <si>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</si>
  <si>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</si>
  <si>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</si>
  <si>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</si>
  <si>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</si>
  <si>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年度</t>
    <rPh sb="0" eb="2">
      <t>ネンド</t>
    </rPh>
    <phoneticPr fontId="1"/>
  </si>
  <si>
    <t>-</t>
  </si>
  <si>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</si>
  <si>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</si>
  <si>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</si>
  <si>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</si>
  <si>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</si>
  <si>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</si>
  <si>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</si>
  <si>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</si>
  <si>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</si>
  <si>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</si>
  <si>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</si>
  <si>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</si>
  <si>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</si>
  <si>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</si>
  <si>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</si>
  <si>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</si>
  <si>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</si>
  <si>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</si>
  <si>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</si>
  <si>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</si>
  <si>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</si>
  <si>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</si>
  <si>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</si>
  <si>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</si>
  <si>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</si>
  <si>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</si>
  <si>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</si>
  <si>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</si>
  <si>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</si>
  <si>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</si>
  <si>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</si>
  <si>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</si>
  <si>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</si>
  <si>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</si>
  <si>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</si>
  <si>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</si>
  <si>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</si>
  <si>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</si>
  <si>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</si>
  <si>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</si>
  <si>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</si>
  <si>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</si>
  <si>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</si>
  <si>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長野県　長和町</t>
  </si>
  <si>
    <t>法非適用</t>
  </si>
  <si>
    <t>下水道事業</t>
  </si>
  <si>
    <t>個別排水処理</t>
  </si>
  <si>
    <t>L2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</si>
  <si>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</si>
  <si>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</si>
  <si>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</si>
  <si>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</si>
  <si>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</si>
  <si>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</si>
  <si>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</si>
  <si>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故障を極力なくすことにより、現状の機器を長く使っていけるように使用者への正しい利用を呼びかけます。</t>
    <rPh sb="1" eb="3">
      <t>コショウ</t>
    </rPh>
    <rPh sb="4" eb="6">
      <t>キョクリョク</t>
    </rPh>
    <rPh sb="15" eb="17">
      <t>ゲンジョウ</t>
    </rPh>
    <rPh sb="18" eb="20">
      <t>キキ</t>
    </rPh>
    <rPh sb="21" eb="22">
      <t>ナガ</t>
    </rPh>
    <rPh sb="23" eb="24">
      <t>ツカ</t>
    </rPh>
    <rPh sb="32" eb="34">
      <t>シヨウ</t>
    </rPh>
    <phoneticPr fontId="1"/>
  </si>
  <si>
    <r>
      <t>　個別排水事業は対象世帯が少ないため経費回収率が低く、料金収入の増加も見込めないため、一般会計からの繰入金へ依存する状況が続きます。
　また、事業規模も小さいため、</t>
    </r>
    <r>
      <rPr>
        <sz val="11"/>
        <color theme="1"/>
        <rFont val="ＭＳ ゴシック"/>
        <family val="3"/>
        <charset val="128"/>
      </rPr>
      <t>浄化槽の修繕や汚泥処理を行う時期が重なるなど少額の維持管理費の増加でも、経費回収率や汚水処理原価に大きく影響しました。
　そのため、経営状況の改善を目指し、適切な管理を行うなど汚水処理費の抑制に努めていきます。</t>
    </r>
    <rPh sb="1" eb="3">
      <t>コベツ</t>
    </rPh>
    <rPh sb="3" eb="5">
      <t>ハイスイ</t>
    </rPh>
    <rPh sb="5" eb="7">
      <t>ジギョウ</t>
    </rPh>
    <rPh sb="8" eb="10">
      <t>タイショウ</t>
    </rPh>
    <rPh sb="10" eb="12">
      <t>セタイ</t>
    </rPh>
    <rPh sb="13" eb="14">
      <t>スク</t>
    </rPh>
    <rPh sb="18" eb="20">
      <t>ケイヒ</t>
    </rPh>
    <rPh sb="20" eb="23">
      <t>カイシュウリツ</t>
    </rPh>
    <rPh sb="24" eb="25">
      <t>ヒク</t>
    </rPh>
    <rPh sb="27" eb="29">
      <t>リョウキン</t>
    </rPh>
    <rPh sb="29" eb="31">
      <t>シュウニュウ</t>
    </rPh>
    <rPh sb="32" eb="34">
      <t>ゾウカ</t>
    </rPh>
    <rPh sb="35" eb="37">
      <t>ミコ</t>
    </rPh>
    <rPh sb="43" eb="45">
      <t>イッパン</t>
    </rPh>
    <rPh sb="45" eb="47">
      <t>カイケイ</t>
    </rPh>
    <rPh sb="50" eb="53">
      <t>クリイレキン</t>
    </rPh>
    <rPh sb="54" eb="56">
      <t>イゾン</t>
    </rPh>
    <rPh sb="58" eb="60">
      <t>ジョウキョウ</t>
    </rPh>
    <rPh sb="61" eb="62">
      <t>ツヅ</t>
    </rPh>
    <rPh sb="82" eb="85">
      <t>ジョウカソウ</t>
    </rPh>
    <rPh sb="86" eb="88">
      <t>シュウゼン</t>
    </rPh>
    <rPh sb="89" eb="91">
      <t>オデイ</t>
    </rPh>
    <rPh sb="91" eb="93">
      <t>ショリ</t>
    </rPh>
    <rPh sb="94" eb="95">
      <t>オコナ</t>
    </rPh>
    <rPh sb="96" eb="98">
      <t>ジキ</t>
    </rPh>
    <rPh sb="99" eb="100">
      <t>カサ</t>
    </rPh>
    <rPh sb="104" eb="106">
      <t>ショウガク</t>
    </rPh>
    <rPh sb="107" eb="109">
      <t>イジ</t>
    </rPh>
    <rPh sb="109" eb="112">
      <t>カンリヒ</t>
    </rPh>
    <rPh sb="113" eb="115">
      <t>ゾウカ</t>
    </rPh>
    <rPh sb="118" eb="120">
      <t>ケイヒ</t>
    </rPh>
    <rPh sb="120" eb="123">
      <t>カイシュウリツ</t>
    </rPh>
    <rPh sb="124" eb="126">
      <t>オスイ</t>
    </rPh>
    <rPh sb="126" eb="128">
      <t>ショリ</t>
    </rPh>
    <rPh sb="128" eb="130">
      <t>ゲンカ</t>
    </rPh>
    <rPh sb="131" eb="132">
      <t>オオ</t>
    </rPh>
    <rPh sb="134" eb="136">
      <t>エイキョウ</t>
    </rPh>
    <rPh sb="148" eb="150">
      <t>ケイエイ</t>
    </rPh>
    <rPh sb="150" eb="152">
      <t>ジョウキョウ</t>
    </rPh>
    <rPh sb="153" eb="155">
      <t>カイゼン</t>
    </rPh>
    <rPh sb="156" eb="158">
      <t>メザ</t>
    </rPh>
    <rPh sb="170" eb="172">
      <t>オスイ</t>
    </rPh>
    <rPh sb="172" eb="175">
      <t>ショリヒ</t>
    </rPh>
    <rPh sb="176" eb="178">
      <t>ヨクセイ</t>
    </rPh>
    <rPh sb="179" eb="180">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</si>
</sst>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BC-4D0B-AB7B-3155613C9F18}"/>
            </c:ext>
          </c:extLst>
        </c:ser>
        <c:dLbls>
          <c:showLegendKey val="0"/>
          <c:showVal val="0"/>
          <c:showCatName val="0"/>
          <c:showSerName val="0"/>
          <c:showPercent val="0"/>
          <c:showBubbleSize val="0"/>
        </c:dLbls>
        <c:gapWidth val="150"/>
        <c:axId val="86699008"/>
        <c:axId val="890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ABC-4D0B-AB7B-3155613C9F18}"/>
            </c:ext>
          </c:extLst>
        </c:ser>
        <c:dLbls>
          <c:showLegendKey val="0"/>
          <c:showVal val="0"/>
          <c:showCatName val="0"/>
          <c:showSerName val="0"/>
          <c:showPercent val="0"/>
          <c:showBubbleSize val="0"/>
        </c:dLbls>
        <c:marker val="1"/>
        <c:smooth val="0"/>
        <c:axId val="86699008"/>
        <c:axId val="89007232"/>
      </c:lineChart>
      <c:dateAx>
        <c:axId val="86699008"/>
        <c:scaling>
          <c:orientation val="minMax"/>
        </c:scaling>
        <c:delete val="1"/>
        <c:axPos val="b"/>
        <c:numFmt formatCode="ge" sourceLinked="1"/>
        <c:majorTickMark val="none"/>
        <c:minorTickMark val="none"/>
        <c:tickLblPos val="none"/>
        <c:crossAx val="89007232"/>
        <c:crosses val="autoZero"/>
        <c:auto val="1"/>
        <c:lblOffset val="100"/>
        <c:baseTimeUnit val="years"/>
      </c:dateAx>
      <c:valAx>
        <c:axId val="89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6699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38.46</c:v>
                </c:pt>
                <c:pt idx="1">
                  <c:v>38.46</c:v>
                </c:pt>
                <c:pt idx="2">
                  <c:v>38.46</c:v>
                </c:pt>
                <c:pt idx="3">
                  <c:v>38.46</c:v>
                </c:pt>
                <c:pt idx="4">
                  <c:v>38.46</c:v>
                </c:pt>
              </c:numCache>
            </c:numRef>
          </c:val>
          <c:extLst xmlns:c16r2="http://schemas.microsoft.com/office/drawing/2015/06/chart">
            <c:ext xmlns:c16="http://schemas.microsoft.com/office/drawing/2014/chart" uri="{C3380CC4-5D6E-409C-BE32-E72D297353CC}">
              <c16:uniqueId val="{00000000-38AF-4E84-9E63-146830EB5C8E}"/>
            </c:ext>
          </c:extLst>
        </c:ser>
        <c:dLbls>
          <c:showLegendKey val="0"/>
          <c:showVal val="0"/>
          <c:showCatName val="0"/>
          <c:showSerName val="0"/>
          <c:showPercent val="0"/>
          <c:showBubbleSize val="0"/>
        </c:dLbls>
        <c:gapWidth val="150"/>
        <c:axId val="89832064"/>
        <c:axId val="898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38AF-4E84-9E63-146830EB5C8E}"/>
            </c:ext>
          </c:extLst>
        </c:ser>
        <c:dLbls>
          <c:showLegendKey val="0"/>
          <c:showVal val="0"/>
          <c:showCatName val="0"/>
          <c:showSerName val="0"/>
          <c:showPercent val="0"/>
          <c:showBubbleSize val="0"/>
        </c:dLbls>
        <c:marker val="1"/>
        <c:smooth val="0"/>
        <c:axId val="89832064"/>
        <c:axId val="89838336"/>
      </c:lineChart>
      <c:dateAx>
        <c:axId val="89832064"/>
        <c:scaling>
          <c:orientation val="minMax"/>
        </c:scaling>
        <c:delete val="1"/>
        <c:axPos val="b"/>
        <c:numFmt formatCode="ge" sourceLinked="1"/>
        <c:majorTickMark val="none"/>
        <c:minorTickMark val="none"/>
        <c:tickLblPos val="none"/>
        <c:crossAx val="89838336"/>
        <c:crosses val="autoZero"/>
        <c:auto val="1"/>
        <c:lblOffset val="100"/>
        <c:baseTimeUnit val="years"/>
      </c:dateAx>
      <c:valAx>
        <c:axId val="89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832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922-450F-ACF1-D2752FBFBD69}"/>
            </c:ext>
          </c:extLst>
        </c:ser>
        <c:dLbls>
          <c:showLegendKey val="0"/>
          <c:showVal val="0"/>
          <c:showCatName val="0"/>
          <c:showSerName val="0"/>
          <c:showPercent val="0"/>
          <c:showBubbleSize val="0"/>
        </c:dLbls>
        <c:gapWidth val="150"/>
        <c:axId val="90917504"/>
        <c:axId val="909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7922-450F-ACF1-D2752FBFBD69}"/>
            </c:ext>
          </c:extLst>
        </c:ser>
        <c:dLbls>
          <c:showLegendKey val="0"/>
          <c:showVal val="0"/>
          <c:showCatName val="0"/>
          <c:showSerName val="0"/>
          <c:showPercent val="0"/>
          <c:showBubbleSize val="0"/>
        </c:dLbls>
        <c:marker val="1"/>
        <c:smooth val="0"/>
        <c:axId val="90917504"/>
        <c:axId val="90919680"/>
      </c:lineChart>
      <c:dateAx>
        <c:axId val="90917504"/>
        <c:scaling>
          <c:orientation val="minMax"/>
        </c:scaling>
        <c:delete val="1"/>
        <c:axPos val="b"/>
        <c:numFmt formatCode="ge" sourceLinked="1"/>
        <c:majorTickMark val="none"/>
        <c:minorTickMark val="none"/>
        <c:tickLblPos val="none"/>
        <c:crossAx val="90919680"/>
        <c:crosses val="autoZero"/>
        <c:auto val="1"/>
        <c:lblOffset val="100"/>
        <c:baseTimeUnit val="years"/>
      </c:dateAx>
      <c:valAx>
        <c:axId val="90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09175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95.41</c:v>
                </c:pt>
                <c:pt idx="1">
                  <c:v>95.35</c:v>
                </c:pt>
                <c:pt idx="2">
                  <c:v>116.22</c:v>
                </c:pt>
                <c:pt idx="3">
                  <c:v>94.74</c:v>
                </c:pt>
                <c:pt idx="4">
                  <c:v>95.65</c:v>
                </c:pt>
              </c:numCache>
            </c:numRef>
          </c:val>
          <c:extLst xmlns:c16r2="http://schemas.microsoft.com/office/drawing/2015/06/chart">
            <c:ext xmlns:c16="http://schemas.microsoft.com/office/drawing/2014/chart" uri="{C3380CC4-5D6E-409C-BE32-E72D297353CC}">
              <c16:uniqueId val="{00000000-CC2C-4147-B1DE-764FC7417CD5}"/>
            </c:ext>
          </c:extLst>
        </c:ser>
        <c:dLbls>
          <c:showLegendKey val="0"/>
          <c:showVal val="0"/>
          <c:showCatName val="0"/>
          <c:showSerName val="0"/>
          <c:showPercent val="0"/>
          <c:showBubbleSize val="0"/>
        </c:dLbls>
        <c:gapWidth val="150"/>
        <c:axId val="89046400"/>
        <c:axId val="890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2C-4147-B1DE-764FC7417CD5}"/>
            </c:ext>
          </c:extLst>
        </c:ser>
        <c:dLbls>
          <c:showLegendKey val="0"/>
          <c:showVal val="0"/>
          <c:showCatName val="0"/>
          <c:showSerName val="0"/>
          <c:showPercent val="0"/>
          <c:showBubbleSize val="0"/>
        </c:dLbls>
        <c:marker val="1"/>
        <c:smooth val="0"/>
        <c:axId val="89046400"/>
        <c:axId val="89052672"/>
      </c:lineChart>
      <c:dateAx>
        <c:axId val="89046400"/>
        <c:scaling>
          <c:orientation val="minMax"/>
        </c:scaling>
        <c:delete val="1"/>
        <c:axPos val="b"/>
        <c:numFmt formatCode="ge" sourceLinked="1"/>
        <c:majorTickMark val="none"/>
        <c:minorTickMark val="none"/>
        <c:tickLblPos val="none"/>
        <c:crossAx val="89052672"/>
        <c:crosses val="autoZero"/>
        <c:auto val="1"/>
        <c:lblOffset val="100"/>
        <c:baseTimeUnit val="years"/>
      </c:dateAx>
      <c:valAx>
        <c:axId val="89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046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51-4BA9-BBA8-0E8FCB786A40}"/>
            </c:ext>
          </c:extLst>
        </c:ser>
        <c:dLbls>
          <c:showLegendKey val="0"/>
          <c:showVal val="0"/>
          <c:showCatName val="0"/>
          <c:showSerName val="0"/>
          <c:showPercent val="0"/>
          <c:showBubbleSize val="0"/>
        </c:dLbls>
        <c:gapWidth val="150"/>
        <c:axId val="89415680"/>
        <c:axId val="894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1-4BA9-BBA8-0E8FCB786A40}"/>
            </c:ext>
          </c:extLst>
        </c:ser>
        <c:dLbls>
          <c:showLegendKey val="0"/>
          <c:showVal val="0"/>
          <c:showCatName val="0"/>
          <c:showSerName val="0"/>
          <c:showPercent val="0"/>
          <c:showBubbleSize val="0"/>
        </c:dLbls>
        <c:marker val="1"/>
        <c:smooth val="0"/>
        <c:axId val="89415680"/>
        <c:axId val="89417600"/>
      </c:lineChart>
      <c:dateAx>
        <c:axId val="89415680"/>
        <c:scaling>
          <c:orientation val="minMax"/>
        </c:scaling>
        <c:delete val="1"/>
        <c:axPos val="b"/>
        <c:numFmt formatCode="ge" sourceLinked="1"/>
        <c:majorTickMark val="none"/>
        <c:minorTickMark val="none"/>
        <c:tickLblPos val="none"/>
        <c:crossAx val="89417600"/>
        <c:crosses val="autoZero"/>
        <c:auto val="1"/>
        <c:lblOffset val="100"/>
        <c:baseTimeUnit val="years"/>
      </c:dateAx>
      <c:valAx>
        <c:axId val="89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415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56-4D89-BAF1-149DD75F9266}"/>
            </c:ext>
          </c:extLst>
        </c:ser>
        <c:dLbls>
          <c:showLegendKey val="0"/>
          <c:showVal val="0"/>
          <c:showCatName val="0"/>
          <c:showSerName val="0"/>
          <c:showPercent val="0"/>
          <c:showBubbleSize val="0"/>
        </c:dLbls>
        <c:gapWidth val="150"/>
        <c:axId val="89458560"/>
        <c:axId val="89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56-4D89-BAF1-149DD75F9266}"/>
            </c:ext>
          </c:extLst>
        </c:ser>
        <c:dLbls>
          <c:showLegendKey val="0"/>
          <c:showVal val="0"/>
          <c:showCatName val="0"/>
          <c:showSerName val="0"/>
          <c:showPercent val="0"/>
          <c:showBubbleSize val="0"/>
        </c:dLbls>
        <c:marker val="1"/>
        <c:smooth val="0"/>
        <c:axId val="89458560"/>
        <c:axId val="89464832"/>
      </c:lineChart>
      <c:dateAx>
        <c:axId val="89458560"/>
        <c:scaling>
          <c:orientation val="minMax"/>
        </c:scaling>
        <c:delete val="1"/>
        <c:axPos val="b"/>
        <c:numFmt formatCode="ge" sourceLinked="1"/>
        <c:majorTickMark val="none"/>
        <c:minorTickMark val="none"/>
        <c:tickLblPos val="none"/>
        <c:crossAx val="89464832"/>
        <c:crosses val="autoZero"/>
        <c:auto val="1"/>
        <c:lblOffset val="100"/>
        <c:baseTimeUnit val="years"/>
      </c:dateAx>
      <c:valAx>
        <c:axId val="89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4585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1-4EAA-B546-7DF1D20FCF20}"/>
            </c:ext>
          </c:extLst>
        </c:ser>
        <c:dLbls>
          <c:showLegendKey val="0"/>
          <c:showVal val="0"/>
          <c:showCatName val="0"/>
          <c:showSerName val="0"/>
          <c:showPercent val="0"/>
          <c:showBubbleSize val="0"/>
        </c:dLbls>
        <c:gapWidth val="150"/>
        <c:axId val="89492480"/>
        <c:axId val="89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1-4EAA-B546-7DF1D20FCF20}"/>
            </c:ext>
          </c:extLst>
        </c:ser>
        <c:dLbls>
          <c:showLegendKey val="0"/>
          <c:showVal val="0"/>
          <c:showCatName val="0"/>
          <c:showSerName val="0"/>
          <c:showPercent val="0"/>
          <c:showBubbleSize val="0"/>
        </c:dLbls>
        <c:marker val="1"/>
        <c:smooth val="0"/>
        <c:axId val="89492480"/>
        <c:axId val="89523328"/>
      </c:lineChart>
      <c:dateAx>
        <c:axId val="89492480"/>
        <c:scaling>
          <c:orientation val="minMax"/>
        </c:scaling>
        <c:delete val="1"/>
        <c:axPos val="b"/>
        <c:numFmt formatCode="ge" sourceLinked="1"/>
        <c:majorTickMark val="none"/>
        <c:minorTickMark val="none"/>
        <c:tickLblPos val="none"/>
        <c:crossAx val="89523328"/>
        <c:crosses val="autoZero"/>
        <c:auto val="1"/>
        <c:lblOffset val="100"/>
        <c:baseTimeUnit val="years"/>
      </c:dateAx>
      <c:valAx>
        <c:axId val="89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492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04-432C-B2D0-5010FDCDE00D}"/>
            </c:ext>
          </c:extLst>
        </c:ser>
        <c:dLbls>
          <c:showLegendKey val="0"/>
          <c:showVal val="0"/>
          <c:showCatName val="0"/>
          <c:showSerName val="0"/>
          <c:showPercent val="0"/>
          <c:showBubbleSize val="0"/>
        </c:dLbls>
        <c:gapWidth val="150"/>
        <c:axId val="89550208"/>
        <c:axId val="895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4-432C-B2D0-5010FDCDE00D}"/>
            </c:ext>
          </c:extLst>
        </c:ser>
        <c:dLbls>
          <c:showLegendKey val="0"/>
          <c:showVal val="0"/>
          <c:showCatName val="0"/>
          <c:showSerName val="0"/>
          <c:showPercent val="0"/>
          <c:showBubbleSize val="0"/>
        </c:dLbls>
        <c:marker val="1"/>
        <c:smooth val="0"/>
        <c:axId val="89550208"/>
        <c:axId val="89560576"/>
      </c:lineChart>
      <c:dateAx>
        <c:axId val="89550208"/>
        <c:scaling>
          <c:orientation val="minMax"/>
        </c:scaling>
        <c:delete val="1"/>
        <c:axPos val="b"/>
        <c:numFmt formatCode="ge" sourceLinked="1"/>
        <c:majorTickMark val="none"/>
        <c:minorTickMark val="none"/>
        <c:tickLblPos val="none"/>
        <c:crossAx val="89560576"/>
        <c:crosses val="autoZero"/>
        <c:auto val="1"/>
        <c:lblOffset val="100"/>
        <c:baseTimeUnit val="years"/>
      </c:dateAx>
      <c:valAx>
        <c:axId val="89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5502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1F-4F12-B456-41D6B50211CD}"/>
            </c:ext>
          </c:extLst>
        </c:ser>
        <c:dLbls>
          <c:showLegendKey val="0"/>
          <c:showVal val="0"/>
          <c:showCatName val="0"/>
          <c:showSerName val="0"/>
          <c:showPercent val="0"/>
          <c:showBubbleSize val="0"/>
        </c:dLbls>
        <c:gapWidth val="150"/>
        <c:axId val="89591808"/>
        <c:axId val="895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8B1F-4F12-B456-41D6B50211CD}"/>
            </c:ext>
          </c:extLst>
        </c:ser>
        <c:dLbls>
          <c:showLegendKey val="0"/>
          <c:showVal val="0"/>
          <c:showCatName val="0"/>
          <c:showSerName val="0"/>
          <c:showPercent val="0"/>
          <c:showBubbleSize val="0"/>
        </c:dLbls>
        <c:marker val="1"/>
        <c:smooth val="0"/>
        <c:axId val="89591808"/>
        <c:axId val="89593728"/>
      </c:lineChart>
      <c:dateAx>
        <c:axId val="89591808"/>
        <c:scaling>
          <c:orientation val="minMax"/>
        </c:scaling>
        <c:delete val="1"/>
        <c:axPos val="b"/>
        <c:numFmt formatCode="ge" sourceLinked="1"/>
        <c:majorTickMark val="none"/>
        <c:minorTickMark val="none"/>
        <c:tickLblPos val="none"/>
        <c:crossAx val="89593728"/>
        <c:crosses val="autoZero"/>
        <c:auto val="1"/>
        <c:lblOffset val="100"/>
        <c:baseTimeUnit val="years"/>
      </c:dateAx>
      <c:valAx>
        <c:axId val="89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591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42.32</c:v>
                </c:pt>
                <c:pt idx="1">
                  <c:v>38.61</c:v>
                </c:pt>
                <c:pt idx="2">
                  <c:v>43.31</c:v>
                </c:pt>
                <c:pt idx="3">
                  <c:v>52.24</c:v>
                </c:pt>
                <c:pt idx="4">
                  <c:v>35</c:v>
                </c:pt>
              </c:numCache>
            </c:numRef>
          </c:val>
          <c:extLst xmlns:c16r2="http://schemas.microsoft.com/office/drawing/2015/06/chart">
            <c:ext xmlns:c16="http://schemas.microsoft.com/office/drawing/2014/chart" uri="{C3380CC4-5D6E-409C-BE32-E72D297353CC}">
              <c16:uniqueId val="{00000000-F3F0-4773-B8C7-56B76AE2C523}"/>
            </c:ext>
          </c:extLst>
        </c:ser>
        <c:dLbls>
          <c:showLegendKey val="0"/>
          <c:showVal val="0"/>
          <c:showCatName val="0"/>
          <c:showSerName val="0"/>
          <c:showPercent val="0"/>
          <c:showBubbleSize val="0"/>
        </c:dLbls>
        <c:gapWidth val="150"/>
        <c:axId val="89639168"/>
        <c:axId val="896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F3F0-4773-B8C7-56B76AE2C523}"/>
            </c:ext>
          </c:extLst>
        </c:ser>
        <c:dLbls>
          <c:showLegendKey val="0"/>
          <c:showVal val="0"/>
          <c:showCatName val="0"/>
          <c:showSerName val="0"/>
          <c:showPercent val="0"/>
          <c:showBubbleSize val="0"/>
        </c:dLbls>
        <c:marker val="1"/>
        <c:smooth val="0"/>
        <c:axId val="89639168"/>
        <c:axId val="89645440"/>
      </c:lineChart>
      <c:dateAx>
        <c:axId val="89639168"/>
        <c:scaling>
          <c:orientation val="minMax"/>
        </c:scaling>
        <c:delete val="1"/>
        <c:axPos val="b"/>
        <c:numFmt formatCode="ge" sourceLinked="1"/>
        <c:majorTickMark val="none"/>
        <c:minorTickMark val="none"/>
        <c:tickLblPos val="none"/>
        <c:crossAx val="89645440"/>
        <c:crosses val="autoZero"/>
        <c:auto val="1"/>
        <c:lblOffset val="100"/>
        <c:baseTimeUnit val="years"/>
      </c:dateAx>
      <c:valAx>
        <c:axId val="89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6391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460.28</c:v>
                </c:pt>
                <c:pt idx="1">
                  <c:v>504.77</c:v>
                </c:pt>
                <c:pt idx="2">
                  <c:v>453.09</c:v>
                </c:pt>
                <c:pt idx="3">
                  <c:v>359.86</c:v>
                </c:pt>
                <c:pt idx="4">
                  <c:v>548.23</c:v>
                </c:pt>
              </c:numCache>
            </c:numRef>
          </c:val>
          <c:extLst xmlns:c16r2="http://schemas.microsoft.com/office/drawing/2015/06/chart">
            <c:ext xmlns:c16="http://schemas.microsoft.com/office/drawing/2014/chart" uri="{C3380CC4-5D6E-409C-BE32-E72D297353CC}">
              <c16:uniqueId val="{00000000-4DA6-4E98-BEDF-D318D4222D08}"/>
            </c:ext>
          </c:extLst>
        </c:ser>
        <c:dLbls>
          <c:showLegendKey val="0"/>
          <c:showVal val="0"/>
          <c:showCatName val="0"/>
          <c:showSerName val="0"/>
          <c:showPercent val="0"/>
          <c:showBubbleSize val="0"/>
        </c:dLbls>
        <c:gapWidth val="150"/>
        <c:axId val="89790720"/>
        <c:axId val="898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4DA6-4E98-BEDF-D318D4222D08}"/>
            </c:ext>
          </c:extLst>
        </c:ser>
        <c:dLbls>
          <c:showLegendKey val="0"/>
          <c:showVal val="0"/>
          <c:showCatName val="0"/>
          <c:showSerName val="0"/>
          <c:showPercent val="0"/>
          <c:showBubbleSize val="0"/>
        </c:dLbls>
        <c:marker val="1"/>
        <c:smooth val="0"/>
        <c:axId val="89790720"/>
        <c:axId val="89805184"/>
      </c:lineChart>
      <c:dateAx>
        <c:axId val="89790720"/>
        <c:scaling>
          <c:orientation val="minMax"/>
        </c:scaling>
        <c:delete val="1"/>
        <c:axPos val="b"/>
        <c:numFmt formatCode="ge" sourceLinked="1"/>
        <c:majorTickMark val="none"/>
        <c:minorTickMark val="none"/>
        <c:tickLblPos val="none"/>
        <c:crossAx val="89805184"/>
        <c:crosses val="autoZero"/>
        <c:auto val="1"/>
        <c:lblOffset val="100"/>
        <c:baseTimeUnit val="years"/>
      </c:dateAx>
      <c:valAx>
        <c:axId val="89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790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【878.58】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【80.14】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【296.38】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【52.62】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4</v>
      </c>
      <c r="C7" s="69"/>
      <c r="D7" s="69"/>
      <c r="E7" s="69"/>
      <c r="F7" s="69"/>
      <c r="G7" s="69"/>
      <c r="H7" s="69"/>
      <c r="I7" s="69" t="s">
        <v>6</v>
      </c>
      <c r="J7" s="69"/>
      <c r="K7" s="69"/>
      <c r="L7" s="69"/>
      <c r="M7" s="69"/>
      <c r="N7" s="69"/>
      <c r="O7" s="69"/>
      <c r="P7" s="69" t="s">
        <v>5</v>
      </c>
      <c r="Q7" s="69"/>
      <c r="R7" s="69"/>
      <c r="S7" s="69"/>
      <c r="T7" s="69"/>
      <c r="U7" s="69"/>
      <c r="V7" s="69"/>
      <c r="W7" s="69" t="s">
        <v>8</v>
      </c>
      <c r="X7" s="69"/>
      <c r="Y7" s="69"/>
      <c r="Z7" s="69"/>
      <c r="AA7" s="69"/>
      <c r="AB7" s="69"/>
      <c r="AC7" s="69"/>
      <c r="AD7" s="69" t="s">
        <v>13</v>
      </c>
      <c r="AE7" s="69"/>
      <c r="AF7" s="69"/>
      <c r="AG7" s="69"/>
      <c r="AH7" s="69"/>
      <c r="AI7" s="69"/>
      <c r="AJ7" s="69"/>
      <c r="AK7" s="3"/>
      <c r="AL7" s="69" t="s">
        <v>15</v>
      </c>
      <c r="AM7" s="69"/>
      <c r="AN7" s="69"/>
      <c r="AO7" s="69"/>
      <c r="AP7" s="69"/>
      <c r="AQ7" s="69"/>
      <c r="AR7" s="69"/>
      <c r="AS7" s="69"/>
      <c r="AT7" s="69" t="s">
        <v>12</v>
      </c>
      <c r="AU7" s="69"/>
      <c r="AV7" s="69"/>
      <c r="AW7" s="69"/>
      <c r="AX7" s="69"/>
      <c r="AY7" s="69"/>
      <c r="AZ7" s="69"/>
      <c r="BA7" s="69"/>
      <c r="BB7" s="69" t="s">
        <v>10</v>
      </c>
      <c r="BC7" s="69"/>
      <c r="BD7" s="69"/>
      <c r="BE7" s="69"/>
      <c r="BF7" s="69"/>
      <c r="BG7" s="69"/>
      <c r="BH7" s="69"/>
      <c r="BI7" s="69"/>
      <c r="BJ7" s="3"/>
      <c r="BK7" s="3"/>
      <c r="BL7" s="14" t="s">
        <v>16</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2">
        <f>データ!S6</f>
        <v>6223</v>
      </c>
      <c r="AM8" s="62"/>
      <c r="AN8" s="62"/>
      <c r="AO8" s="62"/>
      <c r="AP8" s="62"/>
      <c r="AQ8" s="62"/>
      <c r="AR8" s="62"/>
      <c r="AS8" s="62"/>
      <c r="AT8" s="63">
        <f>データ!T6</f>
        <v>183.86</v>
      </c>
      <c r="AU8" s="63"/>
      <c r="AV8" s="63"/>
      <c r="AW8" s="63"/>
      <c r="AX8" s="63"/>
      <c r="AY8" s="63"/>
      <c r="AZ8" s="63"/>
      <c r="BA8" s="63"/>
      <c r="BB8" s="63">
        <f>データ!U6</f>
        <v>33.85</v>
      </c>
      <c r="BC8" s="63"/>
      <c r="BD8" s="63"/>
      <c r="BE8" s="63"/>
      <c r="BF8" s="63"/>
      <c r="BG8" s="63"/>
      <c r="BH8" s="63"/>
      <c r="BI8" s="63"/>
      <c r="BJ8" s="3"/>
      <c r="BK8" s="3"/>
      <c r="BL8" s="67" t="s">
        <v>18</v>
      </c>
      <c r="BM8" s="68"/>
      <c r="BN8" s="16" t="s">
        <v>20</v>
      </c>
      <c r="BO8" s="19"/>
      <c r="BP8" s="19"/>
      <c r="BQ8" s="19"/>
      <c r="BR8" s="19"/>
      <c r="BS8" s="19"/>
      <c r="BT8" s="19"/>
      <c r="BU8" s="19"/>
      <c r="BV8" s="19"/>
      <c r="BW8" s="19"/>
      <c r="BX8" s="19"/>
      <c r="BY8" s="23"/>
    </row>
    <row r="9" spans="1:78" ht="18.75" customHeight="1" x14ac:dyDescent="0.15">
      <c r="A9" s="2"/>
      <c r="B9" s="69" t="s">
        <v>22</v>
      </c>
      <c r="C9" s="69"/>
      <c r="D9" s="69"/>
      <c r="E9" s="69"/>
      <c r="F9" s="69"/>
      <c r="G9" s="69"/>
      <c r="H9" s="69"/>
      <c r="I9" s="69" t="s">
        <v>23</v>
      </c>
      <c r="J9" s="69"/>
      <c r="K9" s="69"/>
      <c r="L9" s="69"/>
      <c r="M9" s="69"/>
      <c r="N9" s="69"/>
      <c r="O9" s="69"/>
      <c r="P9" s="69" t="s">
        <v>25</v>
      </c>
      <c r="Q9" s="69"/>
      <c r="R9" s="69"/>
      <c r="S9" s="69"/>
      <c r="T9" s="69"/>
      <c r="U9" s="69"/>
      <c r="V9" s="69"/>
      <c r="W9" s="69" t="s">
        <v>27</v>
      </c>
      <c r="X9" s="69"/>
      <c r="Y9" s="69"/>
      <c r="Z9" s="69"/>
      <c r="AA9" s="69"/>
      <c r="AB9" s="69"/>
      <c r="AC9" s="69"/>
      <c r="AD9" s="69" t="s">
        <v>28</v>
      </c>
      <c r="AE9" s="69"/>
      <c r="AF9" s="69"/>
      <c r="AG9" s="69"/>
      <c r="AH9" s="69"/>
      <c r="AI9" s="69"/>
      <c r="AJ9" s="69"/>
      <c r="AK9" s="3"/>
      <c r="AL9" s="69" t="s">
        <v>32</v>
      </c>
      <c r="AM9" s="69"/>
      <c r="AN9" s="69"/>
      <c r="AO9" s="69"/>
      <c r="AP9" s="69"/>
      <c r="AQ9" s="69"/>
      <c r="AR9" s="69"/>
      <c r="AS9" s="69"/>
      <c r="AT9" s="69" t="s">
        <v>34</v>
      </c>
      <c r="AU9" s="69"/>
      <c r="AV9" s="69"/>
      <c r="AW9" s="69"/>
      <c r="AX9" s="69"/>
      <c r="AY9" s="69"/>
      <c r="AZ9" s="69"/>
      <c r="BA9" s="69"/>
      <c r="BB9" s="69" t="s">
        <v>36</v>
      </c>
      <c r="BC9" s="69"/>
      <c r="BD9" s="69"/>
      <c r="BE9" s="69"/>
      <c r="BF9" s="69"/>
      <c r="BG9" s="69"/>
      <c r="BH9" s="69"/>
      <c r="BI9" s="69"/>
      <c r="BJ9" s="3"/>
      <c r="BK9" s="3"/>
      <c r="BL9" s="70" t="s">
        <v>37</v>
      </c>
      <c r="BM9" s="71"/>
      <c r="BN9" s="17" t="s">
        <v>11</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0.55000000000000004</v>
      </c>
      <c r="Q10" s="63"/>
      <c r="R10" s="63"/>
      <c r="S10" s="63"/>
      <c r="T10" s="63"/>
      <c r="U10" s="63"/>
      <c r="V10" s="63"/>
      <c r="W10" s="63">
        <f>データ!Q6</f>
        <v>100</v>
      </c>
      <c r="X10" s="63"/>
      <c r="Y10" s="63"/>
      <c r="Z10" s="63"/>
      <c r="AA10" s="63"/>
      <c r="AB10" s="63"/>
      <c r="AC10" s="63"/>
      <c r="AD10" s="62">
        <f>データ!R6</f>
        <v>3672</v>
      </c>
      <c r="AE10" s="62"/>
      <c r="AF10" s="62"/>
      <c r="AG10" s="62"/>
      <c r="AH10" s="62"/>
      <c r="AI10" s="62"/>
      <c r="AJ10" s="62"/>
      <c r="AK10" s="2"/>
      <c r="AL10" s="62">
        <f>データ!V6</f>
        <v>34</v>
      </c>
      <c r="AM10" s="62"/>
      <c r="AN10" s="62"/>
      <c r="AO10" s="62"/>
      <c r="AP10" s="62"/>
      <c r="AQ10" s="62"/>
      <c r="AR10" s="62"/>
      <c r="AS10" s="62"/>
      <c r="AT10" s="63">
        <f>データ!W6</f>
        <v>0.01</v>
      </c>
      <c r="AU10" s="63"/>
      <c r="AV10" s="63"/>
      <c r="AW10" s="63"/>
      <c r="AX10" s="63"/>
      <c r="AY10" s="63"/>
      <c r="AZ10" s="63"/>
      <c r="BA10" s="63"/>
      <c r="BB10" s="63">
        <f>データ!X6</f>
        <v>3400</v>
      </c>
      <c r="BC10" s="63"/>
      <c r="BD10" s="63"/>
      <c r="BE10" s="63"/>
      <c r="BF10" s="63"/>
      <c r="BG10" s="63"/>
      <c r="BH10" s="63"/>
      <c r="BI10" s="63"/>
      <c r="BJ10" s="2"/>
      <c r="BK10" s="2"/>
      <c r="BL10" s="64" t="s">
        <v>17</v>
      </c>
      <c r="BM10" s="65"/>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14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41</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122</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43</v>
      </c>
      <c r="D34" s="50"/>
      <c r="E34" s="50"/>
      <c r="F34" s="50"/>
      <c r="G34" s="50"/>
      <c r="H34" s="50"/>
      <c r="I34" s="50"/>
      <c r="J34" s="50"/>
      <c r="K34" s="50"/>
      <c r="L34" s="50"/>
      <c r="M34" s="50"/>
      <c r="N34" s="50"/>
      <c r="O34" s="50"/>
      <c r="P34" s="50"/>
      <c r="Q34" s="11"/>
      <c r="R34" s="50" t="s">
        <v>45</v>
      </c>
      <c r="S34" s="50"/>
      <c r="T34" s="50"/>
      <c r="U34" s="50"/>
      <c r="V34" s="50"/>
      <c r="W34" s="50"/>
      <c r="X34" s="50"/>
      <c r="Y34" s="50"/>
      <c r="Z34" s="50"/>
      <c r="AA34" s="50"/>
      <c r="AB34" s="50"/>
      <c r="AC34" s="50"/>
      <c r="AD34" s="50"/>
      <c r="AE34" s="50"/>
      <c r="AF34" s="11"/>
      <c r="AG34" s="50" t="s">
        <v>0</v>
      </c>
      <c r="AH34" s="50"/>
      <c r="AI34" s="50"/>
      <c r="AJ34" s="50"/>
      <c r="AK34" s="50"/>
      <c r="AL34" s="50"/>
      <c r="AM34" s="50"/>
      <c r="AN34" s="50"/>
      <c r="AO34" s="50"/>
      <c r="AP34" s="50"/>
      <c r="AQ34" s="50"/>
      <c r="AR34" s="50"/>
      <c r="AS34" s="50"/>
      <c r="AT34" s="50"/>
      <c r="AU34" s="11"/>
      <c r="AV34" s="50" t="s">
        <v>48</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30</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121</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50</v>
      </c>
      <c r="D56" s="50"/>
      <c r="E56" s="50"/>
      <c r="F56" s="50"/>
      <c r="G56" s="50"/>
      <c r="H56" s="50"/>
      <c r="I56" s="50"/>
      <c r="J56" s="50"/>
      <c r="K56" s="50"/>
      <c r="L56" s="50"/>
      <c r="M56" s="50"/>
      <c r="N56" s="50"/>
      <c r="O56" s="50"/>
      <c r="P56" s="50"/>
      <c r="Q56" s="11"/>
      <c r="R56" s="50" t="s">
        <v>19</v>
      </c>
      <c r="S56" s="50"/>
      <c r="T56" s="50"/>
      <c r="U56" s="50"/>
      <c r="V56" s="50"/>
      <c r="W56" s="50"/>
      <c r="X56" s="50"/>
      <c r="Y56" s="50"/>
      <c r="Z56" s="50"/>
      <c r="AA56" s="50"/>
      <c r="AB56" s="50"/>
      <c r="AC56" s="50"/>
      <c r="AD56" s="50"/>
      <c r="AE56" s="50"/>
      <c r="AF56" s="11"/>
      <c r="AG56" s="50" t="s">
        <v>52</v>
      </c>
      <c r="AH56" s="50"/>
      <c r="AI56" s="50"/>
      <c r="AJ56" s="50"/>
      <c r="AK56" s="50"/>
      <c r="AL56" s="50"/>
      <c r="AM56" s="50"/>
      <c r="AN56" s="50"/>
      <c r="AO56" s="50"/>
      <c r="AP56" s="50"/>
      <c r="AQ56" s="50"/>
      <c r="AR56" s="50"/>
      <c r="AS56" s="50"/>
      <c r="AT56" s="50"/>
      <c r="AU56" s="11"/>
      <c r="AV56" s="50" t="s">
        <v>53</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47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51</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40</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21</v>
      </c>
      <c r="D79" s="50"/>
      <c r="E79" s="50"/>
      <c r="F79" s="50"/>
      <c r="G79" s="50"/>
      <c r="H79" s="50"/>
      <c r="I79" s="50"/>
      <c r="J79" s="50"/>
      <c r="K79" s="50"/>
      <c r="L79" s="50"/>
      <c r="M79" s="50"/>
      <c r="N79" s="50"/>
      <c r="O79" s="50"/>
      <c r="P79" s="50"/>
      <c r="Q79" s="50"/>
      <c r="R79" s="50"/>
      <c r="S79" s="50"/>
      <c r="T79" s="50"/>
      <c r="U79" s="11"/>
      <c r="V79" s="11"/>
      <c r="W79" s="50" t="s">
        <v>54</v>
      </c>
      <c r="X79" s="50"/>
      <c r="Y79" s="50"/>
      <c r="Z79" s="50"/>
      <c r="AA79" s="50"/>
      <c r="AB79" s="50"/>
      <c r="AC79" s="50"/>
      <c r="AD79" s="50"/>
      <c r="AE79" s="50"/>
      <c r="AF79" s="50"/>
      <c r="AG79" s="50"/>
      <c r="AH79" s="50"/>
      <c r="AI79" s="50"/>
      <c r="AJ79" s="50"/>
      <c r="AK79" s="50"/>
      <c r="AL79" s="50"/>
      <c r="AM79" s="50"/>
      <c r="AN79" s="50"/>
      <c r="AO79" s="11"/>
      <c r="AP79" s="11"/>
      <c r="AQ79" s="50" t="s">
        <v>56</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42</v>
      </c>
    </row>
    <row r="84" spans="1:78" x14ac:dyDescent="0.15">
      <c r="C84" s="2" t="s">
        <v>2</v>
      </c>
    </row>
    <row r="85" spans="1:78" hidden="1" x14ac:dyDescent="0.15">
      <c r="B85" s="6" t="s">
        <v>7</v>
      </c>
      <c r="C85" s="6"/>
      <c r="D85" s="6"/>
      <c r="E85" s="6" t="s">
        <v>57</v>
      </c>
      <c r="F85" s="6" t="s">
        <v>31</v>
      </c>
      <c r="G85" s="6" t="s">
        <v>58</v>
      </c>
      <c r="H85" s="6" t="s">
        <v>60</v>
      </c>
      <c r="I85" s="6" t="s">
        <v>61</v>
      </c>
      <c r="J85" s="6" t="s">
        <v>29</v>
      </c>
      <c r="K85" s="6" t="s">
        <v>63</v>
      </c>
      <c r="L85" s="6" t="s">
        <v>55</v>
      </c>
      <c r="M85" s="6" t="s">
        <v>44</v>
      </c>
      <c r="N85" s="6" t="s">
        <v>59</v>
      </c>
      <c r="O85" s="6" t="s">
        <v>33</v>
      </c>
    </row>
    <row r="86" spans="1:78" hidden="1" x14ac:dyDescent="0.15">
      <c r="B86" s="6"/>
      <c r="C86" s="6"/>
      <c r="D86" s="6"/>
      <c r="E86" s="6" t="str">
        <f>データ!AI6</f>
        <v/>
      </c>
      <c r="F86" s="6" t="s">
        <v>65</v>
      </c>
      <c r="G86" s="6" t="s">
        <v>65</v>
      </c>
      <c r="H86" s="6" t="str">
        <f>データ!BP6</f>
        <v>【878.58】</v>
      </c>
      <c r="I86" s="6" t="str">
        <f>データ!CA6</f>
        <v>【52.62】</v>
      </c>
      <c r="J86" s="6" t="str">
        <f>データ!CL6</f>
        <v>【296.38】</v>
      </c>
      <c r="K86" s="6" t="str">
        <f>データ!CW6</f>
        <v>【51.55】</v>
      </c>
      <c r="L86" s="6" t="str">
        <f>データ!DH6</f>
        <v>【80.14】</v>
      </c>
      <c r="M86" s="6" t="s">
        <v>65</v>
      </c>
      <c r="N86" s="6" t="s">
        <v>65</v>
      </c>
      <c r="O86" s="6" t="str">
        <f>データ!EO6</f>
        <v>【-】</v>
      </c>
    </row>
  </sheetData>
  <sheetProtection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46</v>
      </c>
      <c r="B3" s="29" t="s">
        <v>64</v>
      </c>
      <c r="C3" s="29" t="s">
        <v>49</v>
      </c>
      <c r="D3" s="29" t="s">
        <v>24</v>
      </c>
      <c r="E3" s="29" t="s">
        <v>38</v>
      </c>
      <c r="F3" s="29" t="s">
        <v>62</v>
      </c>
      <c r="G3" s="29" t="s">
        <v>69</v>
      </c>
      <c r="H3" s="75" t="s">
        <v>9</v>
      </c>
      <c r="I3" s="76"/>
      <c r="J3" s="76"/>
      <c r="K3" s="76"/>
      <c r="L3" s="76"/>
      <c r="M3" s="76"/>
      <c r="N3" s="76"/>
      <c r="O3" s="76"/>
      <c r="P3" s="76"/>
      <c r="Q3" s="76"/>
      <c r="R3" s="76"/>
      <c r="S3" s="76"/>
      <c r="T3" s="76"/>
      <c r="U3" s="76"/>
      <c r="V3" s="76"/>
      <c r="W3" s="76"/>
      <c r="X3" s="77"/>
      <c r="Y3" s="81" t="s">
        <v>70</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47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71</v>
      </c>
      <c r="B4" s="30"/>
      <c r="C4" s="30"/>
      <c r="D4" s="30"/>
      <c r="E4" s="30"/>
      <c r="F4" s="30"/>
      <c r="G4" s="30"/>
      <c r="H4" s="78"/>
      <c r="I4" s="79"/>
      <c r="J4" s="79"/>
      <c r="K4" s="79"/>
      <c r="L4" s="79"/>
      <c r="M4" s="79"/>
      <c r="N4" s="79"/>
      <c r="O4" s="79"/>
      <c r="P4" s="79"/>
      <c r="Q4" s="79"/>
      <c r="R4" s="79"/>
      <c r="S4" s="79"/>
      <c r="T4" s="79"/>
      <c r="U4" s="79"/>
      <c r="V4" s="79"/>
      <c r="W4" s="79"/>
      <c r="X4" s="80"/>
      <c r="Y4" s="82" t="s">
        <v>72</v>
      </c>
      <c r="Z4" s="82"/>
      <c r="AA4" s="82"/>
      <c r="AB4" s="82"/>
      <c r="AC4" s="82"/>
      <c r="AD4" s="82"/>
      <c r="AE4" s="82"/>
      <c r="AF4" s="82"/>
      <c r="AG4" s="82"/>
      <c r="AH4" s="82"/>
      <c r="AI4" s="82"/>
      <c r="AJ4" s="82" t="s">
        <v>73</v>
      </c>
      <c r="AK4" s="82"/>
      <c r="AL4" s="82"/>
      <c r="AM4" s="82"/>
      <c r="AN4" s="82"/>
      <c r="AO4" s="82"/>
      <c r="AP4" s="82"/>
      <c r="AQ4" s="82"/>
      <c r="AR4" s="82"/>
      <c r="AS4" s="82"/>
      <c r="AT4" s="82"/>
      <c r="AU4" s="82" t="s">
        <v>74</v>
      </c>
      <c r="AV4" s="82"/>
      <c r="AW4" s="82"/>
      <c r="AX4" s="82"/>
      <c r="AY4" s="82"/>
      <c r="AZ4" s="82"/>
      <c r="BA4" s="82"/>
      <c r="BB4" s="82"/>
      <c r="BC4" s="82"/>
      <c r="BD4" s="82"/>
      <c r="BE4" s="82"/>
      <c r="BF4" s="82" t="s">
        <v>75</v>
      </c>
      <c r="BG4" s="82"/>
      <c r="BH4" s="82"/>
      <c r="BI4" s="82"/>
      <c r="BJ4" s="82"/>
      <c r="BK4" s="82"/>
      <c r="BL4" s="82"/>
      <c r="BM4" s="82"/>
      <c r="BN4" s="82"/>
      <c r="BO4" s="82"/>
      <c r="BP4" s="82"/>
      <c r="BQ4" s="82" t="s">
        <v>76</v>
      </c>
      <c r="BR4" s="82"/>
      <c r="BS4" s="82"/>
      <c r="BT4" s="82"/>
      <c r="BU4" s="82"/>
      <c r="BV4" s="82"/>
      <c r="BW4" s="82"/>
      <c r="BX4" s="82"/>
      <c r="BY4" s="82"/>
      <c r="BZ4" s="82"/>
      <c r="CA4" s="82"/>
      <c r="CB4" s="82" t="s">
        <v>77</v>
      </c>
      <c r="CC4" s="82"/>
      <c r="CD4" s="82"/>
      <c r="CE4" s="82"/>
      <c r="CF4" s="82"/>
      <c r="CG4" s="82"/>
      <c r="CH4" s="82"/>
      <c r="CI4" s="82"/>
      <c r="CJ4" s="82"/>
      <c r="CK4" s="82"/>
      <c r="CL4" s="82"/>
      <c r="CM4" s="82" t="s">
        <v>78</v>
      </c>
      <c r="CN4" s="82"/>
      <c r="CO4" s="82"/>
      <c r="CP4" s="82"/>
      <c r="CQ4" s="82"/>
      <c r="CR4" s="82"/>
      <c r="CS4" s="82"/>
      <c r="CT4" s="82"/>
      <c r="CU4" s="82"/>
      <c r="CV4" s="82"/>
      <c r="CW4" s="82"/>
      <c r="CX4" s="82" t="s">
        <v>79</v>
      </c>
      <c r="CY4" s="82"/>
      <c r="CZ4" s="82"/>
      <c r="DA4" s="82"/>
      <c r="DB4" s="82"/>
      <c r="DC4" s="82"/>
      <c r="DD4" s="82"/>
      <c r="DE4" s="82"/>
      <c r="DF4" s="82"/>
      <c r="DG4" s="82"/>
      <c r="DH4" s="82"/>
      <c r="DI4" s="82" t="s">
        <v>80</v>
      </c>
      <c r="DJ4" s="82"/>
      <c r="DK4" s="82"/>
      <c r="DL4" s="82"/>
      <c r="DM4" s="82"/>
      <c r="DN4" s="82"/>
      <c r="DO4" s="82"/>
      <c r="DP4" s="82"/>
      <c r="DQ4" s="82"/>
      <c r="DR4" s="82"/>
      <c r="DS4" s="82"/>
      <c r="DT4" s="82" t="s">
        <v>81</v>
      </c>
      <c r="DU4" s="82"/>
      <c r="DV4" s="82"/>
      <c r="DW4" s="82"/>
      <c r="DX4" s="82"/>
      <c r="DY4" s="82"/>
      <c r="DZ4" s="82"/>
      <c r="EA4" s="82"/>
      <c r="EB4" s="82"/>
      <c r="EC4" s="82"/>
      <c r="ED4" s="82"/>
      <c r="EE4" s="82" t="s">
        <v>82</v>
      </c>
      <c r="EF4" s="82"/>
      <c r="EG4" s="82"/>
      <c r="EH4" s="82"/>
      <c r="EI4" s="82"/>
      <c r="EJ4" s="82"/>
      <c r="EK4" s="82"/>
      <c r="EL4" s="82"/>
      <c r="EM4" s="82"/>
      <c r="EN4" s="82"/>
      <c r="EO4" s="82"/>
    </row>
    <row r="5" spans="1:145" x14ac:dyDescent="0.15">
      <c r="A5" s="27" t="s">
        <v>83</v>
      </c>
      <c r="B5" s="31"/>
      <c r="C5" s="31"/>
      <c r="D5" s="31"/>
      <c r="E5" s="31"/>
      <c r="F5" s="31"/>
      <c r="G5" s="31"/>
      <c r="H5" s="35" t="s">
        <v>84</v>
      </c>
      <c r="I5" s="35" t="s">
        <v>85</v>
      </c>
      <c r="J5" s="35" t="s">
        <v>86</v>
      </c>
      <c r="K5" s="35" t="s">
        <v>87</v>
      </c>
      <c r="L5" s="35" t="s">
        <v>88</v>
      </c>
      <c r="M5" s="35" t="s">
        <v>13</v>
      </c>
      <c r="N5" s="35" t="s">
        <v>3</v>
      </c>
      <c r="O5" s="35" t="s">
        <v>89</v>
      </c>
      <c r="P5" s="35" t="s">
        <v>90</v>
      </c>
      <c r="Q5" s="35" t="s">
        <v>91</v>
      </c>
      <c r="R5" s="35" t="s">
        <v>92</v>
      </c>
      <c r="S5" s="35" t="s">
        <v>67</v>
      </c>
      <c r="T5" s="35" t="s">
        <v>93</v>
      </c>
      <c r="U5" s="35" t="s">
        <v>94</v>
      </c>
      <c r="V5" s="35" t="s">
        <v>95</v>
      </c>
      <c r="W5" s="35" t="s">
        <v>96</v>
      </c>
      <c r="X5" s="35" t="s">
        <v>97</v>
      </c>
      <c r="Y5" s="35" t="s">
        <v>35</v>
      </c>
      <c r="Z5" s="35" t="s">
        <v>98</v>
      </c>
      <c r="AA5" s="35" t="s">
        <v>99</v>
      </c>
      <c r="AB5" s="35" t="s">
        <v>100</v>
      </c>
      <c r="AC5" s="35" t="s">
        <v>101</v>
      </c>
      <c r="AD5" s="35" t="s">
        <v>102</v>
      </c>
      <c r="AE5" s="35" t="s">
        <v>103</v>
      </c>
      <c r="AF5" s="35" t="s">
        <v>104</v>
      </c>
      <c r="AG5" s="35" t="s">
        <v>105</v>
      </c>
      <c r="AH5" s="35" t="s">
        <v>106</v>
      </c>
      <c r="AI5" s="35" t="s">
        <v>7</v>
      </c>
      <c r="AJ5" s="35" t="s">
        <v>35</v>
      </c>
      <c r="AK5" s="35" t="s">
        <v>98</v>
      </c>
      <c r="AL5" s="35" t="s">
        <v>99</v>
      </c>
      <c r="AM5" s="35" t="s">
        <v>100</v>
      </c>
      <c r="AN5" s="35" t="s">
        <v>101</v>
      </c>
      <c r="AO5" s="35" t="s">
        <v>102</v>
      </c>
      <c r="AP5" s="35" t="s">
        <v>103</v>
      </c>
      <c r="AQ5" s="35" t="s">
        <v>104</v>
      </c>
      <c r="AR5" s="35" t="s">
        <v>105</v>
      </c>
      <c r="AS5" s="35" t="s">
        <v>106</v>
      </c>
      <c r="AT5" s="35" t="s">
        <v>107</v>
      </c>
      <c r="AU5" s="35" t="s">
        <v>35</v>
      </c>
      <c r="AV5" s="35" t="s">
        <v>98</v>
      </c>
      <c r="AW5" s="35" t="s">
        <v>99</v>
      </c>
      <c r="AX5" s="35" t="s">
        <v>100</v>
      </c>
      <c r="AY5" s="35" t="s">
        <v>101</v>
      </c>
      <c r="AZ5" s="35" t="s">
        <v>102</v>
      </c>
      <c r="BA5" s="35" t="s">
        <v>103</v>
      </c>
      <c r="BB5" s="35" t="s">
        <v>104</v>
      </c>
      <c r="BC5" s="35" t="s">
        <v>105</v>
      </c>
      <c r="BD5" s="35" t="s">
        <v>106</v>
      </c>
      <c r="BE5" s="35" t="s">
        <v>107</v>
      </c>
      <c r="BF5" s="35" t="s">
        <v>35</v>
      </c>
      <c r="BG5" s="35" t="s">
        <v>98</v>
      </c>
      <c r="BH5" s="35" t="s">
        <v>99</v>
      </c>
      <c r="BI5" s="35" t="s">
        <v>100</v>
      </c>
      <c r="BJ5" s="35" t="s">
        <v>101</v>
      </c>
      <c r="BK5" s="35" t="s">
        <v>102</v>
      </c>
      <c r="BL5" s="35" t="s">
        <v>103</v>
      </c>
      <c r="BM5" s="35" t="s">
        <v>104</v>
      </c>
      <c r="BN5" s="35" t="s">
        <v>105</v>
      </c>
      <c r="BO5" s="35" t="s">
        <v>106</v>
      </c>
      <c r="BP5" s="35" t="s">
        <v>107</v>
      </c>
      <c r="BQ5" s="35" t="s">
        <v>35</v>
      </c>
      <c r="BR5" s="35" t="s">
        <v>98</v>
      </c>
      <c r="BS5" s="35" t="s">
        <v>99</v>
      </c>
      <c r="BT5" s="35" t="s">
        <v>100</v>
      </c>
      <c r="BU5" s="35" t="s">
        <v>101</v>
      </c>
      <c r="BV5" s="35" t="s">
        <v>102</v>
      </c>
      <c r="BW5" s="35" t="s">
        <v>103</v>
      </c>
      <c r="BX5" s="35" t="s">
        <v>104</v>
      </c>
      <c r="BY5" s="35" t="s">
        <v>105</v>
      </c>
      <c r="BZ5" s="35" t="s">
        <v>106</v>
      </c>
      <c r="CA5" s="35" t="s">
        <v>107</v>
      </c>
      <c r="CB5" s="35" t="s">
        <v>35</v>
      </c>
      <c r="CC5" s="35" t="s">
        <v>98</v>
      </c>
      <c r="CD5" s="35" t="s">
        <v>99</v>
      </c>
      <c r="CE5" s="35" t="s">
        <v>100</v>
      </c>
      <c r="CF5" s="35" t="s">
        <v>101</v>
      </c>
      <c r="CG5" s="35" t="s">
        <v>102</v>
      </c>
      <c r="CH5" s="35" t="s">
        <v>103</v>
      </c>
      <c r="CI5" s="35" t="s">
        <v>104</v>
      </c>
      <c r="CJ5" s="35" t="s">
        <v>105</v>
      </c>
      <c r="CK5" s="35" t="s">
        <v>106</v>
      </c>
      <c r="CL5" s="35" t="s">
        <v>107</v>
      </c>
      <c r="CM5" s="35" t="s">
        <v>35</v>
      </c>
      <c r="CN5" s="35" t="s">
        <v>98</v>
      </c>
      <c r="CO5" s="35" t="s">
        <v>99</v>
      </c>
      <c r="CP5" s="35" t="s">
        <v>100</v>
      </c>
      <c r="CQ5" s="35" t="s">
        <v>101</v>
      </c>
      <c r="CR5" s="35" t="s">
        <v>102</v>
      </c>
      <c r="CS5" s="35" t="s">
        <v>103</v>
      </c>
      <c r="CT5" s="35" t="s">
        <v>104</v>
      </c>
      <c r="CU5" s="35" t="s">
        <v>105</v>
      </c>
      <c r="CV5" s="35" t="s">
        <v>106</v>
      </c>
      <c r="CW5" s="35" t="s">
        <v>107</v>
      </c>
      <c r="CX5" s="35" t="s">
        <v>35</v>
      </c>
      <c r="CY5" s="35" t="s">
        <v>98</v>
      </c>
      <c r="CZ5" s="35" t="s">
        <v>99</v>
      </c>
      <c r="DA5" s="35" t="s">
        <v>100</v>
      </c>
      <c r="DB5" s="35" t="s">
        <v>101</v>
      </c>
      <c r="DC5" s="35" t="s">
        <v>102</v>
      </c>
      <c r="DD5" s="35" t="s">
        <v>103</v>
      </c>
      <c r="DE5" s="35" t="s">
        <v>104</v>
      </c>
      <c r="DF5" s="35" t="s">
        <v>105</v>
      </c>
      <c r="DG5" s="35" t="s">
        <v>106</v>
      </c>
      <c r="DH5" s="35" t="s">
        <v>107</v>
      </c>
      <c r="DI5" s="35" t="s">
        <v>35</v>
      </c>
      <c r="DJ5" s="35" t="s">
        <v>98</v>
      </c>
      <c r="DK5" s="35" t="s">
        <v>99</v>
      </c>
      <c r="DL5" s="35" t="s">
        <v>100</v>
      </c>
      <c r="DM5" s="35" t="s">
        <v>101</v>
      </c>
      <c r="DN5" s="35" t="s">
        <v>102</v>
      </c>
      <c r="DO5" s="35" t="s">
        <v>103</v>
      </c>
      <c r="DP5" s="35" t="s">
        <v>104</v>
      </c>
      <c r="DQ5" s="35" t="s">
        <v>105</v>
      </c>
      <c r="DR5" s="35" t="s">
        <v>106</v>
      </c>
      <c r="DS5" s="35" t="s">
        <v>107</v>
      </c>
      <c r="DT5" s="35" t="s">
        <v>35</v>
      </c>
      <c r="DU5" s="35" t="s">
        <v>98</v>
      </c>
      <c r="DV5" s="35" t="s">
        <v>99</v>
      </c>
      <c r="DW5" s="35" t="s">
        <v>100</v>
      </c>
      <c r="DX5" s="35" t="s">
        <v>101</v>
      </c>
      <c r="DY5" s="35" t="s">
        <v>102</v>
      </c>
      <c r="DZ5" s="35" t="s">
        <v>103</v>
      </c>
      <c r="EA5" s="35" t="s">
        <v>104</v>
      </c>
      <c r="EB5" s="35" t="s">
        <v>105</v>
      </c>
      <c r="EC5" s="35" t="s">
        <v>106</v>
      </c>
      <c r="ED5" s="35" t="s">
        <v>107</v>
      </c>
      <c r="EE5" s="35" t="s">
        <v>35</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203505</v>
      </c>
      <c r="D6" s="32">
        <f t="shared" si="1"/>
        <v>47</v>
      </c>
      <c r="E6" s="32">
        <f t="shared" si="1"/>
        <v>18</v>
      </c>
      <c r="F6" s="32">
        <f t="shared" si="1"/>
        <v>1</v>
      </c>
      <c r="G6" s="32">
        <f t="shared" si="1"/>
        <v>0</v>
      </c>
      <c r="H6" s="32" t="str">
        <f t="shared" si="1"/>
        <v>長野県　長和町</v>
      </c>
      <c r="I6" s="32" t="str">
        <f t="shared" si="1"/>
        <v>法非適用</v>
      </c>
      <c r="J6" s="32" t="str">
        <f t="shared" si="1"/>
        <v>下水道事業</v>
      </c>
      <c r="K6" s="32" t="str">
        <f t="shared" si="1"/>
        <v>個別排水処理</v>
      </c>
      <c r="L6" s="32" t="str">
        <f t="shared" si="1"/>
        <v>L2</v>
      </c>
      <c r="M6" s="32" t="str">
        <f t="shared" si="1"/>
        <v>非設置</v>
      </c>
      <c r="N6" s="36" t="str">
        <f t="shared" si="1"/>
        <v>-</v>
      </c>
      <c r="O6" s="36" t="str">
        <f t="shared" si="1"/>
        <v>該当数値なし</v>
      </c>
      <c r="P6" s="36">
        <f t="shared" si="1"/>
        <v>0.55000000000000004</v>
      </c>
      <c r="Q6" s="36">
        <f t="shared" si="1"/>
        <v>100</v>
      </c>
      <c r="R6" s="36">
        <f t="shared" si="1"/>
        <v>3672</v>
      </c>
      <c r="S6" s="36">
        <f t="shared" si="1"/>
        <v>6223</v>
      </c>
      <c r="T6" s="36">
        <f t="shared" si="1"/>
        <v>183.86</v>
      </c>
      <c r="U6" s="36">
        <f t="shared" si="1"/>
        <v>33.85</v>
      </c>
      <c r="V6" s="36">
        <f t="shared" si="1"/>
        <v>34</v>
      </c>
      <c r="W6" s="36">
        <f t="shared" si="1"/>
        <v>0.01</v>
      </c>
      <c r="X6" s="36">
        <f t="shared" si="1"/>
        <v>3400</v>
      </c>
      <c r="Y6" s="40">
        <f t="shared" ref="Y6:AH6" si="2">IF(Y7="",NA(),Y7)</f>
        <v>95.41</v>
      </c>
      <c r="Z6" s="40">
        <f t="shared" si="2"/>
        <v>95.35</v>
      </c>
      <c r="AA6" s="40">
        <f t="shared" si="2"/>
        <v>116.22</v>
      </c>
      <c r="AB6" s="40">
        <f t="shared" si="2"/>
        <v>94.74</v>
      </c>
      <c r="AC6" s="40">
        <f t="shared" si="2"/>
        <v>95.65</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799.41</v>
      </c>
      <c r="BL6" s="40">
        <f t="shared" si="5"/>
        <v>701.33</v>
      </c>
      <c r="BM6" s="40">
        <f t="shared" si="5"/>
        <v>663.76</v>
      </c>
      <c r="BN6" s="40">
        <f t="shared" si="5"/>
        <v>566.35</v>
      </c>
      <c r="BO6" s="40">
        <f t="shared" si="5"/>
        <v>888.8</v>
      </c>
      <c r="BP6" s="36" t="str">
        <f>IF(BP7="","",IF(BP7="-","【-】","【"&amp;SUBSTITUTE(TEXT(BP7,"#,##0.00"),"-","△")&amp;"】"))</f>
        <v>【878.58】</v>
      </c>
      <c r="BQ6" s="40">
        <f t="shared" ref="BQ6:BZ6" si="6">IF(BQ7="",NA(),BQ7)</f>
        <v>42.32</v>
      </c>
      <c r="BR6" s="40">
        <f t="shared" si="6"/>
        <v>38.61</v>
      </c>
      <c r="BS6" s="40">
        <f t="shared" si="6"/>
        <v>43.31</v>
      </c>
      <c r="BT6" s="40">
        <f t="shared" si="6"/>
        <v>52.24</v>
      </c>
      <c r="BU6" s="40">
        <f t="shared" si="6"/>
        <v>35</v>
      </c>
      <c r="BV6" s="40">
        <f t="shared" si="6"/>
        <v>51.57</v>
      </c>
      <c r="BW6" s="40">
        <f t="shared" si="6"/>
        <v>53.48</v>
      </c>
      <c r="BX6" s="40">
        <f t="shared" si="6"/>
        <v>53.76</v>
      </c>
      <c r="BY6" s="40">
        <f t="shared" si="6"/>
        <v>52.27</v>
      </c>
      <c r="BZ6" s="40">
        <f t="shared" si="6"/>
        <v>52.55</v>
      </c>
      <c r="CA6" s="36" t="str">
        <f>IF(CA7="","",IF(CA7="-","【-】","【"&amp;SUBSTITUTE(TEXT(CA7,"#,##0.00"),"-","△")&amp;"】"))</f>
        <v>【52.62】</v>
      </c>
      <c r="CB6" s="40">
        <f t="shared" ref="CB6:CK6" si="7">IF(CB7="",NA(),CB7)</f>
        <v>460.28</v>
      </c>
      <c r="CC6" s="40">
        <f t="shared" si="7"/>
        <v>504.77</v>
      </c>
      <c r="CD6" s="40">
        <f t="shared" si="7"/>
        <v>453.09</v>
      </c>
      <c r="CE6" s="40">
        <f t="shared" si="7"/>
        <v>359.86</v>
      </c>
      <c r="CF6" s="40">
        <f t="shared" si="7"/>
        <v>548.23</v>
      </c>
      <c r="CG6" s="40">
        <f t="shared" si="7"/>
        <v>282.5</v>
      </c>
      <c r="CH6" s="40">
        <f t="shared" si="7"/>
        <v>277.29000000000002</v>
      </c>
      <c r="CI6" s="40">
        <f t="shared" si="7"/>
        <v>275.25</v>
      </c>
      <c r="CJ6" s="40">
        <f t="shared" si="7"/>
        <v>291.01</v>
      </c>
      <c r="CK6" s="40">
        <f t="shared" si="7"/>
        <v>292.45</v>
      </c>
      <c r="CL6" s="36" t="str">
        <f>IF(CL7="","",IF(CL7="-","【-】","【"&amp;SUBSTITUTE(TEXT(CL7,"#,##0.00"),"-","△")&amp;"】"))</f>
        <v>【296.38】</v>
      </c>
      <c r="CM6" s="40">
        <f t="shared" ref="CM6:CV6" si="8">IF(CM7="",NA(),CM7)</f>
        <v>38.46</v>
      </c>
      <c r="CN6" s="40">
        <f t="shared" si="8"/>
        <v>38.46</v>
      </c>
      <c r="CO6" s="40">
        <f t="shared" si="8"/>
        <v>38.46</v>
      </c>
      <c r="CP6" s="40">
        <f t="shared" si="8"/>
        <v>38.46</v>
      </c>
      <c r="CQ6" s="40">
        <f t="shared" si="8"/>
        <v>38.46</v>
      </c>
      <c r="CR6" s="40">
        <f t="shared" si="8"/>
        <v>48.69</v>
      </c>
      <c r="CS6" s="40">
        <f t="shared" si="8"/>
        <v>52.52</v>
      </c>
      <c r="CT6" s="40">
        <f t="shared" si="8"/>
        <v>54.14</v>
      </c>
      <c r="CU6" s="40">
        <f t="shared" si="8"/>
        <v>132.99</v>
      </c>
      <c r="CV6" s="40">
        <f t="shared" si="8"/>
        <v>51.71</v>
      </c>
      <c r="CW6" s="36" t="str">
        <f>IF(CW7="","",IF(CW7="-","【-】","【"&amp;SUBSTITUTE(TEXT(CW7,"#,##0.00"),"-","△")&amp;"】"))</f>
        <v>【51.55】</v>
      </c>
      <c r="CX6" s="40">
        <f t="shared" ref="CX6:DG6" si="9">IF(CX7="",NA(),CX7)</f>
        <v>100</v>
      </c>
      <c r="CY6" s="40">
        <f t="shared" si="9"/>
        <v>100</v>
      </c>
      <c r="CZ6" s="40">
        <f t="shared" si="9"/>
        <v>100</v>
      </c>
      <c r="DA6" s="40">
        <f t="shared" si="9"/>
        <v>100</v>
      </c>
      <c r="DB6" s="40">
        <f t="shared" si="9"/>
        <v>100</v>
      </c>
      <c r="DC6" s="40">
        <f t="shared" si="9"/>
        <v>87.42</v>
      </c>
      <c r="DD6" s="40">
        <f t="shared" si="9"/>
        <v>84.94</v>
      </c>
      <c r="DE6" s="40">
        <f t="shared" si="9"/>
        <v>84.69</v>
      </c>
      <c r="DF6" s="40">
        <f t="shared" si="9"/>
        <v>82.94</v>
      </c>
      <c r="DG6" s="40">
        <f t="shared" si="9"/>
        <v>82.91</v>
      </c>
      <c r="DH6" s="36" t="str">
        <f>IF(DH7="","",IF(DH7="-","【-】","【"&amp;SUBSTITUTE(TEXT(DH7,"#,##0.00"),"-","△")&amp;"】"))</f>
        <v>【80.14】</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40" t="str">
        <f t="shared" ref="EE6:EN6" si="12">IF(EE7="",NA(),EE7)</f>
        <v>-</v>
      </c>
      <c r="EF6" s="40" t="str">
        <f t="shared" si="12"/>
        <v>-</v>
      </c>
      <c r="EG6" s="40" t="str">
        <f t="shared" si="12"/>
        <v>-</v>
      </c>
      <c r="EH6" s="40" t="str">
        <f t="shared" si="12"/>
        <v>-</v>
      </c>
      <c r="EI6" s="40" t="str">
        <f t="shared" si="12"/>
        <v>-</v>
      </c>
      <c r="EJ6" s="40" t="str">
        <f t="shared" si="12"/>
        <v>-</v>
      </c>
      <c r="EK6" s="40" t="str">
        <f t="shared" si="12"/>
        <v>-</v>
      </c>
      <c r="EL6" s="40" t="str">
        <f t="shared" si="12"/>
        <v>-</v>
      </c>
      <c r="EM6" s="40" t="str">
        <f t="shared" si="12"/>
        <v>-</v>
      </c>
      <c r="EN6" s="40" t="str">
        <f t="shared" si="12"/>
        <v>-</v>
      </c>
      <c r="EO6" s="36" t="str">
        <f>IF(EO7="","",IF(EO7="-","【-】","【"&amp;SUBSTITUTE(TEXT(EO7,"#,##0.00"),"-","△")&amp;"】"))</f>
        <v>【-】</v>
      </c>
    </row>
    <row r="7" spans="1:145" s="26" customFormat="1" x14ac:dyDescent="0.15">
      <c r="A7" s="27"/>
      <c r="B7" s="33">
        <v>2017</v>
      </c>
      <c r="C7" s="33">
        <v>203505</v>
      </c>
      <c r="D7" s="33">
        <v>47</v>
      </c>
      <c r="E7" s="33">
        <v>18</v>
      </c>
      <c r="F7" s="33">
        <v>1</v>
      </c>
      <c r="G7" s="33">
        <v>0</v>
      </c>
      <c r="H7" s="33" t="s">
        <v>109</v>
      </c>
      <c r="I7" s="33" t="s">
        <v>110</v>
      </c>
      <c r="J7" s="33" t="s">
        <v>111</v>
      </c>
      <c r="K7" s="33" t="s">
        <v>112</v>
      </c>
      <c r="L7" s="33" t="s">
        <v>113</v>
      </c>
      <c r="M7" s="33" t="s">
        <v>114</v>
      </c>
      <c r="N7" s="37" t="s">
        <v>65</v>
      </c>
      <c r="O7" s="37" t="s">
        <v>115</v>
      </c>
      <c r="P7" s="37">
        <v>0.55000000000000004</v>
      </c>
      <c r="Q7" s="37">
        <v>100</v>
      </c>
      <c r="R7" s="37">
        <v>3672</v>
      </c>
      <c r="S7" s="37">
        <v>6223</v>
      </c>
      <c r="T7" s="37">
        <v>183.86</v>
      </c>
      <c r="U7" s="37">
        <v>33.85</v>
      </c>
      <c r="V7" s="37">
        <v>34</v>
      </c>
      <c r="W7" s="37">
        <v>0.01</v>
      </c>
      <c r="X7" s="37">
        <v>3400</v>
      </c>
      <c r="Y7" s="37">
        <v>95.41</v>
      </c>
      <c r="Z7" s="37">
        <v>95.35</v>
      </c>
      <c r="AA7" s="37">
        <v>116.22</v>
      </c>
      <c r="AB7" s="37">
        <v>94.74</v>
      </c>
      <c r="AC7" s="37">
        <v>95.65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42.32</v>
      </c>
      <c r="BR7" s="37">
        <v>38.61</v>
      </c>
      <c r="BS7" s="37">
        <v>43.31</v>
      </c>
      <c r="BT7" s="37">
        <v>52.24</v>
      </c>
      <c r="BU7" s="37">
        <v>35</v>
      </c>
      <c r="BV7" s="37">
        <v>51.57</v>
      </c>
      <c r="BW7" s="37">
        <v>53.48</v>
      </c>
      <c r="BX7" s="37">
        <v>53.76</v>
      </c>
      <c r="BY7" s="37">
        <v>52.27</v>
      </c>
      <c r="BZ7" s="37">
        <v>52.55</v>
      </c>
      <c r="CA7" s="37">
        <v>52.62</v>
      </c>
      <c r="CB7" s="37">
        <v>460.28</v>
      </c>
      <c r="CC7" s="37">
        <v>504.77</v>
      </c>
      <c r="CD7" s="37">
        <v>453.09</v>
      </c>
      <c r="CE7" s="37">
        <v>359.86</v>
      </c>
      <c r="CF7" s="37">
        <v>548.23</v>
      </c>
      <c r="CG7" s="37">
        <v>282.5</v>
      </c>
      <c r="CH7" s="37">
        <v>277.29000000000002</v>
      </c>
      <c r="CI7" s="37">
        <v>275.25</v>
      </c>
      <c r="CJ7" s="37">
        <v>291.01</v>
      </c>
      <c r="CK7" s="37">
        <v>292.45</v>
      </c>
      <c r="CL7" s="37">
        <v>296.38</v>
      </c>
      <c r="CM7" s="37">
        <v>38.46</v>
      </c>
      <c r="CN7" s="37">
        <v>38.46</v>
      </c>
      <c r="CO7" s="37">
        <v>38.46</v>
      </c>
      <c r="CP7" s="37">
        <v>38.46</v>
      </c>
      <c r="CQ7" s="37">
        <v>38.46</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65</v>
      </c>
      <c r="EF7" s="37" t="s">
        <v>65</v>
      </c>
      <c r="EG7" s="37" t="s">
        <v>65</v>
      </c>
      <c r="EH7" s="37" t="s">
        <v>65</v>
      </c>
      <c r="EI7" s="37" t="s">
        <v>65</v>
      </c>
      <c r="EJ7" s="37" t="s">
        <v>65</v>
      </c>
      <c r="EK7" s="37" t="s">
        <v>65</v>
      </c>
      <c r="EL7" s="37" t="s">
        <v>65</v>
      </c>
      <c r="EM7" s="37" t="s">
        <v>65</v>
      </c>
      <c r="EN7" s="37" t="s">
        <v>65</v>
      </c>
      <c r="EO7" s="37" t="s">
        <v>65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2019-02-12T10:31:13Z</cp:lastPrinted>
  <dcterms:created xsi:type="dcterms:W3CDTF">2018-12-03T09:43:43Z</dcterms:created>
  <dcterms:modified xsi:type="dcterms:W3CDTF">2019-02-20T10:52:39Z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2019-02-08T08:12:37Z</vt:filetime>
  </property>
</Properties>
</file>