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x14cOMdKKy5c+a61gaZfvRjpGffAtKsw1xvocCH9D+tRR9lUpyPoGlMasfNSNt6hw1GmlL+VgiGjPhXCtwfzw==" workbookSaltValue="SbCmQZLKiDC8JyQnEmdRq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<sst xmlns="http://schemas.openxmlformats.org/spreadsheetml/2006/main" count="232" uniqueCount="120">
  <si>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</si>
  <si>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</si>
  <si>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</si>
  <si>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</si>
  <si>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</si>
  <si>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</si>
  <si>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</si>
  <si>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</si>
  <si>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</si>
  <si>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</si>
  <si>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</si>
  <si>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</si>
  <si>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</si>
  <si>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</si>
  <si>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</si>
  <si>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</si>
  <si>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</si>
  <si>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</si>
  <si>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</si>
  <si>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</si>
  <si>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</si>
  <si>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</si>
  <si>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</si>
  <si>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</si>
  <si>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</si>
  <si>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</si>
  <si>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</si>
  <si>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</si>
  <si>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</si>
  <si>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</si>
  <si>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</si>
  <si>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</si>
  <si>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</si>
  <si>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</si>
  <si>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</si>
  <si>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</si>
  <si>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</si>
  <si>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</si>
  <si>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</si>
  <si>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</si>
  <si>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</si>
  <si>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</si>
  <si>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</si>
  <si>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</si>
  <si>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</si>
  <si>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</si>
  <si>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</si>
  <si>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</si>
  <si>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</si>
  <si>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</si>
  <si>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</si>
  <si>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</si>
  <si>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</si>
  <si>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</si>
  <si>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</si>
  <si>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</si>
  <si>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</si>
  <si>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</si>
  <si>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</si>
  <si>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</si>
  <si>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</si>
  <si>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</si>
  <si>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</si>
  <si>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</si>
  <si>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</si>
  <si>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</si>
  <si>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</si>
  <si>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</si>
  <si>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</si>
  <si>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</si>
  <si>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</si>
  <si>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</si>
  <si>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</si>
  <si>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</si>
  <si>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</si>
  <si>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</si>
  <si>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</si>
  <si>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</si>
  <si>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</si>
  <si>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</si>
  <si>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</si>
  <si>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</si>
  <si>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</si>
  <si>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</si>
  <si>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</si>
  <si>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</si>
  <si>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</si>
  <si>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</si>
  <si>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</si>
  <si>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</si>
  <si>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</si>
  <si>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</si>
  <si>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</si>
  <si>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</si>
  <si>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</si>
  <si>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</si>
  <si>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</si>
  <si>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</si>
  <si>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</si>
  <si>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</si>
  <si>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</si>
  <si>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</si>
  <si>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</si>
  <si>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</si>
  <si>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</si>
  <si>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立科町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</si>
  <si>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</si>
  <si>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</si>
  <si>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</si>
  <si>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</si>
  <si>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</si>
  <si>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</si>
  <si>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</si>
  <si>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</si>
  <si>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</si>
  <si>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</si>
  <si>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</si>
  <si>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経営の健全性・効率性の分析では、健全経営を維持しているが、今後、給水人口や給水収益が減少していく見込みの中、施設の更新や修繕費用の増加が見込まれる。　　　　　　　　　　　　　　　　　　　平成30年度には、計画期間を40年間としたアセットマネジメントを策定し、「更新需要見通し」及び「財政収支見通し」の検討成果を基に、立科町水道事業の安定たる運営を継続できるように、アセットマネジメント検討成果を適宜反映させることにより、中長期の更新需要及び財政収支見通しに立脚した更新計画を策定していく。</t>
    <rPh sb="0" eb="2">
      <t>ケイエイ</t>
    </rPh>
    <rPh sb="3" eb="6">
      <t>ケンゼンセイ</t>
    </rPh>
    <rPh sb="7" eb="9">
      <t>コウリツ</t>
    </rPh>
    <rPh sb="9" eb="10">
      <t>セイ</t>
    </rPh>
    <rPh sb="11" eb="13">
      <t>ブンセキ</t>
    </rPh>
    <rPh sb="16" eb="18">
      <t>ケンゼン</t>
    </rPh>
    <rPh sb="18" eb="20">
      <t>ケイエイ</t>
    </rPh>
    <rPh sb="21" eb="23">
      <t>イジ</t>
    </rPh>
    <rPh sb="29" eb="31">
      <t>コンゴ</t>
    </rPh>
    <rPh sb="32" eb="34">
      <t>キュウスイ</t>
    </rPh>
    <rPh sb="34" eb="36">
      <t>ジンコウ</t>
    </rPh>
    <rPh sb="37" eb="39">
      <t>キュウスイ</t>
    </rPh>
    <rPh sb="39" eb="41">
      <t>シュウエキ</t>
    </rPh>
    <rPh sb="42" eb="44">
      <t>ゲンショウ</t>
    </rPh>
    <rPh sb="48" eb="50">
      <t>ミコ</t>
    </rPh>
    <rPh sb="52" eb="53">
      <t>ナカ</t>
    </rPh>
    <rPh sb="54" eb="56">
      <t>シセツ</t>
    </rPh>
    <rPh sb="57" eb="59">
      <t>コウシン</t>
    </rPh>
    <rPh sb="60" eb="62">
      <t>シュウゼン</t>
    </rPh>
    <rPh sb="62" eb="64">
      <t>ヒヨウ</t>
    </rPh>
    <rPh sb="65" eb="67">
      <t>ゾウカ</t>
    </rPh>
    <rPh sb="68" eb="70">
      <t>ミコ</t>
    </rPh>
    <rPh sb="93" eb="95">
      <t>ヘイセイ</t>
    </rPh>
    <rPh sb="97" eb="98">
      <t>ネン</t>
    </rPh>
    <rPh sb="98" eb="99">
      <t>ド</t>
    </rPh>
    <rPh sb="102" eb="104">
      <t>ケイカク</t>
    </rPh>
    <rPh sb="104" eb="106">
      <t>キカン</t>
    </rPh>
    <rPh sb="109" eb="110">
      <t>ネン</t>
    </rPh>
    <rPh sb="110" eb="111">
      <t>カン</t>
    </rPh>
    <rPh sb="125" eb="127">
      <t>サクテイ</t>
    </rPh>
    <rPh sb="130" eb="132">
      <t>コウシン</t>
    </rPh>
    <rPh sb="132" eb="134">
      <t>ジュヨウ</t>
    </rPh>
    <rPh sb="134" eb="136">
      <t>ミトオ</t>
    </rPh>
    <rPh sb="138" eb="139">
      <t>オヨ</t>
    </rPh>
    <rPh sb="141" eb="143">
      <t>ザイセイ</t>
    </rPh>
    <rPh sb="143" eb="145">
      <t>シュウシ</t>
    </rPh>
    <rPh sb="145" eb="147">
      <t>ミトオ</t>
    </rPh>
    <rPh sb="150" eb="152">
      <t>ケントウ</t>
    </rPh>
    <rPh sb="152" eb="154">
      <t>セイカ</t>
    </rPh>
    <rPh sb="155" eb="156">
      <t>モト</t>
    </rPh>
    <rPh sb="158" eb="161">
      <t>タテシナマチ</t>
    </rPh>
    <rPh sb="161" eb="163">
      <t>スイドウ</t>
    </rPh>
    <rPh sb="163" eb="165">
      <t>ジギョウ</t>
    </rPh>
    <rPh sb="166" eb="168">
      <t>アンテイ</t>
    </rPh>
    <rPh sb="170" eb="172">
      <t>ウンエイ</t>
    </rPh>
    <rPh sb="173" eb="175">
      <t>ケイゾク</t>
    </rPh>
    <rPh sb="192" eb="194">
      <t>ケントウ</t>
    </rPh>
    <rPh sb="194" eb="196">
      <t>セイカ</t>
    </rPh>
    <rPh sb="197" eb="199">
      <t>テキギ</t>
    </rPh>
    <rPh sb="199" eb="201">
      <t>ハンエイ</t>
    </rPh>
    <rPh sb="210" eb="213">
      <t>チュウチョウキ</t>
    </rPh>
    <rPh sb="214" eb="216">
      <t>コウシン</t>
    </rPh>
    <rPh sb="216" eb="218">
      <t>ジュヨウ</t>
    </rPh>
    <rPh sb="218" eb="219">
      <t>オヨ</t>
    </rPh>
    <rPh sb="220" eb="222">
      <t>ザイセイ</t>
    </rPh>
    <rPh sb="222" eb="224">
      <t>シュウシ</t>
    </rPh>
    <rPh sb="224" eb="226">
      <t>ミトオ</t>
    </rPh>
    <rPh sb="228" eb="229">
      <t>リツ</t>
    </rPh>
    <rPh sb="229" eb="230">
      <t>キャク</t>
    </rPh>
    <rPh sb="232" eb="234">
      <t>コウシン</t>
    </rPh>
    <rPh sb="234" eb="236">
      <t>ケイカク</t>
    </rPh>
    <rPh sb="237" eb="239">
      <t>サクテイ</t>
    </rPh>
    <phoneticPr fontId="4"/>
  </si>
  <si>
    <t>「経常収支比率」と「料金回収率」は、100％を超え増加傾向にある。これは、アパート等の新設により料金収入が微増となったり、委託料に係る費用が減少したためである。　　　　　　　　　　　　　　　　　　　　　　　　　　　　　　　　　　「累積欠損金比率」は0％であることから経営の健全性は保たれている。　　　　　　　　　　　　「流動比率」は、100％を上回り、類似団体平均値より高い傾向である。これは、現金預金が増加し、企業債の返還額が減少したためである。　　　　　　　　　　　　　　「企業債残高対給水収益比率」は、類似団体平均値より低い傾向にある。これは、企業債の償還額が減少しているためである。今後、老朽化している配水池の更新を行うことで、この比率は、増加することが予想される。　　　　　　　　　　　　　　　　「給水原価」は、類似団体平均値より低い傾向にある。これは、有水水量の微増や経常費用が減少したためである。今後、老朽化している配水池や配水管の修繕により経常費用が増加すると給水原価の増加も予想される。　　　　　　　　　　　　　　　　　　　　「施設利用率」は、類似団体平均値より低い傾向である。利用率が低い施設が多い。今後、利用率が低い施設に関して、統廃合やダウンサイジングを検討する必要がある。　　　　　　　　　　　　　　　　　　　　「有収率」は、類似団体平均値より低い傾向にある。これは、漏水箇所の発見が困難な山間部であると見られており、今後も継続的に漏水箇所の早期発見及び老朽管の布設替工事を行っていく。　　　　　　　　　　　　　　　　　　　　　　　　　　　　　　　</t>
    <rPh sb="1" eb="3">
      <t>ケイジョウ</t>
    </rPh>
    <rPh sb="3" eb="5">
      <t>シュウシ</t>
    </rPh>
    <rPh sb="5" eb="7">
      <t>ヒリツ</t>
    </rPh>
    <rPh sb="10" eb="12">
      <t>リョウキン</t>
    </rPh>
    <rPh sb="12" eb="14">
      <t>カイシュウ</t>
    </rPh>
    <rPh sb="14" eb="15">
      <t>リツ</t>
    </rPh>
    <rPh sb="23" eb="24">
      <t>コ</t>
    </rPh>
    <rPh sb="25" eb="27">
      <t>ゾウカ</t>
    </rPh>
    <rPh sb="27" eb="29">
      <t>ケイコウ</t>
    </rPh>
    <rPh sb="41" eb="42">
      <t>トウ</t>
    </rPh>
    <rPh sb="43" eb="45">
      <t>シンセツ</t>
    </rPh>
    <rPh sb="48" eb="50">
      <t>リョウキン</t>
    </rPh>
    <rPh sb="50" eb="52">
      <t>シュウニュウ</t>
    </rPh>
    <rPh sb="53" eb="55">
      <t>ビゾウ</t>
    </rPh>
    <rPh sb="61" eb="63">
      <t>イタク</t>
    </rPh>
    <rPh sb="63" eb="64">
      <t>リョウ</t>
    </rPh>
    <rPh sb="65" eb="66">
      <t>カカ</t>
    </rPh>
    <rPh sb="67" eb="69">
      <t>ヒヨウ</t>
    </rPh>
    <rPh sb="70" eb="72">
      <t>ゲンショウ</t>
    </rPh>
    <rPh sb="115" eb="117">
      <t>ルイセキ</t>
    </rPh>
    <rPh sb="117" eb="119">
      <t>ケッソン</t>
    </rPh>
    <rPh sb="119" eb="120">
      <t>キン</t>
    </rPh>
    <rPh sb="120" eb="122">
      <t>ヒリツ</t>
    </rPh>
    <rPh sb="133" eb="135">
      <t>ケイエイ</t>
    </rPh>
    <rPh sb="136" eb="139">
      <t>ケンゼンセイ</t>
    </rPh>
    <rPh sb="140" eb="141">
      <t>タモ</t>
    </rPh>
    <rPh sb="160" eb="162">
      <t>リュウドウ</t>
    </rPh>
    <rPh sb="162" eb="164">
      <t>ヒリツ</t>
    </rPh>
    <rPh sb="172" eb="174">
      <t>ウワマワ</t>
    </rPh>
    <rPh sb="176" eb="178">
      <t>ルイジ</t>
    </rPh>
    <rPh sb="197" eb="199">
      <t>ゲンキン</t>
    </rPh>
    <rPh sb="199" eb="201">
      <t>ヨキン</t>
    </rPh>
    <rPh sb="202" eb="204">
      <t>ゾウカ</t>
    </rPh>
    <rPh sb="206" eb="208">
      <t>キギョウ</t>
    </rPh>
    <rPh sb="208" eb="209">
      <t>サイ</t>
    </rPh>
    <rPh sb="210" eb="213">
      <t>ヘンカンガク</t>
    </rPh>
    <rPh sb="214" eb="216">
      <t>ゲンショウ</t>
    </rPh>
    <rPh sb="254" eb="256">
      <t>ルイジ</t>
    </rPh>
    <rPh sb="256" eb="258">
      <t>ダンタイ</t>
    </rPh>
    <rPh sb="258" eb="261">
      <t>ヘイキンチ</t>
    </rPh>
    <rPh sb="263" eb="264">
      <t>ヒク</t>
    </rPh>
    <rPh sb="265" eb="267">
      <t>ケイコウ</t>
    </rPh>
    <rPh sb="275" eb="277">
      <t>キギョウ</t>
    </rPh>
    <rPh sb="277" eb="278">
      <t>サイ</t>
    </rPh>
    <rPh sb="279" eb="281">
      <t>ショウカン</t>
    </rPh>
    <rPh sb="283" eb="285">
      <t>ゲンショウ</t>
    </rPh>
    <rPh sb="295" eb="297">
      <t>コンゴ</t>
    </rPh>
    <rPh sb="298" eb="301">
      <t>ロウキュウカ</t>
    </rPh>
    <rPh sb="305" eb="308">
      <t>ハイスイチ</t>
    </rPh>
    <rPh sb="309" eb="311">
      <t>コウシン</t>
    </rPh>
    <rPh sb="312" eb="313">
      <t>オコナ</t>
    </rPh>
    <rPh sb="320" eb="322">
      <t>ヒリツ</t>
    </rPh>
    <rPh sb="324" eb="325">
      <t>ゾウ</t>
    </rPh>
    <rPh sb="325" eb="326">
      <t>カ</t>
    </rPh>
    <rPh sb="331" eb="333">
      <t>ヨソウ</t>
    </rPh>
    <rPh sb="354" eb="356">
      <t>キュウスイ</t>
    </rPh>
    <rPh sb="356" eb="358">
      <t>ゲンカ</t>
    </rPh>
    <rPh sb="361" eb="363">
      <t>ルイジ</t>
    </rPh>
    <rPh sb="363" eb="365">
      <t>ダンタイ</t>
    </rPh>
    <rPh sb="365" eb="368">
      <t>ヘイキンチ</t>
    </rPh>
    <rPh sb="370" eb="371">
      <t>ヒク</t>
    </rPh>
    <rPh sb="372" eb="374">
      <t>ケイコウ</t>
    </rPh>
    <rPh sb="382" eb="384">
      <t>ユウスイ</t>
    </rPh>
    <rPh sb="384" eb="386">
      <t>スイリョウ</t>
    </rPh>
    <rPh sb="387" eb="389">
      <t>ビゾウ</t>
    </rPh>
    <rPh sb="390" eb="392">
      <t>ケイジョウ</t>
    </rPh>
    <rPh sb="392" eb="394">
      <t>ヒヨウ</t>
    </rPh>
    <rPh sb="395" eb="397">
      <t>ゲンショウ</t>
    </rPh>
    <rPh sb="405" eb="407">
      <t>コンゴ</t>
    </rPh>
    <rPh sb="408" eb="411">
      <t>ロウキュウカ</t>
    </rPh>
    <rPh sb="415" eb="418">
      <t>ハイスイチ</t>
    </rPh>
    <rPh sb="419" eb="422">
      <t>ハイスイカン</t>
    </rPh>
    <rPh sb="423" eb="425">
      <t>シュウゼン</t>
    </rPh>
    <rPh sb="428" eb="430">
      <t>ケイジョウ</t>
    </rPh>
    <rPh sb="430" eb="432">
      <t>ヒヨウ</t>
    </rPh>
    <rPh sb="433" eb="435">
      <t>ゾウカ</t>
    </rPh>
    <rPh sb="438" eb="440">
      <t>キュウスイ</t>
    </rPh>
    <rPh sb="440" eb="442">
      <t>ゲンカ</t>
    </rPh>
    <rPh sb="443" eb="445">
      <t>ゾウカ</t>
    </rPh>
    <rPh sb="446" eb="448">
      <t>ヨソウ</t>
    </rPh>
    <rPh sb="473" eb="475">
      <t>シセツ</t>
    </rPh>
    <rPh sb="475" eb="477">
      <t>リヨウ</t>
    </rPh>
    <rPh sb="477" eb="478">
      <t>リツ</t>
    </rPh>
    <rPh sb="481" eb="483">
      <t>ルイジ</t>
    </rPh>
    <rPh sb="483" eb="485">
      <t>ダンタイ</t>
    </rPh>
    <rPh sb="485" eb="488">
      <t>ヘイキンチ</t>
    </rPh>
    <rPh sb="490" eb="491">
      <t>ヒク</t>
    </rPh>
    <rPh sb="492" eb="494">
      <t>ケイコウ</t>
    </rPh>
    <rPh sb="498" eb="500">
      <t>リヨウ</t>
    </rPh>
    <rPh sb="500" eb="501">
      <t>リツ</t>
    </rPh>
    <rPh sb="502" eb="503">
      <t>ヒク</t>
    </rPh>
    <rPh sb="504" eb="506">
      <t>シセツ</t>
    </rPh>
    <rPh sb="507" eb="508">
      <t>オオ</t>
    </rPh>
    <rPh sb="510" eb="512">
      <t>コンゴ</t>
    </rPh>
    <rPh sb="513" eb="515">
      <t>リヨウ</t>
    </rPh>
    <rPh sb="515" eb="516">
      <t>リツ</t>
    </rPh>
    <rPh sb="517" eb="518">
      <t>ヒク</t>
    </rPh>
    <rPh sb="519" eb="521">
      <t>シセツ</t>
    </rPh>
    <rPh sb="522" eb="523">
      <t>カン</t>
    </rPh>
    <rPh sb="526" eb="529">
      <t>トウハイゴウ</t>
    </rPh>
    <rPh sb="539" eb="541">
      <t>ケントウ</t>
    </rPh>
    <rPh sb="543" eb="545">
      <t>ヒツヨウ</t>
    </rPh>
    <rPh sb="570" eb="572">
      <t>ユウシュウ</t>
    </rPh>
    <rPh sb="572" eb="573">
      <t>リツ</t>
    </rPh>
    <rPh sb="576" eb="578">
      <t>ルイジ</t>
    </rPh>
    <rPh sb="578" eb="580">
      <t>ダンタイ</t>
    </rPh>
    <rPh sb="580" eb="583">
      <t>ヘイキンチ</t>
    </rPh>
    <rPh sb="585" eb="586">
      <t>ヒク</t>
    </rPh>
    <rPh sb="587" eb="589">
      <t>ケイコウ</t>
    </rPh>
    <rPh sb="597" eb="599">
      <t>ロウスイ</t>
    </rPh>
    <rPh sb="599" eb="601">
      <t>カショ</t>
    </rPh>
    <rPh sb="602" eb="604">
      <t>ハッケン</t>
    </rPh>
    <rPh sb="605" eb="607">
      <t>コンナン</t>
    </rPh>
    <rPh sb="608" eb="610">
      <t>サンカン</t>
    </rPh>
    <rPh sb="610" eb="611">
      <t>ブ</t>
    </rPh>
    <rPh sb="615" eb="616">
      <t>ミ</t>
    </rPh>
    <rPh sb="622" eb="624">
      <t>コンゴ</t>
    </rPh>
    <rPh sb="625" eb="628">
      <t>ケイゾクテキ</t>
    </rPh>
    <rPh sb="629" eb="631">
      <t>ロウスイ</t>
    </rPh>
    <rPh sb="631" eb="633">
      <t>カショ</t>
    </rPh>
    <rPh sb="634" eb="636">
      <t>ソウキ</t>
    </rPh>
    <rPh sb="636" eb="638">
      <t>ハッケン</t>
    </rPh>
    <rPh sb="638" eb="639">
      <t>オヨ</t>
    </rPh>
    <rPh sb="640" eb="642">
      <t>ロウキュウ</t>
    </rPh>
    <rPh sb="642" eb="643">
      <t>カン</t>
    </rPh>
    <rPh sb="644" eb="646">
      <t>フセツ</t>
    </rPh>
    <rPh sb="646" eb="647">
      <t>カ</t>
    </rPh>
    <rPh sb="647" eb="649">
      <t>コウジ</t>
    </rPh>
    <rPh sb="650" eb="651">
      <t>オコナ</t>
    </rPh>
    <phoneticPr fontId="4"/>
  </si>
  <si>
    <t>「有形固定資産減価償却率」は、類似団体平均値より高い傾向であるので、老朽施設が多いことが分かる。特に配水池等の施設に関しては法定耐用年数に近い資産があるので、配水池の施設更新を行う必要がある。　　　　　　　　　　　　　　　　　　　　　　　　　「管路経年化比率」は、類似団体平均値より低い傾向である。これは、平成３年から下水道管の布設工事と一緒に水道管の布設替工事を行ったためである。また、毎年、水道管の布設替えを行っている。　　　　　　　　　　　　　　　「管路更新率」は、類似団体平均値より低い。現在は、耐震化や漏水対策のために管路の更新を行っているが、今年度策定しているアセットマネジメントに基づき、計画的な更新を実施する必要がある。</t>
    <rPh sb="1" eb="3">
      <t>ユウケイ</t>
    </rPh>
    <rPh sb="3" eb="5">
      <t>コテイ</t>
    </rPh>
    <rPh sb="5" eb="7">
      <t>シサン</t>
    </rPh>
    <rPh sb="7" eb="9">
      <t>ゲンカ</t>
    </rPh>
    <rPh sb="9" eb="11">
      <t>ショウキャク</t>
    </rPh>
    <rPh sb="11" eb="12">
      <t>リツ</t>
    </rPh>
    <rPh sb="15" eb="17">
      <t>ルイジ</t>
    </rPh>
    <rPh sb="17" eb="19">
      <t>ダンタイ</t>
    </rPh>
    <rPh sb="19" eb="22">
      <t>ヘイキンチ</t>
    </rPh>
    <rPh sb="24" eb="25">
      <t>タカ</t>
    </rPh>
    <rPh sb="26" eb="28">
      <t>ケイコウ</t>
    </rPh>
    <rPh sb="34" eb="36">
      <t>ロウキュウ</t>
    </rPh>
    <rPh sb="36" eb="38">
      <t>シセツ</t>
    </rPh>
    <rPh sb="39" eb="40">
      <t>オオ</t>
    </rPh>
    <rPh sb="44" eb="45">
      <t>ワ</t>
    </rPh>
    <rPh sb="48" eb="49">
      <t>トク</t>
    </rPh>
    <rPh sb="50" eb="53">
      <t>ハイスイチ</t>
    </rPh>
    <rPh sb="53" eb="54">
      <t>トウ</t>
    </rPh>
    <rPh sb="55" eb="57">
      <t>シセツ</t>
    </rPh>
    <rPh sb="58" eb="59">
      <t>カン</t>
    </rPh>
    <rPh sb="62" eb="64">
      <t>ホウテイ</t>
    </rPh>
    <rPh sb="64" eb="66">
      <t>タイヨウ</t>
    </rPh>
    <rPh sb="66" eb="68">
      <t>ネンスウ</t>
    </rPh>
    <rPh sb="69" eb="70">
      <t>チカ</t>
    </rPh>
    <rPh sb="71" eb="73">
      <t>シサン</t>
    </rPh>
    <rPh sb="79" eb="82">
      <t>ハイスイチ</t>
    </rPh>
    <rPh sb="83" eb="85">
      <t>シセツ</t>
    </rPh>
    <rPh sb="85" eb="87">
      <t>コウシン</t>
    </rPh>
    <rPh sb="88" eb="89">
      <t>オコナ</t>
    </rPh>
    <rPh sb="90" eb="92">
      <t>ヒツヨウ</t>
    </rPh>
    <rPh sb="122" eb="124">
      <t>カンロ</t>
    </rPh>
    <rPh sb="124" eb="126">
      <t>ケイネン</t>
    </rPh>
    <rPh sb="126" eb="127">
      <t>カ</t>
    </rPh>
    <rPh sb="127" eb="129">
      <t>ヒリツ</t>
    </rPh>
    <rPh sb="132" eb="134">
      <t>ルイジ</t>
    </rPh>
    <rPh sb="134" eb="136">
      <t>ダンタイ</t>
    </rPh>
    <rPh sb="136" eb="139">
      <t>ヘイキンチ</t>
    </rPh>
    <rPh sb="141" eb="142">
      <t>ヒク</t>
    </rPh>
    <rPh sb="143" eb="145">
      <t>ケイコウ</t>
    </rPh>
    <rPh sb="153" eb="155">
      <t>ヘイセイ</t>
    </rPh>
    <rPh sb="156" eb="157">
      <t>ネン</t>
    </rPh>
    <rPh sb="159" eb="162">
      <t>ゲスイドウ</t>
    </rPh>
    <rPh sb="162" eb="163">
      <t>カン</t>
    </rPh>
    <rPh sb="164" eb="166">
      <t>フセツ</t>
    </rPh>
    <rPh sb="166" eb="168">
      <t>コウジ</t>
    </rPh>
    <rPh sb="169" eb="171">
      <t>イッショ</t>
    </rPh>
    <rPh sb="172" eb="174">
      <t>スイドウ</t>
    </rPh>
    <rPh sb="174" eb="175">
      <t>カン</t>
    </rPh>
    <rPh sb="176" eb="178">
      <t>フセツ</t>
    </rPh>
    <rPh sb="178" eb="179">
      <t>カ</t>
    </rPh>
    <rPh sb="179" eb="181">
      <t>コウジ</t>
    </rPh>
    <rPh sb="182" eb="183">
      <t>オコナ</t>
    </rPh>
    <rPh sb="194" eb="196">
      <t>マイトシ</t>
    </rPh>
    <rPh sb="197" eb="199">
      <t>スイドウ</t>
    </rPh>
    <rPh sb="199" eb="200">
      <t>カン</t>
    </rPh>
    <rPh sb="201" eb="203">
      <t>フセツ</t>
    </rPh>
    <rPh sb="203" eb="204">
      <t>カ</t>
    </rPh>
    <rPh sb="206" eb="207">
      <t>オコナ</t>
    </rPh>
    <rPh sb="228" eb="230">
      <t>カンロ</t>
    </rPh>
    <rPh sb="230" eb="232">
      <t>コウシン</t>
    </rPh>
    <rPh sb="232" eb="233">
      <t>リツ</t>
    </rPh>
    <rPh sb="236" eb="238">
      <t>ルイジ</t>
    </rPh>
    <rPh sb="238" eb="240">
      <t>ダンタイ</t>
    </rPh>
    <rPh sb="240" eb="243">
      <t>ヘイキンチ</t>
    </rPh>
    <rPh sb="245" eb="246">
      <t>ヒク</t>
    </rPh>
    <rPh sb="248" eb="250">
      <t>ゲンザイ</t>
    </rPh>
    <rPh sb="252" eb="255">
      <t>タイシンカ</t>
    </rPh>
    <rPh sb="256" eb="258">
      <t>ロウスイ</t>
    </rPh>
    <rPh sb="258" eb="260">
      <t>タイサク</t>
    </rPh>
    <rPh sb="264" eb="266">
      <t>カンロ</t>
    </rPh>
    <rPh sb="267" eb="269">
      <t>コウシン</t>
    </rPh>
    <rPh sb="270" eb="271">
      <t>オコナ</t>
    </rPh>
    <rPh sb="277" eb="280">
      <t>コンネンド</t>
    </rPh>
    <rPh sb="280" eb="282">
      <t>サクテイ</t>
    </rPh>
    <rPh sb="297" eb="298">
      <t>モト</t>
    </rPh>
    <rPh sb="301" eb="304">
      <t>ケイカクテキ</t>
    </rPh>
    <rPh sb="305" eb="307">
      <t>コウシン</t>
    </rPh>
    <rPh sb="308" eb="310">
      <t>ジッシ</t>
    </rPh>
    <rPh sb="312" eb="3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</si>
</sst>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0.37</c:v>
                </c:pt>
                <c:pt idx="1">
                  <c:v>0.57999999999999996</c:v>
                </c:pt>
                <c:pt idx="2">
                  <c:v>0.71</c:v>
                </c:pt>
                <c:pt idx="3">
                  <c:v>0.31</c:v>
                </c:pt>
                <c:pt idx="4">
                  <c:v>0.28999999999999998</c:v>
                </c:pt>
              </c:numCache>
            </c:numRef>
          </c:val>
          <c:extLst xmlns:c16r2="http://schemas.microsoft.com/office/drawing/2015/06/chart">
            <c:ext xmlns:c16="http://schemas.microsoft.com/office/drawing/2014/chart" uri="{C3380CC4-5D6E-409C-BE32-E72D297353CC}">
              <c16:uniqueId val="{00000000-8A25-45D8-BAC4-D79D4C6F42B2}"/>
            </c:ext>
          </c:extLst>
        </c:ser>
        <c:dLbls>
          <c:showLegendKey val="0"/>
          <c:showVal val="0"/>
          <c:showCatName val="0"/>
          <c:showSerName val="0"/>
          <c:showPercent val="0"/>
          <c:showBubbleSize val="0"/>
        </c:dLbls>
        <c:gapWidth val="150"/>
        <c:axId val="83953920"/>
        <c:axId val="839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8A25-45D8-BAC4-D79D4C6F42B2}"/>
            </c:ext>
          </c:extLst>
        </c:ser>
        <c:dLbls>
          <c:showLegendKey val="0"/>
          <c:showVal val="0"/>
          <c:showCatName val="0"/>
          <c:showSerName val="0"/>
          <c:showPercent val="0"/>
          <c:showBubbleSize val="0"/>
        </c:dLbls>
        <c:marker val="1"/>
        <c:smooth val="0"/>
        <c:axId val="83953920"/>
        <c:axId val="83956096"/>
      </c:lineChart>
      <c:dateAx>
        <c:axId val="83953920"/>
        <c:scaling>
          <c:orientation val="minMax"/>
        </c:scaling>
        <c:delete val="1"/>
        <c:axPos val="b"/>
        <c:numFmt formatCode="ge" sourceLinked="1"/>
        <c:majorTickMark val="none"/>
        <c:minorTickMark val="none"/>
        <c:tickLblPos val="none"/>
        <c:crossAx val="83956096"/>
        <c:crosses val="autoZero"/>
        <c:auto val="1"/>
        <c:lblOffset val="100"/>
        <c:baseTimeUnit val="years"/>
      </c:dateAx>
      <c:valAx>
        <c:axId val="839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34.69</c:v>
                </c:pt>
                <c:pt idx="1">
                  <c:v>32.520000000000003</c:v>
                </c:pt>
                <c:pt idx="2">
                  <c:v>31.2</c:v>
                </c:pt>
                <c:pt idx="3">
                  <c:v>35.01</c:v>
                </c:pt>
                <c:pt idx="4">
                  <c:v>38.380000000000003</c:v>
                </c:pt>
              </c:numCache>
            </c:numRef>
          </c:val>
          <c:extLst xmlns:c16r2="http://schemas.microsoft.com/office/drawing/2015/06/chart">
            <c:ext xmlns:c16="http://schemas.microsoft.com/office/drawing/2014/chart" uri="{C3380CC4-5D6E-409C-BE32-E72D297353CC}">
              <c16:uniqueId val="{00000000-A151-48FF-AD7E-A4CF65458149}"/>
            </c:ext>
          </c:extLst>
        </c:ser>
        <c:dLbls>
          <c:showLegendKey val="0"/>
          <c:showVal val="0"/>
          <c:showCatName val="0"/>
          <c:showSerName val="0"/>
          <c:showPercent val="0"/>
          <c:showBubbleSize val="0"/>
        </c:dLbls>
        <c:gapWidth val="150"/>
        <c:axId val="85830272"/>
        <c:axId val="858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A151-48FF-AD7E-A4CF65458149}"/>
            </c:ext>
          </c:extLst>
        </c:ser>
        <c:dLbls>
          <c:showLegendKey val="0"/>
          <c:showVal val="0"/>
          <c:showCatName val="0"/>
          <c:showSerName val="0"/>
          <c:showPercent val="0"/>
          <c:showBubbleSize val="0"/>
        </c:dLbls>
        <c:marker val="1"/>
        <c:smooth val="0"/>
        <c:axId val="85830272"/>
        <c:axId val="85832448"/>
      </c:lineChart>
      <c:dateAx>
        <c:axId val="85830272"/>
        <c:scaling>
          <c:orientation val="minMax"/>
        </c:scaling>
        <c:delete val="1"/>
        <c:axPos val="b"/>
        <c:numFmt formatCode="ge" sourceLinked="1"/>
        <c:majorTickMark val="none"/>
        <c:minorTickMark val="none"/>
        <c:tickLblPos val="none"/>
        <c:crossAx val="85832448"/>
        <c:crosses val="autoZero"/>
        <c:auto val="1"/>
        <c:lblOffset val="100"/>
        <c:baseTimeUnit val="years"/>
      </c:dateAx>
      <c:valAx>
        <c:axId val="85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73.14</c:v>
                </c:pt>
                <c:pt idx="1">
                  <c:v>77.78</c:v>
                </c:pt>
                <c:pt idx="2">
                  <c:v>78.05</c:v>
                </c:pt>
                <c:pt idx="3">
                  <c:v>70.38</c:v>
                </c:pt>
                <c:pt idx="4">
                  <c:v>64.91</c:v>
                </c:pt>
              </c:numCache>
            </c:numRef>
          </c:val>
          <c:extLst xmlns:c16r2="http://schemas.microsoft.com/office/drawing/2015/06/chart">
            <c:ext xmlns:c16="http://schemas.microsoft.com/office/drawing/2014/chart" uri="{C3380CC4-5D6E-409C-BE32-E72D297353CC}">
              <c16:uniqueId val="{00000000-1BDA-4CD2-B6D9-3256833860A2}"/>
            </c:ext>
          </c:extLst>
        </c:ser>
        <c:dLbls>
          <c:showLegendKey val="0"/>
          <c:showVal val="0"/>
          <c:showCatName val="0"/>
          <c:showSerName val="0"/>
          <c:showPercent val="0"/>
          <c:showBubbleSize val="0"/>
        </c:dLbls>
        <c:gapWidth val="150"/>
        <c:axId val="85883904"/>
        <c:axId val="858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BDA-4CD2-B6D9-3256833860A2}"/>
            </c:ext>
          </c:extLst>
        </c:ser>
        <c:dLbls>
          <c:showLegendKey val="0"/>
          <c:showVal val="0"/>
          <c:showCatName val="0"/>
          <c:showSerName val="0"/>
          <c:showPercent val="0"/>
          <c:showBubbleSize val="0"/>
        </c:dLbls>
        <c:marker val="1"/>
        <c:smooth val="0"/>
        <c:axId val="85883904"/>
        <c:axId val="85886080"/>
      </c:lineChart>
      <c:dateAx>
        <c:axId val="85883904"/>
        <c:scaling>
          <c:orientation val="minMax"/>
        </c:scaling>
        <c:delete val="1"/>
        <c:axPos val="b"/>
        <c:numFmt formatCode="ge" sourceLinked="1"/>
        <c:majorTickMark val="none"/>
        <c:minorTickMark val="none"/>
        <c:tickLblPos val="none"/>
        <c:crossAx val="85886080"/>
        <c:crosses val="autoZero"/>
        <c:auto val="1"/>
        <c:lblOffset val="100"/>
        <c:baseTimeUnit val="years"/>
      </c:dateAx>
      <c:valAx>
        <c:axId val="858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106.57</c:v>
                </c:pt>
                <c:pt idx="1">
                  <c:v>117.72</c:v>
                </c:pt>
                <c:pt idx="2">
                  <c:v>109.97</c:v>
                </c:pt>
                <c:pt idx="3">
                  <c:v>116.86</c:v>
                </c:pt>
                <c:pt idx="4">
                  <c:v>121.25</c:v>
                </c:pt>
              </c:numCache>
            </c:numRef>
          </c:val>
          <c:extLst xmlns:c16r2="http://schemas.microsoft.com/office/drawing/2015/06/chart">
            <c:ext xmlns:c16="http://schemas.microsoft.com/office/drawing/2014/chart" uri="{C3380CC4-5D6E-409C-BE32-E72D297353CC}">
              <c16:uniqueId val="{00000000-3AB9-4543-9295-ED74933230A4}"/>
            </c:ext>
          </c:extLst>
        </c:ser>
        <c:dLbls>
          <c:showLegendKey val="0"/>
          <c:showVal val="0"/>
          <c:showCatName val="0"/>
          <c:showSerName val="0"/>
          <c:showPercent val="0"/>
          <c:showBubbleSize val="0"/>
        </c:dLbls>
        <c:gapWidth val="150"/>
        <c:axId val="83996032"/>
        <c:axId val="839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3AB9-4543-9295-ED74933230A4}"/>
            </c:ext>
          </c:extLst>
        </c:ser>
        <c:dLbls>
          <c:showLegendKey val="0"/>
          <c:showVal val="0"/>
          <c:showCatName val="0"/>
          <c:showSerName val="0"/>
          <c:showPercent val="0"/>
          <c:showBubbleSize val="0"/>
        </c:dLbls>
        <c:marker val="1"/>
        <c:smooth val="0"/>
        <c:axId val="83996032"/>
        <c:axId val="83998208"/>
      </c:lineChart>
      <c:dateAx>
        <c:axId val="83996032"/>
        <c:scaling>
          <c:orientation val="minMax"/>
        </c:scaling>
        <c:delete val="1"/>
        <c:axPos val="b"/>
        <c:numFmt formatCode="ge" sourceLinked="1"/>
        <c:majorTickMark val="none"/>
        <c:minorTickMark val="none"/>
        <c:tickLblPos val="none"/>
        <c:crossAx val="83998208"/>
        <c:crosses val="autoZero"/>
        <c:auto val="1"/>
        <c:lblOffset val="100"/>
        <c:baseTimeUnit val="years"/>
      </c:dateAx>
      <c:valAx>
        <c:axId val="8399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43.04</c:v>
                </c:pt>
                <c:pt idx="1">
                  <c:v>51.4</c:v>
                </c:pt>
                <c:pt idx="2">
                  <c:v>53.3</c:v>
                </c:pt>
                <c:pt idx="3">
                  <c:v>55.17</c:v>
                </c:pt>
                <c:pt idx="4">
                  <c:v>57.03</c:v>
                </c:pt>
              </c:numCache>
            </c:numRef>
          </c:val>
          <c:extLst xmlns:c16r2="http://schemas.microsoft.com/office/drawing/2015/06/chart">
            <c:ext xmlns:c16="http://schemas.microsoft.com/office/drawing/2014/chart" uri="{C3380CC4-5D6E-409C-BE32-E72D297353CC}">
              <c16:uniqueId val="{00000000-8749-4910-B203-FB141132E2E6}"/>
            </c:ext>
          </c:extLst>
        </c:ser>
        <c:dLbls>
          <c:showLegendKey val="0"/>
          <c:showVal val="0"/>
          <c:showCatName val="0"/>
          <c:showSerName val="0"/>
          <c:showPercent val="0"/>
          <c:showBubbleSize val="0"/>
        </c:dLbls>
        <c:gapWidth val="150"/>
        <c:axId val="84045824"/>
        <c:axId val="8404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8749-4910-B203-FB141132E2E6}"/>
            </c:ext>
          </c:extLst>
        </c:ser>
        <c:dLbls>
          <c:showLegendKey val="0"/>
          <c:showVal val="0"/>
          <c:showCatName val="0"/>
          <c:showSerName val="0"/>
          <c:showPercent val="0"/>
          <c:showBubbleSize val="0"/>
        </c:dLbls>
        <c:marker val="1"/>
        <c:smooth val="0"/>
        <c:axId val="84045824"/>
        <c:axId val="84047744"/>
      </c:lineChart>
      <c:dateAx>
        <c:axId val="84045824"/>
        <c:scaling>
          <c:orientation val="minMax"/>
        </c:scaling>
        <c:delete val="1"/>
        <c:axPos val="b"/>
        <c:numFmt formatCode="ge" sourceLinked="1"/>
        <c:majorTickMark val="none"/>
        <c:minorTickMark val="none"/>
        <c:tickLblPos val="none"/>
        <c:crossAx val="84047744"/>
        <c:crosses val="autoZero"/>
        <c:auto val="1"/>
        <c:lblOffset val="100"/>
        <c:baseTimeUnit val="years"/>
      </c:dateAx>
      <c:valAx>
        <c:axId val="840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3.81</c:v>
                </c:pt>
                <c:pt idx="3" formatCode="#,##0.00;&quot;△&quot;#,##0.00;&quot;-&quot;">
                  <c:v>6.27</c:v>
                </c:pt>
                <c:pt idx="4" formatCode="#,##0.00;&quot;△&quot;#,##0.00;&quot;-&quot;">
                  <c:v>7.56</c:v>
                </c:pt>
              </c:numCache>
            </c:numRef>
          </c:val>
          <c:extLst xmlns:c16r2="http://schemas.microsoft.com/office/drawing/2015/06/chart">
            <c:ext xmlns:c16="http://schemas.microsoft.com/office/drawing/2014/chart" uri="{C3380CC4-5D6E-409C-BE32-E72D297353CC}">
              <c16:uniqueId val="{00000000-416E-4080-9E39-C7C5E64D521B}"/>
            </c:ext>
          </c:extLst>
        </c:ser>
        <c:dLbls>
          <c:showLegendKey val="0"/>
          <c:showVal val="0"/>
          <c:showCatName val="0"/>
          <c:showSerName val="0"/>
          <c:showPercent val="0"/>
          <c:showBubbleSize val="0"/>
        </c:dLbls>
        <c:gapWidth val="150"/>
        <c:axId val="84492672"/>
        <c:axId val="844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416E-4080-9E39-C7C5E64D521B}"/>
            </c:ext>
          </c:extLst>
        </c:ser>
        <c:dLbls>
          <c:showLegendKey val="0"/>
          <c:showVal val="0"/>
          <c:showCatName val="0"/>
          <c:showSerName val="0"/>
          <c:showPercent val="0"/>
          <c:showBubbleSize val="0"/>
        </c:dLbls>
        <c:marker val="1"/>
        <c:smooth val="0"/>
        <c:axId val="84492672"/>
        <c:axId val="84494592"/>
      </c:lineChart>
      <c:dateAx>
        <c:axId val="84492672"/>
        <c:scaling>
          <c:orientation val="minMax"/>
        </c:scaling>
        <c:delete val="1"/>
        <c:axPos val="b"/>
        <c:numFmt formatCode="ge" sourceLinked="1"/>
        <c:majorTickMark val="none"/>
        <c:minorTickMark val="none"/>
        <c:tickLblPos val="none"/>
        <c:crossAx val="84494592"/>
        <c:crosses val="autoZero"/>
        <c:auto val="1"/>
        <c:lblOffset val="100"/>
        <c:baseTimeUnit val="years"/>
      </c:dateAx>
      <c:valAx>
        <c:axId val="844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D0-486B-A05E-3185CBCD6465}"/>
            </c:ext>
          </c:extLst>
        </c:ser>
        <c:dLbls>
          <c:showLegendKey val="0"/>
          <c:showVal val="0"/>
          <c:showCatName val="0"/>
          <c:showSerName val="0"/>
          <c:showPercent val="0"/>
          <c:showBubbleSize val="0"/>
        </c:dLbls>
        <c:gapWidth val="150"/>
        <c:axId val="84526592"/>
        <c:axId val="845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4AD0-486B-A05E-3185CBCD6465}"/>
            </c:ext>
          </c:extLst>
        </c:ser>
        <c:dLbls>
          <c:showLegendKey val="0"/>
          <c:showVal val="0"/>
          <c:showCatName val="0"/>
          <c:showSerName val="0"/>
          <c:showPercent val="0"/>
          <c:showBubbleSize val="0"/>
        </c:dLbls>
        <c:marker val="1"/>
        <c:smooth val="0"/>
        <c:axId val="84526592"/>
        <c:axId val="84528512"/>
      </c:lineChart>
      <c:dateAx>
        <c:axId val="84526592"/>
        <c:scaling>
          <c:orientation val="minMax"/>
        </c:scaling>
        <c:delete val="1"/>
        <c:axPos val="b"/>
        <c:numFmt formatCode="ge" sourceLinked="1"/>
        <c:majorTickMark val="none"/>
        <c:minorTickMark val="none"/>
        <c:tickLblPos val="none"/>
        <c:crossAx val="84528512"/>
        <c:crosses val="autoZero"/>
        <c:auto val="1"/>
        <c:lblOffset val="100"/>
        <c:baseTimeUnit val="years"/>
      </c:dateAx>
      <c:valAx>
        <c:axId val="8452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5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3036.61</c:v>
                </c:pt>
                <c:pt idx="1">
                  <c:v>2459.2199999999998</c:v>
                </c:pt>
                <c:pt idx="2">
                  <c:v>2038.05</c:v>
                </c:pt>
                <c:pt idx="3">
                  <c:v>745.3</c:v>
                </c:pt>
                <c:pt idx="4">
                  <c:v>879.06</c:v>
                </c:pt>
              </c:numCache>
            </c:numRef>
          </c:val>
          <c:extLst xmlns:c16r2="http://schemas.microsoft.com/office/drawing/2015/06/chart">
            <c:ext xmlns:c16="http://schemas.microsoft.com/office/drawing/2014/chart" uri="{C3380CC4-5D6E-409C-BE32-E72D297353CC}">
              <c16:uniqueId val="{00000000-13C7-4415-94B3-D829A9CC6CC9}"/>
            </c:ext>
          </c:extLst>
        </c:ser>
        <c:dLbls>
          <c:showLegendKey val="0"/>
          <c:showVal val="0"/>
          <c:showCatName val="0"/>
          <c:showSerName val="0"/>
          <c:showPercent val="0"/>
          <c:showBubbleSize val="0"/>
        </c:dLbls>
        <c:gapWidth val="150"/>
        <c:axId val="85675392"/>
        <c:axId val="856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13C7-4415-94B3-D829A9CC6CC9}"/>
            </c:ext>
          </c:extLst>
        </c:ser>
        <c:dLbls>
          <c:showLegendKey val="0"/>
          <c:showVal val="0"/>
          <c:showCatName val="0"/>
          <c:showSerName val="0"/>
          <c:showPercent val="0"/>
          <c:showBubbleSize val="0"/>
        </c:dLbls>
        <c:marker val="1"/>
        <c:smooth val="0"/>
        <c:axId val="85675392"/>
        <c:axId val="85685760"/>
      </c:lineChart>
      <c:dateAx>
        <c:axId val="85675392"/>
        <c:scaling>
          <c:orientation val="minMax"/>
        </c:scaling>
        <c:delete val="1"/>
        <c:axPos val="b"/>
        <c:numFmt formatCode="ge" sourceLinked="1"/>
        <c:majorTickMark val="none"/>
        <c:minorTickMark val="none"/>
        <c:tickLblPos val="none"/>
        <c:crossAx val="85685760"/>
        <c:crosses val="autoZero"/>
        <c:auto val="1"/>
        <c:lblOffset val="100"/>
        <c:baseTimeUnit val="years"/>
      </c:dateAx>
      <c:valAx>
        <c:axId val="8568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309.01</c:v>
                </c:pt>
                <c:pt idx="1">
                  <c:v>290.25</c:v>
                </c:pt>
                <c:pt idx="2">
                  <c:v>264.47000000000003</c:v>
                </c:pt>
                <c:pt idx="3">
                  <c:v>233.97</c:v>
                </c:pt>
                <c:pt idx="4">
                  <c:v>200.96</c:v>
                </c:pt>
              </c:numCache>
            </c:numRef>
          </c:val>
          <c:extLst xmlns:c16r2="http://schemas.microsoft.com/office/drawing/2015/06/chart">
            <c:ext xmlns:c16="http://schemas.microsoft.com/office/drawing/2014/chart" uri="{C3380CC4-5D6E-409C-BE32-E72D297353CC}">
              <c16:uniqueId val="{00000000-2148-400E-9F3E-0C175FC993B0}"/>
            </c:ext>
          </c:extLst>
        </c:ser>
        <c:dLbls>
          <c:showLegendKey val="0"/>
          <c:showVal val="0"/>
          <c:showCatName val="0"/>
          <c:showSerName val="0"/>
          <c:showPercent val="0"/>
          <c:showBubbleSize val="0"/>
        </c:dLbls>
        <c:gapWidth val="150"/>
        <c:axId val="86056960"/>
        <c:axId val="860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2148-400E-9F3E-0C175FC993B0}"/>
            </c:ext>
          </c:extLst>
        </c:ser>
        <c:dLbls>
          <c:showLegendKey val="0"/>
          <c:showVal val="0"/>
          <c:showCatName val="0"/>
          <c:showSerName val="0"/>
          <c:showPercent val="0"/>
          <c:showBubbleSize val="0"/>
        </c:dLbls>
        <c:marker val="1"/>
        <c:smooth val="0"/>
        <c:axId val="86056960"/>
        <c:axId val="86058880"/>
      </c:lineChart>
      <c:dateAx>
        <c:axId val="86056960"/>
        <c:scaling>
          <c:orientation val="minMax"/>
        </c:scaling>
        <c:delete val="1"/>
        <c:axPos val="b"/>
        <c:numFmt formatCode="ge" sourceLinked="1"/>
        <c:majorTickMark val="none"/>
        <c:minorTickMark val="none"/>
        <c:tickLblPos val="none"/>
        <c:crossAx val="86058880"/>
        <c:crosses val="autoZero"/>
        <c:auto val="1"/>
        <c:lblOffset val="100"/>
        <c:baseTimeUnit val="years"/>
      </c:dateAx>
      <c:valAx>
        <c:axId val="8605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98.39</c:v>
                </c:pt>
                <c:pt idx="1">
                  <c:v>112.67</c:v>
                </c:pt>
                <c:pt idx="2">
                  <c:v>103.24</c:v>
                </c:pt>
                <c:pt idx="3">
                  <c:v>111.65</c:v>
                </c:pt>
                <c:pt idx="4">
                  <c:v>118.25</c:v>
                </c:pt>
              </c:numCache>
            </c:numRef>
          </c:val>
          <c:extLst xmlns:c16r2="http://schemas.microsoft.com/office/drawing/2015/06/chart">
            <c:ext xmlns:c16="http://schemas.microsoft.com/office/drawing/2014/chart" uri="{C3380CC4-5D6E-409C-BE32-E72D297353CC}">
              <c16:uniqueId val="{00000000-6C18-4B1A-AF87-BAA88188FEC2}"/>
            </c:ext>
          </c:extLst>
        </c:ser>
        <c:dLbls>
          <c:showLegendKey val="0"/>
          <c:showVal val="0"/>
          <c:showCatName val="0"/>
          <c:showSerName val="0"/>
          <c:showPercent val="0"/>
          <c:showBubbleSize val="0"/>
        </c:dLbls>
        <c:gapWidth val="150"/>
        <c:axId val="86092416"/>
        <c:axId val="860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6C18-4B1A-AF87-BAA88188FEC2}"/>
            </c:ext>
          </c:extLst>
        </c:ser>
        <c:dLbls>
          <c:showLegendKey val="0"/>
          <c:showVal val="0"/>
          <c:showCatName val="0"/>
          <c:showSerName val="0"/>
          <c:showPercent val="0"/>
          <c:showBubbleSize val="0"/>
        </c:dLbls>
        <c:marker val="1"/>
        <c:smooth val="0"/>
        <c:axId val="86092416"/>
        <c:axId val="86098688"/>
      </c:lineChart>
      <c:dateAx>
        <c:axId val="86092416"/>
        <c:scaling>
          <c:orientation val="minMax"/>
        </c:scaling>
        <c:delete val="1"/>
        <c:axPos val="b"/>
        <c:numFmt formatCode="ge" sourceLinked="1"/>
        <c:majorTickMark val="none"/>
        <c:minorTickMark val="none"/>
        <c:tickLblPos val="none"/>
        <c:crossAx val="86098688"/>
        <c:crosses val="autoZero"/>
        <c:auto val="1"/>
        <c:lblOffset val="100"/>
        <c:baseTimeUnit val="years"/>
      </c:dateAx>
      <c:valAx>
        <c:axId val="86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217.77</c:v>
                </c:pt>
                <c:pt idx="1">
                  <c:v>186.16</c:v>
                </c:pt>
                <c:pt idx="2">
                  <c:v>209.15</c:v>
                </c:pt>
                <c:pt idx="3">
                  <c:v>193.3</c:v>
                </c:pt>
                <c:pt idx="4">
                  <c:v>183.93</c:v>
                </c:pt>
              </c:numCache>
            </c:numRef>
          </c:val>
          <c:extLst xmlns:c16r2="http://schemas.microsoft.com/office/drawing/2015/06/chart">
            <c:ext xmlns:c16="http://schemas.microsoft.com/office/drawing/2014/chart" uri="{C3380CC4-5D6E-409C-BE32-E72D297353CC}">
              <c16:uniqueId val="{00000000-124B-4ECA-BA5E-CC070D74C0DE}"/>
            </c:ext>
          </c:extLst>
        </c:ser>
        <c:dLbls>
          <c:showLegendKey val="0"/>
          <c:showVal val="0"/>
          <c:showCatName val="0"/>
          <c:showSerName val="0"/>
          <c:showPercent val="0"/>
          <c:showBubbleSize val="0"/>
        </c:dLbls>
        <c:gapWidth val="150"/>
        <c:axId val="86112512"/>
        <c:axId val="858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124B-4ECA-BA5E-CC070D74C0DE}"/>
            </c:ext>
          </c:extLst>
        </c:ser>
        <c:dLbls>
          <c:showLegendKey val="0"/>
          <c:showVal val="0"/>
          <c:showCatName val="0"/>
          <c:showSerName val="0"/>
          <c:showPercent val="0"/>
          <c:showBubbleSize val="0"/>
        </c:dLbls>
        <c:marker val="1"/>
        <c:smooth val="0"/>
        <c:axId val="86112512"/>
        <c:axId val="85807488"/>
      </c:lineChart>
      <c:dateAx>
        <c:axId val="86112512"/>
        <c:scaling>
          <c:orientation val="minMax"/>
        </c:scaling>
        <c:delete val="1"/>
        <c:axPos val="b"/>
        <c:numFmt formatCode="ge" sourceLinked="1"/>
        <c:majorTickMark val="none"/>
        <c:minorTickMark val="none"/>
        <c:tickLblPos val="none"/>
        <c:crossAx val="85807488"/>
        <c:crosses val="autoZero"/>
        <c:auto val="1"/>
        <c:lblOffset val="100"/>
        <c:baseTimeUnit val="years"/>
      </c:dateAx>
      <c:valAx>
        <c:axId val="858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立科町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7441</v>
      </c>
      <c r="AM8" s="64"/>
      <c r="AN8" s="64"/>
      <c r="AO8" s="64"/>
      <c r="AP8" s="64"/>
      <c r="AQ8" s="64"/>
      <c r="AR8" s="64"/>
      <c r="AS8" s="64"/>
      <c r="AT8" s="60">
        <f>データ!$S$6</f>
        <v>66.87</v>
      </c>
      <c r="AU8" s="61"/>
      <c r="AV8" s="61"/>
      <c r="AW8" s="61"/>
      <c r="AX8" s="61"/>
      <c r="AY8" s="61"/>
      <c r="AZ8" s="61"/>
      <c r="BA8" s="61"/>
      <c r="BB8" s="63">
        <f>データ!$T$6</f>
        <v>111.28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86.98</v>
      </c>
      <c r="J10" s="61"/>
      <c r="K10" s="61"/>
      <c r="L10" s="61"/>
      <c r="M10" s="61"/>
      <c r="N10" s="61"/>
      <c r="O10" s="62"/>
      <c r="P10" s="63">
        <f>データ!$P$6</f>
        <v>99.99</v>
      </c>
      <c r="Q10" s="63"/>
      <c r="R10" s="63"/>
      <c r="S10" s="63"/>
      <c r="T10" s="63"/>
      <c r="U10" s="63"/>
      <c r="V10" s="63"/>
      <c r="W10" s="64">
        <f>データ!$Q$6</f>
        <v>3434</v>
      </c>
      <c r="X10" s="64"/>
      <c r="Y10" s="64"/>
      <c r="Z10" s="64"/>
      <c r="AA10" s="64"/>
      <c r="AB10" s="64"/>
      <c r="AC10" s="64"/>
      <c r="AD10" s="2"/>
      <c r="AE10" s="2"/>
      <c r="AF10" s="2"/>
      <c r="AG10" s="2"/>
      <c r="AH10" s="4"/>
      <c r="AI10" s="4"/>
      <c r="AJ10" s="4"/>
      <c r="AK10" s="4"/>
      <c r="AL10" s="64">
        <f>データ!$U$6</f>
        <v>7520</v>
      </c>
      <c r="AM10" s="64"/>
      <c r="AN10" s="64"/>
      <c r="AO10" s="64"/>
      <c r="AP10" s="64"/>
      <c r="AQ10" s="64"/>
      <c r="AR10" s="64"/>
      <c r="AS10" s="64"/>
      <c r="AT10" s="60">
        <f>データ!$V$6</f>
        <v>48.25</v>
      </c>
      <c r="AU10" s="61"/>
      <c r="AV10" s="61"/>
      <c r="AW10" s="61"/>
      <c r="AX10" s="61"/>
      <c r="AY10" s="61"/>
      <c r="AZ10" s="61"/>
      <c r="BA10" s="61"/>
      <c r="BB10" s="63">
        <f>データ!$W$6</f>
        <v>155.85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js9O1Gui62fpJTTosiKDRsN16FnZke5nRemxKY2KHUxNBOYnfdB6oDJVvtgw8dOMca2fg8MviJ6JUOlmQXcA==" saltValue="QFgqockyzfphNj0+yRb5L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203246</v>
      </c>
      <c r="D6" s="33">
        <f t="shared" si="3"/>
        <v>46</v>
      </c>
      <c r="E6" s="33">
        <f t="shared" si="3"/>
        <v>1</v>
      </c>
      <c r="F6" s="33">
        <f t="shared" si="3"/>
        <v>0</v>
      </c>
      <c r="G6" s="33">
        <f t="shared" si="3"/>
        <v>1</v>
      </c>
      <c r="H6" s="33" t="str">
        <f t="shared" si="3"/>
        <v>長野県　立科町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86.98</v>
      </c>
      <c r="P6" s="34">
        <f t="shared" si="3"/>
        <v>99.99</v>
      </c>
      <c r="Q6" s="34">
        <f t="shared" si="3"/>
        <v>3434</v>
      </c>
      <c r="R6" s="34">
        <f t="shared" si="3"/>
        <v>7441</v>
      </c>
      <c r="S6" s="34">
        <f t="shared" si="3"/>
        <v>66.87</v>
      </c>
      <c r="T6" s="34">
        <f t="shared" si="3"/>
        <v>111.28</v>
      </c>
      <c r="U6" s="34">
        <f t="shared" si="3"/>
        <v>7520</v>
      </c>
      <c r="V6" s="34">
        <f t="shared" si="3"/>
        <v>48.25</v>
      </c>
      <c r="W6" s="34">
        <f t="shared" si="3"/>
        <v>155.85</v>
      </c>
      <c r="X6" s="35">
        <f>IF(X7="",NA(),X7)</f>
        <v>106.57</v>
      </c>
      <c r="Y6" s="35">
        <f t="shared" ref="Y6:AG6" si="4">IF(Y7="",NA(),Y7)</f>
        <v>117.72</v>
      </c>
      <c r="Z6" s="35">
        <f t="shared" si="4"/>
        <v>109.97</v>
      </c>
      <c r="AA6" s="35">
        <f t="shared" si="4"/>
        <v>116.86</v>
      </c>
      <c r="AB6" s="35">
        <f t="shared" si="4"/>
        <v>121.25</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3036.61</v>
      </c>
      <c r="AU6" s="35">
        <f t="shared" ref="AU6:BC6" si="6">IF(AU7="",NA(),AU7)</f>
        <v>2459.2199999999998</v>
      </c>
      <c r="AV6" s="35">
        <f t="shared" si="6"/>
        <v>2038.05</v>
      </c>
      <c r="AW6" s="35">
        <f t="shared" si="6"/>
        <v>745.3</v>
      </c>
      <c r="AX6" s="35">
        <f t="shared" si="6"/>
        <v>879.06</v>
      </c>
      <c r="AY6" s="35">
        <f t="shared" si="6"/>
        <v>1164.51</v>
      </c>
      <c r="AZ6" s="35">
        <f t="shared" si="6"/>
        <v>434.72</v>
      </c>
      <c r="BA6" s="35">
        <f t="shared" si="6"/>
        <v>416.14</v>
      </c>
      <c r="BB6" s="35">
        <f t="shared" si="6"/>
        <v>371.89</v>
      </c>
      <c r="BC6" s="35">
        <f t="shared" si="6"/>
        <v>293.23</v>
      </c>
      <c r="BD6" s="34" t="str">
        <f>IF(BD7="","",IF(BD7="-","【-】","【"&amp;SUBSTITUTE(TEXT(BD7,"#,##0.00"),"-","△")&amp;"】"))</f>
        <v>【264.34】</v>
      </c>
      <c r="BE6" s="35">
        <f>IF(BE7="",NA(),BE7)</f>
        <v>309.01</v>
      </c>
      <c r="BF6" s="35">
        <f t="shared" ref="BF6:BN6" si="7">IF(BF7="",NA(),BF7)</f>
        <v>290.25</v>
      </c>
      <c r="BG6" s="35">
        <f t="shared" si="7"/>
        <v>264.47000000000003</v>
      </c>
      <c r="BH6" s="35">
        <f t="shared" si="7"/>
        <v>233.97</v>
      </c>
      <c r="BI6" s="35">
        <f t="shared" si="7"/>
        <v>200.96</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98.39</v>
      </c>
      <c r="BQ6" s="35">
        <f t="shared" ref="BQ6:BY6" si="8">IF(BQ7="",NA(),BQ7)</f>
        <v>112.67</v>
      </c>
      <c r="BR6" s="35">
        <f t="shared" si="8"/>
        <v>103.24</v>
      </c>
      <c r="BS6" s="35">
        <f t="shared" si="8"/>
        <v>111.65</v>
      </c>
      <c r="BT6" s="35">
        <f t="shared" si="8"/>
        <v>118.25</v>
      </c>
      <c r="BU6" s="35">
        <f t="shared" si="8"/>
        <v>90.64</v>
      </c>
      <c r="BV6" s="35">
        <f t="shared" si="8"/>
        <v>93.66</v>
      </c>
      <c r="BW6" s="35">
        <f t="shared" si="8"/>
        <v>92.76</v>
      </c>
      <c r="BX6" s="35">
        <f t="shared" si="8"/>
        <v>93.28</v>
      </c>
      <c r="BY6" s="35">
        <f t="shared" si="8"/>
        <v>87.51</v>
      </c>
      <c r="BZ6" s="34" t="str">
        <f>IF(BZ7="","",IF(BZ7="-","【-】","【"&amp;SUBSTITUTE(TEXT(BZ7,"#,##0.00"),"-","△")&amp;"】"))</f>
        <v>【104.36】</v>
      </c>
      <c r="CA6" s="35">
        <f>IF(CA7="",NA(),CA7)</f>
        <v>217.77</v>
      </c>
      <c r="CB6" s="35">
        <f t="shared" ref="CB6:CJ6" si="9">IF(CB7="",NA(),CB7)</f>
        <v>186.16</v>
      </c>
      <c r="CC6" s="35">
        <f t="shared" si="9"/>
        <v>209.15</v>
      </c>
      <c r="CD6" s="35">
        <f t="shared" si="9"/>
        <v>193.3</v>
      </c>
      <c r="CE6" s="35">
        <f t="shared" si="9"/>
        <v>183.93</v>
      </c>
      <c r="CF6" s="35">
        <f t="shared" si="9"/>
        <v>213.52</v>
      </c>
      <c r="CG6" s="35">
        <f t="shared" si="9"/>
        <v>208.21</v>
      </c>
      <c r="CH6" s="35">
        <f t="shared" si="9"/>
        <v>208.67</v>
      </c>
      <c r="CI6" s="35">
        <f t="shared" si="9"/>
        <v>208.29</v>
      </c>
      <c r="CJ6" s="35">
        <f t="shared" si="9"/>
        <v>218.42</v>
      </c>
      <c r="CK6" s="34" t="str">
        <f>IF(CK7="","",IF(CK7="-","【-】","【"&amp;SUBSTITUTE(TEXT(CK7,"#,##0.00"),"-","△")&amp;"】"))</f>
        <v>【165.71】</v>
      </c>
      <c r="CL6" s="35">
        <f>IF(CL7="",NA(),CL7)</f>
        <v>34.69</v>
      </c>
      <c r="CM6" s="35">
        <f t="shared" ref="CM6:CU6" si="10">IF(CM7="",NA(),CM7)</f>
        <v>32.520000000000003</v>
      </c>
      <c r="CN6" s="35">
        <f t="shared" si="10"/>
        <v>31.2</v>
      </c>
      <c r="CO6" s="35">
        <f t="shared" si="10"/>
        <v>35.01</v>
      </c>
      <c r="CP6" s="35">
        <f t="shared" si="10"/>
        <v>38.380000000000003</v>
      </c>
      <c r="CQ6" s="35">
        <f t="shared" si="10"/>
        <v>49.77</v>
      </c>
      <c r="CR6" s="35">
        <f t="shared" si="10"/>
        <v>49.22</v>
      </c>
      <c r="CS6" s="35">
        <f t="shared" si="10"/>
        <v>49.08</v>
      </c>
      <c r="CT6" s="35">
        <f t="shared" si="10"/>
        <v>49.32</v>
      </c>
      <c r="CU6" s="35">
        <f t="shared" si="10"/>
        <v>50.24</v>
      </c>
      <c r="CV6" s="34" t="str">
        <f>IF(CV7="","",IF(CV7="-","【-】","【"&amp;SUBSTITUTE(TEXT(CV7,"#,##0.00"),"-","△")&amp;"】"))</f>
        <v>【60.41】</v>
      </c>
      <c r="CW6" s="35">
        <f>IF(CW7="",NA(),CW7)</f>
        <v>73.14</v>
      </c>
      <c r="CX6" s="35">
        <f t="shared" ref="CX6:DF6" si="11">IF(CX7="",NA(),CX7)</f>
        <v>77.78</v>
      </c>
      <c r="CY6" s="35">
        <f t="shared" si="11"/>
        <v>78.05</v>
      </c>
      <c r="CZ6" s="35">
        <f t="shared" si="11"/>
        <v>70.38</v>
      </c>
      <c r="DA6" s="35">
        <f t="shared" si="11"/>
        <v>64.91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43.04</v>
      </c>
      <c r="DI6" s="35">
        <f t="shared" ref="DI6:DQ6" si="12">IF(DI7="",NA(),DI7)</f>
        <v>51.4</v>
      </c>
      <c r="DJ6" s="35">
        <f t="shared" si="12"/>
        <v>53.3</v>
      </c>
      <c r="DK6" s="35">
        <f t="shared" si="12"/>
        <v>55.17</v>
      </c>
      <c r="DL6" s="35">
        <f t="shared" si="12"/>
        <v>57.03</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5">
        <f t="shared" si="13"/>
        <v>3.81</v>
      </c>
      <c r="DV6" s="35">
        <f t="shared" si="13"/>
        <v>6.27</v>
      </c>
      <c r="DW6" s="35">
        <f t="shared" si="13"/>
        <v>7.56</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0.37</v>
      </c>
      <c r="EE6" s="35">
        <f t="shared" ref="EE6:EM6" si="14">IF(EE7="",NA(),EE7)</f>
        <v>0.57999999999999996</v>
      </c>
      <c r="EF6" s="35">
        <f t="shared" si="14"/>
        <v>0.71</v>
      </c>
      <c r="EG6" s="35">
        <f t="shared" si="14"/>
        <v>0.31</v>
      </c>
      <c r="EH6" s="35">
        <f t="shared" si="14"/>
        <v>0.28999999999999998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203246</v>
      </c>
      <c r="D7" s="37">
        <v>46</v>
      </c>
      <c r="E7" s="37">
        <v>1</v>
      </c>
      <c r="F7" s="37">
        <v>0</v>
      </c>
      <c r="G7" s="37">
        <v>1</v>
      </c>
      <c r="H7" s="37" t="s">
        <v>105</v>
      </c>
      <c r="I7" s="37" t="s">
        <v>106</v>
      </c>
      <c r="J7" s="37" t="s">
        <v>107</v>
      </c>
      <c r="K7" s="37" t="s">
        <v>108</v>
      </c>
      <c r="L7" s="37" t="s">
        <v>109</v>
      </c>
      <c r="M7" s="37" t="s">
        <v>110</v>
      </c>
      <c r="N7" s="38" t="s">
        <v>111</v>
      </c>
      <c r="O7" s="38">
        <v>86.98</v>
      </c>
      <c r="P7" s="38">
        <v>99.99</v>
      </c>
      <c r="Q7" s="38">
        <v>3434</v>
      </c>
      <c r="R7" s="38">
        <v>7441</v>
      </c>
      <c r="S7" s="38">
        <v>66.87</v>
      </c>
      <c r="T7" s="38">
        <v>111.28</v>
      </c>
      <c r="U7" s="38">
        <v>7520</v>
      </c>
      <c r="V7" s="38">
        <v>48.25</v>
      </c>
      <c r="W7" s="38">
        <v>155.85</v>
      </c>
      <c r="X7" s="38">
        <v>106.57</v>
      </c>
      <c r="Y7" s="38">
        <v>117.72</v>
      </c>
      <c r="Z7" s="38">
        <v>109.97</v>
      </c>
      <c r="AA7" s="38">
        <v>116.86</v>
      </c>
      <c r="AB7" s="38">
        <v>121.25</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3036.61</v>
      </c>
      <c r="AU7" s="38">
        <v>2459.2199999999998</v>
      </c>
      <c r="AV7" s="38">
        <v>2038.05</v>
      </c>
      <c r="AW7" s="38">
        <v>745.3</v>
      </c>
      <c r="AX7" s="38">
        <v>879.06</v>
      </c>
      <c r="AY7" s="38">
        <v>1164.51</v>
      </c>
      <c r="AZ7" s="38">
        <v>434.72</v>
      </c>
      <c r="BA7" s="38">
        <v>416.14</v>
      </c>
      <c r="BB7" s="38">
        <v>371.89</v>
      </c>
      <c r="BC7" s="38">
        <v>293.23</v>
      </c>
      <c r="BD7" s="38">
        <v>264.33999999999997</v>
      </c>
      <c r="BE7" s="38">
        <v>309.01</v>
      </c>
      <c r="BF7" s="38">
        <v>290.25</v>
      </c>
      <c r="BG7" s="38">
        <v>264.47000000000003</v>
      </c>
      <c r="BH7" s="38">
        <v>233.97</v>
      </c>
      <c r="BI7" s="38">
        <v>200.96</v>
      </c>
      <c r="BJ7" s="38">
        <v>498.27</v>
      </c>
      <c r="BK7" s="38">
        <v>495.76</v>
      </c>
      <c r="BL7" s="38">
        <v>487.22</v>
      </c>
      <c r="BM7" s="38">
        <v>483.11</v>
      </c>
      <c r="BN7" s="38">
        <v>542.29999999999995</v>
      </c>
      <c r="BO7" s="38">
        <v>274.27</v>
      </c>
      <c r="BP7" s="38">
        <v>98.39</v>
      </c>
      <c r="BQ7" s="38">
        <v>112.67</v>
      </c>
      <c r="BR7" s="38">
        <v>103.24</v>
      </c>
      <c r="BS7" s="38">
        <v>111.65</v>
      </c>
      <c r="BT7" s="38">
        <v>118.25</v>
      </c>
      <c r="BU7" s="38">
        <v>90.64</v>
      </c>
      <c r="BV7" s="38">
        <v>93.66</v>
      </c>
      <c r="BW7" s="38">
        <v>92.76</v>
      </c>
      <c r="BX7" s="38">
        <v>93.28</v>
      </c>
      <c r="BY7" s="38">
        <v>87.51</v>
      </c>
      <c r="BZ7" s="38">
        <v>104.36</v>
      </c>
      <c r="CA7" s="38">
        <v>217.77</v>
      </c>
      <c r="CB7" s="38">
        <v>186.16</v>
      </c>
      <c r="CC7" s="38">
        <v>209.15</v>
      </c>
      <c r="CD7" s="38">
        <v>193.3</v>
      </c>
      <c r="CE7" s="38">
        <v>183.93</v>
      </c>
      <c r="CF7" s="38">
        <v>213.52</v>
      </c>
      <c r="CG7" s="38">
        <v>208.21</v>
      </c>
      <c r="CH7" s="38">
        <v>208.67</v>
      </c>
      <c r="CI7" s="38">
        <v>208.29</v>
      </c>
      <c r="CJ7" s="38">
        <v>218.42</v>
      </c>
      <c r="CK7" s="38">
        <v>165.71</v>
      </c>
      <c r="CL7" s="38">
        <v>34.69</v>
      </c>
      <c r="CM7" s="38">
        <v>32.520000000000003</v>
      </c>
      <c r="CN7" s="38">
        <v>31.2</v>
      </c>
      <c r="CO7" s="38">
        <v>35.01</v>
      </c>
      <c r="CP7" s="38">
        <v>38.380000000000003</v>
      </c>
      <c r="CQ7" s="38">
        <v>49.77</v>
      </c>
      <c r="CR7" s="38">
        <v>49.22</v>
      </c>
      <c r="CS7" s="38">
        <v>49.08</v>
      </c>
      <c r="CT7" s="38">
        <v>49.32</v>
      </c>
      <c r="CU7" s="38">
        <v>50.24</v>
      </c>
      <c r="CV7" s="38">
        <v>60.41</v>
      </c>
      <c r="CW7" s="38">
        <v>73.14</v>
      </c>
      <c r="CX7" s="38">
        <v>77.78</v>
      </c>
      <c r="CY7" s="38">
        <v>78.05</v>
      </c>
      <c r="CZ7" s="38">
        <v>70.38</v>
      </c>
      <c r="DA7" s="38">
        <v>64.91</v>
      </c>
      <c r="DB7" s="38">
        <v>79.98</v>
      </c>
      <c r="DC7" s="38">
        <v>79.48</v>
      </c>
      <c r="DD7" s="38">
        <v>79.3</v>
      </c>
      <c r="DE7" s="38">
        <v>79.34</v>
      </c>
      <c r="DF7" s="38">
        <v>78.650000000000006</v>
      </c>
      <c r="DG7" s="38">
        <v>89.93</v>
      </c>
      <c r="DH7" s="38">
        <v>43.04</v>
      </c>
      <c r="DI7" s="38">
        <v>51.4</v>
      </c>
      <c r="DJ7" s="38">
        <v>53.3</v>
      </c>
      <c r="DK7" s="38">
        <v>55.17</v>
      </c>
      <c r="DL7" s="38">
        <v>57.03</v>
      </c>
      <c r="DM7" s="38">
        <v>36.43</v>
      </c>
      <c r="DN7" s="38">
        <v>46.12</v>
      </c>
      <c r="DO7" s="38">
        <v>47.44</v>
      </c>
      <c r="DP7" s="38">
        <v>48.3</v>
      </c>
      <c r="DQ7" s="38">
        <v>45.14</v>
      </c>
      <c r="DR7" s="38">
        <v>48.12</v>
      </c>
      <c r="DS7" s="38">
        <v>0</v>
      </c>
      <c r="DT7" s="38">
        <v>0</v>
      </c>
      <c r="DU7" s="38">
        <v>3.81</v>
      </c>
      <c r="DV7" s="38">
        <v>6.27</v>
      </c>
      <c r="DW7" s="38">
        <v>7.56</v>
      </c>
      <c r="DX7" s="38">
        <v>8.7200000000000006</v>
      </c>
      <c r="DY7" s="38">
        <v>9.86</v>
      </c>
      <c r="DZ7" s="38">
        <v>11.16</v>
      </c>
      <c r="EA7" s="38">
        <v>12.43</v>
      </c>
      <c r="EB7" s="38">
        <v>13.58</v>
      </c>
      <c r="EC7" s="38">
        <v>15.89</v>
      </c>
      <c r="ED7" s="38">
        <v>0.37</v>
      </c>
      <c r="EE7" s="38">
        <v>0.57999999999999996</v>
      </c>
      <c r="EF7" s="38">
        <v>0.71</v>
      </c>
      <c r="EG7" s="38">
        <v>0.31</v>
      </c>
      <c r="EH7" s="38">
        <v>0.28999999999999998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2019-02-08T04:28:00Z</cp:lastPrinted>
  <dcterms:created xsi:type="dcterms:W3CDTF">2018-12-03T08:31:27Z</dcterms:created>
  <dcterms:modified xsi:type="dcterms:W3CDTF">2019-02-20T10:42:45Z</dcterms:modified>
  <cp:category/>
</cp:coreProperties>
</file>