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87ace5\書庫\庶務\調査統計\H29調査\公営企業に係る経営比較分析表（平成28年度決算）分析について\208418  浅麓水道企業団\208418  浅麓水道企業団\"/>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<sst xmlns="http://schemas.openxmlformats.org/spreadsheetml/2006/main" count="235" uniqueCount="120">
  <si>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</si>
  <si>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</si>
  <si>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</si>
  <si>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</si>
  <si>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</si>
  <si>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</si>
  <si>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</si>
  <si>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</si>
  <si>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</si>
  <si>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</si>
  <si>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</si>
  <si>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</si>
  <si>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</si>
  <si>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</si>
  <si>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</si>
  <si>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</si>
  <si>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現在給水人口(人)</t>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</si>
  <si>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</si>
  <si>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</si>
  <si>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</si>
  <si>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</si>
  <si>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</si>
  <si>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</si>
  <si>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</si>
  <si>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</si>
  <si>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</si>
  <si>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「経常損益」</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</si>
  <si>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</si>
  <si>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</si>
  <si>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</si>
  <si>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</si>
  <si>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</si>
  <si>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</si>
  <si>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</si>
  <si>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</si>
  <si>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</si>
  <si>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</si>
  <si>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</si>
  <si>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「管路の経年化の状況」</t>
    <rPh sb="1" eb="3">
      <t>カンロ</t>
    </rPh>
    <rPh sb="4" eb="7">
      <t>ケイネンカ</t>
    </rPh>
    <rPh sb="8" eb="10">
      <t>ジョウキョウ</t>
    </rPh>
    <phoneticPr fontId="8"/>
  </si>
  <si>
    <t>「管路の更新投資の実施状況」</t>
    <rPh sb="1" eb="3">
      <t>カンロ</t>
    </rPh>
    <rPh sb="4" eb="6">
      <t>コウシン</t>
    </rPh>
    <rPh sb="6" eb="8">
      <t>トウシ</t>
    </rPh>
    <rPh sb="9" eb="11">
      <t>ジッシ</t>
    </rPh>
    <rPh sb="11" eb="13">
      <t>ジョウキョウ</t>
    </rPh>
    <phoneticPr fontId="8"/>
  </si>
  <si>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4"/>
  </si>
  <si>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</si>
  <si>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</si>
  <si>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</si>
  <si>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</si>
  <si>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</si>
  <si>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</si>
  <si>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</si>
  <si>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</si>
  <si>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</si>
  <si>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</si>
  <si>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</si>
  <si>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</si>
  <si>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水道事業(法適用)</t>
    <rPh sb="0" eb="2">
      <t>スイドウ</t>
    </rPh>
    <rPh sb="2" eb="4">
      <t>ジギョウ</t>
    </rPh>
    <rPh sb="5" eb="6">
      <t>ホウ</t>
    </rPh>
    <rPh sb="6" eb="8">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</si>
  <si>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</si>
  <si>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</si>
  <si>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</si>
  <si>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</si>
  <si>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</si>
  <si>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</si>
  <si>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</si>
  <si>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</si>
  <si>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</si>
  <si>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</si>
  <si>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</si>
  <si>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</si>
  <si>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phoneticPr fontId="8"/>
  </si>
  <si>
    <t>②累積欠損金比率(％)</t>
    <phoneticPr fontId="8"/>
  </si>
  <si>
    <t>③流動比率(％)</t>
    <rPh sb="1" eb="3">
      <t>リュウドウ</t>
    </rPh>
    <rPh sb="3" eb="5">
      <t>ヒリツ</t>
    </rPh>
    <phoneticPr fontId="8"/>
  </si>
  <si>
    <t>④企業債残高対給水収益比率(％)</t>
    <rPh sb="1" eb="4">
      <t>キギョウサイ</t>
    </rPh>
    <rPh sb="4" eb="6">
      <t>ザンダカ</t>
    </rPh>
    <rPh sb="6" eb="7">
      <t>タイ</t>
    </rPh>
    <rPh sb="7" eb="9">
      <t>キュウスイ</t>
    </rPh>
    <rPh sb="9" eb="11">
      <t>シュウエキ</t>
    </rPh>
    <rPh sb="11" eb="13">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</si>
  <si>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</si>
  <si>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</si>
  <si>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</si>
  <si>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</si>
  <si>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</si>
  <si>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②管路経年化率(％)</t>
    <rPh sb="1" eb="3">
      <t>カンロ</t>
    </rPh>
    <rPh sb="3" eb="6">
      <t>ケイネンカ</t>
    </rPh>
    <rPh sb="6" eb="7">
      <t>リツ</t>
    </rPh>
    <phoneticPr fontId="8"/>
  </si>
  <si>
    <t>③管路更新率(％)</t>
    <rPh sb="1" eb="3">
      <t>カンロ</t>
    </rPh>
    <rPh sb="3" eb="5">
      <t>コウシン</t>
    </rPh>
    <rPh sb="5" eb="6">
      <t>リツ</t>
    </rPh>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</si>
  <si>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</si>
  <si>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</si>
  <si>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</si>
  <si>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</si>
  <si>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</si>
  <si>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</si>
  <si>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</si>
  <si>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</si>
  <si>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</si>
  <si>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</si>
  <si>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</si>
  <si>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</si>
  <si>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</si>
  <si>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</si>
  <si>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</si>
  <si>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</si>
  <si>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</si>
  <si>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</si>
  <si>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</si>
  <si>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</si>
  <si>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</si>
  <si>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</si>
  <si>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</si>
  <si>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</si>
  <si>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</si>
  <si>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</si>
  <si>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</si>
  <si>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</si>
  <si>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長野県　浅麓水道企業団</t>
  </si>
  <si>
    <t>法適用</t>
  </si>
  <si>
    <t>水道事業</t>
  </si>
  <si>
    <t>用水供給事業</t>
  </si>
  <si>
    <t>B</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</si>
  <si>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</si>
  <si>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</si>
  <si>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</si>
  <si>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</si>
  <si>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</si>
  <si>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</si>
  <si>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①経常収支比率・②累積欠損金比率：経常収支比率は継続して100％を超えており、累積欠損金もないことから経営の健全性は確保されている。　　　　③流動比率：継続して100％を大きく上回っており、短期的な債務の支払い能力は確保されている。　　④企業債残高対給水収益比率：平成19年度以降企業債の借り入れは行わず、自己資金での施設整備に努めているため、企業債残高は減少している。　　　⑤料金回収率・⑥給水原価：給水原価は類似団体の半分程度で平均値を大きく下回っており、料金回収率は継続して100％を上回っているため、適正な水準であると言える。　　　　　　　　　　　　　　　　　　　⑦施設利用率・⑧有収率：施設利用率、有収率平均値と同水準であり、効率的に施設の運用がされていると言える。　　　　　　　　　　　　　　</t>
    <rPh sb="88" eb="90">
      <t>ウワマワ</t>
    </rPh>
    <rPh sb="95" eb="96">
      <t>タン</t>
    </rPh>
    <phoneticPr fontId="8"/>
  </si>
  <si>
    <t>①有形固定資産減価償却率・②管路経年化率：有形固定資産減価償却率は平均値とほぼ同程度であるが、管路経年化率は平均値より大きく上回っており、耐用年数40年を経過した管路の割合が多い。　　　③管路更新率：平成22、23年度に管路更新を行った後は資金を積み立てる期間であり更新率は0％であったが、平成27年度から4年間の継続費事業として送水管路の更新事業に着手し、約33％が完了した。平成30年度に管路更新事業が完了した際には、管路経年化率は28.8％にな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1" eb="23">
      <t>ユウケイ</t>
    </rPh>
    <rPh sb="23" eb="25">
      <t>コテイ</t>
    </rPh>
    <rPh sb="25" eb="27">
      <t>シサン</t>
    </rPh>
    <rPh sb="27" eb="29">
      <t>ゲンカ</t>
    </rPh>
    <rPh sb="29" eb="31">
      <t>ショウキャク</t>
    </rPh>
    <rPh sb="31" eb="32">
      <t>リツ</t>
    </rPh>
    <rPh sb="33" eb="35">
      <t>ヘイキン</t>
    </rPh>
    <rPh sb="35" eb="36">
      <t>チ</t>
    </rPh>
    <rPh sb="39" eb="42">
      <t>ドウテイド</t>
    </rPh>
    <rPh sb="47" eb="49">
      <t>カンロ</t>
    </rPh>
    <rPh sb="49" eb="51">
      <t>ケイネン</t>
    </rPh>
    <rPh sb="51" eb="52">
      <t>カ</t>
    </rPh>
    <rPh sb="52" eb="53">
      <t>リツ</t>
    </rPh>
    <rPh sb="54" eb="56">
      <t>ヘイキン</t>
    </rPh>
    <rPh sb="56" eb="57">
      <t>チ</t>
    </rPh>
    <rPh sb="59" eb="60">
      <t>オオ</t>
    </rPh>
    <rPh sb="62" eb="64">
      <t>ウワマワ</t>
    </rPh>
    <rPh sb="69" eb="71">
      <t>タイヨウ</t>
    </rPh>
    <rPh sb="71" eb="73">
      <t>ネンスウ</t>
    </rPh>
    <rPh sb="75" eb="76">
      <t>トシ</t>
    </rPh>
    <rPh sb="77" eb="79">
      <t>ケイカ</t>
    </rPh>
    <rPh sb="81" eb="83">
      <t>カンロ</t>
    </rPh>
    <rPh sb="84" eb="86">
      <t>ワリアイ</t>
    </rPh>
    <rPh sb="87" eb="88">
      <t>オオ</t>
    </rPh>
    <rPh sb="94" eb="96">
      <t>カンロ</t>
    </rPh>
    <rPh sb="96" eb="98">
      <t>コウシン</t>
    </rPh>
    <rPh sb="98" eb="99">
      <t>リツ</t>
    </rPh>
    <rPh sb="100" eb="102">
      <t>ヘイセイ</t>
    </rPh>
    <rPh sb="107" eb="109">
      <t>ネンド</t>
    </rPh>
    <rPh sb="110" eb="112">
      <t>カンロ</t>
    </rPh>
    <rPh sb="112" eb="114">
      <t>コウシン</t>
    </rPh>
    <rPh sb="115" eb="116">
      <t>オコナ</t>
    </rPh>
    <rPh sb="118" eb="119">
      <t>アト</t>
    </rPh>
    <rPh sb="120" eb="122">
      <t>シキン</t>
    </rPh>
    <rPh sb="123" eb="124">
      <t>ツ</t>
    </rPh>
    <rPh sb="125" eb="126">
      <t>タ</t>
    </rPh>
    <rPh sb="128" eb="130">
      <t>キカン</t>
    </rPh>
    <rPh sb="133" eb="135">
      <t>コウシン</t>
    </rPh>
    <rPh sb="135" eb="136">
      <t>リツ</t>
    </rPh>
    <rPh sb="145" eb="147">
      <t>ヘイセイ</t>
    </rPh>
    <rPh sb="149" eb="151">
      <t>ネンド</t>
    </rPh>
    <rPh sb="154" eb="156">
      <t>ネンカン</t>
    </rPh>
    <rPh sb="157" eb="159">
      <t>ケイゾク</t>
    </rPh>
    <rPh sb="159" eb="160">
      <t>ヒ</t>
    </rPh>
    <rPh sb="160" eb="162">
      <t>ジギョウ</t>
    </rPh>
    <rPh sb="179" eb="180">
      <t>ヤク</t>
    </rPh>
    <rPh sb="184" eb="186">
      <t>カンリョウ</t>
    </rPh>
    <rPh sb="189" eb="191">
      <t>ヘイセイ</t>
    </rPh>
    <rPh sb="193" eb="195">
      <t>ネンド</t>
    </rPh>
    <rPh sb="196" eb="198">
      <t>カンロ</t>
    </rPh>
    <rPh sb="198" eb="200">
      <t>コウシン</t>
    </rPh>
    <rPh sb="200" eb="202">
      <t>ジギョウ</t>
    </rPh>
    <rPh sb="203" eb="205">
      <t>カンリョウ</t>
    </rPh>
    <rPh sb="207" eb="208">
      <t>サイ</t>
    </rPh>
    <rPh sb="211" eb="213">
      <t>カンロ</t>
    </rPh>
    <rPh sb="213" eb="216">
      <t>ケイネンカ</t>
    </rPh>
    <rPh sb="216" eb="217">
      <t>リツ</t>
    </rPh>
    <phoneticPr fontId="8"/>
  </si>
  <si>
    <t>現状において、企業団の財政状況は良好であり、経営の健全性及び効率性は確保されている。しかしながら、構成団体からの申込水量の減少に伴い料金収入は減少傾向にあり、今後も厳しい経営環境下での事業運営が想定される。　　　　　　　　　　　　今後も老朽施設の更新や施設耐震化等、対応必要な事業を確実に推進していくためには、施設の効率的な運用や組織の効率化により経営の合理化を図り、出来る限り企業債の借入を抑制したうえで財源を確保することが必要である。長期的な視点での財政収支計画を策定し、経営基盤の強化を更に進めていくことが重要であると考えている。</t>
    <rPh sb="0" eb="2">
      <t>ゲンジョウ</t>
    </rPh>
    <rPh sb="7" eb="9">
      <t>キギョウ</t>
    </rPh>
    <rPh sb="9" eb="10">
      <t>ダン</t>
    </rPh>
    <rPh sb="11" eb="13">
      <t>ザイセイ</t>
    </rPh>
    <rPh sb="13" eb="15">
      <t>ジョウキョウ</t>
    </rPh>
    <rPh sb="16" eb="18">
      <t>リョウコウ</t>
    </rPh>
    <rPh sb="22" eb="24">
      <t>ケイエイ</t>
    </rPh>
    <rPh sb="25" eb="28">
      <t>ケンゼンセイ</t>
    </rPh>
    <rPh sb="28" eb="29">
      <t>オヨ</t>
    </rPh>
    <rPh sb="30" eb="33">
      <t>コウリツセイ</t>
    </rPh>
    <rPh sb="34" eb="36">
      <t>カクホ</t>
    </rPh>
    <rPh sb="49" eb="51">
      <t>コウセイ</t>
    </rPh>
    <rPh sb="51" eb="53">
      <t>ダンタイ</t>
    </rPh>
    <rPh sb="56" eb="58">
      <t>モウシコミ</t>
    </rPh>
    <rPh sb="58" eb="60">
      <t>スイリョウ</t>
    </rPh>
    <rPh sb="61" eb="63">
      <t>ゲンショウ</t>
    </rPh>
    <rPh sb="64" eb="65">
      <t>トモナ</t>
    </rPh>
    <rPh sb="66" eb="68">
      <t>リョウキン</t>
    </rPh>
    <rPh sb="68" eb="70">
      <t>シュウニュウ</t>
    </rPh>
    <rPh sb="71" eb="73">
      <t>ゲンショウ</t>
    </rPh>
    <rPh sb="73" eb="75">
      <t>ケイコウ</t>
    </rPh>
    <rPh sb="79" eb="81">
      <t>コンゴ</t>
    </rPh>
    <rPh sb="82" eb="83">
      <t>キビ</t>
    </rPh>
    <rPh sb="85" eb="87">
      <t>ケイエイ</t>
    </rPh>
    <rPh sb="87" eb="89">
      <t>カンキョウ</t>
    </rPh>
    <rPh sb="89" eb="90">
      <t>シタ</t>
    </rPh>
    <rPh sb="92" eb="94">
      <t>ジギョウ</t>
    </rPh>
    <rPh sb="94" eb="96">
      <t>ウンエイ</t>
    </rPh>
    <rPh sb="97" eb="99">
      <t>ソウテイ</t>
    </rPh>
    <rPh sb="115" eb="117">
      <t>コンゴ</t>
    </rPh>
    <rPh sb="118" eb="120">
      <t>ロウキュウ</t>
    </rPh>
    <rPh sb="120" eb="122">
      <t>シセツ</t>
    </rPh>
    <rPh sb="123" eb="125">
      <t>コウシン</t>
    </rPh>
    <rPh sb="126" eb="128">
      <t>シセツ</t>
    </rPh>
    <rPh sb="128" eb="131">
      <t>タイシンカ</t>
    </rPh>
    <rPh sb="131" eb="132">
      <t>トウ</t>
    </rPh>
    <rPh sb="133" eb="135">
      <t>タイオウ</t>
    </rPh>
    <rPh sb="135" eb="137">
      <t>ヒツヨウ</t>
    </rPh>
    <rPh sb="138" eb="140">
      <t>ジギョウ</t>
    </rPh>
    <rPh sb="141" eb="143">
      <t>カクジツ</t>
    </rPh>
    <rPh sb="144" eb="146">
      <t>スイシン</t>
    </rPh>
    <rPh sb="174" eb="176">
      <t>ケイエイ</t>
    </rPh>
    <rPh sb="177" eb="180">
      <t>ゴウリカ</t>
    </rPh>
    <rPh sb="181" eb="182">
      <t>ハカ</t>
    </rPh>
    <rPh sb="184" eb="186">
      <t>デキ</t>
    </rPh>
    <rPh sb="187" eb="188">
      <t>カギ</t>
    </rPh>
    <rPh sb="189" eb="191">
      <t>キギョウ</t>
    </rPh>
    <rPh sb="191" eb="192">
      <t>サイ</t>
    </rPh>
    <rPh sb="193" eb="195">
      <t>カリイレ</t>
    </rPh>
    <rPh sb="196" eb="198">
      <t>ヨクセイ</t>
    </rPh>
    <rPh sb="203" eb="205">
      <t>ザイゲン</t>
    </rPh>
    <rPh sb="206" eb="208">
      <t>カクホ</t>
    </rPh>
    <rPh sb="213" eb="215">
      <t>ヒツヨウ</t>
    </rPh>
    <rPh sb="219" eb="222">
      <t>チョウキテキ</t>
    </rPh>
    <rPh sb="223" eb="225">
      <t>シテン</t>
    </rPh>
    <rPh sb="227" eb="229">
      <t>ザイセイ</t>
    </rPh>
    <rPh sb="229" eb="231">
      <t>シュウシ</t>
    </rPh>
    <rPh sb="231" eb="233">
      <t>ケイカク</t>
    </rPh>
    <rPh sb="234" eb="236">
      <t>サクテイ</t>
    </rPh>
    <rPh sb="238" eb="240">
      <t>ケイエイ</t>
    </rPh>
    <rPh sb="240" eb="242">
      <t>キバン</t>
    </rPh>
    <rPh sb="243" eb="245">
      <t>キョウカ</t>
    </rPh>
    <rPh sb="246" eb="247">
      <t>サラ</t>
    </rPh>
    <rPh sb="248" eb="249">
      <t>スス</t>
    </rPh>
    <rPh sb="256" eb="258">
      <t>ジュウヨウ</t>
    </rPh>
    <rPh sb="262" eb="263">
      <t>カンガ</t>
    </rPh>
    <phoneticPr fontId="8"/>
  </si>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</sst>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xf numFmtId="0" fontId="19" fillId="0" borderId="0"/>
    <xf numFmtId="0" fontId="2" fillId="0" borderId="0">
      <alignment vertical="center"/>
    </xf>
    <xf numFmtId="0" fontId="3" fillId="0" borderId="0">
      <alignment vertical="center"/>
    </xf>
    <xf numFmtId="0" fontId="19" fillId="0" borderId="0"/>
    <xf numFmtId="0" fontId="17" fillId="0" borderId="0"/>
    <xf numFmtId="0" fontId="20" fillId="0" borderId="0">
      <alignment vertical="center"/>
    </xf>
    <xf numFmtId="0" fontId="15" fillId="0" borderId="0">
      <alignment vertical="center"/>
    </xf>
    <xf numFmtId="0" fontId="19" fillId="0" borderId="0"/>
    <xf numFmtId="0" fontId="2" fillId="0" borderId="0">
      <alignment vertical="center"/>
    </xf>
    <xf numFmtId="0" fontId="17"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6" fontId="19" fillId="0" borderId="0" applyFont="0" applyFill="0" applyBorder="0" applyAlignment="0" applyProtection="0"/>
    <xf numFmtId="0" fontId="1" fillId="0" borderId="0">
      <alignment vertical="center"/>
    </xf>
  </cellStyleXfs>
  <cellXfs count="99">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6" fillId="0" borderId="0" xfId="1" applyFont="1" applyBorder="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2" xfId="1" applyFont="1" applyBorder="1" applyAlignment="1">
      <alignment vertical="center"/>
    </xf>
    <xf numFmtId="0" fontId="6" fillId="0" borderId="9" xfId="1" applyFont="1" applyBorder="1">
      <alignment vertical="center"/>
    </xf>
    <xf numFmtId="0" fontId="6" fillId="0" borderId="10"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11" xfId="1" applyFont="1" applyBorder="1">
      <alignment vertical="center"/>
    </xf>
    <xf numFmtId="0" fontId="6" fillId="0" borderId="1" xfId="1" applyFont="1" applyBorder="1">
      <alignment vertical="center"/>
    </xf>
    <xf numFmtId="0" fontId="6" fillId="0" borderId="12" xfId="1" applyFont="1" applyBorder="1">
      <alignment vertical="center"/>
    </xf>
    <xf numFmtId="0" fontId="4" fillId="0" borderId="0" xfId="1" applyFont="1" applyBorder="1" applyAlignment="1">
      <alignment horizontal="center" vertical="center"/>
    </xf>
    <xf numFmtId="0" fontId="17" fillId="0" borderId="0" xfId="1" applyFont="1">
      <alignment vertical="center"/>
    </xf>
    <xf numFmtId="0" fontId="18" fillId="0" borderId="0" xfId="1" applyFont="1" applyProtection="1">
      <alignment vertical="center"/>
      <protection hidden="1"/>
    </xf>
    <xf numFmtId="0" fontId="18" fillId="0" borderId="0" xfId="1" applyFont="1">
      <alignment vertical="center"/>
    </xf>
    <xf numFmtId="0" fontId="3" fillId="3" borderId="5" xfId="1" applyFill="1" applyBorder="1">
      <alignment vertical="center"/>
    </xf>
    <xf numFmtId="0" fontId="3" fillId="3" borderId="13" xfId="1" applyFill="1" applyBorder="1">
      <alignment vertical="center"/>
    </xf>
    <xf numFmtId="0" fontId="3" fillId="3" borderId="14" xfId="1" applyFill="1" applyBorder="1">
      <alignment vertical="center"/>
    </xf>
    <xf numFmtId="0" fontId="3" fillId="3" borderId="15" xfId="1" applyFill="1" applyBorder="1">
      <alignment vertical="center"/>
    </xf>
    <xf numFmtId="0" fontId="3" fillId="3" borderId="5" xfId="1" applyFill="1" applyBorder="1" applyAlignment="1">
      <alignment vertical="center" shrinkToFit="1"/>
    </xf>
    <xf numFmtId="0" fontId="3"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3" fillId="0" borderId="0" xfId="1" applyNumberFormat="1" applyAlignment="1">
      <alignment vertical="center" shrinkToFit="1"/>
    </xf>
    <xf numFmtId="0" fontId="3"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3" fillId="0" borderId="0" xfId="1" applyNumberFormat="1">
      <alignment vertical="center"/>
    </xf>
    <xf numFmtId="179" fontId="0" fillId="0" borderId="0" xfId="2" applyNumberFormat="1" applyFont="1" applyBorder="1" applyAlignment="1">
      <alignment vertical="center" shrinkToFit="1"/>
    </xf>
    <xf numFmtId="0" fontId="3" fillId="2" borderId="5" xfId="1" applyFill="1" applyBorder="1">
      <alignment vertical="center"/>
    </xf>
    <xf numFmtId="180" fontId="3" fillId="0" borderId="5" xfId="1" applyNumberFormat="1" applyBorder="1">
      <alignment vertical="center"/>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49" fontId="4" fillId="0" borderId="0"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177" fontId="6" fillId="0" borderId="2" xfId="1" applyNumberFormat="1" applyFont="1" applyBorder="1" applyAlignment="1" applyProtection="1">
      <alignment horizontal="center" vertical="center" shrinkToFit="1"/>
      <protection hidden="1"/>
    </xf>
    <xf numFmtId="177" fontId="6" fillId="0" borderId="3" xfId="1" applyNumberFormat="1" applyFont="1" applyBorder="1" applyAlignment="1" applyProtection="1">
      <alignment horizontal="center" vertical="center" shrinkToFit="1"/>
      <protection hidden="1"/>
    </xf>
    <xf numFmtId="177" fontId="6"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5" xfId="1" applyNumberFormat="1" applyFont="1" applyBorder="1" applyAlignment="1" applyProtection="1">
      <alignment horizontal="center" vertical="center" shrinkToFit="1"/>
      <protection hidden="1"/>
    </xf>
    <xf numFmtId="0" fontId="6" fillId="0" borderId="5" xfId="1" applyNumberFormat="1" applyFont="1" applyBorder="1" applyAlignment="1" applyProtection="1">
      <alignment horizontal="center" vertical="center" shrinkToFit="1"/>
      <protection locked="0"/>
    </xf>
    <xf numFmtId="176" fontId="6" fillId="0" borderId="5"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6" fillId="0" borderId="4" xfId="1" applyNumberFormat="1" applyFont="1" applyBorder="1" applyAlignment="1" applyProtection="1">
      <alignment horizontal="center" vertical="center" shrinkToFit="1"/>
      <protection hidden="1"/>
    </xf>
    <xf numFmtId="0" fontId="4" fillId="0" borderId="11" xfId="1" applyFont="1" applyBorder="1" applyAlignment="1">
      <alignment horizontal="center" vertical="center"/>
    </xf>
    <xf numFmtId="0" fontId="4"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10" fillId="0" borderId="10" xfId="1" applyFont="1" applyBorder="1" applyAlignment="1">
      <alignment horizontal="center" vertical="center"/>
    </xf>
    <xf numFmtId="0" fontId="6" fillId="0" borderId="9" xfId="22" applyFont="1" applyBorder="1" applyAlignment="1" applyProtection="1">
      <alignment horizontal="left" vertical="top" wrapText="1"/>
      <protection locked="0"/>
    </xf>
    <xf numFmtId="0" fontId="6" fillId="0" borderId="0" xfId="22" applyFont="1" applyBorder="1" applyAlignment="1" applyProtection="1">
      <alignment horizontal="left" vertical="top" wrapText="1"/>
      <protection locked="0"/>
    </xf>
    <xf numFmtId="0" fontId="6" fillId="0" borderId="10" xfId="22" applyFont="1" applyBorder="1" applyAlignment="1" applyProtection="1">
      <alignment horizontal="left" vertical="top" wrapText="1"/>
      <protection locked="0"/>
    </xf>
    <xf numFmtId="0" fontId="10" fillId="0" borderId="0" xfId="1" applyFont="1" applyBorder="1" applyAlignment="1">
      <alignment horizontal="left"/>
    </xf>
    <xf numFmtId="0" fontId="10" fillId="0" borderId="1" xfId="1" applyFont="1" applyBorder="1" applyAlignment="1">
      <alignment horizontal="left"/>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4" fillId="0" borderId="0" xfId="1" applyFont="1" applyBorder="1" applyAlignment="1">
      <alignment horizontal="left" vertical="center"/>
    </xf>
    <xf numFmtId="0" fontId="14" fillId="0" borderId="10" xfId="1" applyFont="1" applyBorder="1" applyAlignment="1">
      <alignment horizontal="left" vertical="center"/>
    </xf>
    <xf numFmtId="0" fontId="4" fillId="0" borderId="0" xfId="1" applyFont="1" applyBorder="1" applyAlignment="1">
      <alignment horizontal="center" vertical="center"/>
    </xf>
    <xf numFmtId="0" fontId="6" fillId="0" borderId="9" xfId="18" applyFont="1" applyBorder="1" applyAlignment="1" applyProtection="1">
      <alignment horizontal="left" vertical="top" wrapText="1"/>
      <protection locked="0"/>
    </xf>
    <xf numFmtId="0" fontId="6" fillId="0" borderId="0" xfId="18" applyFont="1" applyBorder="1" applyAlignment="1" applyProtection="1">
      <alignment horizontal="left" vertical="top" wrapText="1"/>
      <protection locked="0"/>
    </xf>
    <xf numFmtId="0" fontId="6" fillId="0" borderId="10" xfId="18" applyFont="1" applyBorder="1" applyAlignment="1" applyProtection="1">
      <alignment horizontal="left" vertical="top" wrapText="1"/>
      <protection locked="0"/>
    </xf>
    <xf numFmtId="0" fontId="6" fillId="0" borderId="11" xfId="22" applyFont="1" applyBorder="1" applyAlignment="1" applyProtection="1">
      <alignment horizontal="left" vertical="top" wrapText="1"/>
      <protection locked="0"/>
    </xf>
    <xf numFmtId="0" fontId="6" fillId="0" borderId="1" xfId="22" applyFont="1" applyBorder="1" applyAlignment="1" applyProtection="1">
      <alignment horizontal="left" vertical="top" wrapText="1"/>
      <protection locked="0"/>
    </xf>
    <xf numFmtId="0" fontId="6" fillId="0" borderId="12" xfId="22" applyFont="1" applyBorder="1" applyAlignment="1" applyProtection="1">
      <alignment horizontal="left" vertical="top" wrapText="1"/>
      <protection locked="0"/>
    </xf>
    <xf numFmtId="0" fontId="3" fillId="3" borderId="5" xfId="1" applyFill="1" applyBorder="1" applyAlignment="1">
      <alignment horizontal="center" vertical="center"/>
    </xf>
    <xf numFmtId="0" fontId="3" fillId="3" borderId="6" xfId="1" applyFill="1" applyBorder="1" applyAlignment="1">
      <alignment horizontal="center" vertical="center"/>
    </xf>
    <xf numFmtId="0" fontId="3" fillId="3" borderId="7" xfId="1" applyFill="1" applyBorder="1" applyAlignment="1">
      <alignment horizontal="center" vertical="center"/>
    </xf>
    <xf numFmtId="0" fontId="3" fillId="3" borderId="8" xfId="1" applyFill="1" applyBorder="1" applyAlignment="1">
      <alignment horizontal="center" vertical="center"/>
    </xf>
    <xf numFmtId="0" fontId="3" fillId="3" borderId="11" xfId="1" applyFill="1" applyBorder="1" applyAlignment="1">
      <alignment horizontal="center" vertical="center"/>
    </xf>
    <xf numFmtId="0" fontId="3" fillId="3" borderId="1" xfId="1" applyFill="1" applyBorder="1" applyAlignment="1">
      <alignment horizontal="center" vertical="center"/>
    </xf>
    <xf numFmtId="0" fontId="3" fillId="3" borderId="12" xfId="1" applyFill="1" applyBorder="1" applyAlignment="1">
      <alignment horizontal="center" vertical="center"/>
    </xf>
    <xf numFmtId="0" fontId="3" fillId="3" borderId="5" xfId="1" applyFill="1" applyBorder="1" applyAlignment="1">
      <alignment horizontal="center" vertical="center" wrapText="1"/>
    </xf>
  </cellXfs>
  <cellStyles count="23">
    <cellStyle name="桁区切り 2" xfId="2"/>
    <cellStyle name="桁区切り 2 2" xfId="20"/>
    <cellStyle name="桁区切り 3" xfId="3"/>
    <cellStyle name="桁区切り 3 2" xfId="4"/>
    <cellStyle name="桁区切り 4" xfId="19"/>
    <cellStyle name="通貨 2" xfId="5"/>
    <cellStyle name="通貨 2 2" xfId="21"/>
    <cellStyle name="標準" xfId="0" builtinId="0"/>
    <cellStyle name="標準 2" xfId="1"/>
    <cellStyle name="標準 2 2" xfId="6"/>
    <cellStyle name="標準 2 3" xfId="7"/>
    <cellStyle name="標準 2 3 2" xfId="8"/>
    <cellStyle name="標準 2 3 2 2" xfId="22"/>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標準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907048"/>
        <c:axId val="25567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255907048"/>
        <c:axId val="255670416"/>
      </c:lineChart>
      <c:dateAx>
        <c:axId val="255907048"/>
        <c:scaling>
          <c:orientation val="minMax"/>
        </c:scaling>
        <c:delete val="1"/>
        <c:axPos val="b"/>
        <c:numFmt formatCode="ge" sourceLinked="1"/>
        <c:majorTickMark val="none"/>
        <c:minorTickMark val="none"/>
        <c:tickLblPos val="none"/>
        <c:crossAx val="255670416"/>
        <c:crosses val="autoZero"/>
        <c:auto val="1"/>
        <c:lblOffset val="100"/>
        <c:baseTimeUnit val="years"/>
      </c:dateAx>
      <c:valAx>
        <c:axId val="25567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74.59</c:v>
                </c:pt>
                <c:pt idx="1">
                  <c:v>75.819999999999993</c:v>
                </c:pt>
                <c:pt idx="2">
                  <c:v>75.62</c:v>
                </c:pt>
                <c:pt idx="3">
                  <c:v>74.7</c:v>
                </c:pt>
                <c:pt idx="4">
                  <c:v>74.819999999999993</c:v>
                </c:pt>
              </c:numCache>
            </c:numRef>
          </c:val>
        </c:ser>
        <c:dLbls>
          <c:showLegendKey val="0"/>
          <c:showVal val="0"/>
          <c:showCatName val="0"/>
          <c:showSerName val="0"/>
          <c:showPercent val="0"/>
          <c:showBubbleSize val="0"/>
        </c:dLbls>
        <c:gapWidth val="150"/>
        <c:axId val="257484320"/>
        <c:axId val="25748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257484320"/>
        <c:axId val="257484712"/>
      </c:lineChart>
      <c:dateAx>
        <c:axId val="257484320"/>
        <c:scaling>
          <c:orientation val="minMax"/>
        </c:scaling>
        <c:delete val="1"/>
        <c:axPos val="b"/>
        <c:numFmt formatCode="ge" sourceLinked="1"/>
        <c:majorTickMark val="none"/>
        <c:minorTickMark val="none"/>
        <c:tickLblPos val="none"/>
        <c:crossAx val="257484712"/>
        <c:crosses val="autoZero"/>
        <c:auto val="1"/>
        <c:lblOffset val="100"/>
        <c:baseTimeUnit val="years"/>
      </c:dateAx>
      <c:valAx>
        <c:axId val="25748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98.96</c:v>
                </c:pt>
                <c:pt idx="1">
                  <c:v>98.89</c:v>
                </c:pt>
                <c:pt idx="2">
                  <c:v>99.05</c:v>
                </c:pt>
                <c:pt idx="3">
                  <c:v>99.03</c:v>
                </c:pt>
                <c:pt idx="4">
                  <c:v>98.1</c:v>
                </c:pt>
              </c:numCache>
            </c:numRef>
          </c:val>
        </c:ser>
        <c:dLbls>
          <c:showLegendKey val="0"/>
          <c:showVal val="0"/>
          <c:showCatName val="0"/>
          <c:showSerName val="0"/>
          <c:showPercent val="0"/>
          <c:showBubbleSize val="0"/>
        </c:dLbls>
        <c:gapWidth val="150"/>
        <c:axId val="257485888"/>
        <c:axId val="25748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257485888"/>
        <c:axId val="257486280"/>
      </c:lineChart>
      <c:dateAx>
        <c:axId val="257485888"/>
        <c:scaling>
          <c:orientation val="minMax"/>
        </c:scaling>
        <c:delete val="1"/>
        <c:axPos val="b"/>
        <c:numFmt formatCode="ge" sourceLinked="1"/>
        <c:majorTickMark val="none"/>
        <c:minorTickMark val="none"/>
        <c:tickLblPos val="none"/>
        <c:crossAx val="257486280"/>
        <c:crosses val="autoZero"/>
        <c:auto val="1"/>
        <c:lblOffset val="100"/>
        <c:baseTimeUnit val="years"/>
      </c:dateAx>
      <c:valAx>
        <c:axId val="25748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154.79</c:v>
                </c:pt>
                <c:pt idx="1">
                  <c:v>130.75</c:v>
                </c:pt>
                <c:pt idx="2">
                  <c:v>160.69</c:v>
                </c:pt>
                <c:pt idx="3">
                  <c:v>157.9</c:v>
                </c:pt>
                <c:pt idx="4">
                  <c:v>160.41999999999999</c:v>
                </c:pt>
              </c:numCache>
            </c:numRef>
          </c:val>
        </c:ser>
        <c:dLbls>
          <c:showLegendKey val="0"/>
          <c:showVal val="0"/>
          <c:showCatName val="0"/>
          <c:showSerName val="0"/>
          <c:showPercent val="0"/>
          <c:showBubbleSize val="0"/>
        </c:dLbls>
        <c:gapWidth val="150"/>
        <c:axId val="255535672"/>
        <c:axId val="25553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255535672"/>
        <c:axId val="255536456"/>
      </c:lineChart>
      <c:dateAx>
        <c:axId val="255535672"/>
        <c:scaling>
          <c:orientation val="minMax"/>
        </c:scaling>
        <c:delete val="1"/>
        <c:axPos val="b"/>
        <c:numFmt formatCode="ge" sourceLinked="1"/>
        <c:majorTickMark val="none"/>
        <c:minorTickMark val="none"/>
        <c:tickLblPos val="none"/>
        <c:crossAx val="255536456"/>
        <c:crosses val="autoZero"/>
        <c:auto val="1"/>
        <c:lblOffset val="100"/>
        <c:baseTimeUnit val="years"/>
      </c:dateAx>
      <c:valAx>
        <c:axId val="255536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53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43.47</c:v>
                </c:pt>
                <c:pt idx="1">
                  <c:v>43.7</c:v>
                </c:pt>
                <c:pt idx="2">
                  <c:v>45.8</c:v>
                </c:pt>
                <c:pt idx="3">
                  <c:v>47.93</c:v>
                </c:pt>
                <c:pt idx="4">
                  <c:v>50.36</c:v>
                </c:pt>
              </c:numCache>
            </c:numRef>
          </c:val>
        </c:ser>
        <c:dLbls>
          <c:showLegendKey val="0"/>
          <c:showVal val="0"/>
          <c:showCatName val="0"/>
          <c:showSerName val="0"/>
          <c:showPercent val="0"/>
          <c:showBubbleSize val="0"/>
        </c:dLbls>
        <c:gapWidth val="150"/>
        <c:axId val="255537632"/>
        <c:axId val="25553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255537632"/>
        <c:axId val="255538024"/>
      </c:lineChart>
      <c:dateAx>
        <c:axId val="255537632"/>
        <c:scaling>
          <c:orientation val="minMax"/>
        </c:scaling>
        <c:delete val="1"/>
        <c:axPos val="b"/>
        <c:numFmt formatCode="ge" sourceLinked="1"/>
        <c:majorTickMark val="none"/>
        <c:minorTickMark val="none"/>
        <c:tickLblPos val="none"/>
        <c:crossAx val="255538024"/>
        <c:crosses val="autoZero"/>
        <c:auto val="1"/>
        <c:lblOffset val="100"/>
        <c:baseTimeUnit val="years"/>
      </c:dateAx>
      <c:valAx>
        <c:axId val="25553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57.6</c:v>
                </c:pt>
                <c:pt idx="1">
                  <c:v>57.6</c:v>
                </c:pt>
                <c:pt idx="2">
                  <c:v>61.67</c:v>
                </c:pt>
                <c:pt idx="3">
                  <c:v>61.67</c:v>
                </c:pt>
                <c:pt idx="4">
                  <c:v>61.67</c:v>
                </c:pt>
              </c:numCache>
            </c:numRef>
          </c:val>
        </c:ser>
        <c:dLbls>
          <c:showLegendKey val="0"/>
          <c:showVal val="0"/>
          <c:showCatName val="0"/>
          <c:showSerName val="0"/>
          <c:showPercent val="0"/>
          <c:showBubbleSize val="0"/>
        </c:dLbls>
        <c:gapWidth val="150"/>
        <c:axId val="256878768"/>
        <c:axId val="25687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256878768"/>
        <c:axId val="256879160"/>
      </c:lineChart>
      <c:dateAx>
        <c:axId val="256878768"/>
        <c:scaling>
          <c:orientation val="minMax"/>
        </c:scaling>
        <c:delete val="1"/>
        <c:axPos val="b"/>
        <c:numFmt formatCode="ge" sourceLinked="1"/>
        <c:majorTickMark val="none"/>
        <c:minorTickMark val="none"/>
        <c:tickLblPos val="none"/>
        <c:crossAx val="256879160"/>
        <c:crosses val="autoZero"/>
        <c:auto val="1"/>
        <c:lblOffset val="100"/>
        <c:baseTimeUnit val="years"/>
      </c:dateAx>
      <c:valAx>
        <c:axId val="25687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7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880336"/>
        <c:axId val="25688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256880336"/>
        <c:axId val="256880728"/>
      </c:lineChart>
      <c:dateAx>
        <c:axId val="256880336"/>
        <c:scaling>
          <c:orientation val="minMax"/>
        </c:scaling>
        <c:delete val="1"/>
        <c:axPos val="b"/>
        <c:numFmt formatCode="ge" sourceLinked="1"/>
        <c:majorTickMark val="none"/>
        <c:minorTickMark val="none"/>
        <c:tickLblPos val="none"/>
        <c:crossAx val="256880728"/>
        <c:crosses val="autoZero"/>
        <c:auto val="1"/>
        <c:lblOffset val="100"/>
        <c:baseTimeUnit val="years"/>
      </c:dateAx>
      <c:valAx>
        <c:axId val="256880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8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1172.98</c:v>
                </c:pt>
                <c:pt idx="1">
                  <c:v>1087.03</c:v>
                </c:pt>
                <c:pt idx="2">
                  <c:v>1042.2</c:v>
                </c:pt>
                <c:pt idx="3">
                  <c:v>1353.63</c:v>
                </c:pt>
                <c:pt idx="4">
                  <c:v>1106.23</c:v>
                </c:pt>
              </c:numCache>
            </c:numRef>
          </c:val>
        </c:ser>
        <c:dLbls>
          <c:showLegendKey val="0"/>
          <c:showVal val="0"/>
          <c:showCatName val="0"/>
          <c:showSerName val="0"/>
          <c:showPercent val="0"/>
          <c:showBubbleSize val="0"/>
        </c:dLbls>
        <c:gapWidth val="150"/>
        <c:axId val="257180032"/>
        <c:axId val="25718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257180032"/>
        <c:axId val="257180424"/>
      </c:lineChart>
      <c:dateAx>
        <c:axId val="257180032"/>
        <c:scaling>
          <c:orientation val="minMax"/>
        </c:scaling>
        <c:delete val="1"/>
        <c:axPos val="b"/>
        <c:numFmt formatCode="ge" sourceLinked="1"/>
        <c:majorTickMark val="none"/>
        <c:minorTickMark val="none"/>
        <c:tickLblPos val="none"/>
        <c:crossAx val="257180424"/>
        <c:crosses val="autoZero"/>
        <c:auto val="1"/>
        <c:lblOffset val="100"/>
        <c:baseTimeUnit val="years"/>
      </c:dateAx>
      <c:valAx>
        <c:axId val="25718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267.27999999999997</c:v>
                </c:pt>
                <c:pt idx="1">
                  <c:v>211.57</c:v>
                </c:pt>
                <c:pt idx="2">
                  <c:v>201.67</c:v>
                </c:pt>
                <c:pt idx="3">
                  <c:v>192.61</c:v>
                </c:pt>
                <c:pt idx="4">
                  <c:v>183.69</c:v>
                </c:pt>
              </c:numCache>
            </c:numRef>
          </c:val>
        </c:ser>
        <c:dLbls>
          <c:showLegendKey val="0"/>
          <c:showVal val="0"/>
          <c:showCatName val="0"/>
          <c:showSerName val="0"/>
          <c:showPercent val="0"/>
          <c:showBubbleSize val="0"/>
        </c:dLbls>
        <c:gapWidth val="150"/>
        <c:axId val="257181600"/>
        <c:axId val="25718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257181600"/>
        <c:axId val="257181992"/>
      </c:lineChart>
      <c:dateAx>
        <c:axId val="257181600"/>
        <c:scaling>
          <c:orientation val="minMax"/>
        </c:scaling>
        <c:delete val="1"/>
        <c:axPos val="b"/>
        <c:numFmt formatCode="ge" sourceLinked="1"/>
        <c:majorTickMark val="none"/>
        <c:minorTickMark val="none"/>
        <c:tickLblPos val="none"/>
        <c:crossAx val="257181992"/>
        <c:crosses val="autoZero"/>
        <c:auto val="1"/>
        <c:lblOffset val="100"/>
        <c:baseTimeUnit val="years"/>
      </c:dateAx>
      <c:valAx>
        <c:axId val="25718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1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153.21</c:v>
                </c:pt>
                <c:pt idx="1">
                  <c:v>129.41</c:v>
                </c:pt>
                <c:pt idx="2">
                  <c:v>160.19999999999999</c:v>
                </c:pt>
                <c:pt idx="3">
                  <c:v>156.9</c:v>
                </c:pt>
                <c:pt idx="4">
                  <c:v>159.1</c:v>
                </c:pt>
              </c:numCache>
            </c:numRef>
          </c:val>
        </c:ser>
        <c:dLbls>
          <c:showLegendKey val="0"/>
          <c:showVal val="0"/>
          <c:showCatName val="0"/>
          <c:showSerName val="0"/>
          <c:showPercent val="0"/>
          <c:showBubbleSize val="0"/>
        </c:dLbls>
        <c:gapWidth val="150"/>
        <c:axId val="257179640"/>
        <c:axId val="25717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257179640"/>
        <c:axId val="257179248"/>
      </c:lineChart>
      <c:dateAx>
        <c:axId val="257179640"/>
        <c:scaling>
          <c:orientation val="minMax"/>
        </c:scaling>
        <c:delete val="1"/>
        <c:axPos val="b"/>
        <c:numFmt formatCode="ge" sourceLinked="1"/>
        <c:majorTickMark val="none"/>
        <c:minorTickMark val="none"/>
        <c:tickLblPos val="none"/>
        <c:crossAx val="257179248"/>
        <c:crosses val="autoZero"/>
        <c:auto val="1"/>
        <c:lblOffset val="100"/>
        <c:baseTimeUnit val="years"/>
      </c:dateAx>
      <c:valAx>
        <c:axId val="25717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7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32.29</c:v>
                </c:pt>
                <c:pt idx="1">
                  <c:v>38.24</c:v>
                </c:pt>
                <c:pt idx="2">
                  <c:v>30.89</c:v>
                </c:pt>
                <c:pt idx="3">
                  <c:v>31.62</c:v>
                </c:pt>
                <c:pt idx="4">
                  <c:v>31.2</c:v>
                </c:pt>
              </c:numCache>
            </c:numRef>
          </c:val>
        </c:ser>
        <c:dLbls>
          <c:showLegendKey val="0"/>
          <c:showVal val="0"/>
          <c:showCatName val="0"/>
          <c:showSerName val="0"/>
          <c:showPercent val="0"/>
          <c:showBubbleSize val="0"/>
        </c:dLbls>
        <c:gapWidth val="150"/>
        <c:axId val="257482752"/>
        <c:axId val="25748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257482752"/>
        <c:axId val="257483144"/>
      </c:lineChart>
      <c:dateAx>
        <c:axId val="257482752"/>
        <c:scaling>
          <c:orientation val="minMax"/>
        </c:scaling>
        <c:delete val="1"/>
        <c:axPos val="b"/>
        <c:numFmt formatCode="ge" sourceLinked="1"/>
        <c:majorTickMark val="none"/>
        <c:minorTickMark val="none"/>
        <c:tickLblPos val="none"/>
        <c:crossAx val="257483144"/>
        <c:crosses val="autoZero"/>
        <c:auto val="1"/>
        <c:lblOffset val="100"/>
        <c:baseTimeUnit val="years"/>
      </c:dateAx>
      <c:valAx>
        <c:axId val="25748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AD10" sqref="AD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浅麓水道企業団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72.53</v>
      </c>
      <c r="J10" s="52"/>
      <c r="K10" s="52"/>
      <c r="L10" s="52"/>
      <c r="M10" s="52"/>
      <c r="N10" s="52"/>
      <c r="O10" s="64"/>
      <c r="P10" s="53">
        <f>データ!$P$6</f>
        <v>82.81</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183224</v>
      </c>
      <c r="AM10" s="61"/>
      <c r="AN10" s="61"/>
      <c r="AO10" s="61"/>
      <c r="AP10" s="61"/>
      <c r="AQ10" s="61"/>
      <c r="AR10" s="61"/>
      <c r="AS10" s="61"/>
      <c r="AT10" s="51">
        <f>データ!$V$6</f>
        <v>323.88</v>
      </c>
      <c r="AU10" s="52"/>
      <c r="AV10" s="52"/>
      <c r="AW10" s="52"/>
      <c r="AX10" s="52"/>
      <c r="AY10" s="52"/>
      <c r="AZ10" s="52"/>
      <c r="BA10" s="52"/>
      <c r="BB10" s="53">
        <f>データ!$W$6</f>
        <v>565.72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78" t="s">
        <v>25</v>
      </c>
      <c r="BM14" s="79"/>
      <c r="BN14" s="79"/>
      <c r="BO14" s="79"/>
      <c r="BP14" s="79"/>
      <c r="BQ14" s="79"/>
      <c r="BR14" s="79"/>
      <c r="BS14" s="79"/>
      <c r="BT14" s="79"/>
      <c r="BU14" s="79"/>
      <c r="BV14" s="79"/>
      <c r="BW14" s="79"/>
      <c r="BX14" s="79"/>
      <c r="BY14" s="79"/>
      <c r="BZ14" s="80"/>
    </row>
    <row r="15" spans="1:78" ht="13.5" customHeight="1">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81"/>
      <c r="BM15" s="82"/>
      <c r="BN15" s="82"/>
      <c r="BO15" s="82"/>
      <c r="BP15" s="82"/>
      <c r="BQ15" s="82"/>
      <c r="BR15" s="82"/>
      <c r="BS15" s="82"/>
      <c r="BT15" s="82"/>
      <c r="BU15" s="82"/>
      <c r="BV15" s="82"/>
      <c r="BW15" s="82"/>
      <c r="BX15" s="82"/>
      <c r="BY15" s="82"/>
      <c r="BZ15" s="83"/>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5" t="s">
        <v>116</v>
      </c>
      <c r="BM16" s="86"/>
      <c r="BN16" s="86"/>
      <c r="BO16" s="86"/>
      <c r="BP16" s="86"/>
      <c r="BQ16" s="86"/>
      <c r="BR16" s="86"/>
      <c r="BS16" s="86"/>
      <c r="BT16" s="86"/>
      <c r="BU16" s="86"/>
      <c r="BV16" s="86"/>
      <c r="BW16" s="86"/>
      <c r="BX16" s="86"/>
      <c r="BY16" s="86"/>
      <c r="BZ16" s="8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5"/>
      <c r="BM17" s="86"/>
      <c r="BN17" s="86"/>
      <c r="BO17" s="86"/>
      <c r="BP17" s="86"/>
      <c r="BQ17" s="86"/>
      <c r="BR17" s="86"/>
      <c r="BS17" s="86"/>
      <c r="BT17" s="86"/>
      <c r="BU17" s="86"/>
      <c r="BV17" s="86"/>
      <c r="BW17" s="86"/>
      <c r="BX17" s="86"/>
      <c r="BY17" s="86"/>
      <c r="BZ17" s="8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5"/>
      <c r="BM18" s="86"/>
      <c r="BN18" s="86"/>
      <c r="BO18" s="86"/>
      <c r="BP18" s="86"/>
      <c r="BQ18" s="86"/>
      <c r="BR18" s="86"/>
      <c r="BS18" s="86"/>
      <c r="BT18" s="86"/>
      <c r="BU18" s="86"/>
      <c r="BV18" s="86"/>
      <c r="BW18" s="86"/>
      <c r="BX18" s="86"/>
      <c r="BY18" s="86"/>
      <c r="BZ18" s="8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5"/>
      <c r="BM19" s="86"/>
      <c r="BN19" s="86"/>
      <c r="BO19" s="86"/>
      <c r="BP19" s="86"/>
      <c r="BQ19" s="86"/>
      <c r="BR19" s="86"/>
      <c r="BS19" s="86"/>
      <c r="BT19" s="86"/>
      <c r="BU19" s="86"/>
      <c r="BV19" s="86"/>
      <c r="BW19" s="86"/>
      <c r="BX19" s="86"/>
      <c r="BY19" s="86"/>
      <c r="BZ19" s="8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5"/>
      <c r="BM20" s="86"/>
      <c r="BN20" s="86"/>
      <c r="BO20" s="86"/>
      <c r="BP20" s="86"/>
      <c r="BQ20" s="86"/>
      <c r="BR20" s="86"/>
      <c r="BS20" s="86"/>
      <c r="BT20" s="86"/>
      <c r="BU20" s="86"/>
      <c r="BV20" s="86"/>
      <c r="BW20" s="86"/>
      <c r="BX20" s="86"/>
      <c r="BY20" s="86"/>
      <c r="BZ20" s="8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5"/>
      <c r="BM21" s="86"/>
      <c r="BN21" s="86"/>
      <c r="BO21" s="86"/>
      <c r="BP21" s="86"/>
      <c r="BQ21" s="86"/>
      <c r="BR21" s="86"/>
      <c r="BS21" s="86"/>
      <c r="BT21" s="86"/>
      <c r="BU21" s="86"/>
      <c r="BV21" s="86"/>
      <c r="BW21" s="86"/>
      <c r="BX21" s="86"/>
      <c r="BY21" s="86"/>
      <c r="BZ21" s="8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5"/>
      <c r="BM22" s="86"/>
      <c r="BN22" s="86"/>
      <c r="BO22" s="86"/>
      <c r="BP22" s="86"/>
      <c r="BQ22" s="86"/>
      <c r="BR22" s="86"/>
      <c r="BS22" s="86"/>
      <c r="BT22" s="86"/>
      <c r="BU22" s="86"/>
      <c r="BV22" s="86"/>
      <c r="BW22" s="86"/>
      <c r="BX22" s="86"/>
      <c r="BY22" s="86"/>
      <c r="BZ22" s="8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5"/>
      <c r="BM23" s="86"/>
      <c r="BN23" s="86"/>
      <c r="BO23" s="86"/>
      <c r="BP23" s="86"/>
      <c r="BQ23" s="86"/>
      <c r="BR23" s="86"/>
      <c r="BS23" s="86"/>
      <c r="BT23" s="86"/>
      <c r="BU23" s="86"/>
      <c r="BV23" s="86"/>
      <c r="BW23" s="86"/>
      <c r="BX23" s="86"/>
      <c r="BY23" s="86"/>
      <c r="BZ23" s="8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5"/>
      <c r="BM24" s="86"/>
      <c r="BN24" s="86"/>
      <c r="BO24" s="86"/>
      <c r="BP24" s="86"/>
      <c r="BQ24" s="86"/>
      <c r="BR24" s="86"/>
      <c r="BS24" s="86"/>
      <c r="BT24" s="86"/>
      <c r="BU24" s="86"/>
      <c r="BV24" s="86"/>
      <c r="BW24" s="86"/>
      <c r="BX24" s="86"/>
      <c r="BY24" s="86"/>
      <c r="BZ24" s="8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5"/>
      <c r="BM25" s="86"/>
      <c r="BN25" s="86"/>
      <c r="BO25" s="86"/>
      <c r="BP25" s="86"/>
      <c r="BQ25" s="86"/>
      <c r="BR25" s="86"/>
      <c r="BS25" s="86"/>
      <c r="BT25" s="86"/>
      <c r="BU25" s="86"/>
      <c r="BV25" s="86"/>
      <c r="BW25" s="86"/>
      <c r="BX25" s="86"/>
      <c r="BY25" s="86"/>
      <c r="BZ25" s="8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5"/>
      <c r="BM26" s="86"/>
      <c r="BN26" s="86"/>
      <c r="BO26" s="86"/>
      <c r="BP26" s="86"/>
      <c r="BQ26" s="86"/>
      <c r="BR26" s="86"/>
      <c r="BS26" s="86"/>
      <c r="BT26" s="86"/>
      <c r="BU26" s="86"/>
      <c r="BV26" s="86"/>
      <c r="BW26" s="86"/>
      <c r="BX26" s="86"/>
      <c r="BY26" s="86"/>
      <c r="BZ26" s="8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5"/>
      <c r="BM27" s="86"/>
      <c r="BN27" s="86"/>
      <c r="BO27" s="86"/>
      <c r="BP27" s="86"/>
      <c r="BQ27" s="86"/>
      <c r="BR27" s="86"/>
      <c r="BS27" s="86"/>
      <c r="BT27" s="86"/>
      <c r="BU27" s="86"/>
      <c r="BV27" s="86"/>
      <c r="BW27" s="86"/>
      <c r="BX27" s="86"/>
      <c r="BY27" s="86"/>
      <c r="BZ27" s="8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5"/>
      <c r="BM28" s="86"/>
      <c r="BN28" s="86"/>
      <c r="BO28" s="86"/>
      <c r="BP28" s="86"/>
      <c r="BQ28" s="86"/>
      <c r="BR28" s="86"/>
      <c r="BS28" s="86"/>
      <c r="BT28" s="86"/>
      <c r="BU28" s="86"/>
      <c r="BV28" s="86"/>
      <c r="BW28" s="86"/>
      <c r="BX28" s="86"/>
      <c r="BY28" s="86"/>
      <c r="BZ28" s="8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5"/>
      <c r="BM29" s="86"/>
      <c r="BN29" s="86"/>
      <c r="BO29" s="86"/>
      <c r="BP29" s="86"/>
      <c r="BQ29" s="86"/>
      <c r="BR29" s="86"/>
      <c r="BS29" s="86"/>
      <c r="BT29" s="86"/>
      <c r="BU29" s="86"/>
      <c r="BV29" s="86"/>
      <c r="BW29" s="86"/>
      <c r="BX29" s="86"/>
      <c r="BY29" s="86"/>
      <c r="BZ29" s="8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5"/>
      <c r="BM30" s="86"/>
      <c r="BN30" s="86"/>
      <c r="BO30" s="86"/>
      <c r="BP30" s="86"/>
      <c r="BQ30" s="86"/>
      <c r="BR30" s="86"/>
      <c r="BS30" s="86"/>
      <c r="BT30" s="86"/>
      <c r="BU30" s="86"/>
      <c r="BV30" s="86"/>
      <c r="BW30" s="86"/>
      <c r="BX30" s="86"/>
      <c r="BY30" s="86"/>
      <c r="BZ30" s="8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5"/>
      <c r="BM31" s="86"/>
      <c r="BN31" s="86"/>
      <c r="BO31" s="86"/>
      <c r="BP31" s="86"/>
      <c r="BQ31" s="86"/>
      <c r="BR31" s="86"/>
      <c r="BS31" s="86"/>
      <c r="BT31" s="86"/>
      <c r="BU31" s="86"/>
      <c r="BV31" s="86"/>
      <c r="BW31" s="86"/>
      <c r="BX31" s="86"/>
      <c r="BY31" s="86"/>
      <c r="BZ31" s="8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5"/>
      <c r="BM32" s="86"/>
      <c r="BN32" s="86"/>
      <c r="BO32" s="86"/>
      <c r="BP32" s="86"/>
      <c r="BQ32" s="86"/>
      <c r="BR32" s="86"/>
      <c r="BS32" s="86"/>
      <c r="BT32" s="86"/>
      <c r="BU32" s="86"/>
      <c r="BV32" s="86"/>
      <c r="BW32" s="86"/>
      <c r="BX32" s="86"/>
      <c r="BY32" s="86"/>
      <c r="BZ32" s="8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5"/>
      <c r="BM33" s="86"/>
      <c r="BN33" s="86"/>
      <c r="BO33" s="86"/>
      <c r="BP33" s="86"/>
      <c r="BQ33" s="86"/>
      <c r="BR33" s="86"/>
      <c r="BS33" s="86"/>
      <c r="BT33" s="86"/>
      <c r="BU33" s="86"/>
      <c r="BV33" s="86"/>
      <c r="BW33" s="86"/>
      <c r="BX33" s="86"/>
      <c r="BY33" s="86"/>
      <c r="BZ33" s="87"/>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5"/>
      <c r="BM34" s="86"/>
      <c r="BN34" s="86"/>
      <c r="BO34" s="86"/>
      <c r="BP34" s="86"/>
      <c r="BQ34" s="86"/>
      <c r="BR34" s="86"/>
      <c r="BS34" s="86"/>
      <c r="BT34" s="86"/>
      <c r="BU34" s="86"/>
      <c r="BV34" s="86"/>
      <c r="BW34" s="86"/>
      <c r="BX34" s="86"/>
      <c r="BY34" s="86"/>
      <c r="BZ34" s="87"/>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5"/>
      <c r="BM35" s="86"/>
      <c r="BN35" s="86"/>
      <c r="BO35" s="86"/>
      <c r="BP35" s="86"/>
      <c r="BQ35" s="86"/>
      <c r="BR35" s="86"/>
      <c r="BS35" s="86"/>
      <c r="BT35" s="86"/>
      <c r="BU35" s="86"/>
      <c r="BV35" s="86"/>
      <c r="BW35" s="86"/>
      <c r="BX35" s="86"/>
      <c r="BY35" s="86"/>
      <c r="BZ35" s="8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5"/>
      <c r="BM36" s="86"/>
      <c r="BN36" s="86"/>
      <c r="BO36" s="86"/>
      <c r="BP36" s="86"/>
      <c r="BQ36" s="86"/>
      <c r="BR36" s="86"/>
      <c r="BS36" s="86"/>
      <c r="BT36" s="86"/>
      <c r="BU36" s="86"/>
      <c r="BV36" s="86"/>
      <c r="BW36" s="86"/>
      <c r="BX36" s="86"/>
      <c r="BY36" s="86"/>
      <c r="BZ36" s="8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5"/>
      <c r="BM37" s="86"/>
      <c r="BN37" s="86"/>
      <c r="BO37" s="86"/>
      <c r="BP37" s="86"/>
      <c r="BQ37" s="86"/>
      <c r="BR37" s="86"/>
      <c r="BS37" s="86"/>
      <c r="BT37" s="86"/>
      <c r="BU37" s="86"/>
      <c r="BV37" s="86"/>
      <c r="BW37" s="86"/>
      <c r="BX37" s="86"/>
      <c r="BY37" s="86"/>
      <c r="BZ37" s="8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5"/>
      <c r="BM38" s="86"/>
      <c r="BN38" s="86"/>
      <c r="BO38" s="86"/>
      <c r="BP38" s="86"/>
      <c r="BQ38" s="86"/>
      <c r="BR38" s="86"/>
      <c r="BS38" s="86"/>
      <c r="BT38" s="86"/>
      <c r="BU38" s="86"/>
      <c r="BV38" s="86"/>
      <c r="BW38" s="86"/>
      <c r="BX38" s="86"/>
      <c r="BY38" s="86"/>
      <c r="BZ38" s="8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5"/>
      <c r="BM39" s="86"/>
      <c r="BN39" s="86"/>
      <c r="BO39" s="86"/>
      <c r="BP39" s="86"/>
      <c r="BQ39" s="86"/>
      <c r="BR39" s="86"/>
      <c r="BS39" s="86"/>
      <c r="BT39" s="86"/>
      <c r="BU39" s="86"/>
      <c r="BV39" s="86"/>
      <c r="BW39" s="86"/>
      <c r="BX39" s="86"/>
      <c r="BY39" s="86"/>
      <c r="BZ39" s="8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5"/>
      <c r="BM40" s="86"/>
      <c r="BN40" s="86"/>
      <c r="BO40" s="86"/>
      <c r="BP40" s="86"/>
      <c r="BQ40" s="86"/>
      <c r="BR40" s="86"/>
      <c r="BS40" s="86"/>
      <c r="BT40" s="86"/>
      <c r="BU40" s="86"/>
      <c r="BV40" s="86"/>
      <c r="BW40" s="86"/>
      <c r="BX40" s="86"/>
      <c r="BY40" s="86"/>
      <c r="BZ40" s="8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5"/>
      <c r="BM41" s="86"/>
      <c r="BN41" s="86"/>
      <c r="BO41" s="86"/>
      <c r="BP41" s="86"/>
      <c r="BQ41" s="86"/>
      <c r="BR41" s="86"/>
      <c r="BS41" s="86"/>
      <c r="BT41" s="86"/>
      <c r="BU41" s="86"/>
      <c r="BV41" s="86"/>
      <c r="BW41" s="86"/>
      <c r="BX41" s="86"/>
      <c r="BY41" s="86"/>
      <c r="BZ41" s="8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5"/>
      <c r="BM42" s="86"/>
      <c r="BN42" s="86"/>
      <c r="BO42" s="86"/>
      <c r="BP42" s="86"/>
      <c r="BQ42" s="86"/>
      <c r="BR42" s="86"/>
      <c r="BS42" s="86"/>
      <c r="BT42" s="86"/>
      <c r="BU42" s="86"/>
      <c r="BV42" s="86"/>
      <c r="BW42" s="86"/>
      <c r="BX42" s="86"/>
      <c r="BY42" s="86"/>
      <c r="BZ42" s="8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5"/>
      <c r="BM43" s="86"/>
      <c r="BN43" s="86"/>
      <c r="BO43" s="86"/>
      <c r="BP43" s="86"/>
      <c r="BQ43" s="86"/>
      <c r="BR43" s="86"/>
      <c r="BS43" s="86"/>
      <c r="BT43" s="86"/>
      <c r="BU43" s="86"/>
      <c r="BV43" s="86"/>
      <c r="BW43" s="86"/>
      <c r="BX43" s="86"/>
      <c r="BY43" s="86"/>
      <c r="BZ43" s="8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5"/>
      <c r="BM44" s="86"/>
      <c r="BN44" s="86"/>
      <c r="BO44" s="86"/>
      <c r="BP44" s="86"/>
      <c r="BQ44" s="86"/>
      <c r="BR44" s="86"/>
      <c r="BS44" s="86"/>
      <c r="BT44" s="86"/>
      <c r="BU44" s="86"/>
      <c r="BV44" s="86"/>
      <c r="BW44" s="86"/>
      <c r="BX44" s="86"/>
      <c r="BY44" s="86"/>
      <c r="BZ44" s="8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8" t="s">
        <v>30</v>
      </c>
      <c r="BM45" s="79"/>
      <c r="BN45" s="79"/>
      <c r="BO45" s="79"/>
      <c r="BP45" s="79"/>
      <c r="BQ45" s="79"/>
      <c r="BR45" s="79"/>
      <c r="BS45" s="79"/>
      <c r="BT45" s="79"/>
      <c r="BU45" s="79"/>
      <c r="BV45" s="79"/>
      <c r="BW45" s="79"/>
      <c r="BX45" s="79"/>
      <c r="BY45" s="79"/>
      <c r="BZ45" s="80"/>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81"/>
      <c r="BM46" s="82"/>
      <c r="BN46" s="82"/>
      <c r="BO46" s="82"/>
      <c r="BP46" s="82"/>
      <c r="BQ46" s="82"/>
      <c r="BR46" s="82"/>
      <c r="BS46" s="82"/>
      <c r="BT46" s="82"/>
      <c r="BU46" s="82"/>
      <c r="BV46" s="82"/>
      <c r="BW46" s="82"/>
      <c r="BX46" s="82"/>
      <c r="BY46" s="82"/>
      <c r="BZ46" s="83"/>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70" t="s">
        <v>117</v>
      </c>
      <c r="BM47" s="71"/>
      <c r="BN47" s="71"/>
      <c r="BO47" s="71"/>
      <c r="BP47" s="71"/>
      <c r="BQ47" s="71"/>
      <c r="BR47" s="71"/>
      <c r="BS47" s="71"/>
      <c r="BT47" s="71"/>
      <c r="BU47" s="71"/>
      <c r="BV47" s="71"/>
      <c r="BW47" s="71"/>
      <c r="BX47" s="71"/>
      <c r="BY47" s="71"/>
      <c r="BZ47" s="7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70"/>
      <c r="BM48" s="71"/>
      <c r="BN48" s="71"/>
      <c r="BO48" s="71"/>
      <c r="BP48" s="71"/>
      <c r="BQ48" s="71"/>
      <c r="BR48" s="71"/>
      <c r="BS48" s="71"/>
      <c r="BT48" s="71"/>
      <c r="BU48" s="71"/>
      <c r="BV48" s="71"/>
      <c r="BW48" s="71"/>
      <c r="BX48" s="71"/>
      <c r="BY48" s="71"/>
      <c r="BZ48" s="7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70"/>
      <c r="BM49" s="71"/>
      <c r="BN49" s="71"/>
      <c r="BO49" s="71"/>
      <c r="BP49" s="71"/>
      <c r="BQ49" s="71"/>
      <c r="BR49" s="71"/>
      <c r="BS49" s="71"/>
      <c r="BT49" s="71"/>
      <c r="BU49" s="71"/>
      <c r="BV49" s="71"/>
      <c r="BW49" s="71"/>
      <c r="BX49" s="71"/>
      <c r="BY49" s="71"/>
      <c r="BZ49" s="7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70"/>
      <c r="BM50" s="71"/>
      <c r="BN50" s="71"/>
      <c r="BO50" s="71"/>
      <c r="BP50" s="71"/>
      <c r="BQ50" s="71"/>
      <c r="BR50" s="71"/>
      <c r="BS50" s="71"/>
      <c r="BT50" s="71"/>
      <c r="BU50" s="71"/>
      <c r="BV50" s="71"/>
      <c r="BW50" s="71"/>
      <c r="BX50" s="71"/>
      <c r="BY50" s="71"/>
      <c r="BZ50" s="7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70"/>
      <c r="BM51" s="71"/>
      <c r="BN51" s="71"/>
      <c r="BO51" s="71"/>
      <c r="BP51" s="71"/>
      <c r="BQ51" s="71"/>
      <c r="BR51" s="71"/>
      <c r="BS51" s="71"/>
      <c r="BT51" s="71"/>
      <c r="BU51" s="71"/>
      <c r="BV51" s="71"/>
      <c r="BW51" s="71"/>
      <c r="BX51" s="71"/>
      <c r="BY51" s="71"/>
      <c r="BZ51" s="7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70"/>
      <c r="BM52" s="71"/>
      <c r="BN52" s="71"/>
      <c r="BO52" s="71"/>
      <c r="BP52" s="71"/>
      <c r="BQ52" s="71"/>
      <c r="BR52" s="71"/>
      <c r="BS52" s="71"/>
      <c r="BT52" s="71"/>
      <c r="BU52" s="71"/>
      <c r="BV52" s="71"/>
      <c r="BW52" s="71"/>
      <c r="BX52" s="71"/>
      <c r="BY52" s="71"/>
      <c r="BZ52" s="7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70"/>
      <c r="BM53" s="71"/>
      <c r="BN53" s="71"/>
      <c r="BO53" s="71"/>
      <c r="BP53" s="71"/>
      <c r="BQ53" s="71"/>
      <c r="BR53" s="71"/>
      <c r="BS53" s="71"/>
      <c r="BT53" s="71"/>
      <c r="BU53" s="71"/>
      <c r="BV53" s="71"/>
      <c r="BW53" s="71"/>
      <c r="BX53" s="71"/>
      <c r="BY53" s="71"/>
      <c r="BZ53" s="7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70"/>
      <c r="BM54" s="71"/>
      <c r="BN54" s="71"/>
      <c r="BO54" s="71"/>
      <c r="BP54" s="71"/>
      <c r="BQ54" s="71"/>
      <c r="BR54" s="71"/>
      <c r="BS54" s="71"/>
      <c r="BT54" s="71"/>
      <c r="BU54" s="71"/>
      <c r="BV54" s="71"/>
      <c r="BW54" s="71"/>
      <c r="BX54" s="71"/>
      <c r="BY54" s="71"/>
      <c r="BZ54" s="7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70"/>
      <c r="BM55" s="71"/>
      <c r="BN55" s="71"/>
      <c r="BO55" s="71"/>
      <c r="BP55" s="71"/>
      <c r="BQ55" s="71"/>
      <c r="BR55" s="71"/>
      <c r="BS55" s="71"/>
      <c r="BT55" s="71"/>
      <c r="BU55" s="71"/>
      <c r="BV55" s="71"/>
      <c r="BW55" s="71"/>
      <c r="BX55" s="71"/>
      <c r="BY55" s="71"/>
      <c r="BZ55" s="72"/>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70"/>
      <c r="BM56" s="71"/>
      <c r="BN56" s="71"/>
      <c r="BO56" s="71"/>
      <c r="BP56" s="71"/>
      <c r="BQ56" s="71"/>
      <c r="BR56" s="71"/>
      <c r="BS56" s="71"/>
      <c r="BT56" s="71"/>
      <c r="BU56" s="71"/>
      <c r="BV56" s="71"/>
      <c r="BW56" s="71"/>
      <c r="BX56" s="71"/>
      <c r="BY56" s="71"/>
      <c r="BZ56" s="72"/>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70"/>
      <c r="BM57" s="71"/>
      <c r="BN57" s="71"/>
      <c r="BO57" s="71"/>
      <c r="BP57" s="71"/>
      <c r="BQ57" s="71"/>
      <c r="BR57" s="71"/>
      <c r="BS57" s="71"/>
      <c r="BT57" s="71"/>
      <c r="BU57" s="71"/>
      <c r="BV57" s="71"/>
      <c r="BW57" s="71"/>
      <c r="BX57" s="71"/>
      <c r="BY57" s="71"/>
      <c r="BZ57" s="7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7" t="s">
        <v>35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0"/>
      <c r="BM60" s="71"/>
      <c r="BN60" s="71"/>
      <c r="BO60" s="71"/>
      <c r="BP60" s="71"/>
      <c r="BQ60" s="71"/>
      <c r="BR60" s="71"/>
      <c r="BS60" s="71"/>
      <c r="BT60" s="71"/>
      <c r="BU60" s="71"/>
      <c r="BV60" s="71"/>
      <c r="BW60" s="71"/>
      <c r="BX60" s="71"/>
      <c r="BY60" s="71"/>
      <c r="BZ60" s="72"/>
    </row>
    <row r="61" spans="1:78" ht="13.5" customHeight="1">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0"/>
      <c r="BM61" s="71"/>
      <c r="BN61" s="71"/>
      <c r="BO61" s="71"/>
      <c r="BP61" s="71"/>
      <c r="BQ61" s="71"/>
      <c r="BR61" s="71"/>
      <c r="BS61" s="71"/>
      <c r="BT61" s="71"/>
      <c r="BU61" s="71"/>
      <c r="BV61" s="71"/>
      <c r="BW61" s="71"/>
      <c r="BX61" s="71"/>
      <c r="BY61" s="71"/>
      <c r="BZ61" s="7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70"/>
      <c r="BM62" s="71"/>
      <c r="BN62" s="71"/>
      <c r="BO62" s="71"/>
      <c r="BP62" s="71"/>
      <c r="BQ62" s="71"/>
      <c r="BR62" s="71"/>
      <c r="BS62" s="71"/>
      <c r="BT62" s="71"/>
      <c r="BU62" s="71"/>
      <c r="BV62" s="71"/>
      <c r="BW62" s="71"/>
      <c r="BX62" s="71"/>
      <c r="BY62" s="71"/>
      <c r="BZ62" s="7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70"/>
      <c r="BM63" s="71"/>
      <c r="BN63" s="71"/>
      <c r="BO63" s="71"/>
      <c r="BP63" s="71"/>
      <c r="BQ63" s="71"/>
      <c r="BR63" s="71"/>
      <c r="BS63" s="71"/>
      <c r="BT63" s="71"/>
      <c r="BU63" s="71"/>
      <c r="BV63" s="71"/>
      <c r="BW63" s="71"/>
      <c r="BX63" s="71"/>
      <c r="BY63" s="71"/>
      <c r="BZ63" s="7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8" t="s">
        <v>36</v>
      </c>
      <c r="BM64" s="79"/>
      <c r="BN64" s="79"/>
      <c r="BO64" s="79"/>
      <c r="BP64" s="79"/>
      <c r="BQ64" s="79"/>
      <c r="BR64" s="79"/>
      <c r="BS64" s="79"/>
      <c r="BT64" s="79"/>
      <c r="BU64" s="79"/>
      <c r="BV64" s="79"/>
      <c r="BW64" s="79"/>
      <c r="BX64" s="79"/>
      <c r="BY64" s="79"/>
      <c r="BZ64" s="80"/>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81"/>
      <c r="BM65" s="82"/>
      <c r="BN65" s="82"/>
      <c r="BO65" s="82"/>
      <c r="BP65" s="82"/>
      <c r="BQ65" s="82"/>
      <c r="BR65" s="82"/>
      <c r="BS65" s="82"/>
      <c r="BT65" s="82"/>
      <c r="BU65" s="82"/>
      <c r="BV65" s="82"/>
      <c r="BW65" s="82"/>
      <c r="BX65" s="82"/>
      <c r="BY65" s="82"/>
      <c r="BZ65" s="83"/>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70" t="s">
        <v>118</v>
      </c>
      <c r="BM66" s="71"/>
      <c r="BN66" s="71"/>
      <c r="BO66" s="71"/>
      <c r="BP66" s="71"/>
      <c r="BQ66" s="71"/>
      <c r="BR66" s="71"/>
      <c r="BS66" s="71"/>
      <c r="BT66" s="71"/>
      <c r="BU66" s="71"/>
      <c r="BV66" s="71"/>
      <c r="BW66" s="71"/>
      <c r="BX66" s="71"/>
      <c r="BY66" s="71"/>
      <c r="BZ66" s="7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70"/>
      <c r="BM67" s="71"/>
      <c r="BN67" s="71"/>
      <c r="BO67" s="71"/>
      <c r="BP67" s="71"/>
      <c r="BQ67" s="71"/>
      <c r="BR67" s="71"/>
      <c r="BS67" s="71"/>
      <c r="BT67" s="71"/>
      <c r="BU67" s="71"/>
      <c r="BV67" s="71"/>
      <c r="BW67" s="71"/>
      <c r="BX67" s="71"/>
      <c r="BY67" s="71"/>
      <c r="BZ67" s="7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70"/>
      <c r="BM68" s="71"/>
      <c r="BN68" s="71"/>
      <c r="BO68" s="71"/>
      <c r="BP68" s="71"/>
      <c r="BQ68" s="71"/>
      <c r="BR68" s="71"/>
      <c r="BS68" s="71"/>
      <c r="BT68" s="71"/>
      <c r="BU68" s="71"/>
      <c r="BV68" s="71"/>
      <c r="BW68" s="71"/>
      <c r="BX68" s="71"/>
      <c r="BY68" s="71"/>
      <c r="BZ68" s="7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70"/>
      <c r="BM69" s="71"/>
      <c r="BN69" s="71"/>
      <c r="BO69" s="71"/>
      <c r="BP69" s="71"/>
      <c r="BQ69" s="71"/>
      <c r="BR69" s="71"/>
      <c r="BS69" s="71"/>
      <c r="BT69" s="71"/>
      <c r="BU69" s="71"/>
      <c r="BV69" s="71"/>
      <c r="BW69" s="71"/>
      <c r="BX69" s="71"/>
      <c r="BY69" s="71"/>
      <c r="BZ69" s="7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70"/>
      <c r="BM70" s="71"/>
      <c r="BN70" s="71"/>
      <c r="BO70" s="71"/>
      <c r="BP70" s="71"/>
      <c r="BQ70" s="71"/>
      <c r="BR70" s="71"/>
      <c r="BS70" s="71"/>
      <c r="BT70" s="71"/>
      <c r="BU70" s="71"/>
      <c r="BV70" s="71"/>
      <c r="BW70" s="71"/>
      <c r="BX70" s="71"/>
      <c r="BY70" s="71"/>
      <c r="BZ70" s="7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70"/>
      <c r="BM71" s="71"/>
      <c r="BN71" s="71"/>
      <c r="BO71" s="71"/>
      <c r="BP71" s="71"/>
      <c r="BQ71" s="71"/>
      <c r="BR71" s="71"/>
      <c r="BS71" s="71"/>
      <c r="BT71" s="71"/>
      <c r="BU71" s="71"/>
      <c r="BV71" s="71"/>
      <c r="BW71" s="71"/>
      <c r="BX71" s="71"/>
      <c r="BY71" s="71"/>
      <c r="BZ71" s="7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70"/>
      <c r="BM72" s="71"/>
      <c r="BN72" s="71"/>
      <c r="BO72" s="71"/>
      <c r="BP72" s="71"/>
      <c r="BQ72" s="71"/>
      <c r="BR72" s="71"/>
      <c r="BS72" s="71"/>
      <c r="BT72" s="71"/>
      <c r="BU72" s="71"/>
      <c r="BV72" s="71"/>
      <c r="BW72" s="71"/>
      <c r="BX72" s="71"/>
      <c r="BY72" s="71"/>
      <c r="BZ72" s="7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70"/>
      <c r="BM73" s="71"/>
      <c r="BN73" s="71"/>
      <c r="BO73" s="71"/>
      <c r="BP73" s="71"/>
      <c r="BQ73" s="71"/>
      <c r="BR73" s="71"/>
      <c r="BS73" s="71"/>
      <c r="BT73" s="71"/>
      <c r="BU73" s="71"/>
      <c r="BV73" s="71"/>
      <c r="BW73" s="71"/>
      <c r="BX73" s="71"/>
      <c r="BY73" s="71"/>
      <c r="BZ73" s="7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70"/>
      <c r="BM74" s="71"/>
      <c r="BN74" s="71"/>
      <c r="BO74" s="71"/>
      <c r="BP74" s="71"/>
      <c r="BQ74" s="71"/>
      <c r="BR74" s="71"/>
      <c r="BS74" s="71"/>
      <c r="BT74" s="71"/>
      <c r="BU74" s="71"/>
      <c r="BV74" s="71"/>
      <c r="BW74" s="71"/>
      <c r="BX74" s="71"/>
      <c r="BY74" s="71"/>
      <c r="BZ74" s="7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70"/>
      <c r="BM75" s="71"/>
      <c r="BN75" s="71"/>
      <c r="BO75" s="71"/>
      <c r="BP75" s="71"/>
      <c r="BQ75" s="71"/>
      <c r="BR75" s="71"/>
      <c r="BS75" s="71"/>
      <c r="BT75" s="71"/>
      <c r="BU75" s="71"/>
      <c r="BV75" s="71"/>
      <c r="BW75" s="71"/>
      <c r="BX75" s="71"/>
      <c r="BY75" s="71"/>
      <c r="BZ75" s="7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70"/>
      <c r="BM76" s="71"/>
      <c r="BN76" s="71"/>
      <c r="BO76" s="71"/>
      <c r="BP76" s="71"/>
      <c r="BQ76" s="71"/>
      <c r="BR76" s="71"/>
      <c r="BS76" s="71"/>
      <c r="BT76" s="71"/>
      <c r="BU76" s="71"/>
      <c r="BV76" s="71"/>
      <c r="BW76" s="71"/>
      <c r="BX76" s="71"/>
      <c r="BY76" s="71"/>
      <c r="BZ76" s="7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70"/>
      <c r="BM77" s="71"/>
      <c r="BN77" s="71"/>
      <c r="BO77" s="71"/>
      <c r="BP77" s="71"/>
      <c r="BQ77" s="71"/>
      <c r="BR77" s="71"/>
      <c r="BS77" s="71"/>
      <c r="BT77" s="71"/>
      <c r="BU77" s="71"/>
      <c r="BV77" s="71"/>
      <c r="BW77" s="71"/>
      <c r="BX77" s="71"/>
      <c r="BY77" s="71"/>
      <c r="BZ77" s="7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70"/>
      <c r="BM78" s="71"/>
      <c r="BN78" s="71"/>
      <c r="BO78" s="71"/>
      <c r="BP78" s="71"/>
      <c r="BQ78" s="71"/>
      <c r="BR78" s="71"/>
      <c r="BS78" s="71"/>
      <c r="BT78" s="71"/>
      <c r="BU78" s="71"/>
      <c r="BV78" s="71"/>
      <c r="BW78" s="71"/>
      <c r="BX78" s="71"/>
      <c r="BY78" s="71"/>
      <c r="BZ78" s="72"/>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70"/>
      <c r="BM79" s="71"/>
      <c r="BN79" s="71"/>
      <c r="BO79" s="71"/>
      <c r="BP79" s="71"/>
      <c r="BQ79" s="71"/>
      <c r="BR79" s="71"/>
      <c r="BS79" s="71"/>
      <c r="BT79" s="71"/>
      <c r="BU79" s="71"/>
      <c r="BV79" s="71"/>
      <c r="BW79" s="71"/>
      <c r="BX79" s="71"/>
      <c r="BY79" s="71"/>
      <c r="BZ79" s="72"/>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70"/>
      <c r="BM80" s="71"/>
      <c r="BN80" s="71"/>
      <c r="BO80" s="71"/>
      <c r="BP80" s="71"/>
      <c r="BQ80" s="71"/>
      <c r="BR80" s="71"/>
      <c r="BS80" s="71"/>
      <c r="BT80" s="71"/>
      <c r="BU80" s="71"/>
      <c r="BV80" s="71"/>
      <c r="BW80" s="71"/>
      <c r="BX80" s="71"/>
      <c r="BY80" s="71"/>
      <c r="BZ80" s="7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C79:T80"/>
    <mergeCell ref="W79:AN80"/>
    <mergeCell ref="AQ79:BH80"/>
    <mergeCell ref="BL66:BZ82"/>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208418</v>
      </c>
      <c r="D6" s="34">
        <f t="shared" si="3"/>
        <v>46</v>
      </c>
      <c r="E6" s="34">
        <f t="shared" si="3"/>
        <v>1</v>
      </c>
      <c r="F6" s="34">
        <f t="shared" si="3"/>
        <v>0</v>
      </c>
      <c r="G6" s="34">
        <f t="shared" si="3"/>
        <v>2</v>
      </c>
      <c r="H6" s="34" t="str">
        <f t="shared" si="3"/>
        <v>長野県　浅麓水道企業団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72.53</v>
      </c>
      <c r="P6" s="35">
        <f t="shared" si="3"/>
        <v>82.81</v>
      </c>
      <c r="Q6" s="35">
        <f t="shared" si="3"/>
        <v>0</v>
      </c>
      <c r="R6" s="35" t="str">
        <f t="shared" si="3"/>
        <v>-</v>
      </c>
      <c r="S6" s="35" t="str">
        <f t="shared" si="3"/>
        <v>-</v>
      </c>
      <c r="T6" s="35" t="str">
        <f t="shared" si="3"/>
        <v>-</v>
      </c>
      <c r="U6" s="35">
        <f t="shared" si="3"/>
        <v>183224</v>
      </c>
      <c r="V6" s="35">
        <f t="shared" si="3"/>
        <v>323.88</v>
      </c>
      <c r="W6" s="35">
        <f t="shared" si="3"/>
        <v>565.72</v>
      </c>
      <c r="X6" s="36">
        <f>IF(X7="",NA(),X7)</f>
        <v>154.79</v>
      </c>
      <c r="Y6" s="36">
        <f t="shared" ref="Y6:AG6" si="4">IF(Y7="",NA(),Y7)</f>
        <v>130.75</v>
      </c>
      <c r="Z6" s="36">
        <f t="shared" si="4"/>
        <v>160.69</v>
      </c>
      <c r="AA6" s="36">
        <f t="shared" si="4"/>
        <v>157.9</v>
      </c>
      <c r="AB6" s="36">
        <f t="shared" si="4"/>
        <v>160.41999999999999</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1172.98</v>
      </c>
      <c r="AU6" s="36">
        <f t="shared" ref="AU6:BC6" si="6">IF(AU7="",NA(),AU7)</f>
        <v>1087.03</v>
      </c>
      <c r="AV6" s="36">
        <f t="shared" si="6"/>
        <v>1042.2</v>
      </c>
      <c r="AW6" s="36">
        <f t="shared" si="6"/>
        <v>1353.63</v>
      </c>
      <c r="AX6" s="36">
        <f t="shared" si="6"/>
        <v>1106.23</v>
      </c>
      <c r="AY6" s="36">
        <f t="shared" si="6"/>
        <v>654.97</v>
      </c>
      <c r="AZ6" s="36">
        <f t="shared" si="6"/>
        <v>634.53</v>
      </c>
      <c r="BA6" s="36">
        <f t="shared" si="6"/>
        <v>200.22</v>
      </c>
      <c r="BB6" s="36">
        <f t="shared" si="6"/>
        <v>212.95</v>
      </c>
      <c r="BC6" s="36">
        <f t="shared" si="6"/>
        <v>224.41</v>
      </c>
      <c r="BD6" s="35" t="str">
        <f>IF(BD7="","",IF(BD7="-","【-】","【"&amp;SUBSTITUTE(TEXT(BD7,"#,##0.00"),"-","△")&amp;"】"))</f>
        <v>【224.41】</v>
      </c>
      <c r="BE6" s="36">
        <f>IF(BE7="",NA(),BE7)</f>
        <v>267.27999999999997</v>
      </c>
      <c r="BF6" s="36">
        <f t="shared" ref="BF6:BN6" si="7">IF(BF7="",NA(),BF7)</f>
        <v>211.57</v>
      </c>
      <c r="BG6" s="36">
        <f t="shared" si="7"/>
        <v>201.67</v>
      </c>
      <c r="BH6" s="36">
        <f t="shared" si="7"/>
        <v>192.61</v>
      </c>
      <c r="BI6" s="36">
        <f t="shared" si="7"/>
        <v>183.69</v>
      </c>
      <c r="BJ6" s="36">
        <f t="shared" si="7"/>
        <v>383.75</v>
      </c>
      <c r="BK6" s="36">
        <f t="shared" si="7"/>
        <v>368.94</v>
      </c>
      <c r="BL6" s="36">
        <f t="shared" si="7"/>
        <v>351.06</v>
      </c>
      <c r="BM6" s="36">
        <f t="shared" si="7"/>
        <v>333.48</v>
      </c>
      <c r="BN6" s="36">
        <f t="shared" si="7"/>
        <v>320.31</v>
      </c>
      <c r="BO6" s="35" t="str">
        <f>IF(BO7="","",IF(BO7="-","【-】","【"&amp;SUBSTITUTE(TEXT(BO7,"#,##0.00"),"-","△")&amp;"】"))</f>
        <v>【320.31】</v>
      </c>
      <c r="BP6" s="36">
        <f>IF(BP7="",NA(),BP7)</f>
        <v>153.21</v>
      </c>
      <c r="BQ6" s="36">
        <f t="shared" ref="BQ6:BY6" si="8">IF(BQ7="",NA(),BQ7)</f>
        <v>129.41</v>
      </c>
      <c r="BR6" s="36">
        <f t="shared" si="8"/>
        <v>160.19999999999999</v>
      </c>
      <c r="BS6" s="36">
        <f t="shared" si="8"/>
        <v>156.9</v>
      </c>
      <c r="BT6" s="36">
        <f t="shared" si="8"/>
        <v>159.1</v>
      </c>
      <c r="BU6" s="36">
        <f t="shared" si="8"/>
        <v>110.39</v>
      </c>
      <c r="BV6" s="36">
        <f t="shared" si="8"/>
        <v>111.12</v>
      </c>
      <c r="BW6" s="36">
        <f t="shared" si="8"/>
        <v>112.92</v>
      </c>
      <c r="BX6" s="36">
        <f t="shared" si="8"/>
        <v>112.81</v>
      </c>
      <c r="BY6" s="36">
        <f t="shared" si="8"/>
        <v>113.88</v>
      </c>
      <c r="BZ6" s="35" t="str">
        <f>IF(BZ7="","",IF(BZ7="-","【-】","【"&amp;SUBSTITUTE(TEXT(BZ7,"#,##0.00"),"-","△")&amp;"】"))</f>
        <v>【113.88】</v>
      </c>
      <c r="CA6" s="36">
        <f>IF(CA7="",NA(),CA7)</f>
        <v>32.29</v>
      </c>
      <c r="CB6" s="36">
        <f t="shared" ref="CB6:CJ6" si="9">IF(CB7="",NA(),CB7)</f>
        <v>38.24</v>
      </c>
      <c r="CC6" s="36">
        <f t="shared" si="9"/>
        <v>30.89</v>
      </c>
      <c r="CD6" s="36">
        <f t="shared" si="9"/>
        <v>31.62</v>
      </c>
      <c r="CE6" s="36">
        <f t="shared" si="9"/>
        <v>31.2</v>
      </c>
      <c r="CF6" s="36">
        <f t="shared" si="9"/>
        <v>76.81</v>
      </c>
      <c r="CG6" s="36">
        <f t="shared" si="9"/>
        <v>75.75</v>
      </c>
      <c r="CH6" s="36">
        <f t="shared" si="9"/>
        <v>75.3</v>
      </c>
      <c r="CI6" s="36">
        <f t="shared" si="9"/>
        <v>75.3</v>
      </c>
      <c r="CJ6" s="36">
        <f t="shared" si="9"/>
        <v>74.02</v>
      </c>
      <c r="CK6" s="35" t="str">
        <f>IF(CK7="","",IF(CK7="-","【-】","【"&amp;SUBSTITUTE(TEXT(CK7,"#,##0.00"),"-","△")&amp;"】"))</f>
        <v>【74.02】</v>
      </c>
      <c r="CL6" s="36">
        <f>IF(CL7="",NA(),CL7)</f>
        <v>74.59</v>
      </c>
      <c r="CM6" s="36">
        <f t="shared" ref="CM6:CU6" si="10">IF(CM7="",NA(),CM7)</f>
        <v>75.819999999999993</v>
      </c>
      <c r="CN6" s="36">
        <f t="shared" si="10"/>
        <v>75.62</v>
      </c>
      <c r="CO6" s="36">
        <f t="shared" si="10"/>
        <v>74.7</v>
      </c>
      <c r="CP6" s="36">
        <f t="shared" si="10"/>
        <v>74.819999999999993</v>
      </c>
      <c r="CQ6" s="36">
        <f t="shared" si="10"/>
        <v>64.55</v>
      </c>
      <c r="CR6" s="36">
        <f t="shared" si="10"/>
        <v>64.12</v>
      </c>
      <c r="CS6" s="36">
        <f t="shared" si="10"/>
        <v>62.69</v>
      </c>
      <c r="CT6" s="36">
        <f t="shared" si="10"/>
        <v>61.82</v>
      </c>
      <c r="CU6" s="36">
        <f t="shared" si="10"/>
        <v>61.66</v>
      </c>
      <c r="CV6" s="35" t="str">
        <f>IF(CV7="","",IF(CV7="-","【-】","【"&amp;SUBSTITUTE(TEXT(CV7,"#,##0.00"),"-","△")&amp;"】"))</f>
        <v>【61.66】</v>
      </c>
      <c r="CW6" s="36">
        <f>IF(CW7="",NA(),CW7)</f>
        <v>98.96</v>
      </c>
      <c r="CX6" s="36">
        <f t="shared" ref="CX6:DF6" si="11">IF(CX7="",NA(),CX7)</f>
        <v>98.89</v>
      </c>
      <c r="CY6" s="36">
        <f t="shared" si="11"/>
        <v>99.05</v>
      </c>
      <c r="CZ6" s="36">
        <f t="shared" si="11"/>
        <v>99.03</v>
      </c>
      <c r="DA6" s="36">
        <f t="shared" si="11"/>
        <v>98.1</v>
      </c>
      <c r="DB6" s="36">
        <f t="shared" si="11"/>
        <v>99.93</v>
      </c>
      <c r="DC6" s="36">
        <f t="shared" si="11"/>
        <v>100.12</v>
      </c>
      <c r="DD6" s="36">
        <f t="shared" si="11"/>
        <v>100.12</v>
      </c>
      <c r="DE6" s="36">
        <f t="shared" si="11"/>
        <v>100.03</v>
      </c>
      <c r="DF6" s="36">
        <f t="shared" si="11"/>
        <v>100.05</v>
      </c>
      <c r="DG6" s="35" t="str">
        <f>IF(DG7="","",IF(DG7="-","【-】","【"&amp;SUBSTITUTE(TEXT(DG7,"#,##0.00"),"-","△")&amp;"】"))</f>
        <v>【100.05】</v>
      </c>
      <c r="DH6" s="36">
        <f>IF(DH7="",NA(),DH7)</f>
        <v>43.47</v>
      </c>
      <c r="DI6" s="36">
        <f t="shared" ref="DI6:DQ6" si="12">IF(DI7="",NA(),DI7)</f>
        <v>43.7</v>
      </c>
      <c r="DJ6" s="36">
        <f t="shared" si="12"/>
        <v>45.8</v>
      </c>
      <c r="DK6" s="36">
        <f t="shared" si="12"/>
        <v>47.93</v>
      </c>
      <c r="DL6" s="36">
        <f t="shared" si="12"/>
        <v>50.36</v>
      </c>
      <c r="DM6" s="36">
        <f t="shared" si="12"/>
        <v>38.86</v>
      </c>
      <c r="DN6" s="36">
        <f t="shared" si="12"/>
        <v>39.81</v>
      </c>
      <c r="DO6" s="36">
        <f t="shared" si="12"/>
        <v>51.44</v>
      </c>
      <c r="DP6" s="36">
        <f t="shared" si="12"/>
        <v>52.4</v>
      </c>
      <c r="DQ6" s="36">
        <f t="shared" si="12"/>
        <v>53.56</v>
      </c>
      <c r="DR6" s="35" t="str">
        <f>IF(DR7="","",IF(DR7="-","【-】","【"&amp;SUBSTITUTE(TEXT(DR7,"#,##0.00"),"-","△")&amp;"】"))</f>
        <v>【53.56】</v>
      </c>
      <c r="DS6" s="36">
        <f>IF(DS7="",NA(),DS7)</f>
        <v>57.6</v>
      </c>
      <c r="DT6" s="36">
        <f t="shared" ref="DT6:EB6" si="13">IF(DT7="",NA(),DT7)</f>
        <v>57.6</v>
      </c>
      <c r="DU6" s="36">
        <f t="shared" si="13"/>
        <v>61.67</v>
      </c>
      <c r="DV6" s="36">
        <f t="shared" si="13"/>
        <v>61.67</v>
      </c>
      <c r="DW6" s="36">
        <f t="shared" si="13"/>
        <v>61.67</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208418</v>
      </c>
      <c r="D7" s="38">
        <v>46</v>
      </c>
      <c r="E7" s="38">
        <v>1</v>
      </c>
      <c r="F7" s="38">
        <v>0</v>
      </c>
      <c r="G7" s="38">
        <v>2</v>
      </c>
      <c r="H7" s="38" t="s">
        <v>105</v>
      </c>
      <c r="I7" s="38" t="s">
        <v>106</v>
      </c>
      <c r="J7" s="38" t="s">
        <v>107</v>
      </c>
      <c r="K7" s="38" t="s">
        <v>108</v>
      </c>
      <c r="L7" s="38" t="s">
        <v>109</v>
      </c>
      <c r="M7" s="38"/>
      <c r="N7" s="39" t="s">
        <v>110</v>
      </c>
      <c r="O7" s="39">
        <v>72.53</v>
      </c>
      <c r="P7" s="39">
        <v>82.81</v>
      </c>
      <c r="Q7" s="39">
        <v>0</v>
      </c>
      <c r="R7" s="39" t="s">
        <v>110</v>
      </c>
      <c r="S7" s="39" t="s">
        <v>110</v>
      </c>
      <c r="T7" s="39" t="s">
        <v>110</v>
      </c>
      <c r="U7" s="39">
        <v>183224</v>
      </c>
      <c r="V7" s="39">
        <v>323.88</v>
      </c>
      <c r="W7" s="39">
        <v>565.72</v>
      </c>
      <c r="X7" s="39">
        <v>154.79</v>
      </c>
      <c r="Y7" s="39">
        <v>130.75</v>
      </c>
      <c r="Z7" s="39">
        <v>160.69</v>
      </c>
      <c r="AA7" s="39">
        <v>157.9</v>
      </c>
      <c r="AB7" s="39">
        <v>160.41999999999999</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1172.98</v>
      </c>
      <c r="AU7" s="39">
        <v>1087.03</v>
      </c>
      <c r="AV7" s="39">
        <v>1042.2</v>
      </c>
      <c r="AW7" s="39">
        <v>1353.63</v>
      </c>
      <c r="AX7" s="39">
        <v>1106.23</v>
      </c>
      <c r="AY7" s="39">
        <v>654.97</v>
      </c>
      <c r="AZ7" s="39">
        <v>634.53</v>
      </c>
      <c r="BA7" s="39">
        <v>200.22</v>
      </c>
      <c r="BB7" s="39">
        <v>212.95</v>
      </c>
      <c r="BC7" s="39">
        <v>224.41</v>
      </c>
      <c r="BD7" s="39">
        <v>224.41</v>
      </c>
      <c r="BE7" s="39">
        <v>267.27999999999997</v>
      </c>
      <c r="BF7" s="39">
        <v>211.57</v>
      </c>
      <c r="BG7" s="39">
        <v>201.67</v>
      </c>
      <c r="BH7" s="39">
        <v>192.61</v>
      </c>
      <c r="BI7" s="39">
        <v>183.69</v>
      </c>
      <c r="BJ7" s="39">
        <v>383.75</v>
      </c>
      <c r="BK7" s="39">
        <v>368.94</v>
      </c>
      <c r="BL7" s="39">
        <v>351.06</v>
      </c>
      <c r="BM7" s="39">
        <v>333.48</v>
      </c>
      <c r="BN7" s="39">
        <v>320.31</v>
      </c>
      <c r="BO7" s="39">
        <v>320.31</v>
      </c>
      <c r="BP7" s="39">
        <v>153.21</v>
      </c>
      <c r="BQ7" s="39">
        <v>129.41</v>
      </c>
      <c r="BR7" s="39">
        <v>160.19999999999999</v>
      </c>
      <c r="BS7" s="39">
        <v>156.9</v>
      </c>
      <c r="BT7" s="39">
        <v>159.1</v>
      </c>
      <c r="BU7" s="39">
        <v>110.39</v>
      </c>
      <c r="BV7" s="39">
        <v>111.12</v>
      </c>
      <c r="BW7" s="39">
        <v>112.92</v>
      </c>
      <c r="BX7" s="39">
        <v>112.81</v>
      </c>
      <c r="BY7" s="39">
        <v>113.88</v>
      </c>
      <c r="BZ7" s="39">
        <v>113.88</v>
      </c>
      <c r="CA7" s="39">
        <v>32.29</v>
      </c>
      <c r="CB7" s="39">
        <v>38.24</v>
      </c>
      <c r="CC7" s="39">
        <v>30.89</v>
      </c>
      <c r="CD7" s="39">
        <v>31.62</v>
      </c>
      <c r="CE7" s="39">
        <v>31.2</v>
      </c>
      <c r="CF7" s="39">
        <v>76.81</v>
      </c>
      <c r="CG7" s="39">
        <v>75.75</v>
      </c>
      <c r="CH7" s="39">
        <v>75.3</v>
      </c>
      <c r="CI7" s="39">
        <v>75.3</v>
      </c>
      <c r="CJ7" s="39">
        <v>74.02</v>
      </c>
      <c r="CK7" s="39">
        <v>74.02</v>
      </c>
      <c r="CL7" s="39">
        <v>74.59</v>
      </c>
      <c r="CM7" s="39">
        <v>75.819999999999993</v>
      </c>
      <c r="CN7" s="39">
        <v>75.62</v>
      </c>
      <c r="CO7" s="39">
        <v>74.7</v>
      </c>
      <c r="CP7" s="39">
        <v>74.819999999999993</v>
      </c>
      <c r="CQ7" s="39">
        <v>64.55</v>
      </c>
      <c r="CR7" s="39">
        <v>64.12</v>
      </c>
      <c r="CS7" s="39">
        <v>62.69</v>
      </c>
      <c r="CT7" s="39">
        <v>61.82</v>
      </c>
      <c r="CU7" s="39">
        <v>61.66</v>
      </c>
      <c r="CV7" s="39">
        <v>61.66</v>
      </c>
      <c r="CW7" s="39">
        <v>98.96</v>
      </c>
      <c r="CX7" s="39">
        <v>98.89</v>
      </c>
      <c r="CY7" s="39">
        <v>99.05</v>
      </c>
      <c r="CZ7" s="39">
        <v>99.03</v>
      </c>
      <c r="DA7" s="39">
        <v>98.1</v>
      </c>
      <c r="DB7" s="39">
        <v>99.93</v>
      </c>
      <c r="DC7" s="39">
        <v>100.12</v>
      </c>
      <c r="DD7" s="39">
        <v>100.12</v>
      </c>
      <c r="DE7" s="39">
        <v>100.03</v>
      </c>
      <c r="DF7" s="39">
        <v>100.05</v>
      </c>
      <c r="DG7" s="39">
        <v>100.05</v>
      </c>
      <c r="DH7" s="39">
        <v>43.47</v>
      </c>
      <c r="DI7" s="39">
        <v>43.7</v>
      </c>
      <c r="DJ7" s="39">
        <v>45.8</v>
      </c>
      <c r="DK7" s="39">
        <v>47.93</v>
      </c>
      <c r="DL7" s="39">
        <v>50.36</v>
      </c>
      <c r="DM7" s="39">
        <v>38.86</v>
      </c>
      <c r="DN7" s="39">
        <v>39.81</v>
      </c>
      <c r="DO7" s="39">
        <v>51.44</v>
      </c>
      <c r="DP7" s="39">
        <v>52.4</v>
      </c>
      <c r="DQ7" s="39">
        <v>53.56</v>
      </c>
      <c r="DR7" s="39">
        <v>53.56</v>
      </c>
      <c r="DS7" s="39">
        <v>57.6</v>
      </c>
      <c r="DT7" s="39">
        <v>57.6</v>
      </c>
      <c r="DU7" s="39">
        <v>61.67</v>
      </c>
      <c r="DV7" s="39">
        <v>61.67</v>
      </c>
      <c r="DW7" s="39">
        <v>61.67</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SENROKU7</cp:lastModifiedBy>
  <cp:lastPrinted>2018-02-05T01:44:46Z</cp:lastPrinted>
  <dcterms:created xsi:type="dcterms:W3CDTF">2017-12-25T01:28:47Z</dcterms:created>
  <dcterms:modified xsi:type="dcterms:W3CDTF">2018-02-05T01:45:57Z</dcterms:modified>
  <cp:category/>
</cp:coreProperties>
</file>