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経営比較分析表の分析等について（H30.1）\市町村回答\高山村\"/>
    </mc:Choice>
  </mc:AlternateContent>
  <workbookProtection workbookPassword="B319" lockStructure="1"/>
  <bookViews>
    <workbookView xWindow="240" yWindow="75" windowWidth="14940" windowHeight="786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<sst xmlns="http://schemas.openxmlformats.org/spreadsheetml/2006/main" count="240" uniqueCount="125">
  <si>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</si>
  <si>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</si>
  <si>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</si>
  <si>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</si>
  <si>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</si>
  <si>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</si>
  <si>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</si>
  <si>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</si>
  <si>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</si>
  <si>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</si>
  <si>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</si>
  <si>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</si>
  <si>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</si>
  <si>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</si>
  <si>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</si>
  <si>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</si>
  <si>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</si>
  <si>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</si>
  <si>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</si>
  <si>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</si>
  <si>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</si>
  <si>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</si>
  <si>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</si>
  <si>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</si>
  <si>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</si>
  <si>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</si>
  <si>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</si>
  <si>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</si>
  <si>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</si>
  <si>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</si>
  <si>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</si>
  <si>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</si>
  <si>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</si>
  <si>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</si>
  <si>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</si>
  <si>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</si>
  <si>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</si>
  <si>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</si>
  <si>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</si>
  <si>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</si>
  <si>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</si>
  <si>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</si>
  <si>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</si>
  <si>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</si>
  <si>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</si>
  <si>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</si>
  <si>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</si>
  <si>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</si>
  <si>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</si>
  <si>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</si>
  <si>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</si>
  <si>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</si>
  <si>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</si>
  <si>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</si>
  <si>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</si>
  <si>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</si>
  <si>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</si>
  <si>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</si>
  <si>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</si>
  <si>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</si>
  <si>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</si>
  <si>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</si>
  <si>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</si>
  <si>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</si>
  <si>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</si>
  <si>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</si>
  <si>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</si>
  <si>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</si>
  <si>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</si>
  <si>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</si>
  <si>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</si>
  <si>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</si>
  <si>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</si>
  <si>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</si>
  <si>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</si>
  <si>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</si>
  <si>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</si>
  <si>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</si>
  <si>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</si>
  <si>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</si>
  <si>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</si>
  <si>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</si>
  <si>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</si>
  <si>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</si>
  <si>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</si>
  <si>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</si>
  <si>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</si>
  <si>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</si>
  <si>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</si>
  <si>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</si>
  <si>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</si>
  <si>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</si>
  <si>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</si>
  <si>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</si>
  <si>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</si>
  <si>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</si>
  <si>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</si>
  <si>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</si>
  <si>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</si>
  <si>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</si>
  <si>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</si>
  <si>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</si>
  <si>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</si>
  <si>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</si>
  <si>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</si>
  <si>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</si>
  <si>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</si>
  <si>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</si>
  <si>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</si>
  <si>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高山村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</si>
  <si>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</si>
  <si>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</si>
  <si>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</si>
  <si>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</si>
  <si>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</si>
  <si>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</si>
  <si>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</si>
  <si>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</si>
  <si>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</si>
  <si>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</si>
  <si>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</si>
  <si>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③管渠改善率で管渠の更新は行っていないが、今後計画的に管渠の点検及び修繕を進め長寿命化を図る。</t>
    <rPh sb="1" eb="3">
      <t>カンキョ</t>
    </rPh>
    <rPh sb="3" eb="5">
      <t>カイゼン</t>
    </rPh>
    <rPh sb="5" eb="6">
      <t>リツ</t>
    </rPh>
    <rPh sb="7" eb="9">
      <t>カンキョ</t>
    </rPh>
    <rPh sb="10" eb="12">
      <t>コウシン</t>
    </rPh>
    <rPh sb="13" eb="14">
      <t>オコナ</t>
    </rPh>
    <rPh sb="21" eb="23">
      <t>コンゴ</t>
    </rPh>
    <rPh sb="23" eb="26">
      <t>ケイカクテキ</t>
    </rPh>
    <rPh sb="27" eb="29">
      <t>カンキョ</t>
    </rPh>
    <rPh sb="30" eb="32">
      <t>テンケン</t>
    </rPh>
    <rPh sb="32" eb="33">
      <t>オヨ</t>
    </rPh>
    <rPh sb="34" eb="36">
      <t>シュウゼン</t>
    </rPh>
    <rPh sb="37" eb="38">
      <t>スス</t>
    </rPh>
    <rPh sb="39" eb="40">
      <t>チョウ</t>
    </rPh>
    <rPh sb="40" eb="43">
      <t>ジュミョウカ</t>
    </rPh>
    <rPh sb="44" eb="45">
      <t>ハカ</t>
    </rPh>
    <phoneticPr fontId="4"/>
  </si>
  <si>
    <t>非設置</t>
    <rPh sb="0" eb="1">
      <t>ヒ</t>
    </rPh>
    <rPh sb="1" eb="3">
      <t>セッチ</t>
    </rPh>
    <phoneticPr fontId="4"/>
  </si>
  <si>
    <t>　料金収入の確保については、人口減少により現行の使用料収入の増加は見込めないため、健全な経営が図れるよう使用料の見直しを検討していく。
また、管路の点検を計画的に実施し、修繕が必要ような箇所を計画的に進め、管渠の長寿命化を図る。</t>
    <rPh sb="1" eb="3">
      <t>リョウキン</t>
    </rPh>
    <rPh sb="3" eb="5">
      <t>シュウニュウ</t>
    </rPh>
    <rPh sb="6" eb="8">
      <t>カクホ</t>
    </rPh>
    <rPh sb="14" eb="16">
      <t>ジンコウ</t>
    </rPh>
    <rPh sb="16" eb="18">
      <t>ゲンショウ</t>
    </rPh>
    <rPh sb="21" eb="23">
      <t>ゲンコウ</t>
    </rPh>
    <rPh sb="24" eb="27">
      <t>シヨウリョウ</t>
    </rPh>
    <rPh sb="27" eb="29">
      <t>シュウニュウ</t>
    </rPh>
    <rPh sb="30" eb="32">
      <t>ゾウカ</t>
    </rPh>
    <rPh sb="33" eb="35">
      <t>ミコ</t>
    </rPh>
    <rPh sb="41" eb="43">
      <t>ケンゼン</t>
    </rPh>
    <rPh sb="44" eb="46">
      <t>ケイエイ</t>
    </rPh>
    <rPh sb="47" eb="48">
      <t>ハカ</t>
    </rPh>
    <rPh sb="52" eb="55">
      <t>シヨウリョウ</t>
    </rPh>
    <rPh sb="56" eb="58">
      <t>ミナオ</t>
    </rPh>
    <rPh sb="60" eb="62">
      <t>ケントウ</t>
    </rPh>
    <rPh sb="71" eb="73">
      <t>カンロ</t>
    </rPh>
    <rPh sb="74" eb="76">
      <t>テンケン</t>
    </rPh>
    <rPh sb="77" eb="80">
      <t>ケイカクテキ</t>
    </rPh>
    <rPh sb="81" eb="83">
      <t>ジッシ</t>
    </rPh>
    <rPh sb="85" eb="87">
      <t>シュウゼン</t>
    </rPh>
    <rPh sb="88" eb="90">
      <t>ヒツヨウ</t>
    </rPh>
    <rPh sb="93" eb="95">
      <t>カショ</t>
    </rPh>
    <rPh sb="96" eb="99">
      <t>ケイカクテキ</t>
    </rPh>
    <rPh sb="100" eb="101">
      <t>スス</t>
    </rPh>
    <rPh sb="103" eb="105">
      <t>カンキョ</t>
    </rPh>
    <rPh sb="106" eb="107">
      <t>チョウ</t>
    </rPh>
    <rPh sb="107" eb="110">
      <t>ジュミョウカ</t>
    </rPh>
    <rPh sb="111" eb="112">
      <t>ハカ</t>
    </rPh>
    <phoneticPr fontId="4"/>
  </si>
  <si>
    <t>①収益的収支比率はH28年度は100％に達したが、これまでは100％を下回り、総収益が総費用を賄えていないため、経営改善に向けた取組みが必要である。
④企業債残高対事業規模比率は、当該値に記載していないが企業債の償還は一般会計繰入金に依存していることから、使用料を見直すなど経営改善を図ることが必要である。
⑤経費回収率は100％を上回っているが、引き続き安定した使用料収入の確保を図る。
⑥汚水処理原価は、類似団体より低くなっている。
⑦施設利用率は、人口の減少に伴い利用率は50％台となっている。
⑧水洗化率は90％前半であるが、水洗化率の向上を図る。</t>
    <rPh sb="1" eb="4">
      <t>シュウエキテキ</t>
    </rPh>
    <rPh sb="4" eb="6">
      <t>シュウシ</t>
    </rPh>
    <rPh sb="6" eb="8">
      <t>ヒリツ</t>
    </rPh>
    <rPh sb="12" eb="14">
      <t>ネンド</t>
    </rPh>
    <rPh sb="20" eb="21">
      <t>タッ</t>
    </rPh>
    <rPh sb="35" eb="37">
      <t>シタマワ</t>
    </rPh>
    <rPh sb="39" eb="42">
      <t>ソウシュウエキ</t>
    </rPh>
    <rPh sb="43" eb="46">
      <t>ソウヒヨウ</t>
    </rPh>
    <rPh sb="47" eb="48">
      <t>マカナ</t>
    </rPh>
    <rPh sb="56" eb="58">
      <t>ケイエイ</t>
    </rPh>
    <rPh sb="58" eb="60">
      <t>カイゼン</t>
    </rPh>
    <rPh sb="61" eb="62">
      <t>ム</t>
    </rPh>
    <rPh sb="64" eb="66">
      <t>トリク</t>
    </rPh>
    <rPh sb="68" eb="70">
      <t>ヒツヨウ</t>
    </rPh>
    <rPh sb="76" eb="78">
      <t>キギョウ</t>
    </rPh>
    <rPh sb="78" eb="79">
      <t>サイ</t>
    </rPh>
    <rPh sb="79" eb="81">
      <t>ザンダカ</t>
    </rPh>
    <rPh sb="81" eb="82">
      <t>タイ</t>
    </rPh>
    <rPh sb="82" eb="84">
      <t>ジギョウ</t>
    </rPh>
    <rPh sb="84" eb="86">
      <t>キボ</t>
    </rPh>
    <rPh sb="86" eb="88">
      <t>ヒリツ</t>
    </rPh>
    <rPh sb="90" eb="92">
      <t>トウガイ</t>
    </rPh>
    <rPh sb="92" eb="93">
      <t>チ</t>
    </rPh>
    <rPh sb="94" eb="96">
      <t>キサイ</t>
    </rPh>
    <rPh sb="102" eb="104">
      <t>キギョウ</t>
    </rPh>
    <rPh sb="104" eb="105">
      <t>サイ</t>
    </rPh>
    <rPh sb="106" eb="108">
      <t>ショウカン</t>
    </rPh>
    <rPh sb="109" eb="111">
      <t>イッパン</t>
    </rPh>
    <rPh sb="111" eb="113">
      <t>カイケイ</t>
    </rPh>
    <rPh sb="113" eb="115">
      <t>クリイレ</t>
    </rPh>
    <rPh sb="115" eb="116">
      <t>キン</t>
    </rPh>
    <rPh sb="117" eb="119">
      <t>イゾン</t>
    </rPh>
    <rPh sb="128" eb="131">
      <t>シヨウリョウ</t>
    </rPh>
    <rPh sb="132" eb="134">
      <t>ミナオ</t>
    </rPh>
    <rPh sb="137" eb="139">
      <t>ケイエイ</t>
    </rPh>
    <rPh sb="139" eb="141">
      <t>カイゼン</t>
    </rPh>
    <rPh sb="142" eb="143">
      <t>ハカ</t>
    </rPh>
    <rPh sb="147" eb="149">
      <t>ヒツヨウ</t>
    </rPh>
    <rPh sb="155" eb="157">
      <t>ケイヒ</t>
    </rPh>
    <rPh sb="157" eb="159">
      <t>カイシュウ</t>
    </rPh>
    <rPh sb="159" eb="160">
      <t>リツ</t>
    </rPh>
    <rPh sb="166" eb="168">
      <t>ウワマワ</t>
    </rPh>
    <rPh sb="174" eb="175">
      <t>ヒ</t>
    </rPh>
    <rPh sb="176" eb="177">
      <t>ツヅ</t>
    </rPh>
    <rPh sb="178" eb="180">
      <t>アンテイ</t>
    </rPh>
    <rPh sb="182" eb="185">
      <t>シヨウリョウ</t>
    </rPh>
    <rPh sb="185" eb="187">
      <t>シュウニュウ</t>
    </rPh>
    <rPh sb="188" eb="190">
      <t>カクホ</t>
    </rPh>
    <rPh sb="191" eb="192">
      <t>ハカ</t>
    </rPh>
    <rPh sb="196" eb="198">
      <t>オスイ</t>
    </rPh>
    <rPh sb="198" eb="200">
      <t>ショリ</t>
    </rPh>
    <rPh sb="200" eb="202">
      <t>ゲンカ</t>
    </rPh>
    <rPh sb="204" eb="206">
      <t>ルイジ</t>
    </rPh>
    <rPh sb="206" eb="208">
      <t>ダンタイ</t>
    </rPh>
    <rPh sb="210" eb="211">
      <t>ヒク</t>
    </rPh>
    <rPh sb="220" eb="222">
      <t>シセツ</t>
    </rPh>
    <rPh sb="222" eb="225">
      <t>リヨウリツ</t>
    </rPh>
    <rPh sb="235" eb="238">
      <t>リヨウリツ</t>
    </rPh>
    <rPh sb="242" eb="243">
      <t>ダイ</t>
    </rPh>
    <rPh sb="252" eb="255">
      <t>スイセンカ</t>
    </rPh>
    <rPh sb="255" eb="256">
      <t>リツ</t>
    </rPh>
    <rPh sb="260" eb="262">
      <t>ゼンハン</t>
    </rPh>
    <rPh sb="267" eb="270">
      <t>スイセンカ</t>
    </rPh>
    <rPh sb="270" eb="271">
      <t>リツ</t>
    </rPh>
    <rPh sb="272" eb="274">
      <t>コウジョウ</t>
    </rPh>
    <rPh sb="275" eb="27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</si>
</sst>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5E-4A93-BED9-99F0835BB9FA}"/>
            </c:ext>
          </c:extLst>
        </c:ser>
        <c:dLbls>
          <c:showLegendKey val="0"/>
          <c:showVal val="0"/>
          <c:showCatName val="0"/>
          <c:showSerName val="0"/>
          <c:showPercent val="0"/>
          <c:showBubbleSize val="0"/>
        </c:dLbls>
        <c:gapWidth val="150"/>
        <c:axId val="237325696"/>
        <c:axId val="2373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935E-4A93-BED9-99F0835BB9FA}"/>
            </c:ext>
          </c:extLst>
        </c:ser>
        <c:dLbls>
          <c:showLegendKey val="0"/>
          <c:showVal val="0"/>
          <c:showCatName val="0"/>
          <c:showSerName val="0"/>
          <c:showPercent val="0"/>
          <c:showBubbleSize val="0"/>
        </c:dLbls>
        <c:marker val="1"/>
        <c:smooth val="0"/>
        <c:axId val="237325696"/>
        <c:axId val="237331968"/>
      </c:lineChart>
      <c:dateAx>
        <c:axId val="237325696"/>
        <c:scaling>
          <c:orientation val="minMax"/>
        </c:scaling>
        <c:delete val="1"/>
        <c:axPos val="b"/>
        <c:numFmt formatCode="ge" sourceLinked="1"/>
        <c:majorTickMark val="none"/>
        <c:minorTickMark val="none"/>
        <c:tickLblPos val="none"/>
        <c:crossAx val="237331968"/>
        <c:crosses val="autoZero"/>
        <c:auto val="1"/>
        <c:lblOffset val="100"/>
        <c:baseTimeUnit val="years"/>
      </c:dateAx>
      <c:valAx>
        <c:axId val="2373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55.66</c:v>
                </c:pt>
                <c:pt idx="1">
                  <c:v>55.66</c:v>
                </c:pt>
                <c:pt idx="2">
                  <c:v>55.66</c:v>
                </c:pt>
                <c:pt idx="3">
                  <c:v>55.66</c:v>
                </c:pt>
                <c:pt idx="4">
                  <c:v>55.66</c:v>
                </c:pt>
              </c:numCache>
            </c:numRef>
          </c:val>
          <c:extLst>
            <c:ext xmlns:c16="http://schemas.microsoft.com/office/drawing/2014/chart" uri="{C3380CC4-5D6E-409C-BE32-E72D297353CC}">
              <c16:uniqueId val="{00000000-5930-4CAD-A118-AFDE5371A03A}"/>
            </c:ext>
          </c:extLst>
        </c:ser>
        <c:dLbls>
          <c:showLegendKey val="0"/>
          <c:showVal val="0"/>
          <c:showCatName val="0"/>
          <c:showSerName val="0"/>
          <c:showPercent val="0"/>
          <c:showBubbleSize val="0"/>
        </c:dLbls>
        <c:gapWidth val="150"/>
        <c:axId val="216106112"/>
        <c:axId val="2161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5930-4CAD-A118-AFDE5371A03A}"/>
            </c:ext>
          </c:extLst>
        </c:ser>
        <c:dLbls>
          <c:showLegendKey val="0"/>
          <c:showVal val="0"/>
          <c:showCatName val="0"/>
          <c:showSerName val="0"/>
          <c:showPercent val="0"/>
          <c:showBubbleSize val="0"/>
        </c:dLbls>
        <c:marker val="1"/>
        <c:smooth val="0"/>
        <c:axId val="216106112"/>
        <c:axId val="216108032"/>
      </c:lineChart>
      <c:dateAx>
        <c:axId val="216106112"/>
        <c:scaling>
          <c:orientation val="minMax"/>
        </c:scaling>
        <c:delete val="1"/>
        <c:axPos val="b"/>
        <c:numFmt formatCode="ge" sourceLinked="1"/>
        <c:majorTickMark val="none"/>
        <c:minorTickMark val="none"/>
        <c:tickLblPos val="none"/>
        <c:crossAx val="216108032"/>
        <c:crosses val="autoZero"/>
        <c:auto val="1"/>
        <c:lblOffset val="100"/>
        <c:baseTimeUnit val="years"/>
      </c:dateAx>
      <c:valAx>
        <c:axId val="2161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92.76</c:v>
                </c:pt>
                <c:pt idx="1">
                  <c:v>93.3</c:v>
                </c:pt>
                <c:pt idx="2">
                  <c:v>92.74</c:v>
                </c:pt>
                <c:pt idx="3">
                  <c:v>92.83</c:v>
                </c:pt>
                <c:pt idx="4">
                  <c:v>93.17</c:v>
                </c:pt>
              </c:numCache>
            </c:numRef>
          </c:val>
          <c:extLst>
            <c:ext xmlns:c16="http://schemas.microsoft.com/office/drawing/2014/chart" uri="{C3380CC4-5D6E-409C-BE32-E72D297353CC}">
              <c16:uniqueId val="{00000000-7CA7-4C3F-AFD4-F696A9F27459}"/>
            </c:ext>
          </c:extLst>
        </c:ser>
        <c:dLbls>
          <c:showLegendKey val="0"/>
          <c:showVal val="0"/>
          <c:showCatName val="0"/>
          <c:showSerName val="0"/>
          <c:showPercent val="0"/>
          <c:showBubbleSize val="0"/>
        </c:dLbls>
        <c:gapWidth val="150"/>
        <c:axId val="217244416"/>
        <c:axId val="2172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7CA7-4C3F-AFD4-F696A9F27459}"/>
            </c:ext>
          </c:extLst>
        </c:ser>
        <c:dLbls>
          <c:showLegendKey val="0"/>
          <c:showVal val="0"/>
          <c:showCatName val="0"/>
          <c:showSerName val="0"/>
          <c:showPercent val="0"/>
          <c:showBubbleSize val="0"/>
        </c:dLbls>
        <c:marker val="1"/>
        <c:smooth val="0"/>
        <c:axId val="217244416"/>
        <c:axId val="217246336"/>
      </c:lineChart>
      <c:dateAx>
        <c:axId val="217244416"/>
        <c:scaling>
          <c:orientation val="minMax"/>
        </c:scaling>
        <c:delete val="1"/>
        <c:axPos val="b"/>
        <c:numFmt formatCode="ge" sourceLinked="1"/>
        <c:majorTickMark val="none"/>
        <c:minorTickMark val="none"/>
        <c:tickLblPos val="none"/>
        <c:crossAx val="217246336"/>
        <c:crosses val="autoZero"/>
        <c:auto val="1"/>
        <c:lblOffset val="100"/>
        <c:baseTimeUnit val="years"/>
      </c:dateAx>
      <c:valAx>
        <c:axId val="2172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93.77</c:v>
                </c:pt>
                <c:pt idx="1">
                  <c:v>93.82</c:v>
                </c:pt>
                <c:pt idx="2">
                  <c:v>96.32</c:v>
                </c:pt>
                <c:pt idx="3">
                  <c:v>94.66</c:v>
                </c:pt>
                <c:pt idx="4">
                  <c:v>100.03</c:v>
                </c:pt>
              </c:numCache>
            </c:numRef>
          </c:val>
          <c:extLst>
            <c:ext xmlns:c16="http://schemas.microsoft.com/office/drawing/2014/chart" uri="{C3380CC4-5D6E-409C-BE32-E72D297353CC}">
              <c16:uniqueId val="{00000000-9044-4D98-87DC-1A9830AA111B}"/>
            </c:ext>
          </c:extLst>
        </c:ser>
        <c:dLbls>
          <c:showLegendKey val="0"/>
          <c:showVal val="0"/>
          <c:showCatName val="0"/>
          <c:showSerName val="0"/>
          <c:showPercent val="0"/>
          <c:showBubbleSize val="0"/>
        </c:dLbls>
        <c:gapWidth val="150"/>
        <c:axId val="237447040"/>
        <c:axId val="2377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44-4D98-87DC-1A9830AA111B}"/>
            </c:ext>
          </c:extLst>
        </c:ser>
        <c:dLbls>
          <c:showLegendKey val="0"/>
          <c:showVal val="0"/>
          <c:showCatName val="0"/>
          <c:showSerName val="0"/>
          <c:showPercent val="0"/>
          <c:showBubbleSize val="0"/>
        </c:dLbls>
        <c:marker val="1"/>
        <c:smooth val="0"/>
        <c:axId val="237447040"/>
        <c:axId val="237797376"/>
      </c:lineChart>
      <c:dateAx>
        <c:axId val="237447040"/>
        <c:scaling>
          <c:orientation val="minMax"/>
        </c:scaling>
        <c:delete val="1"/>
        <c:axPos val="b"/>
        <c:numFmt formatCode="ge" sourceLinked="1"/>
        <c:majorTickMark val="none"/>
        <c:minorTickMark val="none"/>
        <c:tickLblPos val="none"/>
        <c:crossAx val="237797376"/>
        <c:crosses val="autoZero"/>
        <c:auto val="1"/>
        <c:lblOffset val="100"/>
        <c:baseTimeUnit val="years"/>
      </c:dateAx>
      <c:valAx>
        <c:axId val="2377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10-4901-A83D-01DC56CE496F}"/>
            </c:ext>
          </c:extLst>
        </c:ser>
        <c:dLbls>
          <c:showLegendKey val="0"/>
          <c:showVal val="0"/>
          <c:showCatName val="0"/>
          <c:showSerName val="0"/>
          <c:showPercent val="0"/>
          <c:showBubbleSize val="0"/>
        </c:dLbls>
        <c:gapWidth val="150"/>
        <c:axId val="239435136"/>
        <c:axId val="2494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10-4901-A83D-01DC56CE496F}"/>
            </c:ext>
          </c:extLst>
        </c:ser>
        <c:dLbls>
          <c:showLegendKey val="0"/>
          <c:showVal val="0"/>
          <c:showCatName val="0"/>
          <c:showSerName val="0"/>
          <c:showPercent val="0"/>
          <c:showBubbleSize val="0"/>
        </c:dLbls>
        <c:marker val="1"/>
        <c:smooth val="0"/>
        <c:axId val="239435136"/>
        <c:axId val="249426304"/>
      </c:lineChart>
      <c:dateAx>
        <c:axId val="239435136"/>
        <c:scaling>
          <c:orientation val="minMax"/>
        </c:scaling>
        <c:delete val="1"/>
        <c:axPos val="b"/>
        <c:numFmt formatCode="ge" sourceLinked="1"/>
        <c:majorTickMark val="none"/>
        <c:minorTickMark val="none"/>
        <c:tickLblPos val="none"/>
        <c:crossAx val="249426304"/>
        <c:crosses val="autoZero"/>
        <c:auto val="1"/>
        <c:lblOffset val="100"/>
        <c:baseTimeUnit val="years"/>
      </c:dateAx>
      <c:valAx>
        <c:axId val="2494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1-4B2E-972C-10A43D086B56}"/>
            </c:ext>
          </c:extLst>
        </c:ser>
        <c:dLbls>
          <c:showLegendKey val="0"/>
          <c:showVal val="0"/>
          <c:showCatName val="0"/>
          <c:showSerName val="0"/>
          <c:showPercent val="0"/>
          <c:showBubbleSize val="0"/>
        </c:dLbls>
        <c:gapWidth val="150"/>
        <c:axId val="254315520"/>
        <c:axId val="2543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1-4B2E-972C-10A43D086B56}"/>
            </c:ext>
          </c:extLst>
        </c:ser>
        <c:dLbls>
          <c:showLegendKey val="0"/>
          <c:showVal val="0"/>
          <c:showCatName val="0"/>
          <c:showSerName val="0"/>
          <c:showPercent val="0"/>
          <c:showBubbleSize val="0"/>
        </c:dLbls>
        <c:marker val="1"/>
        <c:smooth val="0"/>
        <c:axId val="254315520"/>
        <c:axId val="254330752"/>
      </c:lineChart>
      <c:dateAx>
        <c:axId val="254315520"/>
        <c:scaling>
          <c:orientation val="minMax"/>
        </c:scaling>
        <c:delete val="1"/>
        <c:axPos val="b"/>
        <c:numFmt formatCode="ge" sourceLinked="1"/>
        <c:majorTickMark val="none"/>
        <c:minorTickMark val="none"/>
        <c:tickLblPos val="none"/>
        <c:crossAx val="254330752"/>
        <c:crosses val="autoZero"/>
        <c:auto val="1"/>
        <c:lblOffset val="100"/>
        <c:baseTimeUnit val="years"/>
      </c:dateAx>
      <c:valAx>
        <c:axId val="2543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D8-4B39-BB60-F8AAAC2C530B}"/>
            </c:ext>
          </c:extLst>
        </c:ser>
        <c:dLbls>
          <c:showLegendKey val="0"/>
          <c:showVal val="0"/>
          <c:showCatName val="0"/>
          <c:showSerName val="0"/>
          <c:showPercent val="0"/>
          <c:showBubbleSize val="0"/>
        </c:dLbls>
        <c:gapWidth val="150"/>
        <c:axId val="212832256"/>
        <c:axId val="2128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D8-4B39-BB60-F8AAAC2C530B}"/>
            </c:ext>
          </c:extLst>
        </c:ser>
        <c:dLbls>
          <c:showLegendKey val="0"/>
          <c:showVal val="0"/>
          <c:showCatName val="0"/>
          <c:showSerName val="0"/>
          <c:showPercent val="0"/>
          <c:showBubbleSize val="0"/>
        </c:dLbls>
        <c:marker val="1"/>
        <c:smooth val="0"/>
        <c:axId val="212832256"/>
        <c:axId val="212833408"/>
      </c:lineChart>
      <c:dateAx>
        <c:axId val="212832256"/>
        <c:scaling>
          <c:orientation val="minMax"/>
        </c:scaling>
        <c:delete val="1"/>
        <c:axPos val="b"/>
        <c:numFmt formatCode="ge" sourceLinked="1"/>
        <c:majorTickMark val="none"/>
        <c:minorTickMark val="none"/>
        <c:tickLblPos val="none"/>
        <c:crossAx val="212833408"/>
        <c:crosses val="autoZero"/>
        <c:auto val="1"/>
        <c:lblOffset val="100"/>
        <c:baseTimeUnit val="years"/>
      </c:dateAx>
      <c:valAx>
        <c:axId val="2128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46-4A9B-A79A-030DF43D3D89}"/>
            </c:ext>
          </c:extLst>
        </c:ser>
        <c:dLbls>
          <c:showLegendKey val="0"/>
          <c:showVal val="0"/>
          <c:showCatName val="0"/>
          <c:showSerName val="0"/>
          <c:showPercent val="0"/>
          <c:showBubbleSize val="0"/>
        </c:dLbls>
        <c:gapWidth val="150"/>
        <c:axId val="212982400"/>
        <c:axId val="2129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46-4A9B-A79A-030DF43D3D89}"/>
            </c:ext>
          </c:extLst>
        </c:ser>
        <c:dLbls>
          <c:showLegendKey val="0"/>
          <c:showVal val="0"/>
          <c:showCatName val="0"/>
          <c:showSerName val="0"/>
          <c:showPercent val="0"/>
          <c:showBubbleSize val="0"/>
        </c:dLbls>
        <c:marker val="1"/>
        <c:smooth val="0"/>
        <c:axId val="212982400"/>
        <c:axId val="212984576"/>
      </c:lineChart>
      <c:dateAx>
        <c:axId val="212982400"/>
        <c:scaling>
          <c:orientation val="minMax"/>
        </c:scaling>
        <c:delete val="1"/>
        <c:axPos val="b"/>
        <c:numFmt formatCode="ge" sourceLinked="1"/>
        <c:majorTickMark val="none"/>
        <c:minorTickMark val="none"/>
        <c:tickLblPos val="none"/>
        <c:crossAx val="212984576"/>
        <c:crosses val="autoZero"/>
        <c:auto val="1"/>
        <c:lblOffset val="100"/>
        <c:baseTimeUnit val="years"/>
      </c:dateAx>
      <c:valAx>
        <c:axId val="2129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F-4358-A1A5-F63661854DC1}"/>
            </c:ext>
          </c:extLst>
        </c:ser>
        <c:dLbls>
          <c:showLegendKey val="0"/>
          <c:showVal val="0"/>
          <c:showCatName val="0"/>
          <c:showSerName val="0"/>
          <c:showPercent val="0"/>
          <c:showBubbleSize val="0"/>
        </c:dLbls>
        <c:gapWidth val="150"/>
        <c:axId val="213092608"/>
        <c:axId val="2156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75FF-4358-A1A5-F63661854DC1}"/>
            </c:ext>
          </c:extLst>
        </c:ser>
        <c:dLbls>
          <c:showLegendKey val="0"/>
          <c:showVal val="0"/>
          <c:showCatName val="0"/>
          <c:showSerName val="0"/>
          <c:showPercent val="0"/>
          <c:showBubbleSize val="0"/>
        </c:dLbls>
        <c:marker val="1"/>
        <c:smooth val="0"/>
        <c:axId val="213092608"/>
        <c:axId val="215658880"/>
      </c:lineChart>
      <c:dateAx>
        <c:axId val="213092608"/>
        <c:scaling>
          <c:orientation val="minMax"/>
        </c:scaling>
        <c:delete val="1"/>
        <c:axPos val="b"/>
        <c:numFmt formatCode="ge" sourceLinked="1"/>
        <c:majorTickMark val="none"/>
        <c:minorTickMark val="none"/>
        <c:tickLblPos val="none"/>
        <c:crossAx val="215658880"/>
        <c:crosses val="autoZero"/>
        <c:auto val="1"/>
        <c:lblOffset val="100"/>
        <c:baseTimeUnit val="years"/>
      </c:dateAx>
      <c:valAx>
        <c:axId val="2156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c:v>
                </c:pt>
                <c:pt idx="1">
                  <c:v>88.26</c:v>
                </c:pt>
                <c:pt idx="2">
                  <c:v>90.25</c:v>
                </c:pt>
                <c:pt idx="3">
                  <c:v>89.6</c:v>
                </c:pt>
                <c:pt idx="4">
                  <c:v>100.91</c:v>
                </c:pt>
              </c:numCache>
            </c:numRef>
          </c:val>
          <c:extLst>
            <c:ext xmlns:c16="http://schemas.microsoft.com/office/drawing/2014/chart" uri="{C3380CC4-5D6E-409C-BE32-E72D297353CC}">
              <c16:uniqueId val="{00000000-D413-4E49-91EB-7087E20E1539}"/>
            </c:ext>
          </c:extLst>
        </c:ser>
        <c:dLbls>
          <c:showLegendKey val="0"/>
          <c:showVal val="0"/>
          <c:showCatName val="0"/>
          <c:showSerName val="0"/>
          <c:showPercent val="0"/>
          <c:showBubbleSize val="0"/>
        </c:dLbls>
        <c:gapWidth val="150"/>
        <c:axId val="215762816"/>
        <c:axId val="2158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D413-4E49-91EB-7087E20E1539}"/>
            </c:ext>
          </c:extLst>
        </c:ser>
        <c:dLbls>
          <c:showLegendKey val="0"/>
          <c:showVal val="0"/>
          <c:showCatName val="0"/>
          <c:showSerName val="0"/>
          <c:showPercent val="0"/>
          <c:showBubbleSize val="0"/>
        </c:dLbls>
        <c:marker val="1"/>
        <c:smooth val="0"/>
        <c:axId val="215762816"/>
        <c:axId val="215801856"/>
      </c:lineChart>
      <c:dateAx>
        <c:axId val="215762816"/>
        <c:scaling>
          <c:orientation val="minMax"/>
        </c:scaling>
        <c:delete val="1"/>
        <c:axPos val="b"/>
        <c:numFmt formatCode="ge" sourceLinked="1"/>
        <c:majorTickMark val="none"/>
        <c:minorTickMark val="none"/>
        <c:tickLblPos val="none"/>
        <c:crossAx val="215801856"/>
        <c:crosses val="autoZero"/>
        <c:auto val="1"/>
        <c:lblOffset val="100"/>
        <c:baseTimeUnit val="years"/>
      </c:dateAx>
      <c:valAx>
        <c:axId val="2158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200.65</c:v>
                </c:pt>
                <c:pt idx="1">
                  <c:v>192.77</c:v>
                </c:pt>
                <c:pt idx="2">
                  <c:v>191.56</c:v>
                </c:pt>
                <c:pt idx="3">
                  <c:v>194.96</c:v>
                </c:pt>
                <c:pt idx="4">
                  <c:v>172.79</c:v>
                </c:pt>
              </c:numCache>
            </c:numRef>
          </c:val>
          <c:extLst>
            <c:ext xmlns:c16="http://schemas.microsoft.com/office/drawing/2014/chart" uri="{C3380CC4-5D6E-409C-BE32-E72D297353CC}">
              <c16:uniqueId val="{00000000-2F8D-4123-916D-C8E4C72D4CE4}"/>
            </c:ext>
          </c:extLst>
        </c:ser>
        <c:dLbls>
          <c:showLegendKey val="0"/>
          <c:showVal val="0"/>
          <c:showCatName val="0"/>
          <c:showSerName val="0"/>
          <c:showPercent val="0"/>
          <c:showBubbleSize val="0"/>
        </c:dLbls>
        <c:gapWidth val="150"/>
        <c:axId val="215918080"/>
        <c:axId val="215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2F8D-4123-916D-C8E4C72D4CE4}"/>
            </c:ext>
          </c:extLst>
        </c:ser>
        <c:dLbls>
          <c:showLegendKey val="0"/>
          <c:showVal val="0"/>
          <c:showCatName val="0"/>
          <c:showSerName val="0"/>
          <c:showPercent val="0"/>
          <c:showBubbleSize val="0"/>
        </c:dLbls>
        <c:marker val="1"/>
        <c:smooth val="0"/>
        <c:axId val="215918080"/>
        <c:axId val="215920000"/>
      </c:lineChart>
      <c:dateAx>
        <c:axId val="215918080"/>
        <c:scaling>
          <c:orientation val="minMax"/>
        </c:scaling>
        <c:delete val="1"/>
        <c:axPos val="b"/>
        <c:numFmt formatCode="ge" sourceLinked="1"/>
        <c:majorTickMark val="none"/>
        <c:minorTickMark val="none"/>
        <c:tickLblPos val="none"/>
        <c:crossAx val="215920000"/>
        <c:crosses val="autoZero"/>
        <c:auto val="1"/>
        <c:lblOffset val="100"/>
        <c:baseTimeUnit val="years"/>
      </c:dateAx>
      <c:valAx>
        <c:axId val="215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高山村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7240</v>
      </c>
      <c r="AM8" s="67"/>
      <c r="AN8" s="67"/>
      <c r="AO8" s="67"/>
      <c r="AP8" s="67"/>
      <c r="AQ8" s="67"/>
      <c r="AR8" s="67"/>
      <c r="AS8" s="67"/>
      <c r="AT8" s="66">
        <f>データ!T6</f>
        <v>98.56</v>
      </c>
      <c r="AU8" s="66"/>
      <c r="AV8" s="66"/>
      <c r="AW8" s="66"/>
      <c r="AX8" s="66"/>
      <c r="AY8" s="66"/>
      <c r="AZ8" s="66"/>
      <c r="BA8" s="66"/>
      <c r="BB8" s="66">
        <f>データ!U6</f>
        <v>73.459999999999994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31.34</v>
      </c>
      <c r="Q10" s="66"/>
      <c r="R10" s="66"/>
      <c r="S10" s="66"/>
      <c r="T10" s="66"/>
      <c r="U10" s="66"/>
      <c r="V10" s="66"/>
      <c r="W10" s="66">
        <f>データ!Q6</f>
        <v>100</v>
      </c>
      <c r="X10" s="66"/>
      <c r="Y10" s="66"/>
      <c r="Z10" s="66"/>
      <c r="AA10" s="66"/>
      <c r="AB10" s="66"/>
      <c r="AC10" s="66"/>
      <c r="AD10" s="67">
        <f>データ!R6</f>
        <v>3260</v>
      </c>
      <c r="AE10" s="67"/>
      <c r="AF10" s="67"/>
      <c r="AG10" s="67"/>
      <c r="AH10" s="67"/>
      <c r="AI10" s="67"/>
      <c r="AJ10" s="67"/>
      <c r="AK10" s="2"/>
      <c r="AL10" s="67">
        <f>データ!V6</f>
        <v>2254</v>
      </c>
      <c r="AM10" s="67"/>
      <c r="AN10" s="67"/>
      <c r="AO10" s="67"/>
      <c r="AP10" s="67"/>
      <c r="AQ10" s="67"/>
      <c r="AR10" s="67"/>
      <c r="AS10" s="67"/>
      <c r="AT10" s="66">
        <f>データ!W6</f>
        <v>2.39</v>
      </c>
      <c r="AU10" s="66"/>
      <c r="AV10" s="66"/>
      <c r="AW10" s="66"/>
      <c r="AX10" s="66"/>
      <c r="AY10" s="66"/>
      <c r="AZ10" s="66"/>
      <c r="BA10" s="66"/>
      <c r="BB10" s="66">
        <f>データ!X6</f>
        <v>943.1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205435</v>
      </c>
      <c r="D6" s="33">
        <f t="shared" si="3"/>
        <v>47</v>
      </c>
      <c r="E6" s="33">
        <f t="shared" si="3"/>
        <v>17</v>
      </c>
      <c r="F6" s="33">
        <f t="shared" si="3"/>
        <v>5</v>
      </c>
      <c r="G6" s="33">
        <f t="shared" si="3"/>
        <v>0</v>
      </c>
      <c r="H6" s="33" t="str">
        <f t="shared" si="3"/>
        <v>長野県　高山村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31.34</v>
      </c>
      <c r="Q6" s="34">
        <f t="shared" si="3"/>
        <v>100</v>
      </c>
      <c r="R6" s="34">
        <f t="shared" si="3"/>
        <v>3260</v>
      </c>
      <c r="S6" s="34">
        <f t="shared" si="3"/>
        <v>7240</v>
      </c>
      <c r="T6" s="34">
        <f t="shared" si="3"/>
        <v>98.56</v>
      </c>
      <c r="U6" s="34">
        <f t="shared" si="3"/>
        <v>73.459999999999994</v>
      </c>
      <c r="V6" s="34">
        <f t="shared" si="3"/>
        <v>2254</v>
      </c>
      <c r="W6" s="34">
        <f t="shared" si="3"/>
        <v>2.39</v>
      </c>
      <c r="X6" s="34">
        <f t="shared" si="3"/>
        <v>943.1</v>
      </c>
      <c r="Y6" s="35">
        <f>IF(Y7="",NA(),Y7)</f>
        <v>93.77</v>
      </c>
      <c r="Z6" s="35">
        <f t="shared" ref="Z6:AH6" si="4">IF(Z7="",NA(),Z7)</f>
        <v>93.82</v>
      </c>
      <c r="AA6" s="35">
        <f t="shared" si="4"/>
        <v>96.32</v>
      </c>
      <c r="AB6" s="35">
        <f t="shared" si="4"/>
        <v>94.66</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83</v>
      </c>
      <c r="BR6" s="35">
        <f t="shared" ref="BR6:BZ6" si="8">IF(BR7="",NA(),BR7)</f>
        <v>88.26</v>
      </c>
      <c r="BS6" s="35">
        <f t="shared" si="8"/>
        <v>90.25</v>
      </c>
      <c r="BT6" s="35">
        <f t="shared" si="8"/>
        <v>89.6</v>
      </c>
      <c r="BU6" s="35">
        <f t="shared" si="8"/>
        <v>100.91</v>
      </c>
      <c r="BV6" s="35">
        <f t="shared" si="8"/>
        <v>51.03</v>
      </c>
      <c r="BW6" s="35">
        <f t="shared" si="8"/>
        <v>50.9</v>
      </c>
      <c r="BX6" s="35">
        <f t="shared" si="8"/>
        <v>50.82</v>
      </c>
      <c r="BY6" s="35">
        <f t="shared" si="8"/>
        <v>52.19</v>
      </c>
      <c r="BZ6" s="35">
        <f t="shared" si="8"/>
        <v>55.32</v>
      </c>
      <c r="CA6" s="34" t="str">
        <f>IF(CA7="","",IF(CA7="-","【-】","【"&amp;SUBSTITUTE(TEXT(CA7,"#,##0.00"),"-","△")&amp;"】"))</f>
        <v>【55.73】</v>
      </c>
      <c r="CB6" s="35">
        <f>IF(CB7="",NA(),CB7)</f>
        <v>200.65</v>
      </c>
      <c r="CC6" s="35">
        <f t="shared" ref="CC6:CK6" si="9">IF(CC7="",NA(),CC7)</f>
        <v>192.77</v>
      </c>
      <c r="CD6" s="35">
        <f t="shared" si="9"/>
        <v>191.56</v>
      </c>
      <c r="CE6" s="35">
        <f t="shared" si="9"/>
        <v>194.96</v>
      </c>
      <c r="CF6" s="35">
        <f t="shared" si="9"/>
        <v>172.79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55.66</v>
      </c>
      <c r="CN6" s="35">
        <f t="shared" ref="CN6:CV6" si="10">IF(CN7="",NA(),CN7)</f>
        <v>55.66</v>
      </c>
      <c r="CO6" s="35">
        <f t="shared" si="10"/>
        <v>55.66</v>
      </c>
      <c r="CP6" s="35">
        <f t="shared" si="10"/>
        <v>55.66</v>
      </c>
      <c r="CQ6" s="35">
        <f t="shared" si="10"/>
        <v>55.66</v>
      </c>
      <c r="CR6" s="35">
        <f t="shared" si="10"/>
        <v>54.74</v>
      </c>
      <c r="CS6" s="35">
        <f t="shared" si="10"/>
        <v>53.78</v>
      </c>
      <c r="CT6" s="35">
        <f t="shared" si="10"/>
        <v>53.24</v>
      </c>
      <c r="CU6" s="35">
        <f t="shared" si="10"/>
        <v>52.31</v>
      </c>
      <c r="CV6" s="35">
        <f t="shared" si="10"/>
        <v>60.65</v>
      </c>
      <c r="CW6" s="34" t="str">
        <f>IF(CW7="","",IF(CW7="-","【-】","【"&amp;SUBSTITUTE(TEXT(CW7,"#,##0.00"),"-","△")&amp;"】"))</f>
        <v>【59.15】</v>
      </c>
      <c r="CX6" s="35">
        <f>IF(CX7="",NA(),CX7)</f>
        <v>92.76</v>
      </c>
      <c r="CY6" s="35">
        <f t="shared" ref="CY6:DG6" si="11">IF(CY7="",NA(),CY7)</f>
        <v>93.3</v>
      </c>
      <c r="CZ6" s="35">
        <f t="shared" si="11"/>
        <v>92.74</v>
      </c>
      <c r="DA6" s="35">
        <f t="shared" si="11"/>
        <v>92.83</v>
      </c>
      <c r="DB6" s="35">
        <f t="shared" si="11"/>
        <v>93.17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205435</v>
      </c>
      <c r="D7" s="37">
        <v>47</v>
      </c>
      <c r="E7" s="37">
        <v>17</v>
      </c>
      <c r="F7" s="37">
        <v>5</v>
      </c>
      <c r="G7" s="37">
        <v>0</v>
      </c>
      <c r="H7" s="37" t="s">
        <v>109</v>
      </c>
      <c r="I7" s="37" t="s">
        <v>110</v>
      </c>
      <c r="J7" s="37" t="s">
        <v>111</v>
      </c>
      <c r="K7" s="37" t="s">
        <v>112</v>
      </c>
      <c r="L7" s="37" t="s">
        <v>113</v>
      </c>
      <c r="M7" s="37"/>
      <c r="N7" s="38" t="s">
        <v>114</v>
      </c>
      <c r="O7" s="38" t="s">
        <v>115</v>
      </c>
      <c r="P7" s="38">
        <v>31.34</v>
      </c>
      <c r="Q7" s="38">
        <v>100</v>
      </c>
      <c r="R7" s="38">
        <v>3260</v>
      </c>
      <c r="S7" s="38">
        <v>7240</v>
      </c>
      <c r="T7" s="38">
        <v>98.56</v>
      </c>
      <c r="U7" s="38">
        <v>73.459999999999994</v>
      </c>
      <c r="V7" s="38">
        <v>2254</v>
      </c>
      <c r="W7" s="38">
        <v>2.39</v>
      </c>
      <c r="X7" s="38">
        <v>943.1</v>
      </c>
      <c r="Y7" s="38">
        <v>93.77</v>
      </c>
      <c r="Z7" s="38">
        <v>93.82</v>
      </c>
      <c r="AA7" s="38">
        <v>96.32</v>
      </c>
      <c r="AB7" s="38">
        <v>94.66</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83</v>
      </c>
      <c r="BR7" s="38">
        <v>88.26</v>
      </c>
      <c r="BS7" s="38">
        <v>90.25</v>
      </c>
      <c r="BT7" s="38">
        <v>89.6</v>
      </c>
      <c r="BU7" s="38">
        <v>100.91</v>
      </c>
      <c r="BV7" s="38">
        <v>51.03</v>
      </c>
      <c r="BW7" s="38">
        <v>50.9</v>
      </c>
      <c r="BX7" s="38">
        <v>50.82</v>
      </c>
      <c r="BY7" s="38">
        <v>52.19</v>
      </c>
      <c r="BZ7" s="38">
        <v>55.32</v>
      </c>
      <c r="CA7" s="38">
        <v>55.73</v>
      </c>
      <c r="CB7" s="38">
        <v>200.65</v>
      </c>
      <c r="CC7" s="38">
        <v>192.77</v>
      </c>
      <c r="CD7" s="38">
        <v>191.56</v>
      </c>
      <c r="CE7" s="38">
        <v>194.96</v>
      </c>
      <c r="CF7" s="38">
        <v>172.79</v>
      </c>
      <c r="CG7" s="38">
        <v>289.60000000000002</v>
      </c>
      <c r="CH7" s="38">
        <v>293.27</v>
      </c>
      <c r="CI7" s="38">
        <v>300.52</v>
      </c>
      <c r="CJ7" s="38">
        <v>296.14</v>
      </c>
      <c r="CK7" s="38">
        <v>283.17</v>
      </c>
      <c r="CL7" s="38">
        <v>276.77999999999997</v>
      </c>
      <c r="CM7" s="38">
        <v>55.66</v>
      </c>
      <c r="CN7" s="38">
        <v>55.66</v>
      </c>
      <c r="CO7" s="38">
        <v>55.66</v>
      </c>
      <c r="CP7" s="38">
        <v>55.66</v>
      </c>
      <c r="CQ7" s="38">
        <v>55.66</v>
      </c>
      <c r="CR7" s="38">
        <v>54.74</v>
      </c>
      <c r="CS7" s="38">
        <v>53.78</v>
      </c>
      <c r="CT7" s="38">
        <v>53.24</v>
      </c>
      <c r="CU7" s="38">
        <v>52.31</v>
      </c>
      <c r="CV7" s="38">
        <v>60.65</v>
      </c>
      <c r="CW7" s="38">
        <v>59.15</v>
      </c>
      <c r="CX7" s="38">
        <v>92.76</v>
      </c>
      <c r="CY7" s="38">
        <v>93.3</v>
      </c>
      <c r="CZ7" s="38">
        <v>92.74</v>
      </c>
      <c r="DA7" s="38">
        <v>92.83</v>
      </c>
      <c r="DB7" s="38">
        <v>93.17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2018-02-08T23:53:06Z</cp:lastPrinted>
  <dcterms:created xsi:type="dcterms:W3CDTF">2017-12-25T02:29:12Z</dcterms:created>
  <dcterms:modified xsi:type="dcterms:W3CDTF">2018-02-08T23:53:08Z</dcterms:modified>
  <cp:category/>
</cp:coreProperties>
</file>