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S509\Desktop\下水道関係\H27～経営分析・戦略関係\H29作成　H28分の経営比較表\"/>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B10" i="4" s="1"/>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<sst xmlns="http://schemas.openxmlformats.org/spreadsheetml/2006/main" count="232" uniqueCount="120">
  <si>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</si>
  <si>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</si>
  <si>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</si>
  <si>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</si>
  <si>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</si>
  <si>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</si>
  <si>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</si>
  <si>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</si>
  <si>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</si>
  <si>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</si>
  <si>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</si>
  <si>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</si>
  <si>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</si>
  <si>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</si>
  <si>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</si>
  <si>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</si>
  <si>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</si>
  <si>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</si>
  <si>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</si>
  <si>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</si>
  <si>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</si>
  <si>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</si>
  <si>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</si>
  <si>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</si>
  <si>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</si>
  <si>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</si>
  <si>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</si>
  <si>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</si>
  <si>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</si>
  <si>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</si>
  <si>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</si>
  <si>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</si>
  <si>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</si>
  <si>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</si>
  <si>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</si>
  <si>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</si>
  <si>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</si>
  <si>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</si>
  <si>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</si>
  <si>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</si>
  <si>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</si>
  <si>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</si>
  <si>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</si>
  <si>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</si>
  <si>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</si>
  <si>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</si>
  <si>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</si>
  <si>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</si>
  <si>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</si>
  <si>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</si>
  <si>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</si>
  <si>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</si>
  <si>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</si>
  <si>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</si>
  <si>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</si>
  <si>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</si>
  <si>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</si>
  <si>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</si>
  <si>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</si>
  <si>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</si>
  <si>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</si>
  <si>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</si>
  <si>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</si>
  <si>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</si>
  <si>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</si>
  <si>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</si>
  <si>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</si>
  <si>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</si>
  <si>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</si>
  <si>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</si>
  <si>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</si>
  <si>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</si>
  <si>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</si>
  <si>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</si>
  <si>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</si>
  <si>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</si>
  <si>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</si>
  <si>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</si>
  <si>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</si>
  <si>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</si>
  <si>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</si>
  <si>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</si>
  <si>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</si>
  <si>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</si>
  <si>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</si>
  <si>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</si>
  <si>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</si>
  <si>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</si>
  <si>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</si>
  <si>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</si>
  <si>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</si>
  <si>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</si>
  <si>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</si>
  <si>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</si>
  <si>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</si>
  <si>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</si>
  <si>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</si>
  <si>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</si>
  <si>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</si>
  <si>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</si>
  <si>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</si>
  <si>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</si>
  <si>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</si>
  <si>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</si>
  <si>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</si>
  <si>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小布施町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</si>
  <si>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</si>
  <si>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</si>
  <si>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</si>
  <si>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</si>
  <si>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</si>
  <si>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</si>
  <si>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</si>
  <si>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</si>
  <si>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</si>
  <si>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</si>
  <si>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rPr>
        <sz val="11"/>
        <rFont val="ＭＳ ゴシック"/>
        <family val="3"/>
        <charset val="128"/>
      </rPr>
      <t>①経常収支比率100％以上を維持し平均値、全国平均を上回り安定した経営が図られている。</t>
    </r>
    <r>
      <rPr>
        <sz val="11"/>
        <color rgb="FFFF0000"/>
        <rFont val="ＭＳ ゴシック"/>
        <family val="3"/>
        <charset val="128"/>
      </rPr>
      <t xml:space="preserve">
</t>
    </r>
    <r>
      <rPr>
        <sz val="11"/>
        <rFont val="ＭＳ ゴシック"/>
        <family val="3"/>
        <charset val="128"/>
      </rPr>
      <t>③平成28年度流動比率は平均値、全国平均とも上回っているものの、流動資産は老朽管等の布設替え等の投資の増加に伴い減少傾向にある。</t>
    </r>
    <r>
      <rPr>
        <sz val="11"/>
        <color rgb="FFFF0000"/>
        <rFont val="ＭＳ ゴシック"/>
        <family val="3"/>
        <charset val="128"/>
      </rPr>
      <t xml:space="preserve">
</t>
    </r>
    <r>
      <rPr>
        <sz val="11"/>
        <rFont val="ＭＳ ゴシック"/>
        <family val="3"/>
        <charset val="128"/>
      </rPr>
      <t>④企業債残高対給水収益比率は給水収益がほぼ横ばいに対し、現時点で大規模投資が無いため企業債残高が減少し続けることに伴い比例して減少傾向で推移している。</t>
    </r>
    <r>
      <rPr>
        <sz val="11"/>
        <color rgb="FFFF0000"/>
        <rFont val="ＭＳ ゴシック"/>
        <family val="3"/>
        <charset val="128"/>
      </rPr>
      <t xml:space="preserve">
</t>
    </r>
    <r>
      <rPr>
        <sz val="11"/>
        <rFont val="ＭＳ ゴシック"/>
        <family val="3"/>
        <charset val="128"/>
      </rPr>
      <t>⑤料金回収率は平均値、全国平均とも上回っており適切な料金収入の確保が図られている。</t>
    </r>
    <r>
      <rPr>
        <sz val="11"/>
        <color rgb="FFFF0000"/>
        <rFont val="ＭＳ ゴシック"/>
        <family val="3"/>
        <charset val="128"/>
      </rPr>
      <t xml:space="preserve">
</t>
    </r>
    <r>
      <rPr>
        <sz val="11"/>
        <rFont val="ＭＳ ゴシック"/>
        <family val="3"/>
        <charset val="128"/>
      </rPr>
      <t>⑥給水原価は、ほぼ平衡で推移している。平均値、全国平均を下回り安価となっているが、安定した有収水量が確保されている。</t>
    </r>
    <r>
      <rPr>
        <sz val="11"/>
        <color rgb="FFFF0000"/>
        <rFont val="ＭＳ ゴシック"/>
        <family val="3"/>
        <charset val="128"/>
      </rPr>
      <t xml:space="preserve">
</t>
    </r>
    <r>
      <rPr>
        <sz val="11"/>
        <rFont val="ＭＳ ゴシック"/>
        <family val="3"/>
        <charset val="128"/>
      </rPr>
      <t>⑦施設利用率は、平均値、全国平均を下回っている。現認可の計画給水人口と計画1日最大給水量に比し計画時の約70％程度まで減少していることに起因している。</t>
    </r>
    <r>
      <rPr>
        <sz val="11"/>
        <color rgb="FFFF0000"/>
        <rFont val="ＭＳ ゴシック"/>
        <family val="3"/>
        <charset val="128"/>
      </rPr>
      <t xml:space="preserve">
</t>
    </r>
    <r>
      <rPr>
        <sz val="11"/>
        <rFont val="ＭＳ ゴシック"/>
        <family val="3"/>
        <charset val="128"/>
      </rPr>
      <t>⑧有収率は平成29年3月末現在で89.02%であり、平均値を上回り、ほぼ全国平均値であり安定した施設の稼働が収益に反映されている。</t>
    </r>
    <rPh sb="1" eb="3">
      <t>ケイジョウ</t>
    </rPh>
    <rPh sb="17" eb="20">
      <t>ヘイキンチ</t>
    </rPh>
    <rPh sb="21" eb="23">
      <t>ゼンコク</t>
    </rPh>
    <rPh sb="23" eb="25">
      <t>ヘイキン</t>
    </rPh>
    <rPh sb="26" eb="28">
      <t>ウワマワ</t>
    </rPh>
    <rPh sb="29" eb="31">
      <t>アンテイ</t>
    </rPh>
    <rPh sb="36" eb="37">
      <t>ハカ</t>
    </rPh>
    <rPh sb="51" eb="53">
      <t>リュウドウ</t>
    </rPh>
    <rPh sb="53" eb="55">
      <t>ヒリツ</t>
    </rPh>
    <rPh sb="56" eb="59">
      <t>ヘイキンチ</t>
    </rPh>
    <rPh sb="60" eb="62">
      <t>ゼンコク</t>
    </rPh>
    <rPh sb="62" eb="64">
      <t>ヘイキン</t>
    </rPh>
    <rPh sb="66" eb="68">
      <t>ウワマワ</t>
    </rPh>
    <rPh sb="76" eb="78">
      <t>リュウドウ</t>
    </rPh>
    <rPh sb="78" eb="80">
      <t>シサン</t>
    </rPh>
    <rPh sb="81" eb="83">
      <t>ロウキュウ</t>
    </rPh>
    <rPh sb="83" eb="84">
      <t>カン</t>
    </rPh>
    <rPh sb="84" eb="85">
      <t>トウ</t>
    </rPh>
    <rPh sb="86" eb="88">
      <t>フセツ</t>
    </rPh>
    <rPh sb="88" eb="89">
      <t>カ</t>
    </rPh>
    <rPh sb="90" eb="91">
      <t>トウ</t>
    </rPh>
    <rPh sb="92" eb="94">
      <t>トウシ</t>
    </rPh>
    <rPh sb="95" eb="97">
      <t>ゾウカ</t>
    </rPh>
    <rPh sb="98" eb="99">
      <t>トモナ</t>
    </rPh>
    <rPh sb="100" eb="102">
      <t>ゲンショウ</t>
    </rPh>
    <rPh sb="102" eb="104">
      <t>ケイコウ</t>
    </rPh>
    <rPh sb="116" eb="118">
      <t>キュウスイ</t>
    </rPh>
    <rPh sb="118" eb="120">
      <t>シュウエキ</t>
    </rPh>
    <rPh sb="123" eb="125">
      <t>キュウスイ</t>
    </rPh>
    <rPh sb="125" eb="127">
      <t>シュウエキ</t>
    </rPh>
    <rPh sb="130" eb="131">
      <t>ヨコ</t>
    </rPh>
    <rPh sb="134" eb="135">
      <t>タイ</t>
    </rPh>
    <rPh sb="137" eb="140">
      <t>ゲンジテン</t>
    </rPh>
    <rPh sb="141" eb="144">
      <t>ダイキボ</t>
    </rPh>
    <rPh sb="144" eb="146">
      <t>トウシ</t>
    </rPh>
    <rPh sb="147" eb="148">
      <t>ナ</t>
    </rPh>
    <rPh sb="160" eb="161">
      <t>ツヅ</t>
    </rPh>
    <rPh sb="166" eb="167">
      <t>トモナ</t>
    </rPh>
    <rPh sb="186" eb="188">
      <t>リョウキン</t>
    </rPh>
    <rPh sb="208" eb="210">
      <t>テキセツ</t>
    </rPh>
    <rPh sb="211" eb="213">
      <t>リョウキン</t>
    </rPh>
    <rPh sb="213" eb="215">
      <t>シュウニュウ</t>
    </rPh>
    <rPh sb="216" eb="218">
      <t>カクホ</t>
    </rPh>
    <rPh sb="219" eb="220">
      <t>ハカ</t>
    </rPh>
    <rPh sb="228" eb="230">
      <t>キュウスイ</t>
    </rPh>
    <rPh sb="250" eb="252">
      <t>ゼンコク</t>
    </rPh>
    <rPh sb="252" eb="254">
      <t>ヘイキン</t>
    </rPh>
    <rPh sb="258" eb="260">
      <t>アンカ</t>
    </rPh>
    <rPh sb="268" eb="270">
      <t>アンテイ</t>
    </rPh>
    <rPh sb="272" eb="274">
      <t>ユウシュウ</t>
    </rPh>
    <rPh sb="274" eb="276">
      <t>スイリョウ</t>
    </rPh>
    <rPh sb="277" eb="279">
      <t>カクホ</t>
    </rPh>
    <rPh sb="303" eb="304">
      <t>シタ</t>
    </rPh>
    <rPh sb="310" eb="311">
      <t>ゲン</t>
    </rPh>
    <rPh sb="311" eb="313">
      <t>ニンカ</t>
    </rPh>
    <rPh sb="314" eb="316">
      <t>ケイカク</t>
    </rPh>
    <rPh sb="316" eb="318">
      <t>キュウスイ</t>
    </rPh>
    <rPh sb="318" eb="320">
      <t>ジンコウ</t>
    </rPh>
    <rPh sb="321" eb="323">
      <t>ケイカク</t>
    </rPh>
    <rPh sb="324" eb="325">
      <t>ヒ</t>
    </rPh>
    <rPh sb="325" eb="327">
      <t>サイダイ</t>
    </rPh>
    <rPh sb="327" eb="329">
      <t>キュウスイ</t>
    </rPh>
    <rPh sb="329" eb="330">
      <t>リョウ</t>
    </rPh>
    <rPh sb="331" eb="332">
      <t>ヒ</t>
    </rPh>
    <rPh sb="333" eb="335">
      <t>ケイカク</t>
    </rPh>
    <rPh sb="335" eb="336">
      <t>ジ</t>
    </rPh>
    <rPh sb="337" eb="338">
      <t>ヤク</t>
    </rPh>
    <rPh sb="341" eb="343">
      <t>テイド</t>
    </rPh>
    <rPh sb="345" eb="347">
      <t>ゲンショウ</t>
    </rPh>
    <rPh sb="354" eb="356">
      <t>キイン</t>
    </rPh>
    <rPh sb="365" eb="366">
      <t>リツ</t>
    </rPh>
    <rPh sb="398" eb="400">
      <t>ゼンコク</t>
    </rPh>
    <rPh sb="400" eb="403">
      <t>ヘイキンチ</t>
    </rPh>
    <rPh sb="410" eb="412">
      <t>シセツ</t>
    </rPh>
    <rPh sb="413" eb="415">
      <t>カドウ</t>
    </rPh>
    <rPh sb="416" eb="418">
      <t>シュウエキ</t>
    </rPh>
    <rPh sb="419" eb="421">
      <t>ハンエイ</t>
    </rPh>
    <phoneticPr fontId="7"/>
  </si>
  <si>
    <t>①有形固定資産減価償却率は平均値、全国平均ともに上回っており増加傾向にある。特に配水池施設の老朽化が進んできている。
②管路経年化率は平均値、全国平均ともに下回っている。配水管は計画的に更新できている一方導水管の更新ができていないのが現状である。
③管路更新率は平均値、全国平均とも下回っている。</t>
    <rPh sb="30" eb="32">
      <t>ゾウカ</t>
    </rPh>
    <rPh sb="32" eb="34">
      <t>ケイコウ</t>
    </rPh>
    <rPh sb="38" eb="39">
      <t>トク</t>
    </rPh>
    <rPh sb="40" eb="42">
      <t>ハイスイ</t>
    </rPh>
    <rPh sb="42" eb="43">
      <t>イケ</t>
    </rPh>
    <rPh sb="43" eb="45">
      <t>シセツ</t>
    </rPh>
    <rPh sb="50" eb="51">
      <t>スス</t>
    </rPh>
    <rPh sb="62" eb="64">
      <t>ケイネン</t>
    </rPh>
    <rPh sb="64" eb="65">
      <t>カ</t>
    </rPh>
    <rPh sb="78" eb="80">
      <t>シタマワ</t>
    </rPh>
    <rPh sb="89" eb="92">
      <t>ケイカクテキ</t>
    </rPh>
    <rPh sb="93" eb="95">
      <t>コウシン</t>
    </rPh>
    <rPh sb="100" eb="102">
      <t>イッポウ</t>
    </rPh>
    <rPh sb="102" eb="104">
      <t>ドウスイ</t>
    </rPh>
    <rPh sb="104" eb="105">
      <t>カン</t>
    </rPh>
    <rPh sb="106" eb="108">
      <t>コウシン</t>
    </rPh>
    <rPh sb="117" eb="119">
      <t>ゲンジョウ</t>
    </rPh>
    <rPh sb="125" eb="127">
      <t>カンロ</t>
    </rPh>
    <rPh sb="127" eb="129">
      <t>コウシン</t>
    </rPh>
    <rPh sb="129" eb="130">
      <t>リツ</t>
    </rPh>
    <phoneticPr fontId="7"/>
  </si>
  <si>
    <t>非設置</t>
    <rPh sb="0" eb="1">
      <t>ヒ</t>
    </rPh>
    <rPh sb="1" eb="3">
      <t>セッチ</t>
    </rPh>
    <phoneticPr fontId="4"/>
  </si>
  <si>
    <t xml:space="preserve">　今後において、耐用経年管や老朽化した配水池、浄水施設等の更新を予定し膨大な投資が必要となる。財源確保のため引き続き経費節減に努めていくところであるが、単独財源に加え企業債等借入を財源とすることは避けられず、企業債残高は再び増加に転じると予想される。このような中、国で示す経営戦略を策定中であり上水道基本計画やアセットマネジメント策定等の取り組みを引き続き実施し健全な経営に努めていく。
　料金収入の確保については、人口減少により現行での使用料収入の増加は見込めないため、前段に示す経営戦略策定等の取り組みの中で安定した経営が図れるよう将来的に使用料金の見直しを検討していく。また、安定した施設運営を図るため、日頃の目視点検、定期点検をより強化することで修繕箇所の早期発見など工夫した取組み等により経費節減に継続して取り組んでいく。
</t>
    <rPh sb="1" eb="3">
      <t>コンゴ</t>
    </rPh>
    <rPh sb="35" eb="37">
      <t>ボウダイ</t>
    </rPh>
    <rPh sb="38" eb="40">
      <t>トウシ</t>
    </rPh>
    <rPh sb="41" eb="43">
      <t>ヒツヨウ</t>
    </rPh>
    <rPh sb="47" eb="49">
      <t>ザイゲン</t>
    </rPh>
    <rPh sb="49" eb="51">
      <t>カクホ</t>
    </rPh>
    <rPh sb="54" eb="55">
      <t>ヒ</t>
    </rPh>
    <rPh sb="56" eb="57">
      <t>ツヅ</t>
    </rPh>
    <rPh sb="58" eb="60">
      <t>ケイヒ</t>
    </rPh>
    <rPh sb="60" eb="62">
      <t>セツゲン</t>
    </rPh>
    <rPh sb="63" eb="64">
      <t>ツト</t>
    </rPh>
    <rPh sb="76" eb="78">
      <t>タンドク</t>
    </rPh>
    <rPh sb="78" eb="80">
      <t>ザイゲン</t>
    </rPh>
    <rPh sb="81" eb="82">
      <t>クワ</t>
    </rPh>
    <rPh sb="86" eb="87">
      <t>トウ</t>
    </rPh>
    <rPh sb="87" eb="89">
      <t>カリイレ</t>
    </rPh>
    <rPh sb="90" eb="92">
      <t>ザイゲン</t>
    </rPh>
    <rPh sb="98" eb="99">
      <t>サ</t>
    </rPh>
    <rPh sb="104" eb="106">
      <t>キギョウ</t>
    </rPh>
    <rPh sb="106" eb="107">
      <t>サイ</t>
    </rPh>
    <rPh sb="110" eb="111">
      <t>フタタ</t>
    </rPh>
    <rPh sb="112" eb="114">
      <t>ゾウカ</t>
    </rPh>
    <rPh sb="115" eb="116">
      <t>テン</t>
    </rPh>
    <rPh sb="119" eb="121">
      <t>ヨソウ</t>
    </rPh>
    <rPh sb="143" eb="144">
      <t>ナカ</t>
    </rPh>
    <rPh sb="174" eb="175">
      <t>ヒ</t>
    </rPh>
    <rPh sb="176" eb="177">
      <t>ツヅ</t>
    </rPh>
    <rPh sb="181" eb="183">
      <t>ケンゼン</t>
    </rPh>
    <rPh sb="184" eb="186">
      <t>ケイエイ</t>
    </rPh>
    <rPh sb="187" eb="188">
      <t>ツト</t>
    </rPh>
    <rPh sb="200" eb="202">
      <t>カクホ</t>
    </rPh>
    <rPh sb="256" eb="258">
      <t>アンテイ</t>
    </rPh>
    <rPh sb="260" eb="262">
      <t>ケイエイ</t>
    </rPh>
    <rPh sb="263" eb="264">
      <t>ハカ</t>
    </rPh>
    <rPh sb="268" eb="271">
      <t>ショウライテキ</t>
    </rPh>
    <rPh sb="300" eb="301">
      <t>ハカ</t>
    </rPh>
    <rPh sb="305" eb="307">
      <t>ヒゴロ</t>
    </rPh>
    <rPh sb="308" eb="310">
      <t>モクシ</t>
    </rPh>
    <rPh sb="310" eb="312">
      <t>テンケン</t>
    </rPh>
    <rPh sb="313" eb="315">
      <t>テイキ</t>
    </rPh>
    <rPh sb="315" eb="317">
      <t>テンケン</t>
    </rPh>
    <rPh sb="320" eb="322">
      <t>キョウカ</t>
    </rPh>
    <rPh sb="327" eb="329">
      <t>シュウゼン</t>
    </rPh>
    <rPh sb="329" eb="331">
      <t>カショ</t>
    </rPh>
    <rPh sb="332" eb="334">
      <t>ソウキ</t>
    </rPh>
    <rPh sb="334" eb="336">
      <t>ハッケン</t>
    </rPh>
    <rPh sb="338" eb="340">
      <t>クフウ</t>
    </rPh>
    <rPh sb="342" eb="343">
      <t>ト</t>
    </rPh>
    <rPh sb="343" eb="344">
      <t>ク</t>
    </rPh>
    <rPh sb="345" eb="346">
      <t>トウ</t>
    </rPh>
    <rPh sb="349" eb="351">
      <t>ケイヒ</t>
    </rPh>
    <rPh sb="351" eb="353">
      <t>セツゲン</t>
    </rPh>
    <rPh sb="354" eb="356">
      <t>ケイゾク</t>
    </rPh>
    <rPh sb="358" eb="359">
      <t>ト</t>
    </rPh>
    <rPh sb="360" eb="361">
      <t>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</si>
</sst>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xf numFmtId="0" fontId="16" fillId="0" borderId="11"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12" xfId="0" applyFont="1" applyFill="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c:v>
                </c:pt>
                <c:pt idx="1">
                  <c:v>0.7</c:v>
                </c:pt>
                <c:pt idx="2">
                  <c:v>1.01</c:v>
                </c:pt>
                <c:pt idx="3">
                  <c:v>0.99</c:v>
                </c:pt>
                <c:pt idx="4" formatCode="#,##0.00;&quot;△&quot;#,##0.00">
                  <c:v>0</c:v>
                </c:pt>
              </c:numCache>
            </c:numRef>
          </c:val>
        </c:ser>
        <c:dLbls>
          <c:showLegendKey val="0"/>
          <c:showVal val="0"/>
          <c:showCatName val="0"/>
          <c:showSerName val="0"/>
          <c:showPercent val="0"/>
          <c:showBubbleSize val="0"/>
        </c:dLbls>
        <c:gapWidth val="150"/>
        <c:axId val="128497504"/>
        <c:axId val="12849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128497504"/>
        <c:axId val="128497888"/>
      </c:lineChart>
      <c:dateAx>
        <c:axId val="128497504"/>
        <c:scaling>
          <c:orientation val="minMax"/>
        </c:scaling>
        <c:delete val="1"/>
        <c:axPos val="b"/>
        <c:numFmt formatCode="ge" sourceLinked="1"/>
        <c:majorTickMark val="none"/>
        <c:minorTickMark val="none"/>
        <c:tickLblPos val="none"/>
        <c:crossAx val="128497888"/>
        <c:crosses val="autoZero"/>
        <c:auto val="1"/>
        <c:lblOffset val="100"/>
        <c:baseTimeUnit val="years"/>
      </c:dateAx>
      <c:valAx>
        <c:axId val="12849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49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43.66</c:v>
                </c:pt>
                <c:pt idx="1">
                  <c:v>42.01</c:v>
                </c:pt>
                <c:pt idx="2">
                  <c:v>42.75</c:v>
                </c:pt>
                <c:pt idx="3">
                  <c:v>42.42</c:v>
                </c:pt>
                <c:pt idx="4">
                  <c:v>44.26</c:v>
                </c:pt>
              </c:numCache>
            </c:numRef>
          </c:val>
        </c:ser>
        <c:dLbls>
          <c:showLegendKey val="0"/>
          <c:showVal val="0"/>
          <c:showCatName val="0"/>
          <c:showSerName val="0"/>
          <c:showPercent val="0"/>
          <c:showBubbleSize val="0"/>
        </c:dLbls>
        <c:gapWidth val="150"/>
        <c:axId val="196439784"/>
        <c:axId val="19644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196439784"/>
        <c:axId val="196440176"/>
      </c:lineChart>
      <c:dateAx>
        <c:axId val="196439784"/>
        <c:scaling>
          <c:orientation val="minMax"/>
        </c:scaling>
        <c:delete val="1"/>
        <c:axPos val="b"/>
        <c:numFmt formatCode="ge" sourceLinked="1"/>
        <c:majorTickMark val="none"/>
        <c:minorTickMark val="none"/>
        <c:tickLblPos val="none"/>
        <c:crossAx val="196440176"/>
        <c:crosses val="autoZero"/>
        <c:auto val="1"/>
        <c:lblOffset val="100"/>
        <c:baseTimeUnit val="years"/>
      </c:dateAx>
      <c:valAx>
        <c:axId val="19644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43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93.11</c:v>
                </c:pt>
                <c:pt idx="1">
                  <c:v>94.5</c:v>
                </c:pt>
                <c:pt idx="2">
                  <c:v>91.92</c:v>
                </c:pt>
                <c:pt idx="3">
                  <c:v>91.54</c:v>
                </c:pt>
                <c:pt idx="4">
                  <c:v>89.02</c:v>
                </c:pt>
              </c:numCache>
            </c:numRef>
          </c:val>
        </c:ser>
        <c:dLbls>
          <c:showLegendKey val="0"/>
          <c:showVal val="0"/>
          <c:showCatName val="0"/>
          <c:showSerName val="0"/>
          <c:showPercent val="0"/>
          <c:showBubbleSize val="0"/>
        </c:dLbls>
        <c:gapWidth val="150"/>
        <c:axId val="196441352"/>
        <c:axId val="19644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196441352"/>
        <c:axId val="196441744"/>
      </c:lineChart>
      <c:dateAx>
        <c:axId val="196441352"/>
        <c:scaling>
          <c:orientation val="minMax"/>
        </c:scaling>
        <c:delete val="1"/>
        <c:axPos val="b"/>
        <c:numFmt formatCode="ge" sourceLinked="1"/>
        <c:majorTickMark val="none"/>
        <c:minorTickMark val="none"/>
        <c:tickLblPos val="none"/>
        <c:crossAx val="196441744"/>
        <c:crosses val="autoZero"/>
        <c:auto val="1"/>
        <c:lblOffset val="100"/>
        <c:baseTimeUnit val="years"/>
      </c:dateAx>
      <c:valAx>
        <c:axId val="19644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44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138.84</c:v>
                </c:pt>
                <c:pt idx="1">
                  <c:v>136.69999999999999</c:v>
                </c:pt>
                <c:pt idx="2">
                  <c:v>119.58</c:v>
                </c:pt>
                <c:pt idx="3">
                  <c:v>126.71</c:v>
                </c:pt>
                <c:pt idx="4">
                  <c:v>153.26</c:v>
                </c:pt>
              </c:numCache>
            </c:numRef>
          </c:val>
        </c:ser>
        <c:dLbls>
          <c:showLegendKey val="0"/>
          <c:showVal val="0"/>
          <c:showCatName val="0"/>
          <c:showSerName val="0"/>
          <c:showPercent val="0"/>
          <c:showBubbleSize val="0"/>
        </c:dLbls>
        <c:gapWidth val="150"/>
        <c:axId val="196010712"/>
        <c:axId val="196015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196010712"/>
        <c:axId val="196015192"/>
      </c:lineChart>
      <c:dateAx>
        <c:axId val="196010712"/>
        <c:scaling>
          <c:orientation val="minMax"/>
        </c:scaling>
        <c:delete val="1"/>
        <c:axPos val="b"/>
        <c:numFmt formatCode="ge" sourceLinked="1"/>
        <c:majorTickMark val="none"/>
        <c:minorTickMark val="none"/>
        <c:tickLblPos val="none"/>
        <c:crossAx val="196015192"/>
        <c:crosses val="autoZero"/>
        <c:auto val="1"/>
        <c:lblOffset val="100"/>
        <c:baseTimeUnit val="years"/>
      </c:dateAx>
      <c:valAx>
        <c:axId val="196015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01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49.86</c:v>
                </c:pt>
                <c:pt idx="1">
                  <c:v>51.12</c:v>
                </c:pt>
                <c:pt idx="2">
                  <c:v>54.42</c:v>
                </c:pt>
                <c:pt idx="3">
                  <c:v>55.97</c:v>
                </c:pt>
                <c:pt idx="4">
                  <c:v>57.54</c:v>
                </c:pt>
              </c:numCache>
            </c:numRef>
          </c:val>
        </c:ser>
        <c:dLbls>
          <c:showLegendKey val="0"/>
          <c:showVal val="0"/>
          <c:showCatName val="0"/>
          <c:showSerName val="0"/>
          <c:showPercent val="0"/>
          <c:showBubbleSize val="0"/>
        </c:dLbls>
        <c:gapWidth val="150"/>
        <c:axId val="196074872"/>
        <c:axId val="196077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196074872"/>
        <c:axId val="196077304"/>
      </c:lineChart>
      <c:dateAx>
        <c:axId val="196074872"/>
        <c:scaling>
          <c:orientation val="minMax"/>
        </c:scaling>
        <c:delete val="1"/>
        <c:axPos val="b"/>
        <c:numFmt formatCode="ge" sourceLinked="1"/>
        <c:majorTickMark val="none"/>
        <c:minorTickMark val="none"/>
        <c:tickLblPos val="none"/>
        <c:crossAx val="196077304"/>
        <c:crosses val="autoZero"/>
        <c:auto val="1"/>
        <c:lblOffset val="100"/>
        <c:baseTimeUnit val="years"/>
      </c:dateAx>
      <c:valAx>
        <c:axId val="19607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07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8.3699999999999992</c:v>
                </c:pt>
                <c:pt idx="1">
                  <c:v>1.8</c:v>
                </c:pt>
                <c:pt idx="2">
                  <c:v>1.4</c:v>
                </c:pt>
                <c:pt idx="3">
                  <c:v>5.94</c:v>
                </c:pt>
                <c:pt idx="4" formatCode="#,##0.00;&quot;△&quot;#,##0.00">
                  <c:v>0</c:v>
                </c:pt>
              </c:numCache>
            </c:numRef>
          </c:val>
        </c:ser>
        <c:dLbls>
          <c:showLegendKey val="0"/>
          <c:showVal val="0"/>
          <c:showCatName val="0"/>
          <c:showSerName val="0"/>
          <c:showPercent val="0"/>
          <c:showBubbleSize val="0"/>
        </c:dLbls>
        <c:gapWidth val="150"/>
        <c:axId val="196134576"/>
        <c:axId val="19613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196134576"/>
        <c:axId val="196139056"/>
      </c:lineChart>
      <c:dateAx>
        <c:axId val="196134576"/>
        <c:scaling>
          <c:orientation val="minMax"/>
        </c:scaling>
        <c:delete val="1"/>
        <c:axPos val="b"/>
        <c:numFmt formatCode="ge" sourceLinked="1"/>
        <c:majorTickMark val="none"/>
        <c:minorTickMark val="none"/>
        <c:tickLblPos val="none"/>
        <c:crossAx val="196139056"/>
        <c:crosses val="autoZero"/>
        <c:auto val="1"/>
        <c:lblOffset val="100"/>
        <c:baseTimeUnit val="years"/>
      </c:dateAx>
      <c:valAx>
        <c:axId val="19613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13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6146976"/>
        <c:axId val="19614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196146976"/>
        <c:axId val="196147368"/>
      </c:lineChart>
      <c:dateAx>
        <c:axId val="196146976"/>
        <c:scaling>
          <c:orientation val="minMax"/>
        </c:scaling>
        <c:delete val="1"/>
        <c:axPos val="b"/>
        <c:numFmt formatCode="ge" sourceLinked="1"/>
        <c:majorTickMark val="none"/>
        <c:minorTickMark val="none"/>
        <c:tickLblPos val="none"/>
        <c:crossAx val="196147368"/>
        <c:crosses val="autoZero"/>
        <c:auto val="1"/>
        <c:lblOffset val="100"/>
        <c:baseTimeUnit val="years"/>
      </c:dateAx>
      <c:valAx>
        <c:axId val="196147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14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9625.2900000000009</c:v>
                </c:pt>
                <c:pt idx="1">
                  <c:v>5688.36</c:v>
                </c:pt>
                <c:pt idx="2">
                  <c:v>672.72</c:v>
                </c:pt>
                <c:pt idx="3">
                  <c:v>621.9</c:v>
                </c:pt>
                <c:pt idx="4">
                  <c:v>731.18</c:v>
                </c:pt>
              </c:numCache>
            </c:numRef>
          </c:val>
        </c:ser>
        <c:dLbls>
          <c:showLegendKey val="0"/>
          <c:showVal val="0"/>
          <c:showCatName val="0"/>
          <c:showSerName val="0"/>
          <c:showPercent val="0"/>
          <c:showBubbleSize val="0"/>
        </c:dLbls>
        <c:gapWidth val="150"/>
        <c:axId val="196148544"/>
        <c:axId val="19614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196148544"/>
        <c:axId val="196148936"/>
      </c:lineChart>
      <c:dateAx>
        <c:axId val="196148544"/>
        <c:scaling>
          <c:orientation val="minMax"/>
        </c:scaling>
        <c:delete val="1"/>
        <c:axPos val="b"/>
        <c:numFmt formatCode="ge" sourceLinked="1"/>
        <c:majorTickMark val="none"/>
        <c:minorTickMark val="none"/>
        <c:tickLblPos val="none"/>
        <c:crossAx val="196148936"/>
        <c:crosses val="autoZero"/>
        <c:auto val="1"/>
        <c:lblOffset val="100"/>
        <c:baseTimeUnit val="years"/>
      </c:dateAx>
      <c:valAx>
        <c:axId val="196148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14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336.94</c:v>
                </c:pt>
                <c:pt idx="1">
                  <c:v>310.64999999999998</c:v>
                </c:pt>
                <c:pt idx="2">
                  <c:v>277.7</c:v>
                </c:pt>
                <c:pt idx="3">
                  <c:v>242.09</c:v>
                </c:pt>
                <c:pt idx="4">
                  <c:v>201.74</c:v>
                </c:pt>
              </c:numCache>
            </c:numRef>
          </c:val>
        </c:ser>
        <c:dLbls>
          <c:showLegendKey val="0"/>
          <c:showVal val="0"/>
          <c:showCatName val="0"/>
          <c:showSerName val="0"/>
          <c:showPercent val="0"/>
          <c:showBubbleSize val="0"/>
        </c:dLbls>
        <c:gapWidth val="150"/>
        <c:axId val="196329352"/>
        <c:axId val="19632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196329352"/>
        <c:axId val="196329744"/>
      </c:lineChart>
      <c:dateAx>
        <c:axId val="196329352"/>
        <c:scaling>
          <c:orientation val="minMax"/>
        </c:scaling>
        <c:delete val="1"/>
        <c:axPos val="b"/>
        <c:numFmt formatCode="ge" sourceLinked="1"/>
        <c:majorTickMark val="none"/>
        <c:minorTickMark val="none"/>
        <c:tickLblPos val="none"/>
        <c:crossAx val="196329744"/>
        <c:crosses val="autoZero"/>
        <c:auto val="1"/>
        <c:lblOffset val="100"/>
        <c:baseTimeUnit val="years"/>
      </c:dateAx>
      <c:valAx>
        <c:axId val="196329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32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136.38</c:v>
                </c:pt>
                <c:pt idx="1">
                  <c:v>134.36000000000001</c:v>
                </c:pt>
                <c:pt idx="2">
                  <c:v>118.46</c:v>
                </c:pt>
                <c:pt idx="3">
                  <c:v>125.4</c:v>
                </c:pt>
                <c:pt idx="4">
                  <c:v>154.83000000000001</c:v>
                </c:pt>
              </c:numCache>
            </c:numRef>
          </c:val>
        </c:ser>
        <c:dLbls>
          <c:showLegendKey val="0"/>
          <c:showVal val="0"/>
          <c:showCatName val="0"/>
          <c:showSerName val="0"/>
          <c:showPercent val="0"/>
          <c:showBubbleSize val="0"/>
        </c:dLbls>
        <c:gapWidth val="150"/>
        <c:axId val="196330920"/>
        <c:axId val="19633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196330920"/>
        <c:axId val="196331312"/>
      </c:lineChart>
      <c:dateAx>
        <c:axId val="196330920"/>
        <c:scaling>
          <c:orientation val="minMax"/>
        </c:scaling>
        <c:delete val="1"/>
        <c:axPos val="b"/>
        <c:numFmt formatCode="ge" sourceLinked="1"/>
        <c:majorTickMark val="none"/>
        <c:minorTickMark val="none"/>
        <c:tickLblPos val="none"/>
        <c:crossAx val="196331312"/>
        <c:crosses val="autoZero"/>
        <c:auto val="1"/>
        <c:lblOffset val="100"/>
        <c:baseTimeUnit val="years"/>
      </c:dateAx>
      <c:valAx>
        <c:axId val="19633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33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117.51</c:v>
                </c:pt>
                <c:pt idx="1">
                  <c:v>119.52</c:v>
                </c:pt>
                <c:pt idx="2">
                  <c:v>135.77000000000001</c:v>
                </c:pt>
                <c:pt idx="3">
                  <c:v>128.56</c:v>
                </c:pt>
                <c:pt idx="4">
                  <c:v>104.27</c:v>
                </c:pt>
              </c:numCache>
            </c:numRef>
          </c:val>
        </c:ser>
        <c:dLbls>
          <c:showLegendKey val="0"/>
          <c:showVal val="0"/>
          <c:showCatName val="0"/>
          <c:showSerName val="0"/>
          <c:showPercent val="0"/>
          <c:showBubbleSize val="0"/>
        </c:dLbls>
        <c:gapWidth val="150"/>
        <c:axId val="196332488"/>
        <c:axId val="19633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196332488"/>
        <c:axId val="196332880"/>
      </c:lineChart>
      <c:dateAx>
        <c:axId val="196332488"/>
        <c:scaling>
          <c:orientation val="minMax"/>
        </c:scaling>
        <c:delete val="1"/>
        <c:axPos val="b"/>
        <c:numFmt formatCode="ge" sourceLinked="1"/>
        <c:majorTickMark val="none"/>
        <c:minorTickMark val="none"/>
        <c:tickLblPos val="none"/>
        <c:crossAx val="196332880"/>
        <c:crosses val="autoZero"/>
        <c:auto val="1"/>
        <c:lblOffset val="100"/>
        <c:baseTimeUnit val="years"/>
      </c:dateAx>
      <c:valAx>
        <c:axId val="19633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33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長野県　小布施町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118</v>
      </c>
      <c r="AE8" s="60"/>
      <c r="AF8" s="60"/>
      <c r="AG8" s="60"/>
      <c r="AH8" s="60"/>
      <c r="AI8" s="60"/>
      <c r="AJ8" s="60"/>
      <c r="AK8" s="5"/>
      <c r="AL8" s="61">
        <f>データ!$R$6</f>
        <v>11111</v>
      </c>
      <c r="AM8" s="61"/>
      <c r="AN8" s="61"/>
      <c r="AO8" s="61"/>
      <c r="AP8" s="61"/>
      <c r="AQ8" s="61"/>
      <c r="AR8" s="61"/>
      <c r="AS8" s="61"/>
      <c r="AT8" s="51">
        <f>データ!$S$6</f>
        <v>19.12</v>
      </c>
      <c r="AU8" s="52"/>
      <c r="AV8" s="52"/>
      <c r="AW8" s="52"/>
      <c r="AX8" s="52"/>
      <c r="AY8" s="52"/>
      <c r="AZ8" s="52"/>
      <c r="BA8" s="52"/>
      <c r="BB8" s="53">
        <f>データ!$T$6</f>
        <v>581.12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76.41</v>
      </c>
      <c r="J10" s="52"/>
      <c r="K10" s="52"/>
      <c r="L10" s="52"/>
      <c r="M10" s="52"/>
      <c r="N10" s="52"/>
      <c r="O10" s="64"/>
      <c r="P10" s="53">
        <f>データ!$P$6</f>
        <v>99.97</v>
      </c>
      <c r="Q10" s="53"/>
      <c r="R10" s="53"/>
      <c r="S10" s="53"/>
      <c r="T10" s="53"/>
      <c r="U10" s="53"/>
      <c r="V10" s="53"/>
      <c r="W10" s="61">
        <f>データ!$Q$6</f>
        <v>3062</v>
      </c>
      <c r="X10" s="61"/>
      <c r="Y10" s="61"/>
      <c r="Z10" s="61"/>
      <c r="AA10" s="61"/>
      <c r="AB10" s="61"/>
      <c r="AC10" s="61"/>
      <c r="AD10" s="2"/>
      <c r="AE10" s="2"/>
      <c r="AF10" s="2"/>
      <c r="AG10" s="2"/>
      <c r="AH10" s="5"/>
      <c r="AI10" s="5"/>
      <c r="AJ10" s="5"/>
      <c r="AK10" s="5"/>
      <c r="AL10" s="61">
        <f>データ!$U$6</f>
        <v>11064</v>
      </c>
      <c r="AM10" s="61"/>
      <c r="AN10" s="61"/>
      <c r="AO10" s="61"/>
      <c r="AP10" s="61"/>
      <c r="AQ10" s="61"/>
      <c r="AR10" s="61"/>
      <c r="AS10" s="61"/>
      <c r="AT10" s="51">
        <f>データ!$V$6</f>
        <v>6.24</v>
      </c>
      <c r="AU10" s="52"/>
      <c r="AV10" s="52"/>
      <c r="AW10" s="52"/>
      <c r="AX10" s="52"/>
      <c r="AY10" s="52"/>
      <c r="AZ10" s="52"/>
      <c r="BA10" s="52"/>
      <c r="BB10" s="53">
        <f>データ!$W$6</f>
        <v>1773.08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117</v>
      </c>
      <c r="BM47" s="86"/>
      <c r="BN47" s="86"/>
      <c r="BO47" s="86"/>
      <c r="BP47" s="86"/>
      <c r="BQ47" s="86"/>
      <c r="BR47" s="86"/>
      <c r="BS47" s="86"/>
      <c r="BT47" s="86"/>
      <c r="BU47" s="86"/>
      <c r="BV47" s="86"/>
      <c r="BW47" s="86"/>
      <c r="BX47" s="86"/>
      <c r="BY47" s="86"/>
      <c r="BZ47" s="87"/>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8" t="s">
        <v>119</v>
      </c>
      <c r="BM66" s="89"/>
      <c r="BN66" s="89"/>
      <c r="BO66" s="89"/>
      <c r="BP66" s="89"/>
      <c r="BQ66" s="89"/>
      <c r="BR66" s="89"/>
      <c r="BS66" s="89"/>
      <c r="BT66" s="89"/>
      <c r="BU66" s="89"/>
      <c r="BV66" s="89"/>
      <c r="BW66" s="89"/>
      <c r="BX66" s="89"/>
      <c r="BY66" s="89"/>
      <c r="BZ66" s="90"/>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8"/>
      <c r="BM67" s="89"/>
      <c r="BN67" s="89"/>
      <c r="BO67" s="89"/>
      <c r="BP67" s="89"/>
      <c r="BQ67" s="89"/>
      <c r="BR67" s="89"/>
      <c r="BS67" s="89"/>
      <c r="BT67" s="89"/>
      <c r="BU67" s="89"/>
      <c r="BV67" s="89"/>
      <c r="BW67" s="89"/>
      <c r="BX67" s="89"/>
      <c r="BY67" s="89"/>
      <c r="BZ67" s="90"/>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8"/>
      <c r="BM68" s="89"/>
      <c r="BN68" s="89"/>
      <c r="BO68" s="89"/>
      <c r="BP68" s="89"/>
      <c r="BQ68" s="89"/>
      <c r="BR68" s="89"/>
      <c r="BS68" s="89"/>
      <c r="BT68" s="89"/>
      <c r="BU68" s="89"/>
      <c r="BV68" s="89"/>
      <c r="BW68" s="89"/>
      <c r="BX68" s="89"/>
      <c r="BY68" s="89"/>
      <c r="BZ68" s="90"/>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8"/>
      <c r="BM69" s="89"/>
      <c r="BN69" s="89"/>
      <c r="BO69" s="89"/>
      <c r="BP69" s="89"/>
      <c r="BQ69" s="89"/>
      <c r="BR69" s="89"/>
      <c r="BS69" s="89"/>
      <c r="BT69" s="89"/>
      <c r="BU69" s="89"/>
      <c r="BV69" s="89"/>
      <c r="BW69" s="89"/>
      <c r="BX69" s="89"/>
      <c r="BY69" s="89"/>
      <c r="BZ69" s="90"/>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8"/>
      <c r="BM70" s="89"/>
      <c r="BN70" s="89"/>
      <c r="BO70" s="89"/>
      <c r="BP70" s="89"/>
      <c r="BQ70" s="89"/>
      <c r="BR70" s="89"/>
      <c r="BS70" s="89"/>
      <c r="BT70" s="89"/>
      <c r="BU70" s="89"/>
      <c r="BV70" s="89"/>
      <c r="BW70" s="89"/>
      <c r="BX70" s="89"/>
      <c r="BY70" s="89"/>
      <c r="BZ70" s="90"/>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8"/>
      <c r="BM71" s="89"/>
      <c r="BN71" s="89"/>
      <c r="BO71" s="89"/>
      <c r="BP71" s="89"/>
      <c r="BQ71" s="89"/>
      <c r="BR71" s="89"/>
      <c r="BS71" s="89"/>
      <c r="BT71" s="89"/>
      <c r="BU71" s="89"/>
      <c r="BV71" s="89"/>
      <c r="BW71" s="89"/>
      <c r="BX71" s="89"/>
      <c r="BY71" s="89"/>
      <c r="BZ71" s="90"/>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8"/>
      <c r="BM72" s="89"/>
      <c r="BN72" s="89"/>
      <c r="BO72" s="89"/>
      <c r="BP72" s="89"/>
      <c r="BQ72" s="89"/>
      <c r="BR72" s="89"/>
      <c r="BS72" s="89"/>
      <c r="BT72" s="89"/>
      <c r="BU72" s="89"/>
      <c r="BV72" s="89"/>
      <c r="BW72" s="89"/>
      <c r="BX72" s="89"/>
      <c r="BY72" s="89"/>
      <c r="BZ72" s="90"/>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8"/>
      <c r="BM73" s="89"/>
      <c r="BN73" s="89"/>
      <c r="BO73" s="89"/>
      <c r="BP73" s="89"/>
      <c r="BQ73" s="89"/>
      <c r="BR73" s="89"/>
      <c r="BS73" s="89"/>
      <c r="BT73" s="89"/>
      <c r="BU73" s="89"/>
      <c r="BV73" s="89"/>
      <c r="BW73" s="89"/>
      <c r="BX73" s="89"/>
      <c r="BY73" s="89"/>
      <c r="BZ73" s="90"/>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8"/>
      <c r="BM74" s="89"/>
      <c r="BN74" s="89"/>
      <c r="BO74" s="89"/>
      <c r="BP74" s="89"/>
      <c r="BQ74" s="89"/>
      <c r="BR74" s="89"/>
      <c r="BS74" s="89"/>
      <c r="BT74" s="89"/>
      <c r="BU74" s="89"/>
      <c r="BV74" s="89"/>
      <c r="BW74" s="89"/>
      <c r="BX74" s="89"/>
      <c r="BY74" s="89"/>
      <c r="BZ74" s="90"/>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8"/>
      <c r="BM75" s="89"/>
      <c r="BN75" s="89"/>
      <c r="BO75" s="89"/>
      <c r="BP75" s="89"/>
      <c r="BQ75" s="89"/>
      <c r="BR75" s="89"/>
      <c r="BS75" s="89"/>
      <c r="BT75" s="89"/>
      <c r="BU75" s="89"/>
      <c r="BV75" s="89"/>
      <c r="BW75" s="89"/>
      <c r="BX75" s="89"/>
      <c r="BY75" s="89"/>
      <c r="BZ75" s="90"/>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8"/>
      <c r="BM76" s="89"/>
      <c r="BN76" s="89"/>
      <c r="BO76" s="89"/>
      <c r="BP76" s="89"/>
      <c r="BQ76" s="89"/>
      <c r="BR76" s="89"/>
      <c r="BS76" s="89"/>
      <c r="BT76" s="89"/>
      <c r="BU76" s="89"/>
      <c r="BV76" s="89"/>
      <c r="BW76" s="89"/>
      <c r="BX76" s="89"/>
      <c r="BY76" s="89"/>
      <c r="BZ76" s="90"/>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8"/>
      <c r="BM77" s="89"/>
      <c r="BN77" s="89"/>
      <c r="BO77" s="89"/>
      <c r="BP77" s="89"/>
      <c r="BQ77" s="89"/>
      <c r="BR77" s="89"/>
      <c r="BS77" s="89"/>
      <c r="BT77" s="89"/>
      <c r="BU77" s="89"/>
      <c r="BV77" s="89"/>
      <c r="BW77" s="89"/>
      <c r="BX77" s="89"/>
      <c r="BY77" s="89"/>
      <c r="BZ77" s="90"/>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8"/>
      <c r="BM78" s="89"/>
      <c r="BN78" s="89"/>
      <c r="BO78" s="89"/>
      <c r="BP78" s="89"/>
      <c r="BQ78" s="89"/>
      <c r="BR78" s="89"/>
      <c r="BS78" s="89"/>
      <c r="BT78" s="89"/>
      <c r="BU78" s="89"/>
      <c r="BV78" s="89"/>
      <c r="BW78" s="89"/>
      <c r="BX78" s="89"/>
      <c r="BY78" s="89"/>
      <c r="BZ78" s="90"/>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8"/>
      <c r="BM79" s="89"/>
      <c r="BN79" s="89"/>
      <c r="BO79" s="89"/>
      <c r="BP79" s="89"/>
      <c r="BQ79" s="89"/>
      <c r="BR79" s="89"/>
      <c r="BS79" s="89"/>
      <c r="BT79" s="89"/>
      <c r="BU79" s="89"/>
      <c r="BV79" s="89"/>
      <c r="BW79" s="89"/>
      <c r="BX79" s="89"/>
      <c r="BY79" s="89"/>
      <c r="BZ79" s="90"/>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8"/>
      <c r="BM80" s="89"/>
      <c r="BN80" s="89"/>
      <c r="BO80" s="89"/>
      <c r="BP80" s="89"/>
      <c r="BQ80" s="89"/>
      <c r="BR80" s="89"/>
      <c r="BS80" s="89"/>
      <c r="BT80" s="89"/>
      <c r="BU80" s="89"/>
      <c r="BV80" s="89"/>
      <c r="BW80" s="89"/>
      <c r="BX80" s="89"/>
      <c r="BY80" s="89"/>
      <c r="BZ80" s="90"/>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8"/>
      <c r="BM81" s="89"/>
      <c r="BN81" s="89"/>
      <c r="BO81" s="89"/>
      <c r="BP81" s="89"/>
      <c r="BQ81" s="89"/>
      <c r="BR81" s="89"/>
      <c r="BS81" s="89"/>
      <c r="BT81" s="89"/>
      <c r="BU81" s="89"/>
      <c r="BV81" s="89"/>
      <c r="BW81" s="89"/>
      <c r="BX81" s="89"/>
      <c r="BY81" s="89"/>
      <c r="BZ81" s="9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1"/>
      <c r="BM82" s="92"/>
      <c r="BN82" s="92"/>
      <c r="BO82" s="92"/>
      <c r="BP82" s="92"/>
      <c r="BQ82" s="92"/>
      <c r="BR82" s="92"/>
      <c r="BS82" s="92"/>
      <c r="BT82" s="92"/>
      <c r="BU82" s="92"/>
      <c r="BV82" s="92"/>
      <c r="BW82" s="92"/>
      <c r="BX82" s="92"/>
      <c r="BY82" s="92"/>
      <c r="BZ82" s="93"/>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5" t="s">
        <v>62</v>
      </c>
      <c r="I3" s="96"/>
      <c r="J3" s="96"/>
      <c r="K3" s="96"/>
      <c r="L3" s="96"/>
      <c r="M3" s="96"/>
      <c r="N3" s="96"/>
      <c r="O3" s="96"/>
      <c r="P3" s="96"/>
      <c r="Q3" s="96"/>
      <c r="R3" s="96"/>
      <c r="S3" s="96"/>
      <c r="T3" s="96"/>
      <c r="U3" s="96"/>
      <c r="V3" s="96"/>
      <c r="W3" s="97"/>
      <c r="X3" s="101" t="s">
        <v>63</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64</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c r="A4" s="29" t="s">
        <v>65</v>
      </c>
      <c r="B4" s="31"/>
      <c r="C4" s="31"/>
      <c r="D4" s="31"/>
      <c r="E4" s="31"/>
      <c r="F4" s="31"/>
      <c r="G4" s="31"/>
      <c r="H4" s="98"/>
      <c r="I4" s="99"/>
      <c r="J4" s="99"/>
      <c r="K4" s="99"/>
      <c r="L4" s="99"/>
      <c r="M4" s="99"/>
      <c r="N4" s="99"/>
      <c r="O4" s="99"/>
      <c r="P4" s="99"/>
      <c r="Q4" s="99"/>
      <c r="R4" s="99"/>
      <c r="S4" s="99"/>
      <c r="T4" s="99"/>
      <c r="U4" s="99"/>
      <c r="V4" s="99"/>
      <c r="W4" s="100"/>
      <c r="X4" s="94" t="s">
        <v>66</v>
      </c>
      <c r="Y4" s="94"/>
      <c r="Z4" s="94"/>
      <c r="AA4" s="94"/>
      <c r="AB4" s="94"/>
      <c r="AC4" s="94"/>
      <c r="AD4" s="94"/>
      <c r="AE4" s="94"/>
      <c r="AF4" s="94"/>
      <c r="AG4" s="94"/>
      <c r="AH4" s="94"/>
      <c r="AI4" s="94" t="s">
        <v>67</v>
      </c>
      <c r="AJ4" s="94"/>
      <c r="AK4" s="94"/>
      <c r="AL4" s="94"/>
      <c r="AM4" s="94"/>
      <c r="AN4" s="94"/>
      <c r="AO4" s="94"/>
      <c r="AP4" s="94"/>
      <c r="AQ4" s="94"/>
      <c r="AR4" s="94"/>
      <c r="AS4" s="94"/>
      <c r="AT4" s="94" t="s">
        <v>68</v>
      </c>
      <c r="AU4" s="94"/>
      <c r="AV4" s="94"/>
      <c r="AW4" s="94"/>
      <c r="AX4" s="94"/>
      <c r="AY4" s="94"/>
      <c r="AZ4" s="94"/>
      <c r="BA4" s="94"/>
      <c r="BB4" s="94"/>
      <c r="BC4" s="94"/>
      <c r="BD4" s="94"/>
      <c r="BE4" s="94" t="s">
        <v>69</v>
      </c>
      <c r="BF4" s="94"/>
      <c r="BG4" s="94"/>
      <c r="BH4" s="94"/>
      <c r="BI4" s="94"/>
      <c r="BJ4" s="94"/>
      <c r="BK4" s="94"/>
      <c r="BL4" s="94"/>
      <c r="BM4" s="94"/>
      <c r="BN4" s="94"/>
      <c r="BO4" s="94"/>
      <c r="BP4" s="94" t="s">
        <v>70</v>
      </c>
      <c r="BQ4" s="94"/>
      <c r="BR4" s="94"/>
      <c r="BS4" s="94"/>
      <c r="BT4" s="94"/>
      <c r="BU4" s="94"/>
      <c r="BV4" s="94"/>
      <c r="BW4" s="94"/>
      <c r="BX4" s="94"/>
      <c r="BY4" s="94"/>
      <c r="BZ4" s="94"/>
      <c r="CA4" s="94" t="s">
        <v>71</v>
      </c>
      <c r="CB4" s="94"/>
      <c r="CC4" s="94"/>
      <c r="CD4" s="94"/>
      <c r="CE4" s="94"/>
      <c r="CF4" s="94"/>
      <c r="CG4" s="94"/>
      <c r="CH4" s="94"/>
      <c r="CI4" s="94"/>
      <c r="CJ4" s="94"/>
      <c r="CK4" s="94"/>
      <c r="CL4" s="94" t="s">
        <v>72</v>
      </c>
      <c r="CM4" s="94"/>
      <c r="CN4" s="94"/>
      <c r="CO4" s="94"/>
      <c r="CP4" s="94"/>
      <c r="CQ4" s="94"/>
      <c r="CR4" s="94"/>
      <c r="CS4" s="94"/>
      <c r="CT4" s="94"/>
      <c r="CU4" s="94"/>
      <c r="CV4" s="94"/>
      <c r="CW4" s="94" t="s">
        <v>73</v>
      </c>
      <c r="CX4" s="94"/>
      <c r="CY4" s="94"/>
      <c r="CZ4" s="94"/>
      <c r="DA4" s="94"/>
      <c r="DB4" s="94"/>
      <c r="DC4" s="94"/>
      <c r="DD4" s="94"/>
      <c r="DE4" s="94"/>
      <c r="DF4" s="94"/>
      <c r="DG4" s="94"/>
      <c r="DH4" s="94" t="s">
        <v>74</v>
      </c>
      <c r="DI4" s="94"/>
      <c r="DJ4" s="94"/>
      <c r="DK4" s="94"/>
      <c r="DL4" s="94"/>
      <c r="DM4" s="94"/>
      <c r="DN4" s="94"/>
      <c r="DO4" s="94"/>
      <c r="DP4" s="94"/>
      <c r="DQ4" s="94"/>
      <c r="DR4" s="94"/>
      <c r="DS4" s="94" t="s">
        <v>75</v>
      </c>
      <c r="DT4" s="94"/>
      <c r="DU4" s="94"/>
      <c r="DV4" s="94"/>
      <c r="DW4" s="94"/>
      <c r="DX4" s="94"/>
      <c r="DY4" s="94"/>
      <c r="DZ4" s="94"/>
      <c r="EA4" s="94"/>
      <c r="EB4" s="94"/>
      <c r="EC4" s="94"/>
      <c r="ED4" s="94" t="s">
        <v>76</v>
      </c>
      <c r="EE4" s="94"/>
      <c r="EF4" s="94"/>
      <c r="EG4" s="94"/>
      <c r="EH4" s="94"/>
      <c r="EI4" s="94"/>
      <c r="EJ4" s="94"/>
      <c r="EK4" s="94"/>
      <c r="EL4" s="94"/>
      <c r="EM4" s="94"/>
      <c r="EN4" s="94"/>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205419</v>
      </c>
      <c r="D6" s="34">
        <f t="shared" si="3"/>
        <v>46</v>
      </c>
      <c r="E6" s="34">
        <f t="shared" si="3"/>
        <v>1</v>
      </c>
      <c r="F6" s="34">
        <f t="shared" si="3"/>
        <v>0</v>
      </c>
      <c r="G6" s="34">
        <f t="shared" si="3"/>
        <v>1</v>
      </c>
      <c r="H6" s="34" t="str">
        <f t="shared" si="3"/>
        <v>長野県　小布施町</v>
      </c>
      <c r="I6" s="34" t="str">
        <f t="shared" si="3"/>
        <v>法適用</v>
      </c>
      <c r="J6" s="34" t="str">
        <f t="shared" si="3"/>
        <v>水道事業</v>
      </c>
      <c r="K6" s="34" t="str">
        <f t="shared" si="3"/>
        <v>末端給水事業</v>
      </c>
      <c r="L6" s="34" t="str">
        <f t="shared" si="3"/>
        <v>A7</v>
      </c>
      <c r="M6" s="34">
        <f t="shared" si="3"/>
        <v>0</v>
      </c>
      <c r="N6" s="35" t="str">
        <f t="shared" si="3"/>
        <v>-</v>
      </c>
      <c r="O6" s="35">
        <f t="shared" si="3"/>
        <v>76.41</v>
      </c>
      <c r="P6" s="35">
        <f t="shared" si="3"/>
        <v>99.97</v>
      </c>
      <c r="Q6" s="35">
        <f t="shared" si="3"/>
        <v>3062</v>
      </c>
      <c r="R6" s="35">
        <f t="shared" si="3"/>
        <v>11111</v>
      </c>
      <c r="S6" s="35">
        <f t="shared" si="3"/>
        <v>19.12</v>
      </c>
      <c r="T6" s="35">
        <f t="shared" si="3"/>
        <v>581.12</v>
      </c>
      <c r="U6" s="35">
        <f t="shared" si="3"/>
        <v>11064</v>
      </c>
      <c r="V6" s="35">
        <f t="shared" si="3"/>
        <v>6.24</v>
      </c>
      <c r="W6" s="35">
        <f t="shared" si="3"/>
        <v>1773.08</v>
      </c>
      <c r="X6" s="36">
        <f>IF(X7="",NA(),X7)</f>
        <v>138.84</v>
      </c>
      <c r="Y6" s="36">
        <f t="shared" ref="Y6:AG6" si="4">IF(Y7="",NA(),Y7)</f>
        <v>136.69999999999999</v>
      </c>
      <c r="Z6" s="36">
        <f t="shared" si="4"/>
        <v>119.58</v>
      </c>
      <c r="AA6" s="36">
        <f t="shared" si="4"/>
        <v>126.71</v>
      </c>
      <c r="AB6" s="36">
        <f t="shared" si="4"/>
        <v>153.26</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9625.2900000000009</v>
      </c>
      <c r="AU6" s="36">
        <f t="shared" ref="AU6:BC6" si="6">IF(AU7="",NA(),AU7)</f>
        <v>5688.36</v>
      </c>
      <c r="AV6" s="36">
        <f t="shared" si="6"/>
        <v>672.72</v>
      </c>
      <c r="AW6" s="36">
        <f t="shared" si="6"/>
        <v>621.9</v>
      </c>
      <c r="AX6" s="36">
        <f t="shared" si="6"/>
        <v>731.18</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336.94</v>
      </c>
      <c r="BF6" s="36">
        <f t="shared" ref="BF6:BN6" si="7">IF(BF7="",NA(),BF7)</f>
        <v>310.64999999999998</v>
      </c>
      <c r="BG6" s="36">
        <f t="shared" si="7"/>
        <v>277.7</v>
      </c>
      <c r="BH6" s="36">
        <f t="shared" si="7"/>
        <v>242.09</v>
      </c>
      <c r="BI6" s="36">
        <f t="shared" si="7"/>
        <v>201.74</v>
      </c>
      <c r="BJ6" s="36">
        <f t="shared" si="7"/>
        <v>458</v>
      </c>
      <c r="BK6" s="36">
        <f t="shared" si="7"/>
        <v>443.13</v>
      </c>
      <c r="BL6" s="36">
        <f t="shared" si="7"/>
        <v>442.54</v>
      </c>
      <c r="BM6" s="36">
        <f t="shared" si="7"/>
        <v>431</v>
      </c>
      <c r="BN6" s="36">
        <f t="shared" si="7"/>
        <v>422.5</v>
      </c>
      <c r="BO6" s="35" t="str">
        <f>IF(BO7="","",IF(BO7="-","【-】","【"&amp;SUBSTITUTE(TEXT(BO7,"#,##0.00"),"-","△")&amp;"】"))</f>
        <v>【270.87】</v>
      </c>
      <c r="BP6" s="36">
        <f>IF(BP7="",NA(),BP7)</f>
        <v>136.38</v>
      </c>
      <c r="BQ6" s="36">
        <f t="shared" ref="BQ6:BY6" si="8">IF(BQ7="",NA(),BQ7)</f>
        <v>134.36000000000001</v>
      </c>
      <c r="BR6" s="36">
        <f t="shared" si="8"/>
        <v>118.46</v>
      </c>
      <c r="BS6" s="36">
        <f t="shared" si="8"/>
        <v>125.4</v>
      </c>
      <c r="BT6" s="36">
        <f t="shared" si="8"/>
        <v>154.83000000000001</v>
      </c>
      <c r="BU6" s="36">
        <f t="shared" si="8"/>
        <v>96.27</v>
      </c>
      <c r="BV6" s="36">
        <f t="shared" si="8"/>
        <v>95.4</v>
      </c>
      <c r="BW6" s="36">
        <f t="shared" si="8"/>
        <v>98.6</v>
      </c>
      <c r="BX6" s="36">
        <f t="shared" si="8"/>
        <v>100.82</v>
      </c>
      <c r="BY6" s="36">
        <f t="shared" si="8"/>
        <v>101.64</v>
      </c>
      <c r="BZ6" s="35" t="str">
        <f>IF(BZ7="","",IF(BZ7="-","【-】","【"&amp;SUBSTITUTE(TEXT(BZ7,"#,##0.00"),"-","△")&amp;"】"))</f>
        <v>【105.59】</v>
      </c>
      <c r="CA6" s="36">
        <f>IF(CA7="",NA(),CA7)</f>
        <v>117.51</v>
      </c>
      <c r="CB6" s="36">
        <f t="shared" ref="CB6:CJ6" si="9">IF(CB7="",NA(),CB7)</f>
        <v>119.52</v>
      </c>
      <c r="CC6" s="36">
        <f t="shared" si="9"/>
        <v>135.77000000000001</v>
      </c>
      <c r="CD6" s="36">
        <f t="shared" si="9"/>
        <v>128.56</v>
      </c>
      <c r="CE6" s="36">
        <f t="shared" si="9"/>
        <v>104.27</v>
      </c>
      <c r="CF6" s="36">
        <f t="shared" si="9"/>
        <v>186.94</v>
      </c>
      <c r="CG6" s="36">
        <f t="shared" si="9"/>
        <v>186.15</v>
      </c>
      <c r="CH6" s="36">
        <f t="shared" si="9"/>
        <v>181.67</v>
      </c>
      <c r="CI6" s="36">
        <f t="shared" si="9"/>
        <v>179.55</v>
      </c>
      <c r="CJ6" s="36">
        <f t="shared" si="9"/>
        <v>179.16</v>
      </c>
      <c r="CK6" s="35" t="str">
        <f>IF(CK7="","",IF(CK7="-","【-】","【"&amp;SUBSTITUTE(TEXT(CK7,"#,##0.00"),"-","△")&amp;"】"))</f>
        <v>【163.27】</v>
      </c>
      <c r="CL6" s="36">
        <f>IF(CL7="",NA(),CL7)</f>
        <v>43.66</v>
      </c>
      <c r="CM6" s="36">
        <f t="shared" ref="CM6:CU6" si="10">IF(CM7="",NA(),CM7)</f>
        <v>42.01</v>
      </c>
      <c r="CN6" s="36">
        <f t="shared" si="10"/>
        <v>42.75</v>
      </c>
      <c r="CO6" s="36">
        <f t="shared" si="10"/>
        <v>42.42</v>
      </c>
      <c r="CP6" s="36">
        <f t="shared" si="10"/>
        <v>44.26</v>
      </c>
      <c r="CQ6" s="36">
        <f t="shared" si="10"/>
        <v>54.51</v>
      </c>
      <c r="CR6" s="36">
        <f t="shared" si="10"/>
        <v>54.47</v>
      </c>
      <c r="CS6" s="36">
        <f t="shared" si="10"/>
        <v>53.61</v>
      </c>
      <c r="CT6" s="36">
        <f t="shared" si="10"/>
        <v>53.52</v>
      </c>
      <c r="CU6" s="36">
        <f t="shared" si="10"/>
        <v>54.24</v>
      </c>
      <c r="CV6" s="35" t="str">
        <f>IF(CV7="","",IF(CV7="-","【-】","【"&amp;SUBSTITUTE(TEXT(CV7,"#,##0.00"),"-","△")&amp;"】"))</f>
        <v>【59.94】</v>
      </c>
      <c r="CW6" s="36">
        <f>IF(CW7="",NA(),CW7)</f>
        <v>93.11</v>
      </c>
      <c r="CX6" s="36">
        <f t="shared" ref="CX6:DF6" si="11">IF(CX7="",NA(),CX7)</f>
        <v>94.5</v>
      </c>
      <c r="CY6" s="36">
        <f t="shared" si="11"/>
        <v>91.92</v>
      </c>
      <c r="CZ6" s="36">
        <f t="shared" si="11"/>
        <v>91.54</v>
      </c>
      <c r="DA6" s="36">
        <f t="shared" si="11"/>
        <v>89.02</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49.86</v>
      </c>
      <c r="DI6" s="36">
        <f t="shared" ref="DI6:DQ6" si="12">IF(DI7="",NA(),DI7)</f>
        <v>51.12</v>
      </c>
      <c r="DJ6" s="36">
        <f t="shared" si="12"/>
        <v>54.42</v>
      </c>
      <c r="DK6" s="36">
        <f t="shared" si="12"/>
        <v>55.97</v>
      </c>
      <c r="DL6" s="36">
        <f t="shared" si="12"/>
        <v>57.54</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8.3699999999999992</v>
      </c>
      <c r="DT6" s="36">
        <f t="shared" ref="DT6:EB6" si="13">IF(DT7="",NA(),DT7)</f>
        <v>1.8</v>
      </c>
      <c r="DU6" s="36">
        <f t="shared" si="13"/>
        <v>1.4</v>
      </c>
      <c r="DV6" s="36">
        <f t="shared" si="13"/>
        <v>5.94</v>
      </c>
      <c r="DW6" s="35">
        <f t="shared" si="13"/>
        <v>0</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0.7</v>
      </c>
      <c r="EE6" s="36">
        <f t="shared" ref="EE6:EM6" si="14">IF(EE7="",NA(),EE7)</f>
        <v>0.7</v>
      </c>
      <c r="EF6" s="36">
        <f t="shared" si="14"/>
        <v>1.01</v>
      </c>
      <c r="EG6" s="36">
        <f t="shared" si="14"/>
        <v>0.99</v>
      </c>
      <c r="EH6" s="35">
        <f t="shared" si="14"/>
        <v>0</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205419</v>
      </c>
      <c r="D7" s="38">
        <v>46</v>
      </c>
      <c r="E7" s="38">
        <v>1</v>
      </c>
      <c r="F7" s="38">
        <v>0</v>
      </c>
      <c r="G7" s="38">
        <v>1</v>
      </c>
      <c r="H7" s="38" t="s">
        <v>105</v>
      </c>
      <c r="I7" s="38" t="s">
        <v>106</v>
      </c>
      <c r="J7" s="38" t="s">
        <v>107</v>
      </c>
      <c r="K7" s="38" t="s">
        <v>108</v>
      </c>
      <c r="L7" s="38" t="s">
        <v>109</v>
      </c>
      <c r="M7" s="38"/>
      <c r="N7" s="39" t="s">
        <v>110</v>
      </c>
      <c r="O7" s="39">
        <v>76.41</v>
      </c>
      <c r="P7" s="39">
        <v>99.97</v>
      </c>
      <c r="Q7" s="39">
        <v>3062</v>
      </c>
      <c r="R7" s="39">
        <v>11111</v>
      </c>
      <c r="S7" s="39">
        <v>19.12</v>
      </c>
      <c r="T7" s="39">
        <v>581.12</v>
      </c>
      <c r="U7" s="39">
        <v>11064</v>
      </c>
      <c r="V7" s="39">
        <v>6.24</v>
      </c>
      <c r="W7" s="39">
        <v>1773.08</v>
      </c>
      <c r="X7" s="39">
        <v>138.84</v>
      </c>
      <c r="Y7" s="39">
        <v>136.69999999999999</v>
      </c>
      <c r="Z7" s="39">
        <v>119.58</v>
      </c>
      <c r="AA7" s="39">
        <v>126.71</v>
      </c>
      <c r="AB7" s="39">
        <v>153.26</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9625.2900000000009</v>
      </c>
      <c r="AU7" s="39">
        <v>5688.36</v>
      </c>
      <c r="AV7" s="39">
        <v>672.72</v>
      </c>
      <c r="AW7" s="39">
        <v>621.9</v>
      </c>
      <c r="AX7" s="39">
        <v>731.18</v>
      </c>
      <c r="AY7" s="39">
        <v>1159.4100000000001</v>
      </c>
      <c r="AZ7" s="39">
        <v>1081.23</v>
      </c>
      <c r="BA7" s="39">
        <v>406.37</v>
      </c>
      <c r="BB7" s="39">
        <v>398.29</v>
      </c>
      <c r="BC7" s="39">
        <v>388.67</v>
      </c>
      <c r="BD7" s="39">
        <v>262.87</v>
      </c>
      <c r="BE7" s="39">
        <v>336.94</v>
      </c>
      <c r="BF7" s="39">
        <v>310.64999999999998</v>
      </c>
      <c r="BG7" s="39">
        <v>277.7</v>
      </c>
      <c r="BH7" s="39">
        <v>242.09</v>
      </c>
      <c r="BI7" s="39">
        <v>201.74</v>
      </c>
      <c r="BJ7" s="39">
        <v>458</v>
      </c>
      <c r="BK7" s="39">
        <v>443.13</v>
      </c>
      <c r="BL7" s="39">
        <v>442.54</v>
      </c>
      <c r="BM7" s="39">
        <v>431</v>
      </c>
      <c r="BN7" s="39">
        <v>422.5</v>
      </c>
      <c r="BO7" s="39">
        <v>270.87</v>
      </c>
      <c r="BP7" s="39">
        <v>136.38</v>
      </c>
      <c r="BQ7" s="39">
        <v>134.36000000000001</v>
      </c>
      <c r="BR7" s="39">
        <v>118.46</v>
      </c>
      <c r="BS7" s="39">
        <v>125.4</v>
      </c>
      <c r="BT7" s="39">
        <v>154.83000000000001</v>
      </c>
      <c r="BU7" s="39">
        <v>96.27</v>
      </c>
      <c r="BV7" s="39">
        <v>95.4</v>
      </c>
      <c r="BW7" s="39">
        <v>98.6</v>
      </c>
      <c r="BX7" s="39">
        <v>100.82</v>
      </c>
      <c r="BY7" s="39">
        <v>101.64</v>
      </c>
      <c r="BZ7" s="39">
        <v>105.59</v>
      </c>
      <c r="CA7" s="39">
        <v>117.51</v>
      </c>
      <c r="CB7" s="39">
        <v>119.52</v>
      </c>
      <c r="CC7" s="39">
        <v>135.77000000000001</v>
      </c>
      <c r="CD7" s="39">
        <v>128.56</v>
      </c>
      <c r="CE7" s="39">
        <v>104.27</v>
      </c>
      <c r="CF7" s="39">
        <v>186.94</v>
      </c>
      <c r="CG7" s="39">
        <v>186.15</v>
      </c>
      <c r="CH7" s="39">
        <v>181.67</v>
      </c>
      <c r="CI7" s="39">
        <v>179.55</v>
      </c>
      <c r="CJ7" s="39">
        <v>179.16</v>
      </c>
      <c r="CK7" s="39">
        <v>163.27000000000001</v>
      </c>
      <c r="CL7" s="39">
        <v>43.66</v>
      </c>
      <c r="CM7" s="39">
        <v>42.01</v>
      </c>
      <c r="CN7" s="39">
        <v>42.75</v>
      </c>
      <c r="CO7" s="39">
        <v>42.42</v>
      </c>
      <c r="CP7" s="39">
        <v>44.26</v>
      </c>
      <c r="CQ7" s="39">
        <v>54.51</v>
      </c>
      <c r="CR7" s="39">
        <v>54.47</v>
      </c>
      <c r="CS7" s="39">
        <v>53.61</v>
      </c>
      <c r="CT7" s="39">
        <v>53.52</v>
      </c>
      <c r="CU7" s="39">
        <v>54.24</v>
      </c>
      <c r="CV7" s="39">
        <v>59.94</v>
      </c>
      <c r="CW7" s="39">
        <v>93.11</v>
      </c>
      <c r="CX7" s="39">
        <v>94.5</v>
      </c>
      <c r="CY7" s="39">
        <v>91.92</v>
      </c>
      <c r="CZ7" s="39">
        <v>91.54</v>
      </c>
      <c r="DA7" s="39">
        <v>89.02</v>
      </c>
      <c r="DB7" s="39">
        <v>81.790000000000006</v>
      </c>
      <c r="DC7" s="39">
        <v>81.459999999999994</v>
      </c>
      <c r="DD7" s="39">
        <v>81.31</v>
      </c>
      <c r="DE7" s="39">
        <v>81.459999999999994</v>
      </c>
      <c r="DF7" s="39">
        <v>81.680000000000007</v>
      </c>
      <c r="DG7" s="39">
        <v>90.22</v>
      </c>
      <c r="DH7" s="39">
        <v>49.86</v>
      </c>
      <c r="DI7" s="39">
        <v>51.12</v>
      </c>
      <c r="DJ7" s="39">
        <v>54.42</v>
      </c>
      <c r="DK7" s="39">
        <v>55.97</v>
      </c>
      <c r="DL7" s="39">
        <v>57.54</v>
      </c>
      <c r="DM7" s="39">
        <v>37.799999999999997</v>
      </c>
      <c r="DN7" s="39">
        <v>38.520000000000003</v>
      </c>
      <c r="DO7" s="39">
        <v>46.67</v>
      </c>
      <c r="DP7" s="39">
        <v>47.7</v>
      </c>
      <c r="DQ7" s="39">
        <v>48.14</v>
      </c>
      <c r="DR7" s="39">
        <v>47.91</v>
      </c>
      <c r="DS7" s="39">
        <v>8.3699999999999992</v>
      </c>
      <c r="DT7" s="39">
        <v>1.8</v>
      </c>
      <c r="DU7" s="39">
        <v>1.4</v>
      </c>
      <c r="DV7" s="39">
        <v>5.94</v>
      </c>
      <c r="DW7" s="39">
        <v>0</v>
      </c>
      <c r="DX7" s="39">
        <v>8.2200000000000006</v>
      </c>
      <c r="DY7" s="39">
        <v>9.43</v>
      </c>
      <c r="DZ7" s="39">
        <v>10.029999999999999</v>
      </c>
      <c r="EA7" s="39">
        <v>7.26</v>
      </c>
      <c r="EB7" s="39">
        <v>11.13</v>
      </c>
      <c r="EC7" s="39">
        <v>15</v>
      </c>
      <c r="ED7" s="39">
        <v>0.7</v>
      </c>
      <c r="EE7" s="39">
        <v>0.7</v>
      </c>
      <c r="EF7" s="39">
        <v>1.01</v>
      </c>
      <c r="EG7" s="39">
        <v>0.99</v>
      </c>
      <c r="EH7" s="39">
        <v>0</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WS509</cp:lastModifiedBy>
  <cp:lastPrinted>2018-02-07T05:28:40Z</cp:lastPrinted>
  <dcterms:created xsi:type="dcterms:W3CDTF">2017-12-25T01:28:40Z</dcterms:created>
  <dcterms:modified xsi:type="dcterms:W3CDTF">2018-02-07T05:31:07Z</dcterms:modified>
  <cp:category/>
</cp:coreProperties>
</file>