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<sst xmlns="http://schemas.openxmlformats.org/spreadsheetml/2006/main" count="240" uniqueCount="125">
  <si>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</si>
  <si>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</si>
  <si>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</si>
  <si>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</si>
  <si>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</si>
  <si>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</si>
  <si>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</si>
  <si>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</si>
  <si>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</si>
  <si>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</si>
  <si>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</si>
  <si>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</si>
  <si>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</si>
  <si>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</si>
  <si>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</si>
  <si>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</si>
  <si>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</si>
  <si>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</si>
  <si>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</si>
  <si>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</si>
  <si>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</si>
  <si>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</si>
  <si>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</si>
  <si>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</si>
  <si>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</si>
  <si>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</si>
  <si>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</si>
  <si>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</si>
  <si>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</si>
  <si>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</si>
  <si>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</si>
  <si>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</si>
  <si>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</si>
  <si>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</si>
  <si>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</si>
  <si>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</si>
  <si>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</si>
  <si>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</si>
  <si>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</si>
  <si>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</si>
  <si>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</si>
  <si>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</si>
  <si>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</si>
  <si>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</si>
  <si>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</si>
  <si>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</si>
  <si>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</si>
  <si>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</si>
  <si>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</si>
  <si>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</si>
  <si>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</si>
  <si>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</si>
  <si>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</si>
  <si>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</si>
  <si>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</si>
  <si>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</si>
  <si>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</si>
  <si>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</si>
  <si>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</si>
  <si>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</si>
  <si>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</si>
  <si>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</si>
  <si>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</si>
  <si>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</si>
  <si>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</si>
  <si>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</si>
  <si>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</si>
  <si>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</si>
  <si>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</si>
  <si>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</si>
  <si>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</si>
  <si>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</si>
  <si>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</si>
  <si>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</si>
  <si>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</si>
  <si>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</si>
  <si>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</si>
  <si>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</si>
  <si>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</si>
  <si>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</si>
  <si>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</si>
  <si>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</si>
  <si>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</si>
  <si>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</si>
  <si>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</si>
  <si>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</si>
  <si>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</si>
  <si>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</si>
  <si>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</si>
  <si>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</si>
  <si>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</si>
  <si>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</si>
  <si>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</si>
  <si>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</si>
  <si>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</si>
  <si>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</si>
  <si>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</si>
  <si>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</si>
  <si>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</si>
  <si>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</si>
  <si>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</si>
  <si>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</si>
  <si>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</si>
  <si>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</si>
  <si>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</si>
  <si>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</si>
  <si>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</si>
  <si>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</si>
  <si>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</si>
  <si>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白馬村</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</si>
  <si>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</si>
  <si>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</si>
  <si>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</si>
  <si>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</si>
  <si>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</si>
  <si>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</si>
  <si>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</si>
  <si>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</si>
  <si>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</si>
  <si>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</si>
  <si>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</si>
  <si>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</si>
  <si>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汚水処理原価が類似団体と比較し高い傾向にあり、逆に経費回収率は低く、その要因として類似団体より低い水洗化率が考えられる。水洗化率の向上が必要である。
　施設稼働率が低い状況は、定住人口より多い観光人口（観光客）を想定した施設整備によるものである。</t>
    <rPh sb="2" eb="4">
      <t>オスイ</t>
    </rPh>
    <rPh sb="4" eb="6">
      <t>ショリ</t>
    </rPh>
    <rPh sb="6" eb="8">
      <t>ゲンカ</t>
    </rPh>
    <rPh sb="9" eb="11">
      <t>ルイジ</t>
    </rPh>
    <rPh sb="11" eb="13">
      <t>ダンタイ</t>
    </rPh>
    <rPh sb="14" eb="16">
      <t>ヒカク</t>
    </rPh>
    <rPh sb="17" eb="18">
      <t>タカ</t>
    </rPh>
    <rPh sb="19" eb="21">
      <t>ケイコウ</t>
    </rPh>
    <rPh sb="25" eb="26">
      <t>ギャク</t>
    </rPh>
    <rPh sb="27" eb="29">
      <t>ケイヒ</t>
    </rPh>
    <rPh sb="29" eb="31">
      <t>カイシュウ</t>
    </rPh>
    <rPh sb="31" eb="32">
      <t>リツ</t>
    </rPh>
    <rPh sb="33" eb="34">
      <t>ヒク</t>
    </rPh>
    <rPh sb="38" eb="40">
      <t>ヨウイン</t>
    </rPh>
    <rPh sb="43" eb="45">
      <t>ルイジ</t>
    </rPh>
    <rPh sb="45" eb="47">
      <t>ダンタイ</t>
    </rPh>
    <rPh sb="49" eb="50">
      <t>ヒク</t>
    </rPh>
    <rPh sb="51" eb="54">
      <t>スイセンカ</t>
    </rPh>
    <rPh sb="54" eb="55">
      <t>リツ</t>
    </rPh>
    <rPh sb="56" eb="57">
      <t>カンガ</t>
    </rPh>
    <rPh sb="62" eb="65">
      <t>スイセンカ</t>
    </rPh>
    <rPh sb="65" eb="66">
      <t>リツ</t>
    </rPh>
    <rPh sb="67" eb="69">
      <t>コウジョウ</t>
    </rPh>
    <rPh sb="70" eb="72">
      <t>ヒツヨウ</t>
    </rPh>
    <rPh sb="78" eb="80">
      <t>シセツ</t>
    </rPh>
    <rPh sb="80" eb="82">
      <t>カドウ</t>
    </rPh>
    <rPh sb="82" eb="83">
      <t>リツ</t>
    </rPh>
    <rPh sb="84" eb="85">
      <t>ヒク</t>
    </rPh>
    <rPh sb="86" eb="88">
      <t>ジョウキョウ</t>
    </rPh>
    <rPh sb="90" eb="92">
      <t>テイジュウ</t>
    </rPh>
    <rPh sb="92" eb="94">
      <t>ジンコウ</t>
    </rPh>
    <rPh sb="96" eb="97">
      <t>オオ</t>
    </rPh>
    <rPh sb="98" eb="100">
      <t>カンコウ</t>
    </rPh>
    <rPh sb="100" eb="102">
      <t>ジンコウ</t>
    </rPh>
    <rPh sb="103" eb="106">
      <t>カンコウキャク</t>
    </rPh>
    <rPh sb="108" eb="110">
      <t>ソウテイ</t>
    </rPh>
    <rPh sb="112" eb="114">
      <t>シセツ</t>
    </rPh>
    <rPh sb="114" eb="116">
      <t>セイビ</t>
    </rPh>
    <phoneticPr fontId="7"/>
  </si>
  <si>
    <t xml:space="preserve">
　現在、汚水処理場の平成２６～３０年度を第１期とする長寿命化計画に基づく更新事業を実施していたが、今年度緊急性により長寿命化計画を平成３２年度まで延伸変更を行った。
　長寿命化計画は第4期まで計画されており、長寿命化計画廃止に伴い、今後はストックマネジメント計画を策定予定である。
　管渠については、法定耐用年数を経過するものはないが、平成２６年１１月に発生した震災による災害復旧工事により被災箇所（４４０ｍ程）の修繕を実施した。復旧延長は全延長の０．４％にあたる。</t>
    <rPh sb="2" eb="4">
      <t>ゲンザイ</t>
    </rPh>
    <rPh sb="5" eb="7">
      <t>オスイ</t>
    </rPh>
    <rPh sb="7" eb="10">
      <t>ショリジョウ</t>
    </rPh>
    <rPh sb="21" eb="22">
      <t>ダイ</t>
    </rPh>
    <rPh sb="23" eb="24">
      <t>キ</t>
    </rPh>
    <rPh sb="27" eb="28">
      <t>チョウ</t>
    </rPh>
    <rPh sb="28" eb="31">
      <t>ジュミョウカ</t>
    </rPh>
    <rPh sb="31" eb="33">
      <t>ケイカク</t>
    </rPh>
    <rPh sb="34" eb="35">
      <t>モト</t>
    </rPh>
    <rPh sb="37" eb="39">
      <t>コウシン</t>
    </rPh>
    <rPh sb="39" eb="41">
      <t>ジギョウ</t>
    </rPh>
    <rPh sb="42" eb="44">
      <t>ジッシ</t>
    </rPh>
    <rPh sb="50" eb="53">
      <t>コンネンド</t>
    </rPh>
    <rPh sb="53" eb="56">
      <t>キンキュウセイ</t>
    </rPh>
    <rPh sb="59" eb="60">
      <t>チョウ</t>
    </rPh>
    <rPh sb="60" eb="63">
      <t>ジュミョウカ</t>
    </rPh>
    <rPh sb="63" eb="65">
      <t>ケイカク</t>
    </rPh>
    <rPh sb="85" eb="86">
      <t>チョウ</t>
    </rPh>
    <rPh sb="86" eb="89">
      <t>ジュミョウカ</t>
    </rPh>
    <rPh sb="89" eb="91">
      <t>ケイカク</t>
    </rPh>
    <rPh sb="97" eb="99">
      <t>ケイカク</t>
    </rPh>
    <rPh sb="105" eb="106">
      <t>チョウ</t>
    </rPh>
    <rPh sb="106" eb="109">
      <t>ジュミョウカ</t>
    </rPh>
    <rPh sb="109" eb="111">
      <t>ケイカク</t>
    </rPh>
    <rPh sb="111" eb="113">
      <t>ハイシ</t>
    </rPh>
    <rPh sb="114" eb="115">
      <t>トモナ</t>
    </rPh>
    <rPh sb="117" eb="119">
      <t>コンゴ</t>
    </rPh>
    <rPh sb="130" eb="132">
      <t>ケイカク</t>
    </rPh>
    <rPh sb="133" eb="135">
      <t>サクテイ</t>
    </rPh>
    <rPh sb="135" eb="137">
      <t>ヨテイ</t>
    </rPh>
    <rPh sb="143" eb="145">
      <t>カンキョ</t>
    </rPh>
    <rPh sb="151" eb="153">
      <t>ホウテイ</t>
    </rPh>
    <rPh sb="153" eb="155">
      <t>タイヨウ</t>
    </rPh>
    <rPh sb="155" eb="157">
      <t>ネンスウ</t>
    </rPh>
    <rPh sb="158" eb="160">
      <t>ケイカ</t>
    </rPh>
    <rPh sb="169" eb="171">
      <t>ヘイセイ</t>
    </rPh>
    <rPh sb="173" eb="174">
      <t>ネン</t>
    </rPh>
    <rPh sb="176" eb="177">
      <t>ゲツ</t>
    </rPh>
    <rPh sb="178" eb="180">
      <t>ハッセイ</t>
    </rPh>
    <rPh sb="182" eb="184">
      <t>シンサイ</t>
    </rPh>
    <rPh sb="187" eb="189">
      <t>サイガイ</t>
    </rPh>
    <rPh sb="189" eb="191">
      <t>フッキュウ</t>
    </rPh>
    <rPh sb="191" eb="193">
      <t>コウジ</t>
    </rPh>
    <rPh sb="196" eb="198">
      <t>ヒサイ</t>
    </rPh>
    <rPh sb="198" eb="200">
      <t>カショ</t>
    </rPh>
    <rPh sb="205" eb="206">
      <t>ホド</t>
    </rPh>
    <rPh sb="208" eb="210">
      <t>シュウゼン</t>
    </rPh>
    <rPh sb="211" eb="213">
      <t>ジッシ</t>
    </rPh>
    <phoneticPr fontId="7"/>
  </si>
  <si>
    <t xml:space="preserve">
　現在の状況は、整備から維持管理に移行している。水洗化率の向上に努めると伴に、更新事業によるダウンサイジング化等や維持管理委託契約方法の検討（包括的管理等）により維持管理費の削減を図る。
　使用料金の見直しも行うべきだが、上水道料金、消費税の改定も考慮すると厳しいものがある。管渠の更新も想定した資金確保をしていくうえで、地方公営企業法の適用以降も一般会計からの繰入は必要な状態である。</t>
    <rPh sb="2" eb="4">
      <t>ゲンザイ</t>
    </rPh>
    <rPh sb="5" eb="7">
      <t>ジョウキョウ</t>
    </rPh>
    <rPh sb="9" eb="11">
      <t>セイビ</t>
    </rPh>
    <rPh sb="13" eb="15">
      <t>イジ</t>
    </rPh>
    <rPh sb="15" eb="17">
      <t>カンリ</t>
    </rPh>
    <rPh sb="18" eb="20">
      <t>イコウ</t>
    </rPh>
    <rPh sb="25" eb="28">
      <t>スイセンカ</t>
    </rPh>
    <rPh sb="28" eb="29">
      <t>リツ</t>
    </rPh>
    <rPh sb="30" eb="32">
      <t>コウジョウ</t>
    </rPh>
    <rPh sb="33" eb="34">
      <t>ツト</t>
    </rPh>
    <rPh sb="37" eb="38">
      <t>トモ</t>
    </rPh>
    <rPh sb="40" eb="42">
      <t>コウシン</t>
    </rPh>
    <rPh sb="42" eb="44">
      <t>ジギョウ</t>
    </rPh>
    <rPh sb="55" eb="56">
      <t>カ</t>
    </rPh>
    <rPh sb="56" eb="57">
      <t>ナド</t>
    </rPh>
    <rPh sb="58" eb="60">
      <t>イジ</t>
    </rPh>
    <rPh sb="60" eb="62">
      <t>カンリ</t>
    </rPh>
    <rPh sb="62" eb="64">
      <t>イタク</t>
    </rPh>
    <rPh sb="64" eb="66">
      <t>ケイヤク</t>
    </rPh>
    <rPh sb="66" eb="68">
      <t>ホウホウ</t>
    </rPh>
    <rPh sb="69" eb="71">
      <t>ケントウ</t>
    </rPh>
    <rPh sb="72" eb="75">
      <t>ホウカツテキ</t>
    </rPh>
    <rPh sb="75" eb="77">
      <t>カンリ</t>
    </rPh>
    <rPh sb="77" eb="78">
      <t>トウ</t>
    </rPh>
    <rPh sb="82" eb="84">
      <t>イジ</t>
    </rPh>
    <rPh sb="84" eb="87">
      <t>カンリヒ</t>
    </rPh>
    <rPh sb="88" eb="90">
      <t>サクゲン</t>
    </rPh>
    <rPh sb="91" eb="92">
      <t>ハカ</t>
    </rPh>
    <rPh sb="96" eb="98">
      <t>シヨウ</t>
    </rPh>
    <rPh sb="98" eb="100">
      <t>リョウキン</t>
    </rPh>
    <rPh sb="101" eb="103">
      <t>ミナオ</t>
    </rPh>
    <rPh sb="105" eb="106">
      <t>オコナ</t>
    </rPh>
    <rPh sb="112" eb="115">
      <t>ジョウスイドウ</t>
    </rPh>
    <rPh sb="115" eb="117">
      <t>リョウキン</t>
    </rPh>
    <rPh sb="118" eb="121">
      <t>ショウヒゼイ</t>
    </rPh>
    <rPh sb="122" eb="124">
      <t>カイテイ</t>
    </rPh>
    <rPh sb="125" eb="127">
      <t>コウリョ</t>
    </rPh>
    <rPh sb="130" eb="131">
      <t>キビ</t>
    </rPh>
    <rPh sb="139" eb="141">
      <t>カンキョ</t>
    </rPh>
    <rPh sb="142" eb="144">
      <t>コウシン</t>
    </rPh>
    <rPh sb="145" eb="147">
      <t>ソウテイ</t>
    </rPh>
    <rPh sb="149" eb="151">
      <t>シキン</t>
    </rPh>
    <rPh sb="151" eb="153">
      <t>カクホ</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</si>
</sst>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
                  <c:v>0</c:v>
                </c:pt>
                <c:pt idx="1">
                  <c:v>0.99</c:v>
                </c:pt>
                <c:pt idx="2">
                  <c:v>10</c:v>
                </c:pt>
                <c:pt idx="3">
                  <c:v>1.31</c:v>
                </c:pt>
                <c:pt idx="4">
                  <c:v>0.09</c:v>
                </c:pt>
              </c:numCache>
            </c:numRef>
          </c:val>
        </c:ser>
        <c:dLbls>
          <c:showLegendKey val="0"/>
          <c:showVal val="0"/>
          <c:showCatName val="0"/>
          <c:showSerName val="0"/>
          <c:showPercent val="0"/>
          <c:showBubbleSize val="0"/>
        </c:dLbls>
        <c:gapWidth val="150"/>
        <c:axId val="76128256"/>
        <c:axId val="7613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0.15</c:v>
                </c:pt>
                <c:pt idx="4">
                  <c:v>0.1</c:v>
                </c:pt>
              </c:numCache>
            </c:numRef>
          </c:val>
          <c:smooth val="0"/>
        </c:ser>
        <c:dLbls>
          <c:showLegendKey val="0"/>
          <c:showVal val="0"/>
          <c:showCatName val="0"/>
          <c:showSerName val="0"/>
          <c:showPercent val="0"/>
          <c:showBubbleSize val="0"/>
        </c:dLbls>
        <c:marker val="1"/>
        <c:smooth val="0"/>
        <c:axId val="76128256"/>
        <c:axId val="76130176"/>
      </c:lineChart>
      <c:dateAx>
        <c:axId val="76128256"/>
        <c:scaling>
          <c:orientation val="minMax"/>
        </c:scaling>
        <c:delete val="1"/>
        <c:axPos val="b"/>
        <c:numFmt formatCode="ge" sourceLinked="1"/>
        <c:majorTickMark val="none"/>
        <c:minorTickMark val="none"/>
        <c:tickLblPos val="none"/>
        <c:crossAx val="76130176"/>
        <c:crosses val="autoZero"/>
        <c:auto val="1"/>
        <c:lblOffset val="100"/>
        <c:baseTimeUnit val="years"/>
      </c:dateAx>
      <c:valAx>
        <c:axId val="7613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12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41.73</c:v>
                </c:pt>
                <c:pt idx="1">
                  <c:v>42.63</c:v>
                </c:pt>
                <c:pt idx="2">
                  <c:v>46.14</c:v>
                </c:pt>
                <c:pt idx="3">
                  <c:v>34.83</c:v>
                </c:pt>
                <c:pt idx="4">
                  <c:v>38.04</c:v>
                </c:pt>
              </c:numCache>
            </c:numRef>
          </c:val>
        </c:ser>
        <c:dLbls>
          <c:showLegendKey val="0"/>
          <c:showVal val="0"/>
          <c:showCatName val="0"/>
          <c:showSerName val="0"/>
          <c:showPercent val="0"/>
          <c:showBubbleSize val="0"/>
        </c:dLbls>
        <c:gapWidth val="150"/>
        <c:axId val="71547904"/>
        <c:axId val="7155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49.39</c:v>
                </c:pt>
                <c:pt idx="4">
                  <c:v>49.25</c:v>
                </c:pt>
              </c:numCache>
            </c:numRef>
          </c:val>
          <c:smooth val="0"/>
        </c:ser>
        <c:dLbls>
          <c:showLegendKey val="0"/>
          <c:showVal val="0"/>
          <c:showCatName val="0"/>
          <c:showSerName val="0"/>
          <c:showPercent val="0"/>
          <c:showBubbleSize val="0"/>
        </c:dLbls>
        <c:marker val="1"/>
        <c:smooth val="0"/>
        <c:axId val="71547904"/>
        <c:axId val="71550080"/>
      </c:lineChart>
      <c:dateAx>
        <c:axId val="71547904"/>
        <c:scaling>
          <c:orientation val="minMax"/>
        </c:scaling>
        <c:delete val="1"/>
        <c:axPos val="b"/>
        <c:numFmt formatCode="ge" sourceLinked="1"/>
        <c:majorTickMark val="none"/>
        <c:minorTickMark val="none"/>
        <c:tickLblPos val="none"/>
        <c:crossAx val="71550080"/>
        <c:crosses val="autoZero"/>
        <c:auto val="1"/>
        <c:lblOffset val="100"/>
        <c:baseTimeUnit val="years"/>
      </c:dateAx>
      <c:valAx>
        <c:axId val="7155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54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77.69</c:v>
                </c:pt>
                <c:pt idx="1">
                  <c:v>79.150000000000006</c:v>
                </c:pt>
                <c:pt idx="2">
                  <c:v>80.78</c:v>
                </c:pt>
                <c:pt idx="3">
                  <c:v>81.16</c:v>
                </c:pt>
                <c:pt idx="4">
                  <c:v>82.57</c:v>
                </c:pt>
              </c:numCache>
            </c:numRef>
          </c:val>
        </c:ser>
        <c:dLbls>
          <c:showLegendKey val="0"/>
          <c:showVal val="0"/>
          <c:showCatName val="0"/>
          <c:showSerName val="0"/>
          <c:showPercent val="0"/>
          <c:showBubbleSize val="0"/>
        </c:dLbls>
        <c:gapWidth val="150"/>
        <c:axId val="73800320"/>
        <c:axId val="7380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83.96</c:v>
                </c:pt>
                <c:pt idx="4">
                  <c:v>84.12</c:v>
                </c:pt>
              </c:numCache>
            </c:numRef>
          </c:val>
          <c:smooth val="0"/>
        </c:ser>
        <c:dLbls>
          <c:showLegendKey val="0"/>
          <c:showVal val="0"/>
          <c:showCatName val="0"/>
          <c:showSerName val="0"/>
          <c:showPercent val="0"/>
          <c:showBubbleSize val="0"/>
        </c:dLbls>
        <c:marker val="1"/>
        <c:smooth val="0"/>
        <c:axId val="73800320"/>
        <c:axId val="73806592"/>
      </c:lineChart>
      <c:dateAx>
        <c:axId val="73800320"/>
        <c:scaling>
          <c:orientation val="minMax"/>
        </c:scaling>
        <c:delete val="1"/>
        <c:axPos val="b"/>
        <c:numFmt formatCode="ge" sourceLinked="1"/>
        <c:majorTickMark val="none"/>
        <c:minorTickMark val="none"/>
        <c:tickLblPos val="none"/>
        <c:crossAx val="73806592"/>
        <c:crosses val="autoZero"/>
        <c:auto val="1"/>
        <c:lblOffset val="100"/>
        <c:baseTimeUnit val="years"/>
      </c:dateAx>
      <c:valAx>
        <c:axId val="7380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80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66.260000000000005</c:v>
                </c:pt>
                <c:pt idx="1">
                  <c:v>66.88</c:v>
                </c:pt>
                <c:pt idx="2">
                  <c:v>69.38</c:v>
                </c:pt>
                <c:pt idx="3">
                  <c:v>71.98</c:v>
                </c:pt>
                <c:pt idx="4">
                  <c:v>68.78</c:v>
                </c:pt>
              </c:numCache>
            </c:numRef>
          </c:val>
        </c:ser>
        <c:dLbls>
          <c:showLegendKey val="0"/>
          <c:showVal val="0"/>
          <c:showCatName val="0"/>
          <c:showSerName val="0"/>
          <c:showPercent val="0"/>
          <c:showBubbleSize val="0"/>
        </c:dLbls>
        <c:gapWidth val="150"/>
        <c:axId val="93600000"/>
        <c:axId val="9364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600000"/>
        <c:axId val="93647232"/>
      </c:lineChart>
      <c:dateAx>
        <c:axId val="93600000"/>
        <c:scaling>
          <c:orientation val="minMax"/>
        </c:scaling>
        <c:delete val="1"/>
        <c:axPos val="b"/>
        <c:numFmt formatCode="ge" sourceLinked="1"/>
        <c:majorTickMark val="none"/>
        <c:minorTickMark val="none"/>
        <c:tickLblPos val="none"/>
        <c:crossAx val="93647232"/>
        <c:crosses val="autoZero"/>
        <c:auto val="1"/>
        <c:lblOffset val="100"/>
        <c:baseTimeUnit val="years"/>
      </c:dateAx>
      <c:valAx>
        <c:axId val="9364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0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095424"/>
        <c:axId val="9613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095424"/>
        <c:axId val="96134272"/>
      </c:lineChart>
      <c:dateAx>
        <c:axId val="95095424"/>
        <c:scaling>
          <c:orientation val="minMax"/>
        </c:scaling>
        <c:delete val="1"/>
        <c:axPos val="b"/>
        <c:numFmt formatCode="ge" sourceLinked="1"/>
        <c:majorTickMark val="none"/>
        <c:minorTickMark val="none"/>
        <c:tickLblPos val="none"/>
        <c:crossAx val="96134272"/>
        <c:crosses val="autoZero"/>
        <c:auto val="1"/>
        <c:lblOffset val="100"/>
        <c:baseTimeUnit val="years"/>
      </c:dateAx>
      <c:valAx>
        <c:axId val="9613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9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164416"/>
        <c:axId val="10716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164416"/>
        <c:axId val="107166720"/>
      </c:lineChart>
      <c:dateAx>
        <c:axId val="107164416"/>
        <c:scaling>
          <c:orientation val="minMax"/>
        </c:scaling>
        <c:delete val="1"/>
        <c:axPos val="b"/>
        <c:numFmt formatCode="ge" sourceLinked="1"/>
        <c:majorTickMark val="none"/>
        <c:minorTickMark val="none"/>
        <c:tickLblPos val="none"/>
        <c:crossAx val="107166720"/>
        <c:crosses val="autoZero"/>
        <c:auto val="1"/>
        <c:lblOffset val="100"/>
        <c:baseTimeUnit val="years"/>
      </c:dateAx>
      <c:valAx>
        <c:axId val="10716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6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840256"/>
        <c:axId val="10994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840256"/>
        <c:axId val="109947520"/>
      </c:lineChart>
      <c:dateAx>
        <c:axId val="109840256"/>
        <c:scaling>
          <c:orientation val="minMax"/>
        </c:scaling>
        <c:delete val="1"/>
        <c:axPos val="b"/>
        <c:numFmt formatCode="ge" sourceLinked="1"/>
        <c:majorTickMark val="none"/>
        <c:minorTickMark val="none"/>
        <c:tickLblPos val="none"/>
        <c:crossAx val="109947520"/>
        <c:crosses val="autoZero"/>
        <c:auto val="1"/>
        <c:lblOffset val="100"/>
        <c:baseTimeUnit val="years"/>
      </c:dateAx>
      <c:valAx>
        <c:axId val="10994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4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538304"/>
        <c:axId val="6354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538304"/>
        <c:axId val="63540224"/>
      </c:lineChart>
      <c:dateAx>
        <c:axId val="63538304"/>
        <c:scaling>
          <c:orientation val="minMax"/>
        </c:scaling>
        <c:delete val="1"/>
        <c:axPos val="b"/>
        <c:numFmt formatCode="ge" sourceLinked="1"/>
        <c:majorTickMark val="none"/>
        <c:minorTickMark val="none"/>
        <c:tickLblPos val="none"/>
        <c:crossAx val="63540224"/>
        <c:crosses val="autoZero"/>
        <c:auto val="1"/>
        <c:lblOffset val="100"/>
        <c:baseTimeUnit val="years"/>
      </c:dateAx>
      <c:valAx>
        <c:axId val="6354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53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1920.73</c:v>
                </c:pt>
                <c:pt idx="1">
                  <c:v>1633.5</c:v>
                </c:pt>
                <c:pt idx="2">
                  <c:v>1196.96</c:v>
                </c:pt>
                <c:pt idx="3">
                  <c:v>1215.3399999999999</c:v>
                </c:pt>
                <c:pt idx="4">
                  <c:v>2509.7399999999998</c:v>
                </c:pt>
              </c:numCache>
            </c:numRef>
          </c:val>
        </c:ser>
        <c:dLbls>
          <c:showLegendKey val="0"/>
          <c:showVal val="0"/>
          <c:showCatName val="0"/>
          <c:showSerName val="0"/>
          <c:showPercent val="0"/>
          <c:showBubbleSize val="0"/>
        </c:dLbls>
        <c:gapWidth val="150"/>
        <c:axId val="63550208"/>
        <c:axId val="6355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1162.3599999999999</c:v>
                </c:pt>
                <c:pt idx="4">
                  <c:v>1047.6500000000001</c:v>
                </c:pt>
              </c:numCache>
            </c:numRef>
          </c:val>
          <c:smooth val="0"/>
        </c:ser>
        <c:dLbls>
          <c:showLegendKey val="0"/>
          <c:showVal val="0"/>
          <c:showCatName val="0"/>
          <c:showSerName val="0"/>
          <c:showPercent val="0"/>
          <c:showBubbleSize val="0"/>
        </c:dLbls>
        <c:marker val="1"/>
        <c:smooth val="0"/>
        <c:axId val="63550208"/>
        <c:axId val="63552128"/>
      </c:lineChart>
      <c:dateAx>
        <c:axId val="63550208"/>
        <c:scaling>
          <c:orientation val="minMax"/>
        </c:scaling>
        <c:delete val="1"/>
        <c:axPos val="b"/>
        <c:numFmt formatCode="ge" sourceLinked="1"/>
        <c:majorTickMark val="none"/>
        <c:minorTickMark val="none"/>
        <c:tickLblPos val="none"/>
        <c:crossAx val="63552128"/>
        <c:crosses val="autoZero"/>
        <c:auto val="1"/>
        <c:lblOffset val="100"/>
        <c:baseTimeUnit val="years"/>
      </c:dateAx>
      <c:valAx>
        <c:axId val="6355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55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71.56</c:v>
                </c:pt>
                <c:pt idx="1">
                  <c:v>57.49</c:v>
                </c:pt>
                <c:pt idx="2">
                  <c:v>55.54</c:v>
                </c:pt>
                <c:pt idx="3">
                  <c:v>57.86</c:v>
                </c:pt>
                <c:pt idx="4">
                  <c:v>69.28</c:v>
                </c:pt>
              </c:numCache>
            </c:numRef>
          </c:val>
        </c:ser>
        <c:dLbls>
          <c:showLegendKey val="0"/>
          <c:showVal val="0"/>
          <c:showCatName val="0"/>
          <c:showSerName val="0"/>
          <c:showPercent val="0"/>
          <c:showBubbleSize val="0"/>
        </c:dLbls>
        <c:gapWidth val="150"/>
        <c:axId val="69407104"/>
        <c:axId val="6940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68.209999999999994</c:v>
                </c:pt>
                <c:pt idx="4">
                  <c:v>74.040000000000006</c:v>
                </c:pt>
              </c:numCache>
            </c:numRef>
          </c:val>
          <c:smooth val="0"/>
        </c:ser>
        <c:dLbls>
          <c:showLegendKey val="0"/>
          <c:showVal val="0"/>
          <c:showCatName val="0"/>
          <c:showSerName val="0"/>
          <c:showPercent val="0"/>
          <c:showBubbleSize val="0"/>
        </c:dLbls>
        <c:marker val="1"/>
        <c:smooth val="0"/>
        <c:axId val="69407104"/>
        <c:axId val="69409024"/>
      </c:lineChart>
      <c:dateAx>
        <c:axId val="69407104"/>
        <c:scaling>
          <c:orientation val="minMax"/>
        </c:scaling>
        <c:delete val="1"/>
        <c:axPos val="b"/>
        <c:numFmt formatCode="ge" sourceLinked="1"/>
        <c:majorTickMark val="none"/>
        <c:minorTickMark val="none"/>
        <c:tickLblPos val="none"/>
        <c:crossAx val="69409024"/>
        <c:crosses val="autoZero"/>
        <c:auto val="1"/>
        <c:lblOffset val="100"/>
        <c:baseTimeUnit val="years"/>
      </c:dateAx>
      <c:valAx>
        <c:axId val="6940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40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332.52</c:v>
                </c:pt>
                <c:pt idx="1">
                  <c:v>427.15</c:v>
                </c:pt>
                <c:pt idx="2">
                  <c:v>446.38</c:v>
                </c:pt>
                <c:pt idx="3">
                  <c:v>429.42</c:v>
                </c:pt>
                <c:pt idx="4">
                  <c:v>357.86</c:v>
                </c:pt>
              </c:numCache>
            </c:numRef>
          </c:val>
        </c:ser>
        <c:dLbls>
          <c:showLegendKey val="0"/>
          <c:showVal val="0"/>
          <c:showCatName val="0"/>
          <c:showSerName val="0"/>
          <c:showPercent val="0"/>
          <c:showBubbleSize val="0"/>
        </c:dLbls>
        <c:gapWidth val="150"/>
        <c:axId val="71511424"/>
        <c:axId val="7151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250.84</c:v>
                </c:pt>
                <c:pt idx="4">
                  <c:v>235.61</c:v>
                </c:pt>
              </c:numCache>
            </c:numRef>
          </c:val>
          <c:smooth val="0"/>
        </c:ser>
        <c:dLbls>
          <c:showLegendKey val="0"/>
          <c:showVal val="0"/>
          <c:showCatName val="0"/>
          <c:showSerName val="0"/>
          <c:showPercent val="0"/>
          <c:showBubbleSize val="0"/>
        </c:dLbls>
        <c:marker val="1"/>
        <c:smooth val="0"/>
        <c:axId val="71511424"/>
        <c:axId val="71517696"/>
      </c:lineChart>
      <c:dateAx>
        <c:axId val="71511424"/>
        <c:scaling>
          <c:orientation val="minMax"/>
        </c:scaling>
        <c:delete val="1"/>
        <c:axPos val="b"/>
        <c:numFmt formatCode="ge" sourceLinked="1"/>
        <c:majorTickMark val="none"/>
        <c:minorTickMark val="none"/>
        <c:tickLblPos val="none"/>
        <c:crossAx val="71517696"/>
        <c:crosses val="autoZero"/>
        <c:auto val="1"/>
        <c:lblOffset val="100"/>
        <c:baseTimeUnit val="years"/>
      </c:dateAx>
      <c:valAx>
        <c:axId val="7151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51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61" zoomScaleNormal="100" workbookViewId="0">
      <selection activeCell="BS87" sqref="BS87"/>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長野県　白馬村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
        <v>121</v>
      </c>
      <c r="AE8" s="73"/>
      <c r="AF8" s="73"/>
      <c r="AG8" s="73"/>
      <c r="AH8" s="73"/>
      <c r="AI8" s="73"/>
      <c r="AJ8" s="73"/>
      <c r="AK8" s="4"/>
      <c r="AL8" s="67">
        <f>データ!S6</f>
        <v>9229</v>
      </c>
      <c r="AM8" s="67"/>
      <c r="AN8" s="67"/>
      <c r="AO8" s="67"/>
      <c r="AP8" s="67"/>
      <c r="AQ8" s="67"/>
      <c r="AR8" s="67"/>
      <c r="AS8" s="67"/>
      <c r="AT8" s="66">
        <f>データ!T6</f>
        <v>189.36</v>
      </c>
      <c r="AU8" s="66"/>
      <c r="AV8" s="66"/>
      <c r="AW8" s="66"/>
      <c r="AX8" s="66"/>
      <c r="AY8" s="66"/>
      <c r="AZ8" s="66"/>
      <c r="BA8" s="66"/>
      <c r="BB8" s="66">
        <f>データ!U6</f>
        <v>48.74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75.63</v>
      </c>
      <c r="Q10" s="66"/>
      <c r="R10" s="66"/>
      <c r="S10" s="66"/>
      <c r="T10" s="66"/>
      <c r="U10" s="66"/>
      <c r="V10" s="66"/>
      <c r="W10" s="66">
        <f>データ!Q6</f>
        <v>92.41</v>
      </c>
      <c r="X10" s="66"/>
      <c r="Y10" s="66"/>
      <c r="Z10" s="66"/>
      <c r="AA10" s="66"/>
      <c r="AB10" s="66"/>
      <c r="AC10" s="66"/>
      <c r="AD10" s="67">
        <f>データ!R6</f>
        <v>3670</v>
      </c>
      <c r="AE10" s="67"/>
      <c r="AF10" s="67"/>
      <c r="AG10" s="67"/>
      <c r="AH10" s="67"/>
      <c r="AI10" s="67"/>
      <c r="AJ10" s="67"/>
      <c r="AK10" s="2"/>
      <c r="AL10" s="67">
        <f>データ!V6</f>
        <v>6828</v>
      </c>
      <c r="AM10" s="67"/>
      <c r="AN10" s="67"/>
      <c r="AO10" s="67"/>
      <c r="AP10" s="67"/>
      <c r="AQ10" s="67"/>
      <c r="AR10" s="67"/>
      <c r="AS10" s="67"/>
      <c r="AT10" s="66">
        <f>データ!W6</f>
        <v>4.53</v>
      </c>
      <c r="AU10" s="66"/>
      <c r="AV10" s="66"/>
      <c r="AW10" s="66"/>
      <c r="AX10" s="66"/>
      <c r="AY10" s="66"/>
      <c r="AZ10" s="66"/>
      <c r="BA10" s="66"/>
      <c r="BB10" s="66">
        <f>データ!X6</f>
        <v>1507.28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204854</v>
      </c>
      <c r="D6" s="33">
        <f t="shared" si="3"/>
        <v>47</v>
      </c>
      <c r="E6" s="33">
        <f t="shared" si="3"/>
        <v>17</v>
      </c>
      <c r="F6" s="33">
        <f t="shared" si="3"/>
        <v>1</v>
      </c>
      <c r="G6" s="33">
        <f t="shared" si="3"/>
        <v>0</v>
      </c>
      <c r="H6" s="33" t="str">
        <f t="shared" si="3"/>
        <v>長野県　白馬村</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75.63</v>
      </c>
      <c r="Q6" s="34">
        <f t="shared" si="3"/>
        <v>92.41</v>
      </c>
      <c r="R6" s="34">
        <f t="shared" si="3"/>
        <v>3670</v>
      </c>
      <c r="S6" s="34">
        <f t="shared" si="3"/>
        <v>9229</v>
      </c>
      <c r="T6" s="34">
        <f t="shared" si="3"/>
        <v>189.36</v>
      </c>
      <c r="U6" s="34">
        <f t="shared" si="3"/>
        <v>48.74</v>
      </c>
      <c r="V6" s="34">
        <f t="shared" si="3"/>
        <v>6828</v>
      </c>
      <c r="W6" s="34">
        <f t="shared" si="3"/>
        <v>4.53</v>
      </c>
      <c r="X6" s="34">
        <f t="shared" si="3"/>
        <v>1507.28</v>
      </c>
      <c r="Y6" s="35">
        <f>IF(Y7="",NA(),Y7)</f>
        <v>66.260000000000005</v>
      </c>
      <c r="Z6" s="35">
        <f t="shared" ref="Z6:AH6" si="4">IF(Z7="",NA(),Z7)</f>
        <v>66.88</v>
      </c>
      <c r="AA6" s="35">
        <f t="shared" si="4"/>
        <v>69.38</v>
      </c>
      <c r="AB6" s="35">
        <f t="shared" si="4"/>
        <v>71.98</v>
      </c>
      <c r="AC6" s="35">
        <f t="shared" si="4"/>
        <v>68.78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1920.73</v>
      </c>
      <c r="BG6" s="35">
        <f t="shared" ref="BG6:BO6" si="7">IF(BG7="",NA(),BG7)</f>
        <v>1633.5</v>
      </c>
      <c r="BH6" s="35">
        <f t="shared" si="7"/>
        <v>1196.96</v>
      </c>
      <c r="BI6" s="35">
        <f t="shared" si="7"/>
        <v>1215.3399999999999</v>
      </c>
      <c r="BJ6" s="35">
        <f t="shared" si="7"/>
        <v>2509.7399999999998</v>
      </c>
      <c r="BK6" s="35">
        <f t="shared" si="7"/>
        <v>1309.43</v>
      </c>
      <c r="BL6" s="35">
        <f t="shared" si="7"/>
        <v>1306.92</v>
      </c>
      <c r="BM6" s="35">
        <f t="shared" si="7"/>
        <v>1203.71</v>
      </c>
      <c r="BN6" s="35">
        <f t="shared" si="7"/>
        <v>1162.3599999999999</v>
      </c>
      <c r="BO6" s="35">
        <f t="shared" si="7"/>
        <v>1047.6500000000001</v>
      </c>
      <c r="BP6" s="34" t="str">
        <f>IF(BP7="","",IF(BP7="-","【-】","【"&amp;SUBSTITUTE(TEXT(BP7,"#,##0.00"),"-","△")&amp;"】"))</f>
        <v>【728.30】</v>
      </c>
      <c r="BQ6" s="35">
        <f>IF(BQ7="",NA(),BQ7)</f>
        <v>71.56</v>
      </c>
      <c r="BR6" s="35">
        <f t="shared" ref="BR6:BZ6" si="8">IF(BR7="",NA(),BR7)</f>
        <v>57.49</v>
      </c>
      <c r="BS6" s="35">
        <f t="shared" si="8"/>
        <v>55.54</v>
      </c>
      <c r="BT6" s="35">
        <f t="shared" si="8"/>
        <v>57.86</v>
      </c>
      <c r="BU6" s="35">
        <f t="shared" si="8"/>
        <v>69.28</v>
      </c>
      <c r="BV6" s="35">
        <f t="shared" si="8"/>
        <v>67.59</v>
      </c>
      <c r="BW6" s="35">
        <f t="shared" si="8"/>
        <v>68.510000000000005</v>
      </c>
      <c r="BX6" s="35">
        <f t="shared" si="8"/>
        <v>69.739999999999995</v>
      </c>
      <c r="BY6" s="35">
        <f t="shared" si="8"/>
        <v>68.209999999999994</v>
      </c>
      <c r="BZ6" s="35">
        <f t="shared" si="8"/>
        <v>74.040000000000006</v>
      </c>
      <c r="CA6" s="34" t="str">
        <f>IF(CA7="","",IF(CA7="-","【-】","【"&amp;SUBSTITUTE(TEXT(CA7,"#,##0.00"),"-","△")&amp;"】"))</f>
        <v>【100.04】</v>
      </c>
      <c r="CB6" s="35">
        <f>IF(CB7="",NA(),CB7)</f>
        <v>332.52</v>
      </c>
      <c r="CC6" s="35">
        <f t="shared" ref="CC6:CK6" si="9">IF(CC7="",NA(),CC7)</f>
        <v>427.15</v>
      </c>
      <c r="CD6" s="35">
        <f t="shared" si="9"/>
        <v>446.38</v>
      </c>
      <c r="CE6" s="35">
        <f t="shared" si="9"/>
        <v>429.42</v>
      </c>
      <c r="CF6" s="35">
        <f t="shared" si="9"/>
        <v>357.86</v>
      </c>
      <c r="CG6" s="35">
        <f t="shared" si="9"/>
        <v>251.88</v>
      </c>
      <c r="CH6" s="35">
        <f t="shared" si="9"/>
        <v>247.43</v>
      </c>
      <c r="CI6" s="35">
        <f t="shared" si="9"/>
        <v>248.89</v>
      </c>
      <c r="CJ6" s="35">
        <f t="shared" si="9"/>
        <v>250.84</v>
      </c>
      <c r="CK6" s="35">
        <f t="shared" si="9"/>
        <v>235.61</v>
      </c>
      <c r="CL6" s="34" t="str">
        <f>IF(CL7="","",IF(CL7="-","【-】","【"&amp;SUBSTITUTE(TEXT(CL7,"#,##0.00"),"-","△")&amp;"】"))</f>
        <v>【137.82】</v>
      </c>
      <c r="CM6" s="35">
        <f>IF(CM7="",NA(),CM7)</f>
        <v>41.73</v>
      </c>
      <c r="CN6" s="35">
        <f t="shared" ref="CN6:CV6" si="10">IF(CN7="",NA(),CN7)</f>
        <v>42.63</v>
      </c>
      <c r="CO6" s="35">
        <f t="shared" si="10"/>
        <v>46.14</v>
      </c>
      <c r="CP6" s="35">
        <f t="shared" si="10"/>
        <v>34.83</v>
      </c>
      <c r="CQ6" s="35">
        <f t="shared" si="10"/>
        <v>38.04</v>
      </c>
      <c r="CR6" s="35">
        <f t="shared" si="10"/>
        <v>49.29</v>
      </c>
      <c r="CS6" s="35">
        <f t="shared" si="10"/>
        <v>50.32</v>
      </c>
      <c r="CT6" s="35">
        <f t="shared" si="10"/>
        <v>49.89</v>
      </c>
      <c r="CU6" s="35">
        <f t="shared" si="10"/>
        <v>49.39</v>
      </c>
      <c r="CV6" s="35">
        <f t="shared" si="10"/>
        <v>49.25</v>
      </c>
      <c r="CW6" s="34" t="str">
        <f>IF(CW7="","",IF(CW7="-","【-】","【"&amp;SUBSTITUTE(TEXT(CW7,"#,##0.00"),"-","△")&amp;"】"))</f>
        <v>【60.09】</v>
      </c>
      <c r="CX6" s="35">
        <f>IF(CX7="",NA(),CX7)</f>
        <v>77.69</v>
      </c>
      <c r="CY6" s="35">
        <f t="shared" ref="CY6:DG6" si="11">IF(CY7="",NA(),CY7)</f>
        <v>79.150000000000006</v>
      </c>
      <c r="CZ6" s="35">
        <f t="shared" si="11"/>
        <v>80.78</v>
      </c>
      <c r="DA6" s="35">
        <f t="shared" si="11"/>
        <v>81.16</v>
      </c>
      <c r="DB6" s="35">
        <f t="shared" si="11"/>
        <v>82.57</v>
      </c>
      <c r="DC6" s="35">
        <f t="shared" si="11"/>
        <v>84.31</v>
      </c>
      <c r="DD6" s="35">
        <f t="shared" si="11"/>
        <v>84.57</v>
      </c>
      <c r="DE6" s="35">
        <f t="shared" si="11"/>
        <v>84.73</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0.99</v>
      </c>
      <c r="EG6" s="35">
        <f t="shared" si="14"/>
        <v>10</v>
      </c>
      <c r="EH6" s="35">
        <f t="shared" si="14"/>
        <v>1.31</v>
      </c>
      <c r="EI6" s="35">
        <f t="shared" si="14"/>
        <v>0.09</v>
      </c>
      <c r="EJ6" s="35">
        <f t="shared" si="14"/>
        <v>7.0000000000000007E-2</v>
      </c>
      <c r="EK6" s="35">
        <f t="shared" si="14"/>
        <v>0.14000000000000001</v>
      </c>
      <c r="EL6" s="35">
        <f t="shared" si="14"/>
        <v>0.03</v>
      </c>
      <c r="EM6" s="35">
        <f t="shared" si="14"/>
        <v>0.15</v>
      </c>
      <c r="EN6" s="35">
        <f t="shared" si="14"/>
        <v>0.1</v>
      </c>
      <c r="EO6" s="34" t="str">
        <f>IF(EO7="","",IF(EO7="-","【-】","【"&amp;SUBSTITUTE(TEXT(EO7,"#,##0.00"),"-","△")&amp;"】"))</f>
        <v>【0.27】</v>
      </c>
    </row>
    <row r="7" spans="1:145" s="36" customFormat="1">
      <c r="A7" s="28"/>
      <c r="B7" s="37">
        <v>2016</v>
      </c>
      <c r="C7" s="37">
        <v>204854</v>
      </c>
      <c r="D7" s="37">
        <v>47</v>
      </c>
      <c r="E7" s="37">
        <v>17</v>
      </c>
      <c r="F7" s="37">
        <v>1</v>
      </c>
      <c r="G7" s="37">
        <v>0</v>
      </c>
      <c r="H7" s="37" t="s">
        <v>109</v>
      </c>
      <c r="I7" s="37" t="s">
        <v>110</v>
      </c>
      <c r="J7" s="37" t="s">
        <v>111</v>
      </c>
      <c r="K7" s="37" t="s">
        <v>112</v>
      </c>
      <c r="L7" s="37" t="s">
        <v>113</v>
      </c>
      <c r="M7" s="37"/>
      <c r="N7" s="38" t="s">
        <v>114</v>
      </c>
      <c r="O7" s="38" t="s">
        <v>115</v>
      </c>
      <c r="P7" s="38">
        <v>75.63</v>
      </c>
      <c r="Q7" s="38">
        <v>92.41</v>
      </c>
      <c r="R7" s="38">
        <v>3670</v>
      </c>
      <c r="S7" s="38">
        <v>9229</v>
      </c>
      <c r="T7" s="38">
        <v>189.36</v>
      </c>
      <c r="U7" s="38">
        <v>48.74</v>
      </c>
      <c r="V7" s="38">
        <v>6828</v>
      </c>
      <c r="W7" s="38">
        <v>4.53</v>
      </c>
      <c r="X7" s="38">
        <v>1507.28</v>
      </c>
      <c r="Y7" s="38">
        <v>66.260000000000005</v>
      </c>
      <c r="Z7" s="38">
        <v>66.88</v>
      </c>
      <c r="AA7" s="38">
        <v>69.38</v>
      </c>
      <c r="AB7" s="38">
        <v>71.98</v>
      </c>
      <c r="AC7" s="38">
        <v>68.78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1920.73</v>
      </c>
      <c r="BG7" s="38">
        <v>1633.5</v>
      </c>
      <c r="BH7" s="38">
        <v>1196.96</v>
      </c>
      <c r="BI7" s="38">
        <v>1215.3399999999999</v>
      </c>
      <c r="BJ7" s="38">
        <v>2509.7399999999998</v>
      </c>
      <c r="BK7" s="38">
        <v>1309.43</v>
      </c>
      <c r="BL7" s="38">
        <v>1306.92</v>
      </c>
      <c r="BM7" s="38">
        <v>1203.71</v>
      </c>
      <c r="BN7" s="38">
        <v>1162.3599999999999</v>
      </c>
      <c r="BO7" s="38">
        <v>1047.6500000000001</v>
      </c>
      <c r="BP7" s="38">
        <v>728.3</v>
      </c>
      <c r="BQ7" s="38">
        <v>71.56</v>
      </c>
      <c r="BR7" s="38">
        <v>57.49</v>
      </c>
      <c r="BS7" s="38">
        <v>55.54</v>
      </c>
      <c r="BT7" s="38">
        <v>57.86</v>
      </c>
      <c r="BU7" s="38">
        <v>69.28</v>
      </c>
      <c r="BV7" s="38">
        <v>67.59</v>
      </c>
      <c r="BW7" s="38">
        <v>68.510000000000005</v>
      </c>
      <c r="BX7" s="38">
        <v>69.739999999999995</v>
      </c>
      <c r="BY7" s="38">
        <v>68.209999999999994</v>
      </c>
      <c r="BZ7" s="38">
        <v>74.040000000000006</v>
      </c>
      <c r="CA7" s="38">
        <v>100.04</v>
      </c>
      <c r="CB7" s="38">
        <v>332.52</v>
      </c>
      <c r="CC7" s="38">
        <v>427.15</v>
      </c>
      <c r="CD7" s="38">
        <v>446.38</v>
      </c>
      <c r="CE7" s="38">
        <v>429.42</v>
      </c>
      <c r="CF7" s="38">
        <v>357.86</v>
      </c>
      <c r="CG7" s="38">
        <v>251.88</v>
      </c>
      <c r="CH7" s="38">
        <v>247.43</v>
      </c>
      <c r="CI7" s="38">
        <v>248.89</v>
      </c>
      <c r="CJ7" s="38">
        <v>250.84</v>
      </c>
      <c r="CK7" s="38">
        <v>235.61</v>
      </c>
      <c r="CL7" s="38">
        <v>137.82</v>
      </c>
      <c r="CM7" s="38">
        <v>41.73</v>
      </c>
      <c r="CN7" s="38">
        <v>42.63</v>
      </c>
      <c r="CO7" s="38">
        <v>46.14</v>
      </c>
      <c r="CP7" s="38">
        <v>34.83</v>
      </c>
      <c r="CQ7" s="38">
        <v>38.04</v>
      </c>
      <c r="CR7" s="38">
        <v>49.29</v>
      </c>
      <c r="CS7" s="38">
        <v>50.32</v>
      </c>
      <c r="CT7" s="38">
        <v>49.89</v>
      </c>
      <c r="CU7" s="38">
        <v>49.39</v>
      </c>
      <c r="CV7" s="38">
        <v>49.25</v>
      </c>
      <c r="CW7" s="38">
        <v>60.09</v>
      </c>
      <c r="CX7" s="38">
        <v>77.69</v>
      </c>
      <c r="CY7" s="38">
        <v>79.150000000000006</v>
      </c>
      <c r="CZ7" s="38">
        <v>80.78</v>
      </c>
      <c r="DA7" s="38">
        <v>81.16</v>
      </c>
      <c r="DB7" s="38">
        <v>82.57</v>
      </c>
      <c r="DC7" s="38">
        <v>84.31</v>
      </c>
      <c r="DD7" s="38">
        <v>84.57</v>
      </c>
      <c r="DE7" s="38">
        <v>84.73</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0.99</v>
      </c>
      <c r="EG7" s="38">
        <v>10</v>
      </c>
      <c r="EH7" s="38">
        <v>1.31</v>
      </c>
      <c r="EI7" s="38">
        <v>0.09</v>
      </c>
      <c r="EJ7" s="38">
        <v>7.0000000000000007E-2</v>
      </c>
      <c r="EK7" s="38">
        <v>0.14000000000000001</v>
      </c>
      <c r="EL7" s="38">
        <v>0.03</v>
      </c>
      <c r="EM7" s="38">
        <v>0.15</v>
      </c>
      <c r="EN7" s="38">
        <v>0.1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dcterms:created xsi:type="dcterms:W3CDTF">2017-12-25T02:08:03Z</dcterms:created>
  <dcterms:modified xsi:type="dcterms:W3CDTF">2018-02-21T03:28:41Z</dcterms:modified>
</cp:coreProperties>
</file>