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01総務課\3000_財政一般\02-0_H29調査\180205経営比較分析表\【提出】204293王滝村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<sst xmlns="http://schemas.openxmlformats.org/spreadsheetml/2006/main" count="240" uniqueCount="126">
  <si>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</si>
  <si>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</si>
  <si>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</si>
  <si>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</si>
  <si>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</si>
  <si>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</si>
  <si>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</si>
  <si>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</si>
  <si>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</si>
  <si>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</si>
  <si>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</si>
  <si>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</si>
  <si>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</si>
  <si>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</si>
  <si>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</si>
  <si>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</si>
  <si>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</si>
  <si>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</si>
  <si>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</si>
  <si>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</si>
  <si>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</si>
  <si>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</si>
  <si>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</si>
  <si>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</si>
  <si>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</si>
  <si>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</si>
  <si>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</si>
  <si>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</si>
  <si>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</si>
  <si>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</si>
  <si>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</si>
  <si>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</si>
  <si>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</si>
  <si>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</si>
  <si>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</si>
  <si>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</si>
  <si>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</si>
  <si>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</si>
  <si>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</si>
  <si>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</si>
  <si>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</si>
  <si>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</si>
  <si>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</si>
  <si>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</si>
  <si>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</si>
  <si>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</si>
  <si>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</si>
  <si>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</si>
  <si>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</si>
  <si>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</si>
  <si>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</si>
  <si>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</si>
  <si>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</si>
  <si>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</si>
  <si>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</si>
  <si>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</si>
  <si>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</si>
  <si>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</si>
  <si>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</si>
  <si>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</si>
  <si>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</si>
  <si>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</si>
  <si>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</si>
  <si>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</si>
  <si>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</si>
  <si>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</si>
  <si>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</si>
  <si>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</si>
  <si>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</si>
  <si>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</si>
  <si>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</si>
  <si>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</si>
  <si>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</si>
  <si>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</si>
  <si>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</si>
  <si>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</si>
  <si>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</si>
  <si>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</si>
  <si>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</si>
  <si>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</si>
  <si>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</si>
  <si>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</si>
  <si>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</si>
  <si>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</si>
  <si>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</si>
  <si>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</si>
  <si>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</si>
  <si>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</si>
  <si>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</si>
  <si>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</si>
  <si>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</si>
  <si>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</si>
  <si>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</si>
  <si>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</si>
  <si>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</si>
  <si>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</si>
  <si>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</si>
  <si>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</si>
  <si>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</si>
  <si>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</si>
  <si>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</si>
  <si>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</si>
  <si>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</si>
  <si>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</si>
  <si>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</si>
  <si>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</si>
  <si>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</si>
  <si>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</si>
  <si>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</si>
  <si>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</si>
  <si>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王滝村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</si>
  <si>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</si>
  <si>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</si>
  <si>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</si>
  <si>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</si>
  <si>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</si>
  <si>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</si>
  <si>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</si>
  <si>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</si>
  <si>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</si>
  <si>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</si>
  <si>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</si>
  <si>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</si>
  <si>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指標となる数値はないが、老朽化が進行している。</t>
    <phoneticPr fontId="4"/>
  </si>
  <si>
    <t>①収益的収支比率については、50～60％前後で推移しており、増加傾向にある。
④企業債残高対事業規模比率については、類似団体平均値に比べて極めて低い水準で推移してきたが、H28は類似団体平均を上回った。
⑤経費回収率については、類似団体平均値を上回っており、平成25年度までは100％前後を維持していたが、低下傾向にある。
⑥汚水処理原価については、類似団体平均値を下回ってきていたが、平均値と同水準まで増加した。
⑦施設利用率については、類似団体平均値を下回っている。
⑧水洗化率については、類似団体平均値を上回っており、100％近くを維持している。
　経営の健全化を維持するためには、使用料金の値上げで対応するほかないと考えるが、平成17年度に実施した30％の料金改定では、処理水量の減少もあり大きな収入増にはならなかった。</t>
    <rPh sb="30" eb="32">
      <t>ゾウカ</t>
    </rPh>
    <rPh sb="32" eb="34">
      <t>ケイコウ</t>
    </rPh>
    <rPh sb="77" eb="79">
      <t>スイイ</t>
    </rPh>
    <rPh sb="89" eb="91">
      <t>ルイジ</t>
    </rPh>
    <rPh sb="91" eb="93">
      <t>ダンタイ</t>
    </rPh>
    <rPh sb="93" eb="95">
      <t>ヘイキン</t>
    </rPh>
    <rPh sb="96" eb="98">
      <t>ウワマワ</t>
    </rPh>
    <rPh sb="193" eb="196">
      <t>ヘイキンチ</t>
    </rPh>
    <rPh sb="197" eb="200">
      <t>ドウスイジュン</t>
    </rPh>
    <rPh sb="202" eb="204">
      <t>ゾウカ</t>
    </rPh>
    <phoneticPr fontId="4"/>
  </si>
  <si>
    <t>　人口減少により使用者数が減少していることから、将来にわたり料金収入の増加を見込むことが困難である。単純な料金値上げも限界があるため、現状を維持し、壊れた部分を修繕しながら使用してきている。
　今後については平成28年度に策定した経営戦略に基づき、中長期的視点に立って経営健全化を図っていく。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</si>
</sst>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2-42E0-9762-7A53BA71D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86368"/>
        <c:axId val="10024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2-42E0-9762-7A53BA71D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86368"/>
        <c:axId val="100245888"/>
      </c:lineChart>
      <c:dateAx>
        <c:axId val="10018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5888"/>
        <c:crosses val="autoZero"/>
        <c:auto val="1"/>
        <c:lblOffset val="100"/>
        <c:baseTimeUnit val="years"/>
      </c:dateAx>
      <c:valAx>
        <c:axId val="10024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8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46.01</c:v>
                </c:pt>
                <c:pt idx="1">
                  <c:v>42.29</c:v>
                </c:pt>
                <c:pt idx="2">
                  <c:v>42.29</c:v>
                </c:pt>
                <c:pt idx="3">
                  <c:v>42.29</c:v>
                </c:pt>
                <c:pt idx="4">
                  <c:v>42.29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4-4360-89F9-D00B1CC5D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6240"/>
        <c:axId val="11890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4-4360-89F9-D00B1CC5D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6240"/>
        <c:axId val="118908416"/>
      </c:lineChart>
      <c:dateAx>
        <c:axId val="11890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08416"/>
        <c:crosses val="autoZero"/>
        <c:auto val="1"/>
        <c:lblOffset val="100"/>
        <c:baseTimeUnit val="years"/>
      </c:dateAx>
      <c:valAx>
        <c:axId val="11890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0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98.38</c:v>
                </c:pt>
                <c:pt idx="1">
                  <c:v>98.53</c:v>
                </c:pt>
                <c:pt idx="2">
                  <c:v>98.82</c:v>
                </c:pt>
                <c:pt idx="3">
                  <c:v>98.78</c:v>
                </c:pt>
                <c:pt idx="4">
                  <c:v>98.56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9-4BE6-A384-1F6CC51EE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46816"/>
        <c:axId val="11908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9-4BE6-A384-1F6CC51EE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46816"/>
        <c:axId val="119080064"/>
      </c:lineChart>
      <c:dateAx>
        <c:axId val="11894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080064"/>
        <c:crosses val="autoZero"/>
        <c:auto val="1"/>
        <c:lblOffset val="100"/>
        <c:baseTimeUnit val="years"/>
      </c:dateAx>
      <c:valAx>
        <c:axId val="11908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4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55.36</c:v>
                </c:pt>
                <c:pt idx="1">
                  <c:v>53.9</c:v>
                </c:pt>
                <c:pt idx="2">
                  <c:v>61.23</c:v>
                </c:pt>
                <c:pt idx="3">
                  <c:v>59.49</c:v>
                </c:pt>
                <c:pt idx="4">
                  <c:v>64.34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6-44B8-A752-1EFDF52C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9712"/>
        <c:axId val="10027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6-44B8-A752-1EFDF52C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9712"/>
        <c:axId val="100270080"/>
      </c:lineChart>
      <c:dateAx>
        <c:axId val="10025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70080"/>
        <c:crosses val="autoZero"/>
        <c:auto val="1"/>
        <c:lblOffset val="100"/>
        <c:baseTimeUnit val="years"/>
      </c:date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B-4352-98FE-5DB7059ED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16672"/>
        <c:axId val="10031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B-4352-98FE-5DB7059ED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16672"/>
        <c:axId val="100318592"/>
      </c:lineChart>
      <c:dateAx>
        <c:axId val="10031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18592"/>
        <c:crosses val="autoZero"/>
        <c:auto val="1"/>
        <c:lblOffset val="100"/>
        <c:baseTimeUnit val="years"/>
      </c:dateAx>
      <c:valAx>
        <c:axId val="10031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1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6-4D74-9D0A-0AE6B68A7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10016"/>
        <c:axId val="11831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6-4D74-9D0A-0AE6B68A7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0016"/>
        <c:axId val="118311936"/>
      </c:lineChart>
      <c:dateAx>
        <c:axId val="11831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11936"/>
        <c:crosses val="autoZero"/>
        <c:auto val="1"/>
        <c:lblOffset val="100"/>
        <c:baseTimeUnit val="years"/>
      </c:dateAx>
      <c:valAx>
        <c:axId val="11831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1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F-4DA7-8730-E425B3BD4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30496"/>
        <c:axId val="11833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F-4DA7-8730-E425B3BD4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30496"/>
        <c:axId val="118332416"/>
      </c:lineChart>
      <c:dateAx>
        <c:axId val="11833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32416"/>
        <c:crosses val="autoZero"/>
        <c:auto val="1"/>
        <c:lblOffset val="100"/>
        <c:baseTimeUnit val="years"/>
      </c:dateAx>
      <c:valAx>
        <c:axId val="11833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3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7-459A-8DC2-164CDF7F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86464"/>
        <c:axId val="11868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7-459A-8DC2-164CDF7F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86464"/>
        <c:axId val="118688384"/>
      </c:lineChart>
      <c:dateAx>
        <c:axId val="11868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88384"/>
        <c:crosses val="autoZero"/>
        <c:auto val="1"/>
        <c:lblOffset val="100"/>
        <c:baseTimeUnit val="years"/>
      </c:dateAx>
      <c:valAx>
        <c:axId val="11868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8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319.16000000000003</c:v>
                </c:pt>
                <c:pt idx="1">
                  <c:v>12.53</c:v>
                </c:pt>
                <c:pt idx="2">
                  <c:v>127.73</c:v>
                </c:pt>
                <c:pt idx="3">
                  <c:v>160.72999999999999</c:v>
                </c:pt>
                <c:pt idx="4">
                  <c:v>1371.38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4-4503-804D-301F67DF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22944"/>
        <c:axId val="1187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4-4503-804D-301F67DF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22944"/>
        <c:axId val="118724864"/>
      </c:lineChart>
      <c:dateAx>
        <c:axId val="11872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24864"/>
        <c:crosses val="autoZero"/>
        <c:auto val="1"/>
        <c:lblOffset val="100"/>
        <c:baseTimeUnit val="years"/>
      </c:dateAx>
      <c:valAx>
        <c:axId val="1187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2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99.41</c:v>
                </c:pt>
                <c:pt idx="1">
                  <c:v>133.74</c:v>
                </c:pt>
                <c:pt idx="2">
                  <c:v>73.66</c:v>
                </c:pt>
                <c:pt idx="3">
                  <c:v>75.23</c:v>
                </c:pt>
                <c:pt idx="4">
                  <c:v>66.75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2-4535-8152-F83EDF7DE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41344"/>
        <c:axId val="1188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2-4535-8152-F83EDF7DE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1344"/>
        <c:axId val="118843264"/>
      </c:lineChart>
      <c:dateAx>
        <c:axId val="11884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43264"/>
        <c:crosses val="autoZero"/>
        <c:auto val="1"/>
        <c:lblOffset val="100"/>
        <c:baseTimeUnit val="years"/>
      </c:dateAx>
      <c:valAx>
        <c:axId val="1188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4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189.8</c:v>
                </c:pt>
                <c:pt idx="1">
                  <c:v>140.27000000000001</c:v>
                </c:pt>
                <c:pt idx="2">
                  <c:v>259.33</c:v>
                </c:pt>
                <c:pt idx="3">
                  <c:v>253.64</c:v>
                </c:pt>
                <c:pt idx="4">
                  <c:v>292.14999999999998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5-48B1-B69D-50B19E56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74112"/>
        <c:axId val="11887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5-48B1-B69D-50B19E56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4112"/>
        <c:axId val="118876032"/>
      </c:lineChart>
      <c:dateAx>
        <c:axId val="11887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76032"/>
        <c:crosses val="autoZero"/>
        <c:auto val="1"/>
        <c:lblOffset val="100"/>
        <c:baseTimeUnit val="years"/>
      </c:dateAx>
      <c:valAx>
        <c:axId val="11887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7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83" sqref="BL83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長野県　王滝村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806</v>
      </c>
      <c r="AM8" s="67"/>
      <c r="AN8" s="67"/>
      <c r="AO8" s="67"/>
      <c r="AP8" s="67"/>
      <c r="AQ8" s="67"/>
      <c r="AR8" s="67"/>
      <c r="AS8" s="67"/>
      <c r="AT8" s="66">
        <f>データ!T6</f>
        <v>310.82</v>
      </c>
      <c r="AU8" s="66"/>
      <c r="AV8" s="66"/>
      <c r="AW8" s="66"/>
      <c r="AX8" s="66"/>
      <c r="AY8" s="66"/>
      <c r="AZ8" s="66"/>
      <c r="BA8" s="66"/>
      <c r="BB8" s="66">
        <f>データ!U6</f>
        <v>2.59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70.39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3240</v>
      </c>
      <c r="AE10" s="67"/>
      <c r="AF10" s="67"/>
      <c r="AG10" s="67"/>
      <c r="AH10" s="67"/>
      <c r="AI10" s="67"/>
      <c r="AJ10" s="67"/>
      <c r="AK10" s="2"/>
      <c r="AL10" s="67">
        <f>データ!V6</f>
        <v>554</v>
      </c>
      <c r="AM10" s="67"/>
      <c r="AN10" s="67"/>
      <c r="AO10" s="67"/>
      <c r="AP10" s="67"/>
      <c r="AQ10" s="67"/>
      <c r="AR10" s="67"/>
      <c r="AS10" s="67"/>
      <c r="AT10" s="66">
        <f>データ!W6</f>
        <v>0.73</v>
      </c>
      <c r="AU10" s="66"/>
      <c r="AV10" s="66"/>
      <c r="AW10" s="66"/>
      <c r="AX10" s="66"/>
      <c r="AY10" s="66"/>
      <c r="AZ10" s="66"/>
      <c r="BA10" s="66"/>
      <c r="BB10" s="66">
        <f>データ!X6</f>
        <v>758.9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204293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王滝村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70.39</v>
      </c>
      <c r="Q6" s="34">
        <f t="shared" si="3"/>
        <v>100</v>
      </c>
      <c r="R6" s="34">
        <f t="shared" si="3"/>
        <v>3240</v>
      </c>
      <c r="S6" s="34">
        <f t="shared" si="3"/>
        <v>806</v>
      </c>
      <c r="T6" s="34">
        <f t="shared" si="3"/>
        <v>310.82</v>
      </c>
      <c r="U6" s="34">
        <f t="shared" si="3"/>
        <v>2.59</v>
      </c>
      <c r="V6" s="34">
        <f t="shared" si="3"/>
        <v>554</v>
      </c>
      <c r="W6" s="34">
        <f t="shared" si="3"/>
        <v>0.73</v>
      </c>
      <c r="X6" s="34">
        <f t="shared" si="3"/>
        <v>758.9</v>
      </c>
      <c r="Y6" s="35">
        <f>IF(Y7="",NA(),Y7)</f>
        <v>55.36</v>
      </c>
      <c r="Z6" s="35">
        <f t="shared" ref="Z6:AH6" si="4">IF(Z7="",NA(),Z7)</f>
        <v>53.9</v>
      </c>
      <c r="AA6" s="35">
        <f t="shared" si="4"/>
        <v>61.23</v>
      </c>
      <c r="AB6" s="35">
        <f t="shared" si="4"/>
        <v>59.49</v>
      </c>
      <c r="AC6" s="35">
        <f t="shared" si="4"/>
        <v>64.34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319.16000000000003</v>
      </c>
      <c r="BG6" s="35">
        <f t="shared" ref="BG6:BO6" si="7">IF(BG7="",NA(),BG7)</f>
        <v>12.53</v>
      </c>
      <c r="BH6" s="35">
        <f t="shared" si="7"/>
        <v>127.73</v>
      </c>
      <c r="BI6" s="35">
        <f t="shared" si="7"/>
        <v>160.72999999999999</v>
      </c>
      <c r="BJ6" s="35">
        <f t="shared" si="7"/>
        <v>1371.38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99.41</v>
      </c>
      <c r="BR6" s="35">
        <f t="shared" ref="BR6:BZ6" si="8">IF(BR7="",NA(),BR7)</f>
        <v>133.74</v>
      </c>
      <c r="BS6" s="35">
        <f t="shared" si="8"/>
        <v>73.66</v>
      </c>
      <c r="BT6" s="35">
        <f t="shared" si="8"/>
        <v>75.23</v>
      </c>
      <c r="BU6" s="35">
        <f t="shared" si="8"/>
        <v>66.75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189.8</v>
      </c>
      <c r="CC6" s="35">
        <f t="shared" ref="CC6:CK6" si="9">IF(CC7="",NA(),CC7)</f>
        <v>140.27000000000001</v>
      </c>
      <c r="CD6" s="35">
        <f t="shared" si="9"/>
        <v>259.33</v>
      </c>
      <c r="CE6" s="35">
        <f t="shared" si="9"/>
        <v>253.64</v>
      </c>
      <c r="CF6" s="35">
        <f t="shared" si="9"/>
        <v>292.14999999999998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46.01</v>
      </c>
      <c r="CN6" s="35">
        <f t="shared" ref="CN6:CV6" si="10">IF(CN7="",NA(),CN7)</f>
        <v>42.29</v>
      </c>
      <c r="CO6" s="35">
        <f t="shared" si="10"/>
        <v>42.29</v>
      </c>
      <c r="CP6" s="35">
        <f t="shared" si="10"/>
        <v>42.29</v>
      </c>
      <c r="CQ6" s="35">
        <f t="shared" si="10"/>
        <v>42.29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98.38</v>
      </c>
      <c r="CY6" s="35">
        <f t="shared" ref="CY6:DG6" si="11">IF(CY7="",NA(),CY7)</f>
        <v>98.53</v>
      </c>
      <c r="CZ6" s="35">
        <f t="shared" si="11"/>
        <v>98.82</v>
      </c>
      <c r="DA6" s="35">
        <f t="shared" si="11"/>
        <v>98.78</v>
      </c>
      <c r="DB6" s="35">
        <f t="shared" si="11"/>
        <v>98.56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204293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70.39</v>
      </c>
      <c r="Q7" s="38">
        <v>100</v>
      </c>
      <c r="R7" s="38">
        <v>3240</v>
      </c>
      <c r="S7" s="38">
        <v>806</v>
      </c>
      <c r="T7" s="38">
        <v>310.82</v>
      </c>
      <c r="U7" s="38">
        <v>2.59</v>
      </c>
      <c r="V7" s="38">
        <v>554</v>
      </c>
      <c r="W7" s="38">
        <v>0.73</v>
      </c>
      <c r="X7" s="38">
        <v>758.9</v>
      </c>
      <c r="Y7" s="38">
        <v>55.36</v>
      </c>
      <c r="Z7" s="38">
        <v>53.9</v>
      </c>
      <c r="AA7" s="38">
        <v>61.23</v>
      </c>
      <c r="AB7" s="38">
        <v>59.49</v>
      </c>
      <c r="AC7" s="38">
        <v>64.34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319.16000000000003</v>
      </c>
      <c r="BG7" s="38">
        <v>12.53</v>
      </c>
      <c r="BH7" s="38">
        <v>127.73</v>
      </c>
      <c r="BI7" s="38">
        <v>160.72999999999999</v>
      </c>
      <c r="BJ7" s="38">
        <v>1371.38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99.41</v>
      </c>
      <c r="BR7" s="38">
        <v>133.74</v>
      </c>
      <c r="BS7" s="38">
        <v>73.66</v>
      </c>
      <c r="BT7" s="38">
        <v>75.23</v>
      </c>
      <c r="BU7" s="38">
        <v>66.75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189.8</v>
      </c>
      <c r="CC7" s="38">
        <v>140.27000000000001</v>
      </c>
      <c r="CD7" s="38">
        <v>259.33</v>
      </c>
      <c r="CE7" s="38">
        <v>253.64</v>
      </c>
      <c r="CF7" s="38">
        <v>292.14999999999998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46.01</v>
      </c>
      <c r="CN7" s="38">
        <v>42.29</v>
      </c>
      <c r="CO7" s="38">
        <v>42.29</v>
      </c>
      <c r="CP7" s="38">
        <v>42.29</v>
      </c>
      <c r="CQ7" s="38">
        <v>42.29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98.38</v>
      </c>
      <c r="CY7" s="38">
        <v>98.53</v>
      </c>
      <c r="CZ7" s="38">
        <v>98.82</v>
      </c>
      <c r="DA7" s="38">
        <v>98.78</v>
      </c>
      <c r="DB7" s="38">
        <v>98.56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otaki1707</cp:lastModifiedBy>
  <cp:lastPrinted>2018-02-02T00:16:43Z</cp:lastPrinted>
  <dcterms:created xsi:type="dcterms:W3CDTF">2017-12-25T02:29:04Z</dcterms:created>
  <dcterms:modified xsi:type="dcterms:W3CDTF">2018-02-02T00:16:46Z</dcterms:modified>
  <cp:category/>
</cp:coreProperties>
</file>