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W10" i="4"/>
  <c r="BB8" i="4"/>
  <c r="AT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<sst xmlns="http://schemas.openxmlformats.org/spreadsheetml/2006/main" count="235" uniqueCount="123">
  <si>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</si>
  <si>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</si>
  <si>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</si>
  <si>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</si>
  <si>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</si>
  <si>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</si>
  <si>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</si>
  <si>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</si>
  <si>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</si>
  <si>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</si>
  <si>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</si>
  <si>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</si>
  <si>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</si>
  <si>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</si>
  <si>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</si>
  <si>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</si>
  <si>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</si>
  <si>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</si>
  <si>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</si>
  <si>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</si>
  <si>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</si>
  <si>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</si>
  <si>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</si>
  <si>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</si>
  <si>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</si>
  <si>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</si>
  <si>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</si>
  <si>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</si>
  <si>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</si>
  <si>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</si>
  <si>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</si>
  <si>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</si>
  <si>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</si>
  <si>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</si>
  <si>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</si>
  <si>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</si>
  <si>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</si>
  <si>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</si>
  <si>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</si>
  <si>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</si>
  <si>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</si>
  <si>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</si>
  <si>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</si>
  <si>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</si>
  <si>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</si>
  <si>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</si>
  <si>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</si>
  <si>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</si>
  <si>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</si>
  <si>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</si>
  <si>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</si>
  <si>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</si>
  <si>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</si>
  <si>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</si>
  <si>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</si>
  <si>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</si>
  <si>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</si>
  <si>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</si>
  <si>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</si>
  <si>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</si>
  <si>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</si>
  <si>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</si>
  <si>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</si>
  <si>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</si>
  <si>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</si>
  <si>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</si>
  <si>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</si>
  <si>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</si>
  <si>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</si>
  <si>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</si>
  <si>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</si>
  <si>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</si>
  <si>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</si>
  <si>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</si>
  <si>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</si>
  <si>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</si>
  <si>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</si>
  <si>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</si>
  <si>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</si>
  <si>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</si>
  <si>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</si>
  <si>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</si>
  <si>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</si>
  <si>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</si>
  <si>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</si>
  <si>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</si>
  <si>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</si>
  <si>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</si>
  <si>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</si>
  <si>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</si>
  <si>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</si>
  <si>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</si>
  <si>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</si>
  <si>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</si>
  <si>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</si>
  <si>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</si>
  <si>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</si>
  <si>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</si>
  <si>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</si>
  <si>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</si>
  <si>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</si>
  <si>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</si>
  <si>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</si>
  <si>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</si>
  <si>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</si>
  <si>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</si>
  <si>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</si>
  <si>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</si>
  <si>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東御市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</si>
  <si>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</si>
  <si>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</si>
  <si>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</si>
  <si>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</si>
  <si>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</si>
  <si>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</si>
  <si>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</si>
  <si>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</si>
  <si>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</si>
  <si>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</si>
  <si>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の統廃合を鑑み、更新需要計画やストックマネジメントなどの活用によって計画的かつ平準化した投下資本を見込みながら、経営の健全化に努めることが必要であると考えます。
　</t>
    <phoneticPr fontId="4"/>
  </si>
  <si>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平均より上回っているものの、短期間の支払能力が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効率性では「水洗化率」がある程度高い水準にあるものの、「施設利用率」は低調な傾向にあることから、施設の能力規模に余裕があり、効率性に乏しい傾向が窺えます。
</t>
    <rPh sb="122" eb="124">
      <t>ヘイキン</t>
    </rPh>
    <rPh sb="126" eb="127">
      <t>ウエ</t>
    </rPh>
    <rPh sb="127" eb="128">
      <t>マワ</t>
    </rPh>
    <phoneticPr fontId="4"/>
  </si>
  <si>
    <t>非設置</t>
    <rPh sb="0" eb="1">
      <t>ヒ</t>
    </rPh>
    <rPh sb="1" eb="3">
      <t>セッチ</t>
    </rPh>
    <phoneticPr fontId="4"/>
  </si>
  <si>
    <t xml:space="preserve">　「有形固定資産減価償却率」は、全国平均よりやや低く、比較的新しい傾向があるものと考えられ、更新需要計画などの早期対策が比較的講じやすい状況にあることが窺えます。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16" eb="18">
      <t>ゼンコク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</si>
</sst>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6D-4814-B3C0-0A887E513F32}"/>
            </c:ext>
          </c:extLst>
        </c:ser>
        <c:dLbls>
          <c:showLegendKey val="0"/>
          <c:showVal val="0"/>
          <c:showCatName val="0"/>
          <c:showSerName val="0"/>
          <c:showPercent val="0"/>
          <c:showBubbleSize val="0"/>
        </c:dLbls>
        <c:gapWidth val="150"/>
        <c:axId val="104032128"/>
        <c:axId val="1060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4D6D-4814-B3C0-0A887E513F32}"/>
            </c:ext>
          </c:extLst>
        </c:ser>
        <c:dLbls>
          <c:showLegendKey val="0"/>
          <c:showVal val="0"/>
          <c:showCatName val="0"/>
          <c:showSerName val="0"/>
          <c:showPercent val="0"/>
          <c:showBubbleSize val="0"/>
        </c:dLbls>
        <c:marker val="1"/>
        <c:smooth val="0"/>
        <c:axId val="104032128"/>
        <c:axId val="106000384"/>
      </c:lineChart>
      <c:dateAx>
        <c:axId val="104032128"/>
        <c:scaling>
          <c:orientation val="minMax"/>
        </c:scaling>
        <c:delete val="1"/>
        <c:axPos val="b"/>
        <c:numFmt formatCode="ge" sourceLinked="1"/>
        <c:majorTickMark val="none"/>
        <c:minorTickMark val="none"/>
        <c:tickLblPos val="none"/>
        <c:crossAx val="106000384"/>
        <c:crosses val="autoZero"/>
        <c:auto val="1"/>
        <c:lblOffset val="100"/>
        <c:baseTimeUnit val="years"/>
      </c:dateAx>
      <c:valAx>
        <c:axId val="1060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32.5</c:v>
                </c:pt>
                <c:pt idx="1">
                  <c:v>56.21</c:v>
                </c:pt>
                <c:pt idx="2">
                  <c:v>53.79</c:v>
                </c:pt>
                <c:pt idx="3">
                  <c:v>56.52</c:v>
                </c:pt>
                <c:pt idx="4">
                  <c:v>56.06</c:v>
                </c:pt>
              </c:numCache>
            </c:numRef>
          </c:val>
          <c:extLst xmlns:c16r2="http://schemas.microsoft.com/office/drawing/2015/06/chart">
            <c:ext xmlns:c16="http://schemas.microsoft.com/office/drawing/2014/chart" uri="{C3380CC4-5D6E-409C-BE32-E72D297353CC}">
              <c16:uniqueId val="{00000000-7096-4DA2-B13C-731638415D70}"/>
            </c:ext>
          </c:extLst>
        </c:ser>
        <c:dLbls>
          <c:showLegendKey val="0"/>
          <c:showVal val="0"/>
          <c:showCatName val="0"/>
          <c:showSerName val="0"/>
          <c:showPercent val="0"/>
          <c:showBubbleSize val="0"/>
        </c:dLbls>
        <c:gapWidth val="150"/>
        <c:axId val="102397056"/>
        <c:axId val="1023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7096-4DA2-B13C-731638415D70}"/>
            </c:ext>
          </c:extLst>
        </c:ser>
        <c:dLbls>
          <c:showLegendKey val="0"/>
          <c:showVal val="0"/>
          <c:showCatName val="0"/>
          <c:showSerName val="0"/>
          <c:showPercent val="0"/>
          <c:showBubbleSize val="0"/>
        </c:dLbls>
        <c:marker val="1"/>
        <c:smooth val="0"/>
        <c:axId val="102397056"/>
        <c:axId val="102398976"/>
      </c:lineChart>
      <c:dateAx>
        <c:axId val="102397056"/>
        <c:scaling>
          <c:orientation val="minMax"/>
        </c:scaling>
        <c:delete val="1"/>
        <c:axPos val="b"/>
        <c:numFmt formatCode="ge" sourceLinked="1"/>
        <c:majorTickMark val="none"/>
        <c:minorTickMark val="none"/>
        <c:tickLblPos val="none"/>
        <c:crossAx val="102398976"/>
        <c:crosses val="autoZero"/>
        <c:auto val="1"/>
        <c:lblOffset val="100"/>
        <c:baseTimeUnit val="years"/>
      </c:dateAx>
      <c:valAx>
        <c:axId val="1023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83.81</c:v>
                </c:pt>
                <c:pt idx="1">
                  <c:v>84.55</c:v>
                </c:pt>
                <c:pt idx="2">
                  <c:v>84.6</c:v>
                </c:pt>
                <c:pt idx="3">
                  <c:v>85.33</c:v>
                </c:pt>
                <c:pt idx="4">
                  <c:v>84.96</c:v>
                </c:pt>
              </c:numCache>
            </c:numRef>
          </c:val>
          <c:extLst xmlns:c16r2="http://schemas.microsoft.com/office/drawing/2015/06/chart">
            <c:ext xmlns:c16="http://schemas.microsoft.com/office/drawing/2014/chart" uri="{C3380CC4-5D6E-409C-BE32-E72D297353CC}">
              <c16:uniqueId val="{00000000-341F-475F-8B63-C49B9FDD4A92}"/>
            </c:ext>
          </c:extLst>
        </c:ser>
        <c:dLbls>
          <c:showLegendKey val="0"/>
          <c:showVal val="0"/>
          <c:showCatName val="0"/>
          <c:showSerName val="0"/>
          <c:showPercent val="0"/>
          <c:showBubbleSize val="0"/>
        </c:dLbls>
        <c:gapWidth val="150"/>
        <c:axId val="102434304"/>
        <c:axId val="1024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341F-475F-8B63-C49B9FDD4A92}"/>
            </c:ext>
          </c:extLst>
        </c:ser>
        <c:dLbls>
          <c:showLegendKey val="0"/>
          <c:showVal val="0"/>
          <c:showCatName val="0"/>
          <c:showSerName val="0"/>
          <c:showPercent val="0"/>
          <c:showBubbleSize val="0"/>
        </c:dLbls>
        <c:marker val="1"/>
        <c:smooth val="0"/>
        <c:axId val="102434304"/>
        <c:axId val="102436224"/>
      </c:lineChart>
      <c:dateAx>
        <c:axId val="102434304"/>
        <c:scaling>
          <c:orientation val="minMax"/>
        </c:scaling>
        <c:delete val="1"/>
        <c:axPos val="b"/>
        <c:numFmt formatCode="ge" sourceLinked="1"/>
        <c:majorTickMark val="none"/>
        <c:minorTickMark val="none"/>
        <c:tickLblPos val="none"/>
        <c:crossAx val="102436224"/>
        <c:crosses val="autoZero"/>
        <c:auto val="1"/>
        <c:lblOffset val="100"/>
        <c:baseTimeUnit val="years"/>
      </c:dateAx>
      <c:valAx>
        <c:axId val="102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104.62</c:v>
                </c:pt>
                <c:pt idx="1">
                  <c:v>104.69</c:v>
                </c:pt>
                <c:pt idx="2">
                  <c:v>103.02</c:v>
                </c:pt>
                <c:pt idx="3">
                  <c:v>105.22</c:v>
                </c:pt>
                <c:pt idx="4">
                  <c:v>106.43</c:v>
                </c:pt>
              </c:numCache>
            </c:numRef>
          </c:val>
          <c:extLst xmlns:c16r2="http://schemas.microsoft.com/office/drawing/2015/06/chart">
            <c:ext xmlns:c16="http://schemas.microsoft.com/office/drawing/2014/chart" uri="{C3380CC4-5D6E-409C-BE32-E72D297353CC}">
              <c16:uniqueId val="{00000000-652B-4229-AF46-F550DC41CD49}"/>
            </c:ext>
          </c:extLst>
        </c:ser>
        <c:dLbls>
          <c:showLegendKey val="0"/>
          <c:showVal val="0"/>
          <c:showCatName val="0"/>
          <c:showSerName val="0"/>
          <c:showPercent val="0"/>
          <c:showBubbleSize val="0"/>
        </c:dLbls>
        <c:gapWidth val="150"/>
        <c:axId val="108625920"/>
        <c:axId val="1086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96.59</c:v>
                </c:pt>
                <c:pt idx="2">
                  <c:v>101.24</c:v>
                </c:pt>
                <c:pt idx="3">
                  <c:v>100.94</c:v>
                </c:pt>
                <c:pt idx="4">
                  <c:v>100.85</c:v>
                </c:pt>
              </c:numCache>
            </c:numRef>
          </c:val>
          <c:smooth val="0"/>
          <c:extLst xmlns:c16r2="http://schemas.microsoft.com/office/drawing/2015/06/chart">
            <c:ext xmlns:c16="http://schemas.microsoft.com/office/drawing/2014/chart" uri="{C3380CC4-5D6E-409C-BE32-E72D297353CC}">
              <c16:uniqueId val="{00000001-652B-4229-AF46-F550DC41CD49}"/>
            </c:ext>
          </c:extLst>
        </c:ser>
        <c:dLbls>
          <c:showLegendKey val="0"/>
          <c:showVal val="0"/>
          <c:showCatName val="0"/>
          <c:showSerName val="0"/>
          <c:showPercent val="0"/>
          <c:showBubbleSize val="0"/>
        </c:dLbls>
        <c:marker val="1"/>
        <c:smooth val="0"/>
        <c:axId val="108625920"/>
        <c:axId val="108629376"/>
      </c:lineChart>
      <c:dateAx>
        <c:axId val="108625920"/>
        <c:scaling>
          <c:orientation val="minMax"/>
        </c:scaling>
        <c:delete val="1"/>
        <c:axPos val="b"/>
        <c:numFmt formatCode="ge" sourceLinked="1"/>
        <c:majorTickMark val="none"/>
        <c:minorTickMark val="none"/>
        <c:tickLblPos val="none"/>
        <c:crossAx val="108629376"/>
        <c:crosses val="autoZero"/>
        <c:auto val="1"/>
        <c:lblOffset val="100"/>
        <c:baseTimeUnit val="years"/>
      </c:dateAx>
      <c:valAx>
        <c:axId val="1086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6.96</c:v>
                </c:pt>
                <c:pt idx="1">
                  <c:v>8.36</c:v>
                </c:pt>
                <c:pt idx="2">
                  <c:v>18.309999999999999</c:v>
                </c:pt>
                <c:pt idx="3">
                  <c:v>20.68</c:v>
                </c:pt>
                <c:pt idx="4">
                  <c:v>22.9</c:v>
                </c:pt>
              </c:numCache>
            </c:numRef>
          </c:val>
          <c:extLst xmlns:c16r2="http://schemas.microsoft.com/office/drawing/2015/06/chart">
            <c:ext xmlns:c16="http://schemas.microsoft.com/office/drawing/2014/chart" uri="{C3380CC4-5D6E-409C-BE32-E72D297353CC}">
              <c16:uniqueId val="{00000000-EAC7-4B14-B5D8-C47A588914BB}"/>
            </c:ext>
          </c:extLst>
        </c:ser>
        <c:dLbls>
          <c:showLegendKey val="0"/>
          <c:showVal val="0"/>
          <c:showCatName val="0"/>
          <c:showSerName val="0"/>
          <c:showPercent val="0"/>
          <c:showBubbleSize val="0"/>
        </c:dLbls>
        <c:gapWidth val="150"/>
        <c:axId val="109758336"/>
        <c:axId val="1098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13.6</c:v>
                </c:pt>
                <c:pt idx="2">
                  <c:v>22.34</c:v>
                </c:pt>
                <c:pt idx="3">
                  <c:v>22.79</c:v>
                </c:pt>
                <c:pt idx="4">
                  <c:v>22.77</c:v>
                </c:pt>
              </c:numCache>
            </c:numRef>
          </c:val>
          <c:smooth val="0"/>
          <c:extLst xmlns:c16r2="http://schemas.microsoft.com/office/drawing/2015/06/chart">
            <c:ext xmlns:c16="http://schemas.microsoft.com/office/drawing/2014/chart" uri="{C3380CC4-5D6E-409C-BE32-E72D297353CC}">
              <c16:uniqueId val="{00000001-EAC7-4B14-B5D8-C47A588914BB}"/>
            </c:ext>
          </c:extLst>
        </c:ser>
        <c:dLbls>
          <c:showLegendKey val="0"/>
          <c:showVal val="0"/>
          <c:showCatName val="0"/>
          <c:showSerName val="0"/>
          <c:showPercent val="0"/>
          <c:showBubbleSize val="0"/>
        </c:dLbls>
        <c:marker val="1"/>
        <c:smooth val="0"/>
        <c:axId val="109758336"/>
        <c:axId val="109836544"/>
      </c:lineChart>
      <c:dateAx>
        <c:axId val="109758336"/>
        <c:scaling>
          <c:orientation val="minMax"/>
        </c:scaling>
        <c:delete val="1"/>
        <c:axPos val="b"/>
        <c:numFmt formatCode="ge" sourceLinked="1"/>
        <c:majorTickMark val="none"/>
        <c:minorTickMark val="none"/>
        <c:tickLblPos val="none"/>
        <c:crossAx val="109836544"/>
        <c:crosses val="autoZero"/>
        <c:auto val="1"/>
        <c:lblOffset val="100"/>
        <c:baseTimeUnit val="years"/>
      </c:dateAx>
      <c:valAx>
        <c:axId val="1098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B6-42B3-9244-B911B99CEE37}"/>
            </c:ext>
          </c:extLst>
        </c:ser>
        <c:dLbls>
          <c:showLegendKey val="0"/>
          <c:showVal val="0"/>
          <c:showCatName val="0"/>
          <c:showSerName val="0"/>
          <c:showPercent val="0"/>
          <c:showBubbleSize val="0"/>
        </c:dLbls>
        <c:gapWidth val="150"/>
        <c:axId val="97782016"/>
        <c:axId val="977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xmlns:c16r2="http://schemas.microsoft.com/office/drawing/2015/06/chart">
            <c:ext xmlns:c16="http://schemas.microsoft.com/office/drawing/2014/chart" uri="{C3380CC4-5D6E-409C-BE32-E72D297353CC}">
              <c16:uniqueId val="{00000001-C3B6-42B3-9244-B911B99CEE37}"/>
            </c:ext>
          </c:extLst>
        </c:ser>
        <c:dLbls>
          <c:showLegendKey val="0"/>
          <c:showVal val="0"/>
          <c:showCatName val="0"/>
          <c:showSerName val="0"/>
          <c:showPercent val="0"/>
          <c:showBubbleSize val="0"/>
        </c:dLbls>
        <c:marker val="1"/>
        <c:smooth val="0"/>
        <c:axId val="97782016"/>
        <c:axId val="97784192"/>
      </c:lineChart>
      <c:dateAx>
        <c:axId val="97782016"/>
        <c:scaling>
          <c:orientation val="minMax"/>
        </c:scaling>
        <c:delete val="1"/>
        <c:axPos val="b"/>
        <c:numFmt formatCode="ge" sourceLinked="1"/>
        <c:majorTickMark val="none"/>
        <c:minorTickMark val="none"/>
        <c:tickLblPos val="none"/>
        <c:crossAx val="97784192"/>
        <c:crosses val="autoZero"/>
        <c:auto val="1"/>
        <c:lblOffset val="100"/>
        <c:baseTimeUnit val="years"/>
      </c:dateAx>
      <c:valAx>
        <c:axId val="977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2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5A-4D66-99B0-C43633254D69}"/>
            </c:ext>
          </c:extLst>
        </c:ser>
        <c:dLbls>
          <c:showLegendKey val="0"/>
          <c:showVal val="0"/>
          <c:showCatName val="0"/>
          <c:showSerName val="0"/>
          <c:showPercent val="0"/>
          <c:showBubbleSize val="0"/>
        </c:dLbls>
        <c:gapWidth val="150"/>
        <c:axId val="97802880"/>
        <c:axId val="978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232.81</c:v>
                </c:pt>
                <c:pt idx="2">
                  <c:v>184.13</c:v>
                </c:pt>
                <c:pt idx="3">
                  <c:v>101.85</c:v>
                </c:pt>
                <c:pt idx="4">
                  <c:v>110.77</c:v>
                </c:pt>
              </c:numCache>
            </c:numRef>
          </c:val>
          <c:smooth val="0"/>
          <c:extLst xmlns:c16r2="http://schemas.microsoft.com/office/drawing/2015/06/chart">
            <c:ext xmlns:c16="http://schemas.microsoft.com/office/drawing/2014/chart" uri="{C3380CC4-5D6E-409C-BE32-E72D297353CC}">
              <c16:uniqueId val="{00000001-EA5A-4D66-99B0-C43633254D69}"/>
            </c:ext>
          </c:extLst>
        </c:ser>
        <c:dLbls>
          <c:showLegendKey val="0"/>
          <c:showVal val="0"/>
          <c:showCatName val="0"/>
          <c:showSerName val="0"/>
          <c:showPercent val="0"/>
          <c:showBubbleSize val="0"/>
        </c:dLbls>
        <c:marker val="1"/>
        <c:smooth val="0"/>
        <c:axId val="97802880"/>
        <c:axId val="97809152"/>
      </c:lineChart>
      <c:dateAx>
        <c:axId val="97802880"/>
        <c:scaling>
          <c:orientation val="minMax"/>
        </c:scaling>
        <c:delete val="1"/>
        <c:axPos val="b"/>
        <c:numFmt formatCode="ge" sourceLinked="1"/>
        <c:majorTickMark val="none"/>
        <c:minorTickMark val="none"/>
        <c:tickLblPos val="none"/>
        <c:crossAx val="97809152"/>
        <c:crosses val="autoZero"/>
        <c:auto val="1"/>
        <c:lblOffset val="100"/>
        <c:baseTimeUnit val="years"/>
      </c:dateAx>
      <c:valAx>
        <c:axId val="978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871.01</c:v>
                </c:pt>
                <c:pt idx="1">
                  <c:v>942.32</c:v>
                </c:pt>
                <c:pt idx="2">
                  <c:v>103.29</c:v>
                </c:pt>
                <c:pt idx="3">
                  <c:v>110.05</c:v>
                </c:pt>
                <c:pt idx="4">
                  <c:v>117.47</c:v>
                </c:pt>
              </c:numCache>
            </c:numRef>
          </c:val>
          <c:extLst xmlns:c16r2="http://schemas.microsoft.com/office/drawing/2015/06/chart">
            <c:ext xmlns:c16="http://schemas.microsoft.com/office/drawing/2014/chart" uri="{C3380CC4-5D6E-409C-BE32-E72D297353CC}">
              <c16:uniqueId val="{00000000-3542-42FE-BBB6-C9F4C276C38B}"/>
            </c:ext>
          </c:extLst>
        </c:ser>
        <c:dLbls>
          <c:showLegendKey val="0"/>
          <c:showVal val="0"/>
          <c:showCatName val="0"/>
          <c:showSerName val="0"/>
          <c:showPercent val="0"/>
          <c:showBubbleSize val="0"/>
        </c:dLbls>
        <c:gapWidth val="150"/>
        <c:axId val="97823744"/>
        <c:axId val="978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290.19</c:v>
                </c:pt>
                <c:pt idx="2">
                  <c:v>63.22</c:v>
                </c:pt>
                <c:pt idx="3">
                  <c:v>49.07</c:v>
                </c:pt>
                <c:pt idx="4">
                  <c:v>46.78</c:v>
                </c:pt>
              </c:numCache>
            </c:numRef>
          </c:val>
          <c:smooth val="0"/>
          <c:extLst xmlns:c16r2="http://schemas.microsoft.com/office/drawing/2015/06/chart">
            <c:ext xmlns:c16="http://schemas.microsoft.com/office/drawing/2014/chart" uri="{C3380CC4-5D6E-409C-BE32-E72D297353CC}">
              <c16:uniqueId val="{00000001-3542-42FE-BBB6-C9F4C276C38B}"/>
            </c:ext>
          </c:extLst>
        </c:ser>
        <c:dLbls>
          <c:showLegendKey val="0"/>
          <c:showVal val="0"/>
          <c:showCatName val="0"/>
          <c:showSerName val="0"/>
          <c:showPercent val="0"/>
          <c:showBubbleSize val="0"/>
        </c:dLbls>
        <c:marker val="1"/>
        <c:smooth val="0"/>
        <c:axId val="97823744"/>
        <c:axId val="97825920"/>
      </c:lineChart>
      <c:dateAx>
        <c:axId val="97823744"/>
        <c:scaling>
          <c:orientation val="minMax"/>
        </c:scaling>
        <c:delete val="1"/>
        <c:axPos val="b"/>
        <c:numFmt formatCode="ge" sourceLinked="1"/>
        <c:majorTickMark val="none"/>
        <c:minorTickMark val="none"/>
        <c:tickLblPos val="none"/>
        <c:crossAx val="97825920"/>
        <c:crosses val="autoZero"/>
        <c:auto val="1"/>
        <c:lblOffset val="100"/>
        <c:baseTimeUnit val="years"/>
      </c:dateAx>
      <c:valAx>
        <c:axId val="978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1051.8800000000001</c:v>
                </c:pt>
                <c:pt idx="4" formatCode="#,##0.00;&quot;△&quot;#,##0.00;&quot;-&quot;">
                  <c:v>1151.98</c:v>
                </c:pt>
              </c:numCache>
            </c:numRef>
          </c:val>
          <c:extLst xmlns:c16r2="http://schemas.microsoft.com/office/drawing/2015/06/chart">
            <c:ext xmlns:c16="http://schemas.microsoft.com/office/drawing/2014/chart" uri="{C3380CC4-5D6E-409C-BE32-E72D297353CC}">
              <c16:uniqueId val="{00000000-A7C4-4F89-B41F-6B49DD7094D6}"/>
            </c:ext>
          </c:extLst>
        </c:ser>
        <c:dLbls>
          <c:showLegendKey val="0"/>
          <c:showVal val="0"/>
          <c:showCatName val="0"/>
          <c:showSerName val="0"/>
          <c:showPercent val="0"/>
          <c:showBubbleSize val="0"/>
        </c:dLbls>
        <c:gapWidth val="150"/>
        <c:axId val="97840512"/>
        <c:axId val="1007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A7C4-4F89-B41F-6B49DD7094D6}"/>
            </c:ext>
          </c:extLst>
        </c:ser>
        <c:dLbls>
          <c:showLegendKey val="0"/>
          <c:showVal val="0"/>
          <c:showCatName val="0"/>
          <c:showSerName val="0"/>
          <c:showPercent val="0"/>
          <c:showBubbleSize val="0"/>
        </c:dLbls>
        <c:marker val="1"/>
        <c:smooth val="0"/>
        <c:axId val="97840512"/>
        <c:axId val="100795904"/>
      </c:lineChart>
      <c:dateAx>
        <c:axId val="97840512"/>
        <c:scaling>
          <c:orientation val="minMax"/>
        </c:scaling>
        <c:delete val="1"/>
        <c:axPos val="b"/>
        <c:numFmt formatCode="ge" sourceLinked="1"/>
        <c:majorTickMark val="none"/>
        <c:minorTickMark val="none"/>
        <c:tickLblPos val="none"/>
        <c:crossAx val="100795904"/>
        <c:crosses val="autoZero"/>
        <c:auto val="1"/>
        <c:lblOffset val="100"/>
        <c:baseTimeUnit val="years"/>
      </c:dateAx>
      <c:valAx>
        <c:axId val="1007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120.46</c:v>
                </c:pt>
                <c:pt idx="1">
                  <c:v>119.86</c:v>
                </c:pt>
                <c:pt idx="2">
                  <c:v>117.84</c:v>
                </c:pt>
                <c:pt idx="3">
                  <c:v>131.28</c:v>
                </c:pt>
                <c:pt idx="4">
                  <c:v>136.76</c:v>
                </c:pt>
              </c:numCache>
            </c:numRef>
          </c:val>
          <c:extLst xmlns:c16r2="http://schemas.microsoft.com/office/drawing/2015/06/chart">
            <c:ext xmlns:c16="http://schemas.microsoft.com/office/drawing/2014/chart" uri="{C3380CC4-5D6E-409C-BE32-E72D297353CC}">
              <c16:uniqueId val="{00000000-A796-4992-B695-2B3A1D28026E}"/>
            </c:ext>
          </c:extLst>
        </c:ser>
        <c:dLbls>
          <c:showLegendKey val="0"/>
          <c:showVal val="0"/>
          <c:showCatName val="0"/>
          <c:showSerName val="0"/>
          <c:showPercent val="0"/>
          <c:showBubbleSize val="0"/>
        </c:dLbls>
        <c:gapWidth val="150"/>
        <c:axId val="100811520"/>
        <c:axId val="100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A796-4992-B695-2B3A1D28026E}"/>
            </c:ext>
          </c:extLst>
        </c:ser>
        <c:dLbls>
          <c:showLegendKey val="0"/>
          <c:showVal val="0"/>
          <c:showCatName val="0"/>
          <c:showSerName val="0"/>
          <c:showPercent val="0"/>
          <c:showBubbleSize val="0"/>
        </c:dLbls>
        <c:marker val="1"/>
        <c:smooth val="0"/>
        <c:axId val="100811520"/>
        <c:axId val="100813440"/>
      </c:lineChart>
      <c:dateAx>
        <c:axId val="100811520"/>
        <c:scaling>
          <c:orientation val="minMax"/>
        </c:scaling>
        <c:delete val="1"/>
        <c:axPos val="b"/>
        <c:numFmt formatCode="ge" sourceLinked="1"/>
        <c:majorTickMark val="none"/>
        <c:minorTickMark val="none"/>
        <c:tickLblPos val="none"/>
        <c:crossAx val="100813440"/>
        <c:crosses val="autoZero"/>
        <c:auto val="1"/>
        <c:lblOffset val="100"/>
        <c:baseTimeUnit val="years"/>
      </c:dateAx>
      <c:valAx>
        <c:axId val="1008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138.87</c:v>
                </c:pt>
                <c:pt idx="1">
                  <c:v>139.57</c:v>
                </c:pt>
                <c:pt idx="2">
                  <c:v>142.68</c:v>
                </c:pt>
                <c:pt idx="3">
                  <c:v>116.81</c:v>
                </c:pt>
                <c:pt idx="4">
                  <c:v>109.53</c:v>
                </c:pt>
              </c:numCache>
            </c:numRef>
          </c:val>
          <c:extLst xmlns:c16r2="http://schemas.microsoft.com/office/drawing/2015/06/chart">
            <c:ext xmlns:c16="http://schemas.microsoft.com/office/drawing/2014/chart" uri="{C3380CC4-5D6E-409C-BE32-E72D297353CC}">
              <c16:uniqueId val="{00000000-50D3-4F07-B4DA-E7F51F321F47}"/>
            </c:ext>
          </c:extLst>
        </c:ser>
        <c:dLbls>
          <c:showLegendKey val="0"/>
          <c:showVal val="0"/>
          <c:showCatName val="0"/>
          <c:showSerName val="0"/>
          <c:showPercent val="0"/>
          <c:showBubbleSize val="0"/>
        </c:dLbls>
        <c:gapWidth val="150"/>
        <c:axId val="100856576"/>
        <c:axId val="1008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50D3-4F07-B4DA-E7F51F321F47}"/>
            </c:ext>
          </c:extLst>
        </c:ser>
        <c:dLbls>
          <c:showLegendKey val="0"/>
          <c:showVal val="0"/>
          <c:showCatName val="0"/>
          <c:showSerName val="0"/>
          <c:showPercent val="0"/>
          <c:showBubbleSize val="0"/>
        </c:dLbls>
        <c:marker val="1"/>
        <c:smooth val="0"/>
        <c:axId val="100856576"/>
        <c:axId val="100858496"/>
      </c:lineChart>
      <c:dateAx>
        <c:axId val="100856576"/>
        <c:scaling>
          <c:orientation val="minMax"/>
        </c:scaling>
        <c:delete val="1"/>
        <c:axPos val="b"/>
        <c:numFmt formatCode="ge" sourceLinked="1"/>
        <c:majorTickMark val="none"/>
        <c:minorTickMark val="none"/>
        <c:tickLblPos val="none"/>
        <c:crossAx val="100858496"/>
        <c:crosses val="autoZero"/>
        <c:auto val="1"/>
        <c:lblOffset val="100"/>
        <c:baseTimeUnit val="years"/>
      </c:dateAx>
      <c:valAx>
        <c:axId val="1008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4"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東御市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121</v>
      </c>
      <c r="AE8" s="74"/>
      <c r="AF8" s="74"/>
      <c r="AG8" s="74"/>
      <c r="AH8" s="74"/>
      <c r="AI8" s="74"/>
      <c r="AJ8" s="74"/>
      <c r="AK8" s="4"/>
      <c r="AL8" s="68">
        <f>データ!S6</f>
        <v>30586</v>
      </c>
      <c r="AM8" s="68"/>
      <c r="AN8" s="68"/>
      <c r="AO8" s="68"/>
      <c r="AP8" s="68"/>
      <c r="AQ8" s="68"/>
      <c r="AR8" s="68"/>
      <c r="AS8" s="68"/>
      <c r="AT8" s="67">
        <f>データ!T6</f>
        <v>112.37</v>
      </c>
      <c r="AU8" s="67"/>
      <c r="AV8" s="67"/>
      <c r="AW8" s="67"/>
      <c r="AX8" s="67"/>
      <c r="AY8" s="67"/>
      <c r="AZ8" s="67"/>
      <c r="BA8" s="67"/>
      <c r="BB8" s="67">
        <f>データ!U6</f>
        <v>272.19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58.95</v>
      </c>
      <c r="J10" s="67"/>
      <c r="K10" s="67"/>
      <c r="L10" s="67"/>
      <c r="M10" s="67"/>
      <c r="N10" s="67"/>
      <c r="O10" s="67"/>
      <c r="P10" s="67">
        <f>データ!P6</f>
        <v>4.9800000000000004</v>
      </c>
      <c r="Q10" s="67"/>
      <c r="R10" s="67"/>
      <c r="S10" s="67"/>
      <c r="T10" s="67"/>
      <c r="U10" s="67"/>
      <c r="V10" s="67"/>
      <c r="W10" s="67">
        <f>データ!Q6</f>
        <v>106.49</v>
      </c>
      <c r="X10" s="67"/>
      <c r="Y10" s="67"/>
      <c r="Z10" s="67"/>
      <c r="AA10" s="67"/>
      <c r="AB10" s="67"/>
      <c r="AC10" s="67"/>
      <c r="AD10" s="68">
        <f>データ!R6</f>
        <v>3202</v>
      </c>
      <c r="AE10" s="68"/>
      <c r="AF10" s="68"/>
      <c r="AG10" s="68"/>
      <c r="AH10" s="68"/>
      <c r="AI10" s="68"/>
      <c r="AJ10" s="68"/>
      <c r="AK10" s="2"/>
      <c r="AL10" s="68">
        <f>データ!V6</f>
        <v>1516</v>
      </c>
      <c r="AM10" s="68"/>
      <c r="AN10" s="68"/>
      <c r="AO10" s="68"/>
      <c r="AP10" s="68"/>
      <c r="AQ10" s="68"/>
      <c r="AR10" s="68"/>
      <c r="AS10" s="68"/>
      <c r="AT10" s="67">
        <f>データ!W6</f>
        <v>0.56999999999999995</v>
      </c>
      <c r="AU10" s="67"/>
      <c r="AV10" s="67"/>
      <c r="AW10" s="67"/>
      <c r="AX10" s="67"/>
      <c r="AY10" s="67"/>
      <c r="AZ10" s="67"/>
      <c r="BA10" s="67"/>
      <c r="BB10" s="67">
        <f>データ!X6</f>
        <v>2659.65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202193</v>
      </c>
      <c r="D6" s="34">
        <f t="shared" si="3"/>
        <v>46</v>
      </c>
      <c r="E6" s="34">
        <f t="shared" si="3"/>
        <v>17</v>
      </c>
      <c r="F6" s="34">
        <f t="shared" si="3"/>
        <v>4</v>
      </c>
      <c r="G6" s="34">
        <f t="shared" si="3"/>
        <v>0</v>
      </c>
      <c r="H6" s="34" t="str">
        <f t="shared" si="3"/>
        <v>長野県　東御市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58.95</v>
      </c>
      <c r="P6" s="35">
        <f t="shared" si="3"/>
        <v>4.9800000000000004</v>
      </c>
      <c r="Q6" s="35">
        <f t="shared" si="3"/>
        <v>106.49</v>
      </c>
      <c r="R6" s="35">
        <f t="shared" si="3"/>
        <v>3202</v>
      </c>
      <c r="S6" s="35">
        <f t="shared" si="3"/>
        <v>30586</v>
      </c>
      <c r="T6" s="35">
        <f t="shared" si="3"/>
        <v>112.37</v>
      </c>
      <c r="U6" s="35">
        <f t="shared" si="3"/>
        <v>272.19</v>
      </c>
      <c r="V6" s="35">
        <f t="shared" si="3"/>
        <v>1516</v>
      </c>
      <c r="W6" s="35">
        <f t="shared" si="3"/>
        <v>0.56999999999999995</v>
      </c>
      <c r="X6" s="35">
        <f t="shared" si="3"/>
        <v>2659.65</v>
      </c>
      <c r="Y6" s="36">
        <f>IF(Y7="",NA(),Y7)</f>
        <v>104.62</v>
      </c>
      <c r="Z6" s="36">
        <f t="shared" ref="Z6:AH6" si="4">IF(Z7="",NA(),Z7)</f>
        <v>104.69</v>
      </c>
      <c r="AA6" s="36">
        <f t="shared" si="4"/>
        <v>103.02</v>
      </c>
      <c r="AB6" s="36">
        <f t="shared" si="4"/>
        <v>105.22</v>
      </c>
      <c r="AC6" s="36">
        <f t="shared" si="4"/>
        <v>106.43</v>
      </c>
      <c r="AD6" s="36">
        <f t="shared" si="4"/>
        <v>93.85</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232.81</v>
      </c>
      <c r="AQ6" s="36">
        <f t="shared" si="5"/>
        <v>184.13</v>
      </c>
      <c r="AR6" s="36">
        <f t="shared" si="5"/>
        <v>101.85</v>
      </c>
      <c r="AS6" s="36">
        <f t="shared" si="5"/>
        <v>110.77</v>
      </c>
      <c r="AT6" s="35" t="str">
        <f>IF(AT7="","",IF(AT7="-","【-】","【"&amp;SUBSTITUTE(TEXT(AT7,"#,##0.00"),"-","△")&amp;"】"))</f>
        <v>【105.22】</v>
      </c>
      <c r="AU6" s="36">
        <f>IF(AU7="",NA(),AU7)</f>
        <v>871.01</v>
      </c>
      <c r="AV6" s="36">
        <f t="shared" ref="AV6:BD6" si="6">IF(AV7="",NA(),AV7)</f>
        <v>942.32</v>
      </c>
      <c r="AW6" s="36">
        <f t="shared" si="6"/>
        <v>103.29</v>
      </c>
      <c r="AX6" s="36">
        <f t="shared" si="6"/>
        <v>110.05</v>
      </c>
      <c r="AY6" s="36">
        <f t="shared" si="6"/>
        <v>117.47</v>
      </c>
      <c r="AZ6" s="36">
        <f t="shared" si="6"/>
        <v>209.18</v>
      </c>
      <c r="BA6" s="36">
        <f t="shared" si="6"/>
        <v>290.19</v>
      </c>
      <c r="BB6" s="36">
        <f t="shared" si="6"/>
        <v>63.22</v>
      </c>
      <c r="BC6" s="36">
        <f t="shared" si="6"/>
        <v>49.07</v>
      </c>
      <c r="BD6" s="36">
        <f t="shared" si="6"/>
        <v>46.78</v>
      </c>
      <c r="BE6" s="35" t="str">
        <f>IF(BE7="","",IF(BE7="-","【-】","【"&amp;SUBSTITUTE(TEXT(BE7,"#,##0.00"),"-","△")&amp;"】"))</f>
        <v>【54.12】</v>
      </c>
      <c r="BF6" s="35">
        <f>IF(BF7="",NA(),BF7)</f>
        <v>0</v>
      </c>
      <c r="BG6" s="35">
        <f t="shared" ref="BG6:BO6" si="7">IF(BG7="",NA(),BG7)</f>
        <v>0</v>
      </c>
      <c r="BH6" s="35">
        <f t="shared" si="7"/>
        <v>0</v>
      </c>
      <c r="BI6" s="36">
        <f t="shared" si="7"/>
        <v>1051.8800000000001</v>
      </c>
      <c r="BJ6" s="36">
        <f t="shared" si="7"/>
        <v>1151.98</v>
      </c>
      <c r="BK6" s="36">
        <f t="shared" si="7"/>
        <v>1716.82</v>
      </c>
      <c r="BL6" s="36">
        <f t="shared" si="7"/>
        <v>1569.13</v>
      </c>
      <c r="BM6" s="36">
        <f t="shared" si="7"/>
        <v>1436</v>
      </c>
      <c r="BN6" s="36">
        <f t="shared" si="7"/>
        <v>1434.89</v>
      </c>
      <c r="BO6" s="36">
        <f t="shared" si="7"/>
        <v>1298.9100000000001</v>
      </c>
      <c r="BP6" s="35" t="str">
        <f>IF(BP7="","",IF(BP7="-","【-】","【"&amp;SUBSTITUTE(TEXT(BP7,"#,##0.00"),"-","△")&amp;"】"))</f>
        <v>【1,348.09】</v>
      </c>
      <c r="BQ6" s="36">
        <f>IF(BQ7="",NA(),BQ7)</f>
        <v>120.46</v>
      </c>
      <c r="BR6" s="36">
        <f t="shared" ref="BR6:BZ6" si="8">IF(BR7="",NA(),BR7)</f>
        <v>119.86</v>
      </c>
      <c r="BS6" s="36">
        <f t="shared" si="8"/>
        <v>117.84</v>
      </c>
      <c r="BT6" s="36">
        <f t="shared" si="8"/>
        <v>131.28</v>
      </c>
      <c r="BU6" s="36">
        <f t="shared" si="8"/>
        <v>136.76</v>
      </c>
      <c r="BV6" s="36">
        <f t="shared" si="8"/>
        <v>51.73</v>
      </c>
      <c r="BW6" s="36">
        <f t="shared" si="8"/>
        <v>64.63</v>
      </c>
      <c r="BX6" s="36">
        <f t="shared" si="8"/>
        <v>66.56</v>
      </c>
      <c r="BY6" s="36">
        <f t="shared" si="8"/>
        <v>66.22</v>
      </c>
      <c r="BZ6" s="36">
        <f t="shared" si="8"/>
        <v>69.87</v>
      </c>
      <c r="CA6" s="35" t="str">
        <f>IF(CA7="","",IF(CA7="-","【-】","【"&amp;SUBSTITUTE(TEXT(CA7,"#,##0.00"),"-","△")&amp;"】"))</f>
        <v>【69.80】</v>
      </c>
      <c r="CB6" s="36">
        <f>IF(CB7="",NA(),CB7)</f>
        <v>138.87</v>
      </c>
      <c r="CC6" s="36">
        <f t="shared" ref="CC6:CK6" si="9">IF(CC7="",NA(),CC7)</f>
        <v>139.57</v>
      </c>
      <c r="CD6" s="36">
        <f t="shared" si="9"/>
        <v>142.68</v>
      </c>
      <c r="CE6" s="36">
        <f t="shared" si="9"/>
        <v>116.81</v>
      </c>
      <c r="CF6" s="36">
        <f t="shared" si="9"/>
        <v>109.53</v>
      </c>
      <c r="CG6" s="36">
        <f t="shared" si="9"/>
        <v>310.47000000000003</v>
      </c>
      <c r="CH6" s="36">
        <f t="shared" si="9"/>
        <v>245.75</v>
      </c>
      <c r="CI6" s="36">
        <f t="shared" si="9"/>
        <v>244.29</v>
      </c>
      <c r="CJ6" s="36">
        <f t="shared" si="9"/>
        <v>246.72</v>
      </c>
      <c r="CK6" s="36">
        <f t="shared" si="9"/>
        <v>234.96</v>
      </c>
      <c r="CL6" s="35" t="str">
        <f>IF(CL7="","",IF(CL7="-","【-】","【"&amp;SUBSTITUTE(TEXT(CL7,"#,##0.00"),"-","△")&amp;"】"))</f>
        <v>【232.54】</v>
      </c>
      <c r="CM6" s="36">
        <f>IF(CM7="",NA(),CM7)</f>
        <v>32.5</v>
      </c>
      <c r="CN6" s="36">
        <f t="shared" ref="CN6:CV6" si="10">IF(CN7="",NA(),CN7)</f>
        <v>56.21</v>
      </c>
      <c r="CO6" s="36">
        <f t="shared" si="10"/>
        <v>53.79</v>
      </c>
      <c r="CP6" s="36">
        <f t="shared" si="10"/>
        <v>56.52</v>
      </c>
      <c r="CQ6" s="36">
        <f t="shared" si="10"/>
        <v>56.06</v>
      </c>
      <c r="CR6" s="36">
        <f t="shared" si="10"/>
        <v>36.67</v>
      </c>
      <c r="CS6" s="36">
        <f t="shared" si="10"/>
        <v>43.65</v>
      </c>
      <c r="CT6" s="36">
        <f t="shared" si="10"/>
        <v>43.58</v>
      </c>
      <c r="CU6" s="36">
        <f t="shared" si="10"/>
        <v>41.35</v>
      </c>
      <c r="CV6" s="36">
        <f t="shared" si="10"/>
        <v>42.9</v>
      </c>
      <c r="CW6" s="35" t="str">
        <f>IF(CW7="","",IF(CW7="-","【-】","【"&amp;SUBSTITUTE(TEXT(CW7,"#,##0.00"),"-","△")&amp;"】"))</f>
        <v>【42.17】</v>
      </c>
      <c r="CX6" s="36">
        <f>IF(CX7="",NA(),CX7)</f>
        <v>83.81</v>
      </c>
      <c r="CY6" s="36">
        <f t="shared" ref="CY6:DG6" si="11">IF(CY7="",NA(),CY7)</f>
        <v>84.55</v>
      </c>
      <c r="CZ6" s="36">
        <f t="shared" si="11"/>
        <v>84.6</v>
      </c>
      <c r="DA6" s="36">
        <f t="shared" si="11"/>
        <v>85.33</v>
      </c>
      <c r="DB6" s="36">
        <f t="shared" si="11"/>
        <v>84.96</v>
      </c>
      <c r="DC6" s="36">
        <f t="shared" si="11"/>
        <v>71.239999999999995</v>
      </c>
      <c r="DD6" s="36">
        <f t="shared" si="11"/>
        <v>82.2</v>
      </c>
      <c r="DE6" s="36">
        <f t="shared" si="11"/>
        <v>82.35</v>
      </c>
      <c r="DF6" s="36">
        <f t="shared" si="11"/>
        <v>82.9</v>
      </c>
      <c r="DG6" s="36">
        <f t="shared" si="11"/>
        <v>83.5</v>
      </c>
      <c r="DH6" s="35" t="str">
        <f>IF(DH7="","",IF(DH7="-","【-】","【"&amp;SUBSTITUTE(TEXT(DH7,"#,##0.00"),"-","△")&amp;"】"))</f>
        <v>【82.30】</v>
      </c>
      <c r="DI6" s="36">
        <f>IF(DI7="",NA(),DI7)</f>
        <v>6.96</v>
      </c>
      <c r="DJ6" s="36">
        <f t="shared" ref="DJ6:DR6" si="12">IF(DJ7="",NA(),DJ7)</f>
        <v>8.36</v>
      </c>
      <c r="DK6" s="36">
        <f t="shared" si="12"/>
        <v>18.309999999999999</v>
      </c>
      <c r="DL6" s="36">
        <f t="shared" si="12"/>
        <v>20.68</v>
      </c>
      <c r="DM6" s="36">
        <f t="shared" si="12"/>
        <v>22.9</v>
      </c>
      <c r="DN6" s="36">
        <f t="shared" si="12"/>
        <v>6.5</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202193</v>
      </c>
      <c r="D7" s="38">
        <v>46</v>
      </c>
      <c r="E7" s="38">
        <v>17</v>
      </c>
      <c r="F7" s="38">
        <v>4</v>
      </c>
      <c r="G7" s="38">
        <v>0</v>
      </c>
      <c r="H7" s="38" t="s">
        <v>108</v>
      </c>
      <c r="I7" s="38" t="s">
        <v>109</v>
      </c>
      <c r="J7" s="38" t="s">
        <v>110</v>
      </c>
      <c r="K7" s="38" t="s">
        <v>111</v>
      </c>
      <c r="L7" s="38" t="s">
        <v>112</v>
      </c>
      <c r="M7" s="38"/>
      <c r="N7" s="39" t="s">
        <v>113</v>
      </c>
      <c r="O7" s="39">
        <v>58.95</v>
      </c>
      <c r="P7" s="39">
        <v>4.9800000000000004</v>
      </c>
      <c r="Q7" s="39">
        <v>106.49</v>
      </c>
      <c r="R7" s="39">
        <v>3202</v>
      </c>
      <c r="S7" s="39">
        <v>30586</v>
      </c>
      <c r="T7" s="39">
        <v>112.37</v>
      </c>
      <c r="U7" s="39">
        <v>272.19</v>
      </c>
      <c r="V7" s="39">
        <v>1516</v>
      </c>
      <c r="W7" s="39">
        <v>0.56999999999999995</v>
      </c>
      <c r="X7" s="39">
        <v>2659.65</v>
      </c>
      <c r="Y7" s="39">
        <v>104.62</v>
      </c>
      <c r="Z7" s="39">
        <v>104.69</v>
      </c>
      <c r="AA7" s="39">
        <v>103.02</v>
      </c>
      <c r="AB7" s="39">
        <v>105.22</v>
      </c>
      <c r="AC7" s="39">
        <v>106.43</v>
      </c>
      <c r="AD7" s="39">
        <v>93.85</v>
      </c>
      <c r="AE7" s="39">
        <v>96.59</v>
      </c>
      <c r="AF7" s="39">
        <v>101.24</v>
      </c>
      <c r="AG7" s="39">
        <v>100.94</v>
      </c>
      <c r="AH7" s="39">
        <v>100.85</v>
      </c>
      <c r="AI7" s="39">
        <v>100.66</v>
      </c>
      <c r="AJ7" s="39">
        <v>0</v>
      </c>
      <c r="AK7" s="39">
        <v>0</v>
      </c>
      <c r="AL7" s="39">
        <v>0</v>
      </c>
      <c r="AM7" s="39">
        <v>0</v>
      </c>
      <c r="AN7" s="39">
        <v>0</v>
      </c>
      <c r="AO7" s="39">
        <v>99.89</v>
      </c>
      <c r="AP7" s="39">
        <v>232.81</v>
      </c>
      <c r="AQ7" s="39">
        <v>184.13</v>
      </c>
      <c r="AR7" s="39">
        <v>101.85</v>
      </c>
      <c r="AS7" s="39">
        <v>110.77</v>
      </c>
      <c r="AT7" s="39">
        <v>105.22</v>
      </c>
      <c r="AU7" s="39">
        <v>871.01</v>
      </c>
      <c r="AV7" s="39">
        <v>942.32</v>
      </c>
      <c r="AW7" s="39">
        <v>103.29</v>
      </c>
      <c r="AX7" s="39">
        <v>110.05</v>
      </c>
      <c r="AY7" s="39">
        <v>117.47</v>
      </c>
      <c r="AZ7" s="39">
        <v>209.18</v>
      </c>
      <c r="BA7" s="39">
        <v>290.19</v>
      </c>
      <c r="BB7" s="39">
        <v>63.22</v>
      </c>
      <c r="BC7" s="39">
        <v>49.07</v>
      </c>
      <c r="BD7" s="39">
        <v>46.78</v>
      </c>
      <c r="BE7" s="39">
        <v>54.12</v>
      </c>
      <c r="BF7" s="39">
        <v>0</v>
      </c>
      <c r="BG7" s="39">
        <v>0</v>
      </c>
      <c r="BH7" s="39">
        <v>0</v>
      </c>
      <c r="BI7" s="39">
        <v>1051.8800000000001</v>
      </c>
      <c r="BJ7" s="39">
        <v>1151.98</v>
      </c>
      <c r="BK7" s="39">
        <v>1716.82</v>
      </c>
      <c r="BL7" s="39">
        <v>1569.13</v>
      </c>
      <c r="BM7" s="39">
        <v>1436</v>
      </c>
      <c r="BN7" s="39">
        <v>1434.89</v>
      </c>
      <c r="BO7" s="39">
        <v>1298.9100000000001</v>
      </c>
      <c r="BP7" s="39">
        <v>1348.09</v>
      </c>
      <c r="BQ7" s="39">
        <v>120.46</v>
      </c>
      <c r="BR7" s="39">
        <v>119.86</v>
      </c>
      <c r="BS7" s="39">
        <v>117.84</v>
      </c>
      <c r="BT7" s="39">
        <v>131.28</v>
      </c>
      <c r="BU7" s="39">
        <v>136.76</v>
      </c>
      <c r="BV7" s="39">
        <v>51.73</v>
      </c>
      <c r="BW7" s="39">
        <v>64.63</v>
      </c>
      <c r="BX7" s="39">
        <v>66.56</v>
      </c>
      <c r="BY7" s="39">
        <v>66.22</v>
      </c>
      <c r="BZ7" s="39">
        <v>69.87</v>
      </c>
      <c r="CA7" s="39">
        <v>69.8</v>
      </c>
      <c r="CB7" s="39">
        <v>138.87</v>
      </c>
      <c r="CC7" s="39">
        <v>139.57</v>
      </c>
      <c r="CD7" s="39">
        <v>142.68</v>
      </c>
      <c r="CE7" s="39">
        <v>116.81</v>
      </c>
      <c r="CF7" s="39">
        <v>109.53</v>
      </c>
      <c r="CG7" s="39">
        <v>310.47000000000003</v>
      </c>
      <c r="CH7" s="39">
        <v>245.75</v>
      </c>
      <c r="CI7" s="39">
        <v>244.29</v>
      </c>
      <c r="CJ7" s="39">
        <v>246.72</v>
      </c>
      <c r="CK7" s="39">
        <v>234.96</v>
      </c>
      <c r="CL7" s="39">
        <v>232.54</v>
      </c>
      <c r="CM7" s="39">
        <v>32.5</v>
      </c>
      <c r="CN7" s="39">
        <v>56.21</v>
      </c>
      <c r="CO7" s="39">
        <v>53.79</v>
      </c>
      <c r="CP7" s="39">
        <v>56.52</v>
      </c>
      <c r="CQ7" s="39">
        <v>56.06</v>
      </c>
      <c r="CR7" s="39">
        <v>36.67</v>
      </c>
      <c r="CS7" s="39">
        <v>43.65</v>
      </c>
      <c r="CT7" s="39">
        <v>43.58</v>
      </c>
      <c r="CU7" s="39">
        <v>41.35</v>
      </c>
      <c r="CV7" s="39">
        <v>42.9</v>
      </c>
      <c r="CW7" s="39">
        <v>42.17</v>
      </c>
      <c r="CX7" s="39">
        <v>83.81</v>
      </c>
      <c r="CY7" s="39">
        <v>84.55</v>
      </c>
      <c r="CZ7" s="39">
        <v>84.6</v>
      </c>
      <c r="DA7" s="39">
        <v>85.33</v>
      </c>
      <c r="DB7" s="39">
        <v>84.96</v>
      </c>
      <c r="DC7" s="39">
        <v>71.239999999999995</v>
      </c>
      <c r="DD7" s="39">
        <v>82.2</v>
      </c>
      <c r="DE7" s="39">
        <v>82.35</v>
      </c>
      <c r="DF7" s="39">
        <v>82.9</v>
      </c>
      <c r="DG7" s="39">
        <v>83.5</v>
      </c>
      <c r="DH7" s="39">
        <v>82.3</v>
      </c>
      <c r="DI7" s="39">
        <v>6.96</v>
      </c>
      <c r="DJ7" s="39">
        <v>8.36</v>
      </c>
      <c r="DK7" s="39">
        <v>18.309999999999999</v>
      </c>
      <c r="DL7" s="39">
        <v>20.68</v>
      </c>
      <c r="DM7" s="39">
        <v>22.9</v>
      </c>
      <c r="DN7" s="39">
        <v>6.5</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2018-02-01T08:11:15Z</cp:lastPrinted>
  <dcterms:created xsi:type="dcterms:W3CDTF">2017-12-25T01:55:44Z</dcterms:created>
  <dcterms:modified xsi:type="dcterms:W3CDTF">2018-02-20T05:08:54Z</dcterms:modified>
  <cp:category/>
</cp:coreProperties>
</file>