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15360" windowHeight="7635" tabRatio="84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U36" i="10"/>
  <c r="C36" i="10"/>
  <c r="BE35" i="10"/>
  <c r="C35" i="10"/>
  <c r="BE34" i="10"/>
  <c r="U34" i="10"/>
  <c r="U35" i="10" s="1"/>
  <c r="C34" i="10"/>
  <c r="AM34" i="10" l="1"/>
  <c r="AM35" i="10" s="1"/>
  <c r="AM36" i="10" s="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<sst xmlns="http://schemas.openxmlformats.org/spreadsheetml/2006/main" count="1109" uniqueCount="623">
  <si>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</si>
  <si>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</si>
  <si>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</si>
  <si>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</si>
  <si>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</si>
  <si>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</si>
  <si>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</si>
  <si>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</si>
  <si>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</si>
  <si>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</si>
  <si>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</si>
  <si>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</si>
  <si>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</si>
  <si>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</si>
  <si>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</si>
  <si>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</si>
  <si>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</si>
  <si>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</si>
  <si>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</si>
  <si>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</si>
  <si>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</si>
  <si>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</si>
  <si>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</si>
  <si>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</si>
  <si>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</si>
  <si>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</si>
  <si>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</si>
  <si>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</si>
  <si>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</si>
  <si>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</si>
  <si>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</si>
  <si>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</si>
  <si>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</si>
  <si>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</si>
  <si>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</si>
  <si>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</si>
  <si>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</si>
  <si>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</si>
  <si>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</si>
  <si>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</si>
  <si>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</si>
  <si>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</si>
  <si>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</si>
  <si>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</si>
  <si>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</si>
  <si>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</si>
  <si>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</si>
  <si>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</si>
  <si>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</si>
  <si>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</si>
  <si>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</si>
  <si>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</si>
  <si>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</si>
  <si>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</si>
  <si>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</si>
  <si>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</si>
  <si>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</si>
  <si>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</si>
  <si>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</si>
  <si>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</si>
  <si>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</si>
  <si>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</si>
  <si>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</si>
  <si>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</si>
  <si>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</si>
  <si>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</si>
  <si>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</si>
  <si>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</si>
  <si>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</si>
  <si>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</si>
  <si>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</si>
  <si>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</si>
  <si>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</si>
  <si>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</si>
  <si>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</si>
  <si>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</si>
  <si>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</si>
  <si>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</si>
  <si>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</si>
  <si>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</si>
  <si>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</si>
  <si>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</si>
  <si>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</si>
  <si>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</si>
  <si>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</si>
  <si>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</si>
  <si>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</si>
  <si>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</si>
  <si>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</si>
  <si>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</si>
  <si>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</si>
  <si>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</si>
  <si>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</si>
  <si>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</si>
  <si>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</si>
  <si>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</si>
  <si>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</si>
  <si>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</si>
  <si>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</si>
  <si>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</si>
  <si>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</si>
  <si>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</si>
  <si>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</si>
  <si>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</si>
  <si>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</si>
  <si>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</si>
  <si>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</si>
  <si>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</si>
  <si>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</si>
  <si>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</si>
  <si>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</si>
  <si>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</si>
  <si>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</si>
  <si>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</si>
  <si>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</si>
  <si>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</si>
  <si>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</si>
  <si>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</si>
  <si>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</si>
  <si>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</si>
  <si>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</si>
  <si>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</si>
  <si>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</si>
  <si>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</si>
  <si>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</si>
  <si>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</si>
  <si>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</si>
  <si>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</si>
  <si>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</si>
  <si>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</si>
  <si>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</si>
  <si>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</si>
  <si>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</si>
  <si>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</si>
  <si>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</si>
  <si>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</si>
  <si>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</si>
  <si>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</si>
  <si>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</si>
  <si>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</si>
  <si>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</si>
  <si>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</si>
  <si>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</si>
  <si>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</si>
  <si>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</si>
  <si>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</si>
  <si>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</si>
  <si>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</si>
  <si>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</si>
  <si>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</si>
  <si>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</si>
  <si>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</si>
  <si>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</si>
  <si>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</si>
  <si>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</si>
  <si>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</si>
  <si>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</si>
  <si>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</si>
  <si>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</si>
  <si>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</si>
  <si>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</si>
  <si>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</si>
  <si>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</si>
  <si>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</si>
  <si>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</si>
  <si>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</si>
  <si>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</si>
  <si>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</si>
  <si>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</si>
  <si>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</si>
  <si>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</si>
  <si>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</si>
  <si>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</si>
  <si>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</si>
  <si>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</si>
  <si>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</si>
  <si>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</si>
  <si>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</si>
  <si>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</si>
  <si>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</si>
  <si>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</si>
  <si>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</si>
  <si>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</si>
  <si>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</si>
  <si>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</si>
  <si>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</si>
  <si>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</si>
  <si>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</si>
  <si>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</si>
  <si>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</si>
  <si>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</si>
  <si>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</si>
  <si>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</si>
  <si>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</si>
  <si>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</si>
  <si>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</si>
  <si>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</si>
  <si>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</si>
  <si>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</si>
  <si>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</si>
  <si>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</si>
  <si>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</si>
  <si>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</si>
  <si>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</si>
  <si>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</si>
  <si>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</si>
  <si>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</si>
  <si>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</si>
  <si>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</si>
  <si>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</si>
  <si>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長野県茅野市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</si>
  <si>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</si>
  <si>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</si>
  <si>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</si>
  <si>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</si>
  <si>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</si>
  <si>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</si>
  <si>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</si>
  <si>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</si>
  <si>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</si>
  <si>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</si>
  <si>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</si>
  <si>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</si>
  <si>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</si>
  <si>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</si>
  <si>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</si>
  <si>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</si>
  <si>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</si>
  <si>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</si>
  <si>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</si>
  <si>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</si>
  <si>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</si>
  <si>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</si>
  <si>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</si>
  <si>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</si>
  <si>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</si>
  <si>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</si>
  <si>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</si>
  <si>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</si>
  <si>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</si>
  <si>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</si>
  <si>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</si>
  <si>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</si>
  <si>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</si>
  <si>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</si>
  <si>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</si>
  <si>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</si>
  <si>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</si>
  <si>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</si>
  <si>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</si>
  <si>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</si>
  <si>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</si>
  <si>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</si>
  <si>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</si>
  <si>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</si>
  <si>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</si>
  <si>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</si>
  <si>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</si>
  <si>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</si>
  <si>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</si>
  <si>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</si>
  <si>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</si>
  <si>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</si>
  <si>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</si>
  <si>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</si>
  <si>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</si>
  <si>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</si>
  <si>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</si>
  <si>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</si>
  <si>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</si>
  <si>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</si>
  <si>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</si>
  <si>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</si>
  <si>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</si>
  <si>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</si>
  <si>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</si>
  <si>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</si>
  <si>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</si>
  <si>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</si>
  <si>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</si>
  <si>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</si>
  <si>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</si>
  <si>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</si>
  <si>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</si>
  <si>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</si>
  <si>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</si>
  <si>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</si>
  <si>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</si>
  <si>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</si>
  <si>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</si>
  <si>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</si>
  <si>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</si>
  <si>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</si>
  <si>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</si>
  <si>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</si>
  <si>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</si>
  <si>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</si>
  <si>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</si>
  <si>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</si>
  <si>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</si>
  <si>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</si>
  <si>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</si>
  <si>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</si>
  <si>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</si>
  <si>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</si>
  <si>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</si>
  <si>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</si>
  <si>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</si>
  <si>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</si>
  <si>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</si>
  <si>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</si>
  <si>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</si>
  <si>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</si>
  <si>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</si>
  <si>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</si>
  <si>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</si>
  <si>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</si>
  <si>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</si>
  <si>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</si>
  <si>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</si>
  <si>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</si>
  <si>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</si>
  <si>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</si>
  <si>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</si>
  <si>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</si>
  <si>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</si>
  <si>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</si>
  <si>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</si>
  <si>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</si>
  <si>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</si>
  <si>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</si>
  <si>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</si>
  <si>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</si>
  <si>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</si>
  <si>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</si>
  <si>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</si>
  <si>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</si>
  <si>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</si>
  <si>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</si>
  <si>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</si>
  <si>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</si>
  <si>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</si>
  <si>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</si>
  <si>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</si>
  <si>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</si>
  <si>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</si>
  <si>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</si>
  <si>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</si>
  <si>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</si>
  <si>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</si>
  <si>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</si>
  <si>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</si>
  <si>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</si>
  <si>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</si>
  <si>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</si>
  <si>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</si>
  <si>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</si>
  <si>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</si>
  <si>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</si>
  <si>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長野県茅野市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</si>
  <si>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</si>
  <si>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</si>
  <si>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</si>
  <si>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</si>
  <si>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</si>
  <si>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</si>
  <si>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</si>
  <si>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</si>
  <si>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</si>
  <si>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</si>
  <si>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</si>
  <si>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</si>
  <si>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</si>
  <si>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</si>
  <si>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</si>
  <si>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</si>
  <si>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</si>
  <si>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</si>
  <si>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</si>
  <si>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</si>
  <si>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</si>
  <si>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</si>
  <si>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</si>
  <si>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</si>
  <si>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</si>
  <si>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</si>
  <si>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</si>
  <si>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</si>
  <si>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</si>
  <si>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</si>
  <si>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</si>
  <si>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</si>
  <si>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</si>
  <si>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</si>
  <si>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</si>
  <si>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</si>
  <si>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</si>
  <si>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</si>
  <si>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</si>
  <si>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</si>
  <si>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</si>
  <si>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</si>
  <si>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</si>
  <si>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</si>
  <si>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</si>
  <si>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</si>
  <si>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</si>
  <si>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</si>
  <si>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</si>
  <si>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</si>
  <si>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</si>
  <si>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</si>
  <si>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</si>
  <si>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</si>
  <si>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</si>
  <si>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</si>
  <si>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</si>
  <si>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</si>
  <si>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</si>
  <si>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</si>
  <si>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</si>
  <si>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</si>
  <si>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</si>
  <si>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</si>
  <si>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</si>
  <si>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</si>
  <si>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</si>
  <si>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</si>
  <si>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</si>
  <si>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</si>
  <si>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</si>
  <si>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</si>
  <si>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</si>
  <si>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</si>
  <si>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</si>
  <si>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</si>
  <si>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</si>
  <si>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</si>
  <si>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</si>
  <si>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</si>
  <si>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</si>
  <si>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</si>
  <si>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</si>
  <si>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</si>
  <si>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</si>
  <si>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</si>
  <si>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</si>
  <si>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</si>
  <si>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</si>
  <si>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</si>
  <si>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</si>
  <si>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</si>
  <si>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</si>
  <si>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</si>
  <si>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</si>
  <si>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</si>
  <si>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</si>
  <si>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</si>
  <si>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</si>
  <si>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</si>
  <si>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</si>
  <si>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</si>
  <si>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</si>
  <si>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</si>
  <si>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</si>
  <si>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</si>
  <si>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</si>
  <si>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</si>
  <si>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国民健康保険診療所特別会計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</si>
  <si>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</si>
  <si>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</si>
  <si>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</si>
  <si>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</si>
  <si>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</si>
  <si>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</si>
  <si>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</si>
  <si>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</si>
  <si>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</si>
  <si>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</si>
  <si>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</si>
  <si>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</si>
  <si>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</si>
  <si>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</si>
  <si>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</si>
  <si>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</si>
  <si>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</si>
  <si>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</si>
  <si>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</si>
  <si>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</si>
  <si>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</si>
  <si>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</si>
  <si>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</si>
  <si>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</si>
  <si>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</si>
  <si>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</si>
  <si>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</si>
  <si>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</si>
  <si>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</si>
  <si>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</si>
  <si>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</si>
  <si>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</si>
  <si>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</si>
  <si>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</si>
  <si>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</si>
  <si>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</si>
  <si>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</si>
  <si>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</si>
  <si>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</si>
  <si>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</si>
  <si>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</si>
  <si>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</si>
  <si>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</si>
  <si>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</si>
  <si>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</si>
  <si>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</si>
  <si>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</si>
  <si>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</si>
  <si>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</si>
  <si>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</si>
  <si>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</si>
  <si>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</si>
  <si>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</si>
  <si>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</si>
  <si>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</si>
  <si>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</si>
  <si>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</si>
  <si>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</si>
  <si>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</si>
  <si>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</si>
  <si>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</si>
  <si>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</si>
  <si>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</si>
  <si>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</si>
  <si>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</si>
  <si>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</si>
  <si>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</si>
  <si>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</si>
  <si>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</si>
  <si>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</si>
  <si>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</si>
  <si>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</si>
  <si>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</si>
  <si>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</si>
  <si>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</si>
  <si>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</si>
  <si>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</si>
  <si>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</si>
  <si>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</si>
  <si>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</si>
  <si>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</si>
  <si>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</si>
  <si>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</si>
  <si>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</si>
  <si>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</si>
  <si>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</si>
  <si>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</si>
  <si>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</si>
  <si>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1.05</t>
  </si>
  <si>
    <t>▲ 0.46</t>
  </si>
  <si>
    <t>水道事業会計</t>
  </si>
  <si>
    <t>下水道事業会計</t>
  </si>
  <si>
    <t>一般会計</t>
  </si>
  <si>
    <t>国民健康保険特別会計</t>
  </si>
  <si>
    <t>国民健康保険診療所特別会計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</si>
  <si>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</si>
  <si>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</si>
  <si>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</si>
  <si>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</si>
  <si>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</si>
  <si>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</si>
  <si>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</si>
  <si>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</si>
  <si>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</si>
  <si>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</si>
  <si>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</si>
  <si>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</si>
  <si>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</si>
  <si>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</si>
  <si>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公共施設整備基金</t>
    <rPh sb="0" eb="2">
      <t>コウキョウ</t>
    </rPh>
    <rPh sb="2" eb="4">
      <t>シセツ</t>
    </rPh>
    <rPh sb="4" eb="6">
      <t>セイビ</t>
    </rPh>
    <rPh sb="6" eb="8">
      <t>キキン</t>
    </rPh>
    <phoneticPr fontId="18"/>
  </si>
  <si>
    <t>職員退職手当基金</t>
    <rPh sb="0" eb="2">
      <t>ショクイン</t>
    </rPh>
    <rPh sb="2" eb="4">
      <t>タイショク</t>
    </rPh>
    <rPh sb="4" eb="6">
      <t>テアテ</t>
    </rPh>
    <rPh sb="6" eb="8">
      <t>キキン</t>
    </rPh>
    <phoneticPr fontId="2"/>
  </si>
  <si>
    <t>蓼科観光施設建設基金</t>
    <rPh sb="0" eb="2">
      <t>タテシナ</t>
    </rPh>
    <rPh sb="2" eb="4">
      <t>カンコウ</t>
    </rPh>
    <rPh sb="4" eb="6">
      <t>シセツ</t>
    </rPh>
    <rPh sb="6" eb="8">
      <t>ケンセツ</t>
    </rPh>
    <rPh sb="8" eb="10">
      <t>キキン</t>
    </rPh>
    <phoneticPr fontId="18"/>
  </si>
  <si>
    <t>育英基金</t>
    <rPh sb="0" eb="2">
      <t>イクエイ</t>
    </rPh>
    <rPh sb="2" eb="4">
      <t>キキン</t>
    </rPh>
    <phoneticPr fontId="18"/>
  </si>
  <si>
    <t>学校基金</t>
    <rPh sb="0" eb="2">
      <t>ガッコウ</t>
    </rPh>
    <rPh sb="2" eb="4">
      <t>キキン</t>
    </rPh>
    <phoneticPr fontId="18"/>
  </si>
  <si>
    <t>諏訪広域連合（一般会計）</t>
    <rPh sb="0" eb="2">
      <t>スワ</t>
    </rPh>
    <rPh sb="2" eb="4">
      <t>コウイキ</t>
    </rPh>
    <rPh sb="4" eb="6">
      <t>レンゴウ</t>
    </rPh>
    <rPh sb="7" eb="9">
      <t>イッパン</t>
    </rPh>
    <rPh sb="9" eb="11">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</si>
  <si>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</si>
  <si>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</si>
  <si>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2">
      <t>トクベツカイケイ</t>
    </rPh>
    <phoneticPr fontId="2"/>
  </si>
  <si>
    <t>　（ふるさと市町村圏基金事業特別会計）</t>
    <rPh sb="6" eb="9">
      <t>シチョウソン</t>
    </rPh>
    <rPh sb="9" eb="10">
      <t>ケン</t>
    </rPh>
    <rPh sb="10" eb="12">
      <t>キキン</t>
    </rPh>
    <rPh sb="12" eb="14">
      <t>ジギョウ</t>
    </rPh>
    <rPh sb="14" eb="18">
      <t>トクベツカイケイ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</si>
  <si>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</si>
  <si>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（ごみ処理事業特別会計）</t>
    <rPh sb="4" eb="6">
      <t>ショリ</t>
    </rPh>
    <rPh sb="6" eb="8">
      <t>ジギョウ</t>
    </rPh>
    <rPh sb="8" eb="12">
      <t>トクベツカイケイ</t>
    </rPh>
    <phoneticPr fontId="2"/>
  </si>
  <si>
    <t>白樺下水道組合</t>
    <rPh sb="0" eb="2">
      <t>シラカバ</t>
    </rPh>
    <rPh sb="2" eb="5">
      <t>ゲスイドウ</t>
    </rPh>
    <rPh sb="5" eb="7">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</si>
  <si>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</si>
  <si>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（介護老人保健施設特別会計）</t>
    <rPh sb="2" eb="4">
      <t>カイゴ</t>
    </rPh>
    <rPh sb="4" eb="6">
      <t>ロウジン</t>
    </rPh>
    <rPh sb="6" eb="8">
      <t>ホケン</t>
    </rPh>
    <rPh sb="8" eb="10">
      <t>シセツ</t>
    </rPh>
    <rPh sb="10" eb="12">
      <t>トクベツ</t>
    </rPh>
    <rPh sb="12" eb="14">
      <t>カイケイ</t>
    </rPh>
    <phoneticPr fontId="2"/>
  </si>
  <si>
    <t>　（看護専門学校特別会計）</t>
    <rPh sb="2" eb="4">
      <t>カンゴ</t>
    </rPh>
    <rPh sb="4" eb="6">
      <t>センモン</t>
    </rPh>
    <rPh sb="6" eb="8">
      <t>ガッコウ</t>
    </rPh>
    <rPh sb="8" eb="10">
      <t>トクベツ</t>
    </rPh>
    <rPh sb="10" eb="12">
      <t>カイケイ</t>
    </rPh>
    <phoneticPr fontId="2"/>
  </si>
  <si>
    <t>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</si>
  <si>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</si>
  <si>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</si>
  <si>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</si>
  <si>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</si>
  <si>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</si>
  <si>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</si>
  <si>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</si>
  <si>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</si>
  <si>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t>
    <phoneticPr fontId="2"/>
  </si>
  <si>
    <t>-</t>
    <phoneticPr fontId="2"/>
  </si>
  <si>
    <t>国民健康保険診療所特別会計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</si>
  <si>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</si>
  <si>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</si>
  <si>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</si>
  <si>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</si>
  <si>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</si>
  <si>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</si>
  <si>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</si>
  <si>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</si>
  <si>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</si>
  <si>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</si>
  <si>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</si>
  <si>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</si>
  <si>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</si>
  <si>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</si>
  <si>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</si>
  <si>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将来負担比率が類似団体平均を上回っているものの、有形固定資産減価償却率は下回っており、比較的積極的に普通建設事業への投資を行っている結果が表れている。経年比較すると、有形固定資産減価償却率の上昇に比べ将来負担率の下落幅が大きいが、これは財政調整基金を積み立てたことによる充当可能基金が増加や、公立諏訪東京理科大学に係る基準財政需要額が増となったことなどで標準財政規模等が増加したことによるものである。</t>
    <rPh sb="0" eb="201">
      <t>ニュウリョク</t>
    </rPh>
    <phoneticPr fontId="5"/>
  </si>
  <si>
    <t>　将来負担比率は比較的積極的な普通建設事業への投資の結果、類似団体平均を上回っている。また、実質公債費率は、平成25年度の第三セクター等改革推進債の発行と、指標が３ヶ年平均で算出されることの影響から一時的に上昇していたが、地方債の償還は進んでいるため下降へ転じている。投資的な経費を抑制していけば比率は低下していくものの、必要な投資は進める必要があるため、急激な負担増による悪影響が生じないよう、計画的・効率的な事業実施を行うとともに債務償還を続けていくことが必要である。
　なお、両指標の値が前年度比で大きく下降しているが、これらは財政調整基金を積み立てたことによる充当可能基金が増加や公立諏訪東京理科大学に係る基準財政需要額が増となったことなどで標準財政規模等が増加した影響に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</si>
</sst>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57295</c:v>
                </c:pt>
                <c:pt idx="3">
                  <c:v>54110</c:v>
                </c:pt>
                <c:pt idx="4">
                  <c:v>54684</c:v>
                </c:pt>
              </c:numCache>
            </c:numRef>
          </c:val>
          <c:smooth val="0"/>
          <c:extLst>
            <c:ext xmlns:c16="http://schemas.microsoft.com/office/drawing/2014/chart" uri="{C3380CC4-5D6E-409C-BE32-E72D297353CC}">
              <c16:uniqueId val="{00000000-35AA-4448-B10C-A4F8AEDE12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35156</c:v>
                </c:pt>
                <c:pt idx="1">
                  <c:v>52592</c:v>
                </c:pt>
                <c:pt idx="2">
                  <c:v>45153</c:v>
                </c:pt>
                <c:pt idx="3">
                  <c:v>40635</c:v>
                </c:pt>
                <c:pt idx="4">
                  <c:v>45324</c:v>
                </c:pt>
              </c:numCache>
            </c:numRef>
          </c:val>
          <c:smooth val="0"/>
          <c:extLst>
            <c:ext xmlns:c16="http://schemas.microsoft.com/office/drawing/2014/chart" uri="{C3380CC4-5D6E-409C-BE32-E72D297353CC}">
              <c16:uniqueId val="{00000001-35AA-4448-B10C-A4F8AEDE1248}"/>
            </c:ext>
          </c:extLst>
        </c:ser>
        <c:dLbls>
          <c:showLegendKey val="0"/>
          <c:showVal val="0"/>
          <c:showCatName val="0"/>
          <c:showSerName val="0"/>
          <c:showPercent val="0"/>
          <c:showBubbleSize val="0"/>
        </c:dLbls>
        <c:marker val="1"/>
        <c:smooth val="0"/>
        <c:axId val="465713624"/>
        <c:axId val="465710880"/>
      </c:lineChart>
      <c:catAx>
        <c:axId val="465713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710880"/>
        <c:crosses val="autoZero"/>
        <c:auto val="1"/>
        <c:lblAlgn val="ctr"/>
        <c:lblOffset val="100"/>
        <c:tickLblSkip val="1"/>
        <c:tickMarkSkip val="1"/>
        <c:noMultiLvlLbl val="0"/>
      </c:catAx>
      <c:valAx>
        <c:axId val="465710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713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7.39</c:v>
                </c:pt>
                <c:pt idx="1">
                  <c:v>6.93</c:v>
                </c:pt>
                <c:pt idx="2">
                  <c:v>7.24</c:v>
                </c:pt>
                <c:pt idx="3">
                  <c:v>6.67</c:v>
                </c:pt>
                <c:pt idx="4">
                  <c:v>4.82</c:v>
                </c:pt>
              </c:numCache>
            </c:numRef>
          </c:val>
          <c:extLst>
            <c:ext xmlns:c16="http://schemas.microsoft.com/office/drawing/2014/chart" uri="{C3380CC4-5D6E-409C-BE32-E72D297353CC}">
              <c16:uniqueId val="{00000000-F171-40F3-B94E-DB228E2CE2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14.62</c:v>
                </c:pt>
                <c:pt idx="1">
                  <c:v>14.68</c:v>
                </c:pt>
                <c:pt idx="2">
                  <c:v>14.87</c:v>
                </c:pt>
                <c:pt idx="3">
                  <c:v>14.99</c:v>
                </c:pt>
                <c:pt idx="4">
                  <c:v>14.83</c:v>
                </c:pt>
              </c:numCache>
            </c:numRef>
          </c:val>
          <c:extLst>
            <c:ext xmlns:c16="http://schemas.microsoft.com/office/drawing/2014/chart" uri="{C3380CC4-5D6E-409C-BE32-E72D297353CC}">
              <c16:uniqueId val="{00000001-F171-40F3-B94E-DB228E2CE265}"/>
            </c:ext>
          </c:extLst>
        </c:ser>
        <c:dLbls>
          <c:showLegendKey val="0"/>
          <c:showVal val="0"/>
          <c:showCatName val="0"/>
          <c:showSerName val="0"/>
          <c:showPercent val="0"/>
          <c:showBubbleSize val="0"/>
        </c:dLbls>
        <c:gapWidth val="250"/>
        <c:overlap val="100"/>
        <c:axId val="781715552"/>
        <c:axId val="787412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-1.05</c:v>
                </c:pt>
                <c:pt idx="1">
                  <c:v>0.05</c:v>
                </c:pt>
                <c:pt idx="2">
                  <c:v>0.42</c:v>
                </c:pt>
                <c:pt idx="3">
                  <c:v>-0.46</c:v>
                </c:pt>
                <c:pt idx="4">
                  <c:v>0.18</c:v>
                </c:pt>
              </c:numCache>
            </c:numRef>
          </c:val>
          <c:smooth val="0"/>
          <c:extLst>
            <c:ext xmlns:c16="http://schemas.microsoft.com/office/drawing/2014/chart" uri="{C3380CC4-5D6E-409C-BE32-E72D297353CC}">
              <c16:uniqueId val="{00000002-F171-40F3-B94E-DB228E2CE265}"/>
            </c:ext>
          </c:extLst>
        </c:ser>
        <c:dLbls>
          <c:showLegendKey val="0"/>
          <c:showVal val="0"/>
          <c:showCatName val="0"/>
          <c:showSerName val="0"/>
          <c:showPercent val="0"/>
          <c:showBubbleSize val="0"/>
        </c:dLbls>
        <c:marker val="1"/>
        <c:smooth val="0"/>
        <c:axId val="781715552"/>
        <c:axId val="787412984"/>
      </c:lineChart>
      <c:catAx>
        <c:axId val="7817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7412984"/>
        <c:crosses val="autoZero"/>
        <c:auto val="1"/>
        <c:lblAlgn val="ctr"/>
        <c:lblOffset val="100"/>
        <c:tickLblSkip val="1"/>
        <c:tickMarkSkip val="1"/>
        <c:noMultiLvlLbl val="0"/>
      </c:catAx>
      <c:valAx>
        <c:axId val="787412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17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0.49</c:v>
                </c:pt>
                <c:pt idx="2">
                  <c:v>#N/A</c:v>
                </c:pt>
                <c:pt idx="3">
                  <c:v>0.46</c:v>
                </c:pt>
                <c:pt idx="4">
                  <c:v>#N/A</c:v>
                </c:pt>
                <c:pt idx="5">
                  <c:v>0.02</c:v>
                </c:pt>
                <c:pt idx="6">
                  <c:v>0</c:v>
                </c:pt>
                <c:pt idx="7">
                  <c:v>0</c:v>
                </c:pt>
                <c:pt idx="8">
                  <c:v>0</c:v>
                </c:pt>
                <c:pt idx="9">
                  <c:v>0</c:v>
                </c:pt>
              </c:numCache>
            </c:numRef>
          </c:val>
          <c:extLst>
            <c:ext xmlns:c16="http://schemas.microsoft.com/office/drawing/2014/chart" uri="{C3380CC4-5D6E-409C-BE32-E72D297353CC}">
              <c16:uniqueId val="{00000000-14CE-45D0-AE1E-3727749DF9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CE-45D0-AE1E-3727749DF9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4CE-45D0-AE1E-3727749DF9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4CE-45D0-AE1E-3727749DF9E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0.16</c:v>
                </c:pt>
                <c:pt idx="2">
                  <c:v>#N/A</c:v>
                </c:pt>
                <c:pt idx="3">
                  <c:v>0.16</c:v>
                </c:pt>
                <c:pt idx="4">
                  <c:v>#N/A</c:v>
                </c:pt>
                <c:pt idx="5">
                  <c:v>0.18</c:v>
                </c:pt>
                <c:pt idx="6">
                  <c:v>#N/A</c:v>
                </c:pt>
                <c:pt idx="7">
                  <c:v>0.18</c:v>
                </c:pt>
                <c:pt idx="8">
                  <c:v>#N/A</c:v>
                </c:pt>
                <c:pt idx="9">
                  <c:v>0.19</c:v>
                </c:pt>
              </c:numCache>
            </c:numRef>
          </c:val>
          <c:extLst>
            <c:ext xmlns:c16="http://schemas.microsoft.com/office/drawing/2014/chart" uri="{C3380CC4-5D6E-409C-BE32-E72D297353CC}">
              <c16:uniqueId val="{00000004-14CE-45D0-AE1E-3727749DF9E9}"/>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0.9</c:v>
                </c:pt>
                <c:pt idx="4">
                  <c:v>#N/A</c:v>
                </c:pt>
                <c:pt idx="5">
                  <c:v>1.1000000000000001</c:v>
                </c:pt>
                <c:pt idx="6">
                  <c:v>#N/A</c:v>
                </c:pt>
                <c:pt idx="7">
                  <c:v>1.1599999999999999</c:v>
                </c:pt>
                <c:pt idx="8">
                  <c:v>#N/A</c:v>
                </c:pt>
                <c:pt idx="9">
                  <c:v>1.1399999999999999</c:v>
                </c:pt>
              </c:numCache>
            </c:numRef>
          </c:val>
          <c:extLst>
            <c:ext xmlns:c16="http://schemas.microsoft.com/office/drawing/2014/chart" uri="{C3380CC4-5D6E-409C-BE32-E72D297353CC}">
              <c16:uniqueId val="{00000005-14CE-45D0-AE1E-3727749DF9E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2.04</c:v>
                </c:pt>
                <c:pt idx="2">
                  <c:v>#N/A</c:v>
                </c:pt>
                <c:pt idx="3">
                  <c:v>1.73</c:v>
                </c:pt>
                <c:pt idx="4">
                  <c:v>#N/A</c:v>
                </c:pt>
                <c:pt idx="5">
                  <c:v>1.59</c:v>
                </c:pt>
                <c:pt idx="6">
                  <c:v>#N/A</c:v>
                </c:pt>
                <c:pt idx="7">
                  <c:v>1.66</c:v>
                </c:pt>
                <c:pt idx="8">
                  <c:v>#N/A</c:v>
                </c:pt>
                <c:pt idx="9">
                  <c:v>1.27</c:v>
                </c:pt>
              </c:numCache>
            </c:numRef>
          </c:val>
          <c:extLst>
            <c:ext xmlns:c16="http://schemas.microsoft.com/office/drawing/2014/chart" uri="{C3380CC4-5D6E-409C-BE32-E72D297353CC}">
              <c16:uniqueId val="{00000006-14CE-45D0-AE1E-3727749DF9E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6.89</c:v>
                </c:pt>
                <c:pt idx="2">
                  <c:v>#N/A</c:v>
                </c:pt>
                <c:pt idx="3">
                  <c:v>6.46</c:v>
                </c:pt>
                <c:pt idx="4">
                  <c:v>#N/A</c:v>
                </c:pt>
                <c:pt idx="5">
                  <c:v>7.21</c:v>
                </c:pt>
                <c:pt idx="6">
                  <c:v>#N/A</c:v>
                </c:pt>
                <c:pt idx="7">
                  <c:v>6.66</c:v>
                </c:pt>
                <c:pt idx="8">
                  <c:v>#N/A</c:v>
                </c:pt>
                <c:pt idx="9">
                  <c:v>4.8099999999999996</c:v>
                </c:pt>
              </c:numCache>
            </c:numRef>
          </c:val>
          <c:extLst>
            <c:ext xmlns:c16="http://schemas.microsoft.com/office/drawing/2014/chart" uri="{C3380CC4-5D6E-409C-BE32-E72D297353CC}">
              <c16:uniqueId val="{00000007-14CE-45D0-AE1E-3727749DF9E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c:v>
                </c:pt>
                <c:pt idx="2">
                  <c:v>#N/A</c:v>
                </c:pt>
                <c:pt idx="3">
                  <c:v>8.57</c:v>
                </c:pt>
                <c:pt idx="4">
                  <c:v>#N/A</c:v>
                </c:pt>
                <c:pt idx="5">
                  <c:v>8.9499999999999993</c:v>
                </c:pt>
                <c:pt idx="6">
                  <c:v>#N/A</c:v>
                </c:pt>
                <c:pt idx="7">
                  <c:v>8.6199999999999992</c:v>
                </c:pt>
                <c:pt idx="8">
                  <c:v>#N/A</c:v>
                </c:pt>
                <c:pt idx="9">
                  <c:v>7.75</c:v>
                </c:pt>
              </c:numCache>
            </c:numRef>
          </c:val>
          <c:extLst>
            <c:ext xmlns:c16="http://schemas.microsoft.com/office/drawing/2014/chart" uri="{C3380CC4-5D6E-409C-BE32-E72D297353CC}">
              <c16:uniqueId val="{00000008-14CE-45D0-AE1E-3727749DF9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21.49</c:v>
                </c:pt>
                <c:pt idx="2">
                  <c:v>#N/A</c:v>
                </c:pt>
                <c:pt idx="3">
                  <c:v>22.57</c:v>
                </c:pt>
                <c:pt idx="4">
                  <c:v>#N/A</c:v>
                </c:pt>
                <c:pt idx="5">
                  <c:v>23.8</c:v>
                </c:pt>
                <c:pt idx="6">
                  <c:v>#N/A</c:v>
                </c:pt>
                <c:pt idx="7">
                  <c:v>22.73</c:v>
                </c:pt>
                <c:pt idx="8">
                  <c:v>#N/A</c:v>
                </c:pt>
                <c:pt idx="9">
                  <c:v>21.17</c:v>
                </c:pt>
              </c:numCache>
            </c:numRef>
          </c:val>
          <c:extLst>
            <c:ext xmlns:c16="http://schemas.microsoft.com/office/drawing/2014/chart" uri="{C3380CC4-5D6E-409C-BE32-E72D297353CC}">
              <c16:uniqueId val="{00000009-14CE-45D0-AE1E-3727749DF9E9}"/>
            </c:ext>
          </c:extLst>
        </c:ser>
        <c:dLbls>
          <c:showLegendKey val="0"/>
          <c:showVal val="0"/>
          <c:showCatName val="0"/>
          <c:showSerName val="0"/>
          <c:showPercent val="0"/>
          <c:showBubbleSize val="0"/>
        </c:dLbls>
        <c:gapWidth val="150"/>
        <c:overlap val="100"/>
        <c:axId val="787411024"/>
        <c:axId val="787412200"/>
      </c:barChart>
      <c:catAx>
        <c:axId val="78741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412200"/>
        <c:crosses val="autoZero"/>
        <c:auto val="1"/>
        <c:lblAlgn val="ctr"/>
        <c:lblOffset val="100"/>
        <c:tickLblSkip val="1"/>
        <c:tickMarkSkip val="1"/>
        <c:noMultiLvlLbl val="0"/>
      </c:catAx>
      <c:valAx>
        <c:axId val="787412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41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3296</c:v>
                </c:pt>
                <c:pt idx="5">
                  <c:v>3139</c:v>
                </c:pt>
                <c:pt idx="8">
                  <c:v>3058</c:v>
                </c:pt>
                <c:pt idx="11">
                  <c:v>2917</c:v>
                </c:pt>
                <c:pt idx="14">
                  <c:v>2865</c:v>
                </c:pt>
              </c:numCache>
            </c:numRef>
          </c:val>
          <c:extLst>
            <c:ext xmlns:c16="http://schemas.microsoft.com/office/drawing/2014/chart" uri="{C3380CC4-5D6E-409C-BE32-E72D297353CC}">
              <c16:uniqueId val="{00000000-0DFF-4DBB-81ED-BBA8AD876A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DFF-4DBB-81ED-BBA8AD876A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9</c:v>
                </c:pt>
                <c:pt idx="9">
                  <c:v>9</c:v>
                </c:pt>
                <c:pt idx="12">
                  <c:v>9</c:v>
                </c:pt>
              </c:numCache>
            </c:numRef>
          </c:val>
          <c:extLst>
            <c:ext xmlns:c16="http://schemas.microsoft.com/office/drawing/2014/chart" uri="{C3380CC4-5D6E-409C-BE32-E72D297353CC}">
              <c16:uniqueId val="{00000002-0DFF-4DBB-81ED-BBA8AD876A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402</c:v>
                </c:pt>
                <c:pt idx="3">
                  <c:v>356</c:v>
                </c:pt>
                <c:pt idx="6">
                  <c:v>314</c:v>
                </c:pt>
                <c:pt idx="9">
                  <c:v>295</c:v>
                </c:pt>
                <c:pt idx="12">
                  <c:v>327</c:v>
                </c:pt>
              </c:numCache>
            </c:numRef>
          </c:val>
          <c:extLst>
            <c:ext xmlns:c16="http://schemas.microsoft.com/office/drawing/2014/chart" uri="{C3380CC4-5D6E-409C-BE32-E72D297353CC}">
              <c16:uniqueId val="{00000003-0DFF-4DBB-81ED-BBA8AD876A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1056</c:v>
                </c:pt>
                <c:pt idx="3">
                  <c:v>984</c:v>
                </c:pt>
                <c:pt idx="6">
                  <c:v>900</c:v>
                </c:pt>
                <c:pt idx="9">
                  <c:v>820</c:v>
                </c:pt>
                <c:pt idx="12">
                  <c:v>720</c:v>
                </c:pt>
              </c:numCache>
            </c:numRef>
          </c:val>
          <c:extLst>
            <c:ext xmlns:c16="http://schemas.microsoft.com/office/drawing/2014/chart" uri="{C3380CC4-5D6E-409C-BE32-E72D297353CC}">
              <c16:uniqueId val="{00000004-0DFF-4DBB-81ED-BBA8AD876A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F-4DBB-81ED-BBA8AD876A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F-4DBB-81ED-BBA8AD876A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2950</c:v>
                </c:pt>
                <c:pt idx="3">
                  <c:v>2894</c:v>
                </c:pt>
                <c:pt idx="6">
                  <c:v>2874</c:v>
                </c:pt>
                <c:pt idx="9">
                  <c:v>2801</c:v>
                </c:pt>
                <c:pt idx="12">
                  <c:v>2733</c:v>
                </c:pt>
              </c:numCache>
            </c:numRef>
          </c:val>
          <c:extLst>
            <c:ext xmlns:c16="http://schemas.microsoft.com/office/drawing/2014/chart" uri="{C3380CC4-5D6E-409C-BE32-E72D297353CC}">
              <c16:uniqueId val="{00000007-0DFF-4DBB-81ED-BBA8AD876AC1}"/>
            </c:ext>
          </c:extLst>
        </c:ser>
        <c:dLbls>
          <c:showLegendKey val="0"/>
          <c:showVal val="0"/>
          <c:showCatName val="0"/>
          <c:showSerName val="0"/>
          <c:showPercent val="0"/>
          <c:showBubbleSize val="0"/>
        </c:dLbls>
        <c:gapWidth val="100"/>
        <c:overlap val="100"/>
        <c:axId val="833654272"/>
        <c:axId val="83365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1123</c:v>
                </c:pt>
                <c:pt idx="2">
                  <c:v>#N/A</c:v>
                </c:pt>
                <c:pt idx="3">
                  <c:v>#N/A</c:v>
                </c:pt>
                <c:pt idx="4">
                  <c:v>1106</c:v>
                </c:pt>
                <c:pt idx="5">
                  <c:v>#N/A</c:v>
                </c:pt>
                <c:pt idx="6">
                  <c:v>#N/A</c:v>
                </c:pt>
                <c:pt idx="7">
                  <c:v>1039</c:v>
                </c:pt>
                <c:pt idx="8">
                  <c:v>#N/A</c:v>
                </c:pt>
                <c:pt idx="9">
                  <c:v>#N/A</c:v>
                </c:pt>
                <c:pt idx="10">
                  <c:v>1008</c:v>
                </c:pt>
                <c:pt idx="11">
                  <c:v>#N/A</c:v>
                </c:pt>
                <c:pt idx="12">
                  <c:v>#N/A</c:v>
                </c:pt>
                <c:pt idx="13">
                  <c:v>924</c:v>
                </c:pt>
                <c:pt idx="14">
                  <c:v>#N/A</c:v>
                </c:pt>
              </c:numCache>
            </c:numRef>
          </c:val>
          <c:smooth val="0"/>
          <c:extLst>
            <c:ext xmlns:c16="http://schemas.microsoft.com/office/drawing/2014/chart" uri="{C3380CC4-5D6E-409C-BE32-E72D297353CC}">
              <c16:uniqueId val="{00000008-0DFF-4DBB-81ED-BBA8AD876AC1}"/>
            </c:ext>
          </c:extLst>
        </c:ser>
        <c:dLbls>
          <c:showLegendKey val="0"/>
          <c:showVal val="0"/>
          <c:showCatName val="0"/>
          <c:showSerName val="0"/>
          <c:showPercent val="0"/>
          <c:showBubbleSize val="0"/>
        </c:dLbls>
        <c:marker val="1"/>
        <c:smooth val="0"/>
        <c:axId val="833654272"/>
        <c:axId val="833651136"/>
      </c:lineChart>
      <c:catAx>
        <c:axId val="8336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3651136"/>
        <c:crosses val="autoZero"/>
        <c:auto val="1"/>
        <c:lblAlgn val="ctr"/>
        <c:lblOffset val="100"/>
        <c:tickLblSkip val="1"/>
        <c:tickMarkSkip val="1"/>
        <c:noMultiLvlLbl val="0"/>
      </c:catAx>
      <c:valAx>
        <c:axId val="83365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65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27609</c:v>
                </c:pt>
                <c:pt idx="5">
                  <c:v>26695</c:v>
                </c:pt>
                <c:pt idx="8">
                  <c:v>26112</c:v>
                </c:pt>
                <c:pt idx="11">
                  <c:v>25150</c:v>
                </c:pt>
                <c:pt idx="14">
                  <c:v>25052</c:v>
                </c:pt>
              </c:numCache>
            </c:numRef>
          </c:val>
          <c:extLst>
            <c:ext xmlns:c16="http://schemas.microsoft.com/office/drawing/2014/chart" uri="{C3380CC4-5D6E-409C-BE32-E72D297353CC}">
              <c16:uniqueId val="{00000000-02DF-490D-BDB5-AE1C459A86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4998</c:v>
                </c:pt>
                <c:pt idx="5">
                  <c:v>4775</c:v>
                </c:pt>
                <c:pt idx="8">
                  <c:v>4482</c:v>
                </c:pt>
                <c:pt idx="11">
                  <c:v>4241</c:v>
                </c:pt>
                <c:pt idx="14">
                  <c:v>4101</c:v>
                </c:pt>
              </c:numCache>
            </c:numRef>
          </c:val>
          <c:extLst>
            <c:ext xmlns:c16="http://schemas.microsoft.com/office/drawing/2014/chart" uri="{C3380CC4-5D6E-409C-BE32-E72D297353CC}">
              <c16:uniqueId val="{00000001-02DF-490D-BDB5-AE1C459A86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4501</c:v>
                </c:pt>
                <c:pt idx="5">
                  <c:v>4906</c:v>
                </c:pt>
                <c:pt idx="8">
                  <c:v>4602</c:v>
                </c:pt>
                <c:pt idx="11">
                  <c:v>4580</c:v>
                </c:pt>
                <c:pt idx="14">
                  <c:v>4817</c:v>
                </c:pt>
              </c:numCache>
            </c:numRef>
          </c:val>
          <c:extLst>
            <c:ext xmlns:c16="http://schemas.microsoft.com/office/drawing/2014/chart" uri="{C3380CC4-5D6E-409C-BE32-E72D297353CC}">
              <c16:uniqueId val="{00000002-02DF-490D-BDB5-AE1C459A86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DF-490D-BDB5-AE1C459A86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DF-490D-BDB5-AE1C459A86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DF-490D-BDB5-AE1C459A86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4333</c:v>
                </c:pt>
                <c:pt idx="3">
                  <c:v>3945</c:v>
                </c:pt>
                <c:pt idx="6">
                  <c:v>3260</c:v>
                </c:pt>
                <c:pt idx="9">
                  <c:v>3652</c:v>
                </c:pt>
                <c:pt idx="12">
                  <c:v>3512</c:v>
                </c:pt>
              </c:numCache>
            </c:numRef>
          </c:val>
          <c:extLst>
            <c:ext xmlns:c16="http://schemas.microsoft.com/office/drawing/2014/chart" uri="{C3380CC4-5D6E-409C-BE32-E72D297353CC}">
              <c16:uniqueId val="{00000006-02DF-490D-BDB5-AE1C459A86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4218</c:v>
                </c:pt>
                <c:pt idx="3">
                  <c:v>4631</c:v>
                </c:pt>
                <c:pt idx="6">
                  <c:v>5843</c:v>
                </c:pt>
                <c:pt idx="9">
                  <c:v>5397</c:v>
                </c:pt>
                <c:pt idx="12">
                  <c:v>4859</c:v>
                </c:pt>
              </c:numCache>
            </c:numRef>
          </c:val>
          <c:extLst>
            <c:ext xmlns:c16="http://schemas.microsoft.com/office/drawing/2014/chart" uri="{C3380CC4-5D6E-409C-BE32-E72D297353CC}">
              <c16:uniqueId val="{00000007-02DF-490D-BDB5-AE1C459A86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12399</c:v>
                </c:pt>
                <c:pt idx="3">
                  <c:v>11234</c:v>
                </c:pt>
                <c:pt idx="6">
                  <c:v>9911</c:v>
                </c:pt>
                <c:pt idx="9">
                  <c:v>8723</c:v>
                </c:pt>
                <c:pt idx="12">
                  <c:v>7636</c:v>
                </c:pt>
              </c:numCache>
            </c:numRef>
          </c:val>
          <c:extLst>
            <c:ext xmlns:c16="http://schemas.microsoft.com/office/drawing/2014/chart" uri="{C3380CC4-5D6E-409C-BE32-E72D297353CC}">
              <c16:uniqueId val="{00000008-02DF-490D-BDB5-AE1C459A86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93</c:v>
                </c:pt>
                <c:pt idx="3">
                  <c:v>84</c:v>
                </c:pt>
                <c:pt idx="6">
                  <c:v>76</c:v>
                </c:pt>
                <c:pt idx="9">
                  <c:v>67</c:v>
                </c:pt>
                <c:pt idx="12">
                  <c:v>59</c:v>
                </c:pt>
              </c:numCache>
            </c:numRef>
          </c:val>
          <c:extLst>
            <c:ext xmlns:c16="http://schemas.microsoft.com/office/drawing/2014/chart" uri="{C3380CC4-5D6E-409C-BE32-E72D297353CC}">
              <c16:uniqueId val="{00000009-02DF-490D-BDB5-AE1C459A86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28660</c:v>
                </c:pt>
                <c:pt idx="3">
                  <c:v>28154</c:v>
                </c:pt>
                <c:pt idx="6">
                  <c:v>27610</c:v>
                </c:pt>
                <c:pt idx="9">
                  <c:v>26695</c:v>
                </c:pt>
                <c:pt idx="12">
                  <c:v>26485</c:v>
                </c:pt>
              </c:numCache>
            </c:numRef>
          </c:val>
          <c:extLst>
            <c:ext xmlns:c16="http://schemas.microsoft.com/office/drawing/2014/chart" uri="{C3380CC4-5D6E-409C-BE32-E72D297353CC}">
              <c16:uniqueId val="{0000000A-02DF-490D-BDB5-AE1C459A8654}"/>
            </c:ext>
          </c:extLst>
        </c:ser>
        <c:dLbls>
          <c:showLegendKey val="0"/>
          <c:showVal val="0"/>
          <c:showCatName val="0"/>
          <c:showSerName val="0"/>
          <c:showPercent val="0"/>
          <c:showBubbleSize val="0"/>
        </c:dLbls>
        <c:gapWidth val="100"/>
        <c:overlap val="100"/>
        <c:axId val="833654664"/>
        <c:axId val="83365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12594</c:v>
                </c:pt>
                <c:pt idx="2">
                  <c:v>#N/A</c:v>
                </c:pt>
                <c:pt idx="3">
                  <c:v>#N/A</c:v>
                </c:pt>
                <c:pt idx="4">
                  <c:v>11671</c:v>
                </c:pt>
                <c:pt idx="5">
                  <c:v>#N/A</c:v>
                </c:pt>
                <c:pt idx="6">
                  <c:v>#N/A</c:v>
                </c:pt>
                <c:pt idx="7">
                  <c:v>11504</c:v>
                </c:pt>
                <c:pt idx="8">
                  <c:v>#N/A</c:v>
                </c:pt>
                <c:pt idx="9">
                  <c:v>#N/A</c:v>
                </c:pt>
                <c:pt idx="10">
                  <c:v>10564</c:v>
                </c:pt>
                <c:pt idx="11">
                  <c:v>#N/A</c:v>
                </c:pt>
                <c:pt idx="12">
                  <c:v>#N/A</c:v>
                </c:pt>
                <c:pt idx="13">
                  <c:v>8582</c:v>
                </c:pt>
                <c:pt idx="14">
                  <c:v>#N/A</c:v>
                </c:pt>
              </c:numCache>
            </c:numRef>
          </c:val>
          <c:smooth val="0"/>
          <c:extLst>
            <c:ext xmlns:c16="http://schemas.microsoft.com/office/drawing/2014/chart" uri="{C3380CC4-5D6E-409C-BE32-E72D297353CC}">
              <c16:uniqueId val="{0000000B-02DF-490D-BDB5-AE1C459A8654}"/>
            </c:ext>
          </c:extLst>
        </c:ser>
        <c:dLbls>
          <c:showLegendKey val="0"/>
          <c:showVal val="0"/>
          <c:showCatName val="0"/>
          <c:showSerName val="0"/>
          <c:showPercent val="0"/>
          <c:showBubbleSize val="0"/>
        </c:dLbls>
        <c:marker val="1"/>
        <c:smooth val="0"/>
        <c:axId val="833654664"/>
        <c:axId val="833651920"/>
      </c:lineChart>
      <c:catAx>
        <c:axId val="833654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3651920"/>
        <c:crosses val="autoZero"/>
        <c:auto val="1"/>
        <c:lblAlgn val="ctr"/>
        <c:lblOffset val="100"/>
        <c:tickLblSkip val="1"/>
        <c:tickMarkSkip val="1"/>
        <c:noMultiLvlLbl val="0"/>
      </c:catAx>
      <c:valAx>
        <c:axId val="83365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3654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2143</c:v>
                </c:pt>
                <c:pt idx="1">
                  <c:v>2160</c:v>
                </c:pt>
                <c:pt idx="2">
                  <c:v>2378</c:v>
                </c:pt>
              </c:numCache>
            </c:numRef>
          </c:val>
          <c:extLst>
            <c:ext xmlns:c16="http://schemas.microsoft.com/office/drawing/2014/chart" uri="{C3380CC4-5D6E-409C-BE32-E72D297353CC}">
              <c16:uniqueId val="{00000000-1D75-4717-B40E-DA5CB35B37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1101</c:v>
                </c:pt>
                <c:pt idx="1">
                  <c:v>1110</c:v>
                </c:pt>
                <c:pt idx="2">
                  <c:v>1119</c:v>
                </c:pt>
              </c:numCache>
            </c:numRef>
          </c:val>
          <c:extLst>
            <c:ext xmlns:c16="http://schemas.microsoft.com/office/drawing/2014/chart" uri="{C3380CC4-5D6E-409C-BE32-E72D297353CC}">
              <c16:uniqueId val="{00000001-1D75-4717-B40E-DA5CB35B37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848</c:v>
                </c:pt>
                <c:pt idx="1">
                  <c:v>859</c:v>
                </c:pt>
                <c:pt idx="2">
                  <c:v>870</c:v>
                </c:pt>
              </c:numCache>
            </c:numRef>
          </c:val>
          <c:extLst>
            <c:ext xmlns:c16="http://schemas.microsoft.com/office/drawing/2014/chart" uri="{C3380CC4-5D6E-409C-BE32-E72D297353CC}">
              <c16:uniqueId val="{00000002-1D75-4717-B40E-DA5CB35B3754}"/>
            </c:ext>
          </c:extLst>
        </c:ser>
        <c:dLbls>
          <c:showLegendKey val="0"/>
          <c:showVal val="0"/>
          <c:showCatName val="0"/>
          <c:showSerName val="0"/>
          <c:showPercent val="0"/>
          <c:showBubbleSize val="0"/>
        </c:dLbls>
        <c:gapWidth val="120"/>
        <c:overlap val="100"/>
        <c:axId val="833653488"/>
        <c:axId val="833653880"/>
      </c:barChart>
      <c:catAx>
        <c:axId val="83365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33653880"/>
        <c:crosses val="autoZero"/>
        <c:auto val="1"/>
        <c:lblAlgn val="ctr"/>
        <c:lblOffset val="100"/>
        <c:tickLblSkip val="1"/>
        <c:tickMarkSkip val="1"/>
        <c:noMultiLvlLbl val="0"/>
      </c:catAx>
      <c:valAx>
        <c:axId val="833653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3365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{A1142089-2F4A-4F29-B52A-D842F691D018}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BEF-46C6-8850-09C0DFD0CF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{A0A7594E-C661-4FB4-8F16-1CD25C6B89FD}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F-46C6-8850-09C0DFD0CF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{E1615265-FAA7-4B22-BB9C-0AC1D777847A}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F-46C6-8850-09C0DFD0CF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{285654A9-1E95-4528-B17D-395BF076454B}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F-46C6-8850-09C0DFD0CF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{552D5649-E401-4174-8CFB-E71CFA3143C2}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F-46C6-8850-09C0DFD0CF3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{0C105C83-9ED7-4707-AEEE-2A83E43D510F}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BEF-46C6-8850-09C0DFD0CF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{8CE3F225-1089-40FD-81D3-F837BE72D911}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BEF-46C6-8850-09C0DFD0CF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{A3F75544-9628-483A-A77E-BE8AF6F86896}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BEF-46C6-8850-09C0DFD0CF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{1556E7EC-3804-48EE-93C5-D4C3B33B8C5F}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BEF-46C6-8850-09C0DFD0CF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47.5</c:v>
                </c:pt>
                <c:pt idx="16">
                  <c:v>49</c:v>
                </c:pt>
                <c:pt idx="24">
                  <c:v>50.7</c:v>
                </c:pt>
                <c:pt idx="32">
                  <c:v>52.4</c:v>
                </c:pt>
              </c:numCache>
            </c:numRef>
          </c:xVal>
          <c:yVal>
            <c:numRef>
              <c:f>公会計指標分析・財政指標組合せ分析表!$BP$51:$DC$51</c:f>
              <c:numCache>
                <c:formatCode>#,##0.0;"▲ "#,##0.0</c:formatCode>
                <c:ptCount val="40"/>
                <c:pt idx="8">
                  <c:v>98.4</c:v>
                </c:pt>
                <c:pt idx="16">
                  <c:v>96.8</c:v>
                </c:pt>
                <c:pt idx="24">
                  <c:v>87.8</c:v>
                </c:pt>
                <c:pt idx="32">
                  <c:v>62.7</c:v>
                </c:pt>
              </c:numCache>
            </c:numRef>
          </c:yVal>
          <c:smooth val="0"/>
          <c:extLst>
            <c:ext xmlns:c16="http://schemas.microsoft.com/office/drawing/2014/chart" uri="{C3380CC4-5D6E-409C-BE32-E72D297353CC}">
              <c16:uniqueId val="{00000009-6BEF-46C6-8850-09C0DFD0CF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{B526FAD3-9C7C-48EC-BD34-79737EE48DF0}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BEF-46C6-8850-09C0DFD0CF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{BEC60FDC-DD42-4BAA-AB00-844339E9BCDA}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F-46C6-8850-09C0DFD0CF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{4BA92392-4EC4-4D40-8ECD-39CB3CB31358}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F-46C6-8850-09C0DFD0CF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{8CA61A5E-CB33-47D3-BC7D-D9D2C715D285}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F-46C6-8850-09C0DFD0CF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{779A9324-641F-40D3-BF13-4D0B0FA62D98}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F-46C6-8850-09C0DFD0CF38}"/>
                </c:ext>
              </c:extLst>
            </c:dLbl>
            <c:dLbl>
              <c:idx val="8"/>
              <c:layout>
                <c:manualLayout>
                  <c:x val="-4.0079207563247801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{DDABC373-2D2E-451D-B33E-74CCF79B2C78}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BEF-46C6-8850-09C0DFD0CF38}"/>
                </c:ext>
              </c:extLst>
            </c:dLbl>
            <c:dLbl>
              <c:idx val="16"/>
              <c:layout>
                <c:manualLayout>
                  <c:x val="-2.421119337589707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{A86349EA-E597-4608-9C0C-76C1BCE5CCFE}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BEF-46C6-8850-09C0DFD0CF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{EAFBBC79-609A-41CB-8E75-683ADBD03C6B}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BEF-46C6-8850-09C0DFD0CF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{381C3664-28B0-4836-800C-F375C3FAA65F}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BEF-46C6-8850-09C0DFD0CF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57.2</c:v>
                </c:pt>
                <c:pt idx="24">
                  <c:v>58.5</c:v>
                </c:pt>
                <c:pt idx="32">
                  <c:v>59.9</c:v>
                </c:pt>
              </c:numCache>
            </c:numRef>
          </c:xVal>
          <c:yVal>
            <c:numRef>
              <c:f>公会計指標分析・財政指標組合せ分析表!$BP$55:$DC$55</c:f>
              <c:numCache>
                <c:formatCode>#,##0.0;"▲ "#,##0.0</c:formatCode>
                <c:ptCount val="40"/>
                <c:pt idx="8">
                  <c:v>35.700000000000003</c:v>
                </c:pt>
                <c:pt idx="16">
                  <c:v>33.1</c:v>
                </c:pt>
                <c:pt idx="24">
                  <c:v>31.3</c:v>
                </c:pt>
                <c:pt idx="32">
                  <c:v>25.3</c:v>
                </c:pt>
              </c:numCache>
            </c:numRef>
          </c:yVal>
          <c:smooth val="0"/>
          <c:extLst>
            <c:ext xmlns:c16="http://schemas.microsoft.com/office/drawing/2014/chart" uri="{C3380CC4-5D6E-409C-BE32-E72D297353CC}">
              <c16:uniqueId val="{00000013-6BEF-46C6-8850-09C0DFD0CF38}"/>
            </c:ext>
          </c:extLst>
        </c:ser>
        <c:dLbls>
          <c:showLegendKey val="0"/>
          <c:showVal val="1"/>
          <c:showCatName val="0"/>
          <c:showSerName val="0"/>
          <c:showPercent val="0"/>
          <c:showBubbleSize val="0"/>
        </c:dLbls>
        <c:axId val="832738728"/>
        <c:axId val="832739120"/>
      </c:scatterChart>
      <c:valAx>
        <c:axId val="832738728"/>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2739120"/>
        <c:crosses val="autoZero"/>
        <c:crossBetween val="midCat"/>
      </c:valAx>
      <c:valAx>
        <c:axId val="832739120"/>
        <c:scaling>
          <c:orientation val="minMax"/>
          <c:max val="11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2738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{CDACCBEB-A43F-48DF-B4B4-24BAF908BAE8}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1B-441E-BFAB-54D6E7EDA3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{41D7FC75-C480-43E8-A98A-1691E916C9B9}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1B-441E-BFAB-54D6E7EDA3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{6C1FC5B8-3992-4BE6-BD5C-561E244F6E0D}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1B-441E-BFAB-54D6E7EDA3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{97F77752-C592-4F1A-B282-99A31AA769B8}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1B-441E-BFAB-54D6E7EDA3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{449DA008-65AE-4E36-A24A-5B96E08E4635}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1B-441E-BFAB-54D6E7EDA3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{624F5D1E-DBDA-484B-8443-19DF8527FEE7}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1B-441E-BFAB-54D6E7EDA3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{8430BD78-CA7A-4487-9A3E-A462B520E204}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1B-441E-BFAB-54D6E7EDA37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{3B60174C-EFCC-4A2B-B78D-34374506B670}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1B-441E-BFAB-54D6E7EDA37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{9E7E209A-24FA-4460-828F-2671275896BB}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1B-441E-BFAB-54D6E7EDA3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9</c:v>
                </c:pt>
                <c:pt idx="16">
                  <c:v>9.3000000000000007</c:v>
                </c:pt>
                <c:pt idx="24">
                  <c:v>8.8000000000000007</c:v>
                </c:pt>
                <c:pt idx="32">
                  <c:v>7.9</c:v>
                </c:pt>
              </c:numCache>
            </c:numRef>
          </c:xVal>
          <c:yVal>
            <c:numRef>
              <c:f>公会計指標分析・財政指標組合せ分析表!$BP$73:$DC$73</c:f>
              <c:numCache>
                <c:formatCode>#,##0.0;"▲ "#,##0.0</c:formatCode>
                <c:ptCount val="40"/>
                <c:pt idx="0">
                  <c:v>110.5</c:v>
                </c:pt>
                <c:pt idx="8">
                  <c:v>98.4</c:v>
                </c:pt>
                <c:pt idx="16">
                  <c:v>96.8</c:v>
                </c:pt>
                <c:pt idx="24">
                  <c:v>87.8</c:v>
                </c:pt>
                <c:pt idx="32">
                  <c:v>62.7</c:v>
                </c:pt>
              </c:numCache>
            </c:numRef>
          </c:yVal>
          <c:smooth val="0"/>
          <c:extLst>
            <c:ext xmlns:c16="http://schemas.microsoft.com/office/drawing/2014/chart" uri="{C3380CC4-5D6E-409C-BE32-E72D297353CC}">
              <c16:uniqueId val="{00000009-1A1B-441E-BFAB-54D6E7EDA3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{745C5806-7805-4B75-A2E4-28CE3867D506}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1B-441E-BFAB-54D6E7EDA3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{9FFEBD45-C401-4FB8-8B57-BEF1FC8D5210}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1B-441E-BFAB-54D6E7EDA3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{5070C09C-2FEE-4E7C-B76C-06C6F7BCCC52}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1B-441E-BFAB-54D6E7EDA3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{AB1F1682-13BC-412E-89B5-9E29FCF22605}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1B-441E-BFAB-54D6E7EDA3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{CF9ADE38-033D-4C13-B233-78A2F9E876AC}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1B-441E-BFAB-54D6E7EDA37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{C4855BB8-EA70-4694-A407-E18E258BEFAD}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1B-441E-BFAB-54D6E7EDA37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{6D2A4243-B931-44FE-B9AA-ADD7630A75D5}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1B-441E-BFAB-54D6E7EDA37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{06F57F7C-B113-478D-B54E-EFBF3F374B2F}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1B-441E-BFAB-54D6E7EDA37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{667CC3BC-FFED-4176-BA4D-EB5A53632212}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1B-441E-BFAB-54D6E7EDA3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7.5</c:v>
                </c:pt>
                <c:pt idx="24">
                  <c:v>7.2</c:v>
                </c:pt>
                <c:pt idx="32">
                  <c:v>6.9</c:v>
                </c:pt>
              </c:numCache>
            </c:numRef>
          </c:xVal>
          <c:yVal>
            <c:numRef>
              <c:f>公会計指標分析・財政指標組合せ分析表!$BP$77:$DC$77</c:f>
              <c:numCache>
                <c:formatCode>#,##0.0;"▲ "#,##0.0</c:formatCode>
                <c:ptCount val="40"/>
                <c:pt idx="0">
                  <c:v>33</c:v>
                </c:pt>
                <c:pt idx="8">
                  <c:v>35.700000000000003</c:v>
                </c:pt>
                <c:pt idx="16">
                  <c:v>33.1</c:v>
                </c:pt>
                <c:pt idx="24">
                  <c:v>31.3</c:v>
                </c:pt>
                <c:pt idx="32">
                  <c:v>25.3</c:v>
                </c:pt>
              </c:numCache>
            </c:numRef>
          </c:yVal>
          <c:smooth val="0"/>
          <c:extLst>
            <c:ext xmlns:c16="http://schemas.microsoft.com/office/drawing/2014/chart" uri="{C3380CC4-5D6E-409C-BE32-E72D297353CC}">
              <c16:uniqueId val="{00000013-1A1B-441E-BFAB-54D6E7EDA37A}"/>
            </c:ext>
          </c:extLst>
        </c:ser>
        <c:dLbls>
          <c:showLegendKey val="0"/>
          <c:showVal val="1"/>
          <c:showCatName val="0"/>
          <c:showSerName val="0"/>
          <c:showPercent val="0"/>
          <c:showBubbleSize val="0"/>
        </c:dLbls>
        <c:axId val="832739904"/>
        <c:axId val="832739512"/>
      </c:scatterChart>
      <c:valAx>
        <c:axId val="832739904"/>
        <c:scaling>
          <c:orientation val="minMax"/>
          <c:max val="9.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32739512"/>
        <c:crosses val="autoZero"/>
        <c:crossBetween val="midCat"/>
      </c:valAx>
      <c:valAx>
        <c:axId val="832739512"/>
        <c:scaling>
          <c:orientation val="minMax"/>
          <c:max val="12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32739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年度発行の第三セクター等改革推進債の償還が始まったことにより、一般会計に係る市債の元利償還金が増加したが、償還による起債残高の減少により、平成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年度以降は再び減少となっている。</a:t>
          </a:r>
        </a:p>
        <a:p>
          <a:r>
            <a:rPr kumimoji="1" lang="ja-JP" altLang="en-US" sz="1400">
              <a:latin typeface="ＭＳ ゴシック" pitchFamily="49" charset="-128"/>
              <a:ea typeface="ＭＳ ゴシック" pitchFamily="49" charset="-128"/>
            </a:rPr>
            <a:t>組合等の地方債の元利償還金に対する負担金等は年々減少しているが、今後施設老朽化に伴い大型事業を控えていることから一般会計負担の増加が見込まれる。交付税措置がある有利な地方債の発行などにより、中長期財政計画に基づき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年度に土地開発公社の解散に伴う第三セクター等改革推進債を</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億円発行したことにより、一時的に一般会計等に係る地方債残高が大きく上昇したが、その後地方債残高は減少を続けている。</a:t>
          </a:r>
        </a:p>
        <a:p>
          <a:r>
            <a:rPr kumimoji="1" lang="ja-JP" altLang="en-US" sz="1400">
              <a:latin typeface="ＭＳ ゴシック" pitchFamily="49" charset="-128"/>
              <a:ea typeface="ＭＳ ゴシック" pitchFamily="49" charset="-128"/>
            </a:rPr>
            <a:t>公営企業債等繰入見込額は減少が続いているが、組合等負担等見込額については、組合立諏訪中央病院の増改築工事により、平成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年度以降増加している。</a:t>
          </a:r>
        </a:p>
        <a:p>
          <a:r>
            <a:rPr kumimoji="1" lang="ja-JP" altLang="en-US" sz="1400">
              <a:latin typeface="ＭＳ ゴシック" pitchFamily="49" charset="-128"/>
              <a:ea typeface="ＭＳ ゴシック" pitchFamily="49" charset="-128"/>
            </a:rPr>
            <a:t>充当可能財源等については、ほぼ横ばいとなっている。将来負担比率改善のために、地方債現在高の減少と充当可能基金や特定収入の維持または拡大に努めていく。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百万円の新規積立をしたほか、ほとんどの基金で利子積立が取崩額を上回ったことから、基金全体としては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基金の取り崩しに頼らない収支均衡予算を実現してきた。人口一人当たりの基金残高が長野県内でも少ない状況にあるなかで、頻発する自然災害や老朽化する公共施設の更新に対応していくために、計画的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蓼科観光施設建設基金：入湯税を主な原資とし、茅野市蓼科観光施設建設に係る経費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学校基金：茅野市立小学校及び中学校の建築及び増改築並びに既存の学校教育施設の経費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百万円と観光地の遊歩道整備に伴う取崩しによる減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次総合計画期間中に予定されている大規模な公共施設整備事業の必要額に対し基金残高の不足が生じることから、不足額を計画的に積立て、現在高を減少させないこととする。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年間は退職手当必要額が増大し、基金充当の必要が見込まれるため、今後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百万円の新規積立てと利子積立による増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百万円以上を最終目標としている。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百万円以上を最終目標としている。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有形固定資産の減価償却率は前年度と比べ</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ポイントの上昇となり、類似団体平均の上昇（</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ポイント）より多くなっているものの、全国平均、類似団体平均、長野県平均のいずれも下回っており、継続的な普通建設事業への投資を行っている結果が表れている。</a:t>
          </a:r>
        </a:p>
        <a:p>
          <a:r>
            <a:rPr kumimoji="1" lang="ja-JP" altLang="en-US" sz="1100">
              <a:latin typeface="ＭＳ Ｐゴシック" panose="020B0600070205080204" pitchFamily="50" charset="-128"/>
              <a:ea typeface="ＭＳ Ｐゴシック" panose="020B0600070205080204" pitchFamily="50" charset="-128"/>
            </a:rPr>
            <a:t>　今後は小中学校や廃棄物施設の建替え等の大規模事業が予定されており、引き続き計画的で継続的な投資に努める。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4989</xdr:rowOff>
    </xdr:from>
    <xdr:to>
      <xdr:col>11</xdr:col>
      <xdr:colOff>187325</xdr:colOff>
      <xdr:row>30</xdr:row>
      <xdr:rowOff>106589</xdr:rowOff>
    </xdr:to>
    <xdr:sp macro="" textlink="">
      <xdr:nvSpPr>
        <xdr:cNvPr id="75" name="フローチャート: 判断 74"/>
        <xdr:cNvSpPr/>
      </xdr:nvSpPr>
      <xdr:spPr>
        <a:xfrm>
          <a:off x="2476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146867</xdr:rowOff>
    </xdr:from>
    <xdr:to>
      <xdr:col>23</xdr:col>
      <xdr:colOff>136525</xdr:colOff>
      <xdr:row>31</xdr:row>
      <xdr:rowOff>77017</xdr:rowOff>
    </xdr:to>
    <xdr:sp macro="" textlink="">
      <xdr:nvSpPr>
        <xdr:cNvPr id="81" name="楕円 80"/>
        <xdr:cNvSpPr/>
      </xdr:nvSpPr>
      <xdr:spPr>
        <a:xfrm>
          <a:off x="47117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125294</xdr:rowOff>
    </xdr:from>
    <xdr:ext cx="405111" cy="259045"/>
    <xdr:sp macro="" textlink="">
      <xdr:nvSpPr>
        <xdr:cNvPr id="82" name="有形固定資産減価償却率該当値テキスト"/>
        <xdr:cNvSpPr txBox="1"/>
      </xdr:nvSpPr>
      <xdr:spPr>
        <a:xfrm>
          <a:off x="4813300" y="60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83" name="楕円 82"/>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26217</xdr:rowOff>
    </xdr:from>
    <xdr:to>
      <xdr:col>23</xdr:col>
      <xdr:colOff>85725</xdr:colOff>
      <xdr:row>31</xdr:row>
      <xdr:rowOff>78649</xdr:rowOff>
    </xdr:to>
    <xdr:cxnSp macro="">
      <xdr:nvCxnSpPr>
        <xdr:cNvPr id="84" name="直線コネクタ 83"/>
        <xdr:cNvCxnSpPr/>
      </xdr:nvCxnSpPr>
      <xdr:spPr>
        <a:xfrm flipV="1">
          <a:off x="4051300" y="611269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80282</xdr:rowOff>
    </xdr:from>
    <xdr:to>
      <xdr:col>15</xdr:col>
      <xdr:colOff>187325</xdr:colOff>
      <xdr:row>32</xdr:row>
      <xdr:rowOff>10432</xdr:rowOff>
    </xdr:to>
    <xdr:sp macro="" textlink="">
      <xdr:nvSpPr>
        <xdr:cNvPr id="85" name="楕円 84"/>
        <xdr:cNvSpPr/>
      </xdr:nvSpPr>
      <xdr:spPr>
        <a:xfrm>
          <a:off x="3238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131082</xdr:rowOff>
    </xdr:to>
    <xdr:cxnSp macro="">
      <xdr:nvCxnSpPr>
        <xdr:cNvPr id="86" name="直線コネクタ 85"/>
        <xdr:cNvCxnSpPr/>
      </xdr:nvCxnSpPr>
      <xdr:spPr>
        <a:xfrm flipV="1">
          <a:off x="3289300" y="616512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7" name="楕円 86"/>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131082</xdr:rowOff>
    </xdr:from>
    <xdr:to>
      <xdr:col>15</xdr:col>
      <xdr:colOff>136525</xdr:colOff>
      <xdr:row>32</xdr:row>
      <xdr:rowOff>5897</xdr:rowOff>
    </xdr:to>
    <xdr:cxnSp macro="">
      <xdr:nvCxnSpPr>
        <xdr:cNvPr id="88" name="直線コネクタ 87"/>
        <xdr:cNvCxnSpPr/>
      </xdr:nvCxnSpPr>
      <xdr:spPr>
        <a:xfrm flipV="1">
          <a:off x="2527300" y="621755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9" name="n_1ave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90" name="n_2aveValue有形固定資産減価償却率"/>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123116</xdr:rowOff>
    </xdr:from>
    <xdr:ext cx="405111" cy="259045"/>
    <xdr:sp macro="" textlink="">
      <xdr:nvSpPr>
        <xdr:cNvPr id="91" name="n_3aveValue有形固定資産減価償却率"/>
        <xdr:cNvSpPr txBox="1"/>
      </xdr:nvSpPr>
      <xdr:spPr>
        <a:xfrm>
          <a:off x="2324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120576</xdr:rowOff>
    </xdr:from>
    <xdr:ext cx="405111" cy="259045"/>
    <xdr:sp macro="" textlink="">
      <xdr:nvSpPr>
        <xdr:cNvPr id="92" name="n_1mainValue有形固定資産減価償却率"/>
        <xdr:cNvSpPr txBox="1"/>
      </xdr:nvSpPr>
      <xdr:spPr>
        <a:xfrm>
          <a:off x="38360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1559</xdr:rowOff>
    </xdr:from>
    <xdr:ext cx="405111" cy="259045"/>
    <xdr:sp macro="" textlink="">
      <xdr:nvSpPr>
        <xdr:cNvPr id="93" name="n_2mainValue有形固定資産減価償却率"/>
        <xdr:cNvSpPr txBox="1"/>
      </xdr:nvSpPr>
      <xdr:spPr>
        <a:xfrm>
          <a:off x="30867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4" name="n_3mainValue有形固定資産減価償却率"/>
        <xdr:cNvSpPr txBox="1"/>
      </xdr:nvSpPr>
      <xdr:spPr>
        <a:xfrm>
          <a:off x="2324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債務償還比率は、財政調整基金への積み立てで充当可能財源が増加したことにより</a:t>
          </a:r>
          <a:r>
            <a:rPr kumimoji="1" lang="en-US" altLang="ja-JP" sz="1100">
              <a:latin typeface="ＭＳ Ｐゴシック" panose="020B0600070205080204" pitchFamily="50" charset="-128"/>
              <a:ea typeface="ＭＳ Ｐゴシック" panose="020B0600070205080204" pitchFamily="50" charset="-128"/>
            </a:rPr>
            <a:t>58.3</a:t>
          </a:r>
          <a:r>
            <a:rPr kumimoji="1" lang="ja-JP" altLang="en-US" sz="1100">
              <a:latin typeface="ＭＳ Ｐゴシック" panose="020B0600070205080204" pitchFamily="50" charset="-128"/>
              <a:ea typeface="ＭＳ Ｐゴシック" panose="020B0600070205080204" pitchFamily="50" charset="-128"/>
            </a:rPr>
            <a:t>％の改善が見られたが、全国平均、類似団体平均、長野県平均をいずれも上回っている。これは、第三セクター等改革推進債（地方債残高</a:t>
          </a:r>
          <a:r>
            <a:rPr kumimoji="1" lang="en-US" altLang="ja-JP" sz="1100">
              <a:latin typeface="ＭＳ Ｐゴシック" panose="020B0600070205080204" pitchFamily="50" charset="-128"/>
              <a:ea typeface="ＭＳ Ｐゴシック" panose="020B0600070205080204" pitchFamily="50" charset="-128"/>
            </a:rPr>
            <a:t>264.9</a:t>
          </a:r>
          <a:r>
            <a:rPr kumimoji="1" lang="ja-JP" altLang="en-US" sz="1100">
              <a:latin typeface="ＭＳ Ｐゴシック" panose="020B0600070205080204" pitchFamily="50" charset="-128"/>
              <a:ea typeface="ＭＳ Ｐゴシック" panose="020B0600070205080204" pitchFamily="50" charset="-128"/>
            </a:rPr>
            <a:t>億円のうち</a:t>
          </a:r>
          <a:r>
            <a:rPr kumimoji="1" lang="en-US" altLang="ja-JP" sz="1100">
              <a:latin typeface="ＭＳ Ｐゴシック" panose="020B0600070205080204" pitchFamily="50" charset="-128"/>
              <a:ea typeface="ＭＳ Ｐゴシック" panose="020B0600070205080204" pitchFamily="50" charset="-128"/>
            </a:rPr>
            <a:t>41.8</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15.8</a:t>
          </a:r>
          <a:r>
            <a:rPr kumimoji="1" lang="ja-JP" altLang="en-US" sz="1100">
              <a:latin typeface="ＭＳ Ｐゴシック" panose="020B0600070205080204" pitchFamily="50" charset="-128"/>
              <a:ea typeface="ＭＳ Ｐゴシック" panose="020B0600070205080204" pitchFamily="50" charset="-128"/>
            </a:rPr>
            <a:t>％））の影響が大きいものと考えられる。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136292</xdr:rowOff>
    </xdr:from>
    <xdr:to>
      <xdr:col>76</xdr:col>
      <xdr:colOff>73025</xdr:colOff>
      <xdr:row>30</xdr:row>
      <xdr:rowOff>66442</xdr:rowOff>
    </xdr:to>
    <xdr:sp macro="" textlink="">
      <xdr:nvSpPr>
        <xdr:cNvPr id="136" name="楕円 135"/>
        <xdr:cNvSpPr/>
      </xdr:nvSpPr>
      <xdr:spPr>
        <a:xfrm>
          <a:off x="14744700" y="58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159169</xdr:rowOff>
    </xdr:from>
    <xdr:ext cx="469744" cy="259045"/>
    <xdr:sp macro="" textlink="">
      <xdr:nvSpPr>
        <xdr:cNvPr id="137" name="債務償還比率該当値テキスト"/>
        <xdr:cNvSpPr txBox="1"/>
      </xdr:nvSpPr>
      <xdr:spPr>
        <a:xfrm>
          <a:off x="14846300" y="573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66365</xdr:rowOff>
    </xdr:from>
    <xdr:to>
      <xdr:col>72</xdr:col>
      <xdr:colOff>123825</xdr:colOff>
      <xdr:row>29</xdr:row>
      <xdr:rowOff>167965</xdr:rowOff>
    </xdr:to>
    <xdr:sp macro="" textlink="">
      <xdr:nvSpPr>
        <xdr:cNvPr id="138" name="楕円 137"/>
        <xdr:cNvSpPr/>
      </xdr:nvSpPr>
      <xdr:spPr>
        <a:xfrm>
          <a:off x="14033500" y="580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117165</xdr:rowOff>
    </xdr:from>
    <xdr:to>
      <xdr:col>76</xdr:col>
      <xdr:colOff>22225</xdr:colOff>
      <xdr:row>30</xdr:row>
      <xdr:rowOff>15642</xdr:rowOff>
    </xdr:to>
    <xdr:cxnSp macro="">
      <xdr:nvCxnSpPr>
        <xdr:cNvPr id="139" name="直線コネクタ 138"/>
        <xdr:cNvCxnSpPr/>
      </xdr:nvCxnSpPr>
      <xdr:spPr>
        <a:xfrm>
          <a:off x="14084300" y="5860740"/>
          <a:ext cx="711200" cy="6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13042</xdr:rowOff>
    </xdr:from>
    <xdr:ext cx="469744" cy="259045"/>
    <xdr:sp macro="" textlink="">
      <xdr:nvSpPr>
        <xdr:cNvPr id="141" name="n_1mainValue債務償還比率"/>
        <xdr:cNvSpPr txBox="1"/>
      </xdr:nvSpPr>
      <xdr:spPr>
        <a:xfrm>
          <a:off x="13836727" y="558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5" name="フローチャート: 判断 64"/>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71" name="楕円 70"/>
        <xdr:cNvSpPr/>
      </xdr:nvSpPr>
      <xdr:spPr>
        <a:xfrm>
          <a:off x="4584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70502</xdr:rowOff>
    </xdr:from>
    <xdr:ext cx="405111" cy="259045"/>
    <xdr:sp macro="" textlink="">
      <xdr:nvSpPr>
        <xdr:cNvPr id="72" name="【道路】&#10;有形固定資産減価償却率該当値テキスト"/>
        <xdr:cNvSpPr txBox="1"/>
      </xdr:nvSpPr>
      <xdr:spPr>
        <a:xfrm>
          <a:off x="46736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126365</xdr:rowOff>
    </xdr:from>
    <xdr:to>
      <xdr:col>20</xdr:col>
      <xdr:colOff>38100</xdr:colOff>
      <xdr:row>39</xdr:row>
      <xdr:rowOff>56515</xdr:rowOff>
    </xdr:to>
    <xdr:sp macro="" textlink="">
      <xdr:nvSpPr>
        <xdr:cNvPr id="73" name="楕円 72"/>
        <xdr:cNvSpPr/>
      </xdr:nvSpPr>
      <xdr:spPr>
        <a:xfrm>
          <a:off x="3746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142875</xdr:rowOff>
    </xdr:from>
    <xdr:to>
      <xdr:col>24</xdr:col>
      <xdr:colOff>63500</xdr:colOff>
      <xdr:row>39</xdr:row>
      <xdr:rowOff>5715</xdr:rowOff>
    </xdr:to>
    <xdr:cxnSp macro="">
      <xdr:nvCxnSpPr>
        <xdr:cNvPr id="74" name="直線コネクタ 73"/>
        <xdr:cNvCxnSpPr/>
      </xdr:nvCxnSpPr>
      <xdr:spPr>
        <a:xfrm flipV="1">
          <a:off x="3797300" y="66579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160655</xdr:rowOff>
    </xdr:from>
    <xdr:to>
      <xdr:col>15</xdr:col>
      <xdr:colOff>101600</xdr:colOff>
      <xdr:row>39</xdr:row>
      <xdr:rowOff>90805</xdr:rowOff>
    </xdr:to>
    <xdr:sp macro="" textlink="">
      <xdr:nvSpPr>
        <xdr:cNvPr id="75" name="楕円 74"/>
        <xdr:cNvSpPr/>
      </xdr:nvSpPr>
      <xdr:spPr>
        <a:xfrm>
          <a:off x="2857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5715</xdr:rowOff>
    </xdr:from>
    <xdr:to>
      <xdr:col>19</xdr:col>
      <xdr:colOff>177800</xdr:colOff>
      <xdr:row>39</xdr:row>
      <xdr:rowOff>40005</xdr:rowOff>
    </xdr:to>
    <xdr:cxnSp macro="">
      <xdr:nvCxnSpPr>
        <xdr:cNvPr id="76" name="直線コネクタ 75"/>
        <xdr:cNvCxnSpPr/>
      </xdr:nvCxnSpPr>
      <xdr:spPr>
        <a:xfrm flipV="1">
          <a:off x="2908300" y="66922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21590</xdr:rowOff>
    </xdr:from>
    <xdr:to>
      <xdr:col>10</xdr:col>
      <xdr:colOff>165100</xdr:colOff>
      <xdr:row>39</xdr:row>
      <xdr:rowOff>123190</xdr:rowOff>
    </xdr:to>
    <xdr:sp macro="" textlink="">
      <xdr:nvSpPr>
        <xdr:cNvPr id="77" name="楕円 76"/>
        <xdr:cNvSpPr/>
      </xdr:nvSpPr>
      <xdr:spPr>
        <a:xfrm>
          <a:off x="196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40005</xdr:rowOff>
    </xdr:from>
    <xdr:to>
      <xdr:col>15</xdr:col>
      <xdr:colOff>50800</xdr:colOff>
      <xdr:row>39</xdr:row>
      <xdr:rowOff>72390</xdr:rowOff>
    </xdr:to>
    <xdr:cxnSp macro="">
      <xdr:nvCxnSpPr>
        <xdr:cNvPr id="78" name="直線コネクタ 77"/>
        <xdr:cNvCxnSpPr/>
      </xdr:nvCxnSpPr>
      <xdr:spPr>
        <a:xfrm flipV="1">
          <a:off x="2019300" y="67265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9" name="n_1aveValue【道路】&#10;有形固定資産減価償却率"/>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1" name="n_3aveValue【道路】&#10;有形固定資産減価償却率"/>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47642</xdr:rowOff>
    </xdr:from>
    <xdr:ext cx="405111" cy="259045"/>
    <xdr:sp macro="" textlink="">
      <xdr:nvSpPr>
        <xdr:cNvPr id="82" name="n_1mainValue【道路】&#10;有形固定資産減価償却率"/>
        <xdr:cNvSpPr txBox="1"/>
      </xdr:nvSpPr>
      <xdr:spPr>
        <a:xfrm>
          <a:off x="3582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81932</xdr:rowOff>
    </xdr:from>
    <xdr:ext cx="405111" cy="259045"/>
    <xdr:sp macro="" textlink="">
      <xdr:nvSpPr>
        <xdr:cNvPr id="83" name="n_2mainValue【道路】&#10;有形固定資産減価償却率"/>
        <xdr:cNvSpPr txBox="1"/>
      </xdr:nvSpPr>
      <xdr:spPr>
        <a:xfrm>
          <a:off x="2705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114317</xdr:rowOff>
    </xdr:from>
    <xdr:ext cx="405111" cy="259045"/>
    <xdr:sp macro="" textlink="">
      <xdr:nvSpPr>
        <xdr:cNvPr id="84" name="n_3mainValue【道路】&#10;有形固定資産減価償却率"/>
        <xdr:cNvSpPr txBox="1"/>
      </xdr:nvSpPr>
      <xdr:spPr>
        <a:xfrm>
          <a:off x="1816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104077</xdr:rowOff>
    </xdr:from>
    <xdr:to>
      <xdr:col>41</xdr:col>
      <xdr:colOff>101600</xdr:colOff>
      <xdr:row>40</xdr:row>
      <xdr:rowOff>34227</xdr:rowOff>
    </xdr:to>
    <xdr:sp macro="" textlink="">
      <xdr:nvSpPr>
        <xdr:cNvPr id="117" name="フローチャート: 判断 116"/>
        <xdr:cNvSpPr/>
      </xdr:nvSpPr>
      <xdr:spPr>
        <a:xfrm>
          <a:off x="7810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62262</xdr:rowOff>
    </xdr:from>
    <xdr:to>
      <xdr:col>55</xdr:col>
      <xdr:colOff>50800</xdr:colOff>
      <xdr:row>38</xdr:row>
      <xdr:rowOff>163862</xdr:rowOff>
    </xdr:to>
    <xdr:sp macro="" textlink="">
      <xdr:nvSpPr>
        <xdr:cNvPr id="123" name="楕円 122"/>
        <xdr:cNvSpPr/>
      </xdr:nvSpPr>
      <xdr:spPr>
        <a:xfrm>
          <a:off x="10426700" y="65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85139</xdr:rowOff>
    </xdr:from>
    <xdr:ext cx="534377" cy="259045"/>
    <xdr:sp macro="" textlink="">
      <xdr:nvSpPr>
        <xdr:cNvPr id="124" name="【道路】&#10;一人当たり延長該当値テキスト"/>
        <xdr:cNvSpPr txBox="1"/>
      </xdr:nvSpPr>
      <xdr:spPr>
        <a:xfrm>
          <a:off x="10515600" y="642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63633</xdr:rowOff>
    </xdr:from>
    <xdr:to>
      <xdr:col>50</xdr:col>
      <xdr:colOff>165100</xdr:colOff>
      <xdr:row>38</xdr:row>
      <xdr:rowOff>165233</xdr:rowOff>
    </xdr:to>
    <xdr:sp macro="" textlink="">
      <xdr:nvSpPr>
        <xdr:cNvPr id="125" name="楕円 124"/>
        <xdr:cNvSpPr/>
      </xdr:nvSpPr>
      <xdr:spPr>
        <a:xfrm>
          <a:off x="9588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113062</xdr:rowOff>
    </xdr:from>
    <xdr:to>
      <xdr:col>55</xdr:col>
      <xdr:colOff>0</xdr:colOff>
      <xdr:row>38</xdr:row>
      <xdr:rowOff>114433</xdr:rowOff>
    </xdr:to>
    <xdr:cxnSp macro="">
      <xdr:nvCxnSpPr>
        <xdr:cNvPr id="126" name="直線コネクタ 125"/>
        <xdr:cNvCxnSpPr/>
      </xdr:nvCxnSpPr>
      <xdr:spPr>
        <a:xfrm flipV="1">
          <a:off x="9639300" y="662816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63633</xdr:rowOff>
    </xdr:from>
    <xdr:to>
      <xdr:col>46</xdr:col>
      <xdr:colOff>38100</xdr:colOff>
      <xdr:row>38</xdr:row>
      <xdr:rowOff>165233</xdr:rowOff>
    </xdr:to>
    <xdr:sp macro="" textlink="">
      <xdr:nvSpPr>
        <xdr:cNvPr id="127" name="楕円 126"/>
        <xdr:cNvSpPr/>
      </xdr:nvSpPr>
      <xdr:spPr>
        <a:xfrm>
          <a:off x="8699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114433</xdr:rowOff>
    </xdr:from>
    <xdr:to>
      <xdr:col>50</xdr:col>
      <xdr:colOff>114300</xdr:colOff>
      <xdr:row>38</xdr:row>
      <xdr:rowOff>114433</xdr:rowOff>
    </xdr:to>
    <xdr:cxnSp macro="">
      <xdr:nvCxnSpPr>
        <xdr:cNvPr id="128" name="直線コネクタ 127"/>
        <xdr:cNvCxnSpPr/>
      </xdr:nvCxnSpPr>
      <xdr:spPr>
        <a:xfrm>
          <a:off x="8750300" y="6629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64471</xdr:rowOff>
    </xdr:from>
    <xdr:to>
      <xdr:col>41</xdr:col>
      <xdr:colOff>101600</xdr:colOff>
      <xdr:row>38</xdr:row>
      <xdr:rowOff>166071</xdr:rowOff>
    </xdr:to>
    <xdr:sp macro="" textlink="">
      <xdr:nvSpPr>
        <xdr:cNvPr id="129" name="楕円 128"/>
        <xdr:cNvSpPr/>
      </xdr:nvSpPr>
      <xdr:spPr>
        <a:xfrm>
          <a:off x="7810500" y="65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114433</xdr:rowOff>
    </xdr:from>
    <xdr:to>
      <xdr:col>45</xdr:col>
      <xdr:colOff>177800</xdr:colOff>
      <xdr:row>38</xdr:row>
      <xdr:rowOff>115271</xdr:rowOff>
    </xdr:to>
    <xdr:cxnSp macro="">
      <xdr:nvCxnSpPr>
        <xdr:cNvPr id="130" name="直線コネクタ 129"/>
        <xdr:cNvCxnSpPr/>
      </xdr:nvCxnSpPr>
      <xdr:spPr>
        <a:xfrm flipV="1">
          <a:off x="7861300" y="662953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25354</xdr:rowOff>
    </xdr:from>
    <xdr:ext cx="534377" cy="259045"/>
    <xdr:sp macro="" textlink="">
      <xdr:nvSpPr>
        <xdr:cNvPr id="133" name="n_3aveValue【道路】&#10;一人当たり延長"/>
        <xdr:cNvSpPr txBox="1"/>
      </xdr:nvSpPr>
      <xdr:spPr>
        <a:xfrm>
          <a:off x="7594111" y="68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10310</xdr:rowOff>
    </xdr:from>
    <xdr:ext cx="534377" cy="259045"/>
    <xdr:sp macro="" textlink="">
      <xdr:nvSpPr>
        <xdr:cNvPr id="134" name="n_1mainValue【道路】&#10;一人当たり延長"/>
        <xdr:cNvSpPr txBox="1"/>
      </xdr:nvSpPr>
      <xdr:spPr>
        <a:xfrm>
          <a:off x="93594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10310</xdr:rowOff>
    </xdr:from>
    <xdr:ext cx="534377" cy="259045"/>
    <xdr:sp macro="" textlink="">
      <xdr:nvSpPr>
        <xdr:cNvPr id="135" name="n_2mainValue【道路】&#10;一人当たり延長"/>
        <xdr:cNvSpPr txBox="1"/>
      </xdr:nvSpPr>
      <xdr:spPr>
        <a:xfrm>
          <a:off x="84831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11149</xdr:rowOff>
    </xdr:from>
    <xdr:ext cx="534377" cy="259045"/>
    <xdr:sp macro="" textlink="">
      <xdr:nvSpPr>
        <xdr:cNvPr id="136" name="n_3mainValue【道路】&#10;一人当たり延長"/>
        <xdr:cNvSpPr txBox="1"/>
      </xdr:nvSpPr>
      <xdr:spPr>
        <a:xfrm>
          <a:off x="7594111" y="63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70" name="フローチャート: 判断 169"/>
        <xdr:cNvSpPr/>
      </xdr:nvSpPr>
      <xdr:spPr>
        <a:xfrm>
          <a:off x="1968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76" name="楕円 175"/>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77" name="【橋りょう・トンネ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78" name="楕円 177"/>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127635</xdr:rowOff>
    </xdr:to>
    <xdr:cxnSp macro="">
      <xdr:nvCxnSpPr>
        <xdr:cNvPr id="179" name="直線コネクタ 178"/>
        <xdr:cNvCxnSpPr/>
      </xdr:nvCxnSpPr>
      <xdr:spPr>
        <a:xfrm flipV="1">
          <a:off x="3797300" y="103879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80" name="楕円 179"/>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127635</xdr:rowOff>
    </xdr:from>
    <xdr:to>
      <xdr:col>19</xdr:col>
      <xdr:colOff>177800</xdr:colOff>
      <xdr:row>60</xdr:row>
      <xdr:rowOff>152400</xdr:rowOff>
    </xdr:to>
    <xdr:cxnSp macro="">
      <xdr:nvCxnSpPr>
        <xdr:cNvPr id="181" name="直線コネクタ 180"/>
        <xdr:cNvCxnSpPr/>
      </xdr:nvCxnSpPr>
      <xdr:spPr>
        <a:xfrm flipV="1">
          <a:off x="2908300" y="104146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128270</xdr:rowOff>
    </xdr:from>
    <xdr:to>
      <xdr:col>10</xdr:col>
      <xdr:colOff>165100</xdr:colOff>
      <xdr:row>61</xdr:row>
      <xdr:rowOff>58420</xdr:rowOff>
    </xdr:to>
    <xdr:sp macro="" textlink="">
      <xdr:nvSpPr>
        <xdr:cNvPr id="182" name="楕円 181"/>
        <xdr:cNvSpPr/>
      </xdr:nvSpPr>
      <xdr:spPr>
        <a:xfrm>
          <a:off x="196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152400</xdr:rowOff>
    </xdr:from>
    <xdr:to>
      <xdr:col>15</xdr:col>
      <xdr:colOff>50800</xdr:colOff>
      <xdr:row>61</xdr:row>
      <xdr:rowOff>7620</xdr:rowOff>
    </xdr:to>
    <xdr:cxnSp macro="">
      <xdr:nvCxnSpPr>
        <xdr:cNvPr id="183" name="直線コネクタ 182"/>
        <xdr:cNvCxnSpPr/>
      </xdr:nvCxnSpPr>
      <xdr:spPr>
        <a:xfrm flipV="1">
          <a:off x="2019300" y="1043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85" name="n_2ave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116857</xdr:rowOff>
    </xdr:from>
    <xdr:ext cx="405111" cy="259045"/>
    <xdr:sp macro="" textlink="">
      <xdr:nvSpPr>
        <xdr:cNvPr id="186" name="n_3aveValue【橋りょう・トンネル】&#10;有形固定資産減価償却率"/>
        <xdr:cNvSpPr txBox="1"/>
      </xdr:nvSpPr>
      <xdr:spPr>
        <a:xfrm>
          <a:off x="1816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187" name="n_1mainValue【橋りょう・トンネル】&#10;有形固定資産減価償却率"/>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188" name="n_2mainValue【橋りょう・トンネ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49547</xdr:rowOff>
    </xdr:from>
    <xdr:ext cx="405111" cy="259045"/>
    <xdr:sp macro="" textlink="">
      <xdr:nvSpPr>
        <xdr:cNvPr id="189" name="n_3mainValue【橋りょう・トンネル】&#10;有形固定資産減価償却率"/>
        <xdr:cNvSpPr txBox="1"/>
      </xdr:nvSpPr>
      <xdr:spPr>
        <a:xfrm>
          <a:off x="1816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110066</xdr:rowOff>
    </xdr:from>
    <xdr:to>
      <xdr:col>41</xdr:col>
      <xdr:colOff>101600</xdr:colOff>
      <xdr:row>62</xdr:row>
      <xdr:rowOff>40216</xdr:rowOff>
    </xdr:to>
    <xdr:sp macro="" textlink="">
      <xdr:nvSpPr>
        <xdr:cNvPr id="220" name="フローチャート: 判断 219"/>
        <xdr:cNvSpPr/>
      </xdr:nvSpPr>
      <xdr:spPr>
        <a:xfrm>
          <a:off x="7810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68166</xdr:rowOff>
    </xdr:from>
    <xdr:to>
      <xdr:col>55</xdr:col>
      <xdr:colOff>50800</xdr:colOff>
      <xdr:row>60</xdr:row>
      <xdr:rowOff>169766</xdr:rowOff>
    </xdr:to>
    <xdr:sp macro="" textlink="">
      <xdr:nvSpPr>
        <xdr:cNvPr id="226" name="楕円 225"/>
        <xdr:cNvSpPr/>
      </xdr:nvSpPr>
      <xdr:spPr>
        <a:xfrm>
          <a:off x="10426700" y="103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91043</xdr:rowOff>
    </xdr:from>
    <xdr:ext cx="599010" cy="259045"/>
    <xdr:sp macro="" textlink="">
      <xdr:nvSpPr>
        <xdr:cNvPr id="227" name="【橋りょう・トンネル】&#10;一人当たり有形固定資産（償却資産）額該当値テキスト"/>
        <xdr:cNvSpPr txBox="1"/>
      </xdr:nvSpPr>
      <xdr:spPr>
        <a:xfrm>
          <a:off x="10515600" y="1020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70429</xdr:rowOff>
    </xdr:from>
    <xdr:to>
      <xdr:col>50</xdr:col>
      <xdr:colOff>165100</xdr:colOff>
      <xdr:row>61</xdr:row>
      <xdr:rowOff>579</xdr:rowOff>
    </xdr:to>
    <xdr:sp macro="" textlink="">
      <xdr:nvSpPr>
        <xdr:cNvPr id="228" name="楕円 227"/>
        <xdr:cNvSpPr/>
      </xdr:nvSpPr>
      <xdr:spPr>
        <a:xfrm>
          <a:off x="9588500" y="103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118966</xdr:rowOff>
    </xdr:from>
    <xdr:to>
      <xdr:col>55</xdr:col>
      <xdr:colOff>0</xdr:colOff>
      <xdr:row>60</xdr:row>
      <xdr:rowOff>121229</xdr:rowOff>
    </xdr:to>
    <xdr:cxnSp macro="">
      <xdr:nvCxnSpPr>
        <xdr:cNvPr id="229" name="直線コネクタ 228"/>
        <xdr:cNvCxnSpPr/>
      </xdr:nvCxnSpPr>
      <xdr:spPr>
        <a:xfrm flipV="1">
          <a:off x="9639300" y="10405966"/>
          <a:ext cx="8382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74937</xdr:rowOff>
    </xdr:from>
    <xdr:to>
      <xdr:col>46</xdr:col>
      <xdr:colOff>38100</xdr:colOff>
      <xdr:row>61</xdr:row>
      <xdr:rowOff>5087</xdr:rowOff>
    </xdr:to>
    <xdr:sp macro="" textlink="">
      <xdr:nvSpPr>
        <xdr:cNvPr id="230" name="楕円 229"/>
        <xdr:cNvSpPr/>
      </xdr:nvSpPr>
      <xdr:spPr>
        <a:xfrm>
          <a:off x="8699500" y="103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121229</xdr:rowOff>
    </xdr:from>
    <xdr:to>
      <xdr:col>50</xdr:col>
      <xdr:colOff>114300</xdr:colOff>
      <xdr:row>60</xdr:row>
      <xdr:rowOff>125737</xdr:rowOff>
    </xdr:to>
    <xdr:cxnSp macro="">
      <xdr:nvCxnSpPr>
        <xdr:cNvPr id="231" name="直線コネクタ 230"/>
        <xdr:cNvCxnSpPr/>
      </xdr:nvCxnSpPr>
      <xdr:spPr>
        <a:xfrm flipV="1">
          <a:off x="8750300" y="10408229"/>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77858</xdr:rowOff>
    </xdr:from>
    <xdr:to>
      <xdr:col>41</xdr:col>
      <xdr:colOff>101600</xdr:colOff>
      <xdr:row>61</xdr:row>
      <xdr:rowOff>8008</xdr:rowOff>
    </xdr:to>
    <xdr:sp macro="" textlink="">
      <xdr:nvSpPr>
        <xdr:cNvPr id="232" name="楕円 231"/>
        <xdr:cNvSpPr/>
      </xdr:nvSpPr>
      <xdr:spPr>
        <a:xfrm>
          <a:off x="7810500" y="103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125737</xdr:rowOff>
    </xdr:from>
    <xdr:to>
      <xdr:col>45</xdr:col>
      <xdr:colOff>177800</xdr:colOff>
      <xdr:row>60</xdr:row>
      <xdr:rowOff>128658</xdr:rowOff>
    </xdr:to>
    <xdr:cxnSp macro="">
      <xdr:nvCxnSpPr>
        <xdr:cNvPr id="233" name="直線コネクタ 232"/>
        <xdr:cNvCxnSpPr/>
      </xdr:nvCxnSpPr>
      <xdr:spPr>
        <a:xfrm flipV="1">
          <a:off x="7861300" y="1041273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31343</xdr:rowOff>
    </xdr:from>
    <xdr:ext cx="599010" cy="259045"/>
    <xdr:sp macro="" textlink="">
      <xdr:nvSpPr>
        <xdr:cNvPr id="236" name="n_3aveValue【橋りょう・トンネル】&#10;一人当たり有形固定資産（償却資産）額"/>
        <xdr:cNvSpPr txBox="1"/>
      </xdr:nvSpPr>
      <xdr:spPr>
        <a:xfrm>
          <a:off x="7561795" y="106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17106</xdr:rowOff>
    </xdr:from>
    <xdr:ext cx="599010" cy="259045"/>
    <xdr:sp macro="" textlink="">
      <xdr:nvSpPr>
        <xdr:cNvPr id="237" name="n_1mainValue【橋りょう・トンネル】&#10;一人当たり有形固定資産（償却資産）額"/>
        <xdr:cNvSpPr txBox="1"/>
      </xdr:nvSpPr>
      <xdr:spPr>
        <a:xfrm>
          <a:off x="9327095" y="1013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21614</xdr:rowOff>
    </xdr:from>
    <xdr:ext cx="599010" cy="259045"/>
    <xdr:sp macro="" textlink="">
      <xdr:nvSpPr>
        <xdr:cNvPr id="238" name="n_2mainValue【橋りょう・トンネル】&#10;一人当たり有形固定資産（償却資産）額"/>
        <xdr:cNvSpPr txBox="1"/>
      </xdr:nvSpPr>
      <xdr:spPr>
        <a:xfrm>
          <a:off x="8450795" y="1013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24535</xdr:rowOff>
    </xdr:from>
    <xdr:ext cx="599010" cy="259045"/>
    <xdr:sp macro="" textlink="">
      <xdr:nvSpPr>
        <xdr:cNvPr id="239" name="n_3mainValue【橋りょう・トンネル】&#10;一人当たり有形固定資産（償却資産）額"/>
        <xdr:cNvSpPr txBox="1"/>
      </xdr:nvSpPr>
      <xdr:spPr>
        <a:xfrm>
          <a:off x="7561795" y="101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60779</xdr:rowOff>
    </xdr:from>
    <xdr:to>
      <xdr:col>10</xdr:col>
      <xdr:colOff>165100</xdr:colOff>
      <xdr:row>80</xdr:row>
      <xdr:rowOff>162379</xdr:rowOff>
    </xdr:to>
    <xdr:sp macro="" textlink="">
      <xdr:nvSpPr>
        <xdr:cNvPr id="274" name="フローチャート: 判断 273"/>
        <xdr:cNvSpPr/>
      </xdr:nvSpPr>
      <xdr:spPr>
        <a:xfrm>
          <a:off x="1968500" y="1377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36286</xdr:rowOff>
    </xdr:from>
    <xdr:to>
      <xdr:col>24</xdr:col>
      <xdr:colOff>114300</xdr:colOff>
      <xdr:row>82</xdr:row>
      <xdr:rowOff>137886</xdr:rowOff>
    </xdr:to>
    <xdr:sp macro="" textlink="">
      <xdr:nvSpPr>
        <xdr:cNvPr id="280" name="楕円 279"/>
        <xdr:cNvSpPr/>
      </xdr:nvSpPr>
      <xdr:spPr>
        <a:xfrm>
          <a:off x="4584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14713</xdr:rowOff>
    </xdr:from>
    <xdr:ext cx="405111" cy="259045"/>
    <xdr:sp macro="" textlink="">
      <xdr:nvSpPr>
        <xdr:cNvPr id="281" name="【公営住宅】&#10;有形固定資産減価償却率該当値テキスト"/>
        <xdr:cNvSpPr txBox="1"/>
      </xdr:nvSpPr>
      <xdr:spPr>
        <a:xfrm>
          <a:off x="4673600"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57513</xdr:rowOff>
    </xdr:from>
    <xdr:to>
      <xdr:col>20</xdr:col>
      <xdr:colOff>38100</xdr:colOff>
      <xdr:row>82</xdr:row>
      <xdr:rowOff>159113</xdr:rowOff>
    </xdr:to>
    <xdr:sp macro="" textlink="">
      <xdr:nvSpPr>
        <xdr:cNvPr id="282" name="楕円 281"/>
        <xdr:cNvSpPr/>
      </xdr:nvSpPr>
      <xdr:spPr>
        <a:xfrm>
          <a:off x="3746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82</xdr:row>
      <xdr:rowOff>108313</xdr:rowOff>
    </xdr:to>
    <xdr:cxnSp macro="">
      <xdr:nvCxnSpPr>
        <xdr:cNvPr id="283" name="直線コネクタ 282"/>
        <xdr:cNvCxnSpPr/>
      </xdr:nvCxnSpPr>
      <xdr:spPr>
        <a:xfrm flipV="1">
          <a:off x="3797300" y="1414598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75474</xdr:rowOff>
    </xdr:from>
    <xdr:to>
      <xdr:col>15</xdr:col>
      <xdr:colOff>101600</xdr:colOff>
      <xdr:row>83</xdr:row>
      <xdr:rowOff>5624</xdr:rowOff>
    </xdr:to>
    <xdr:sp macro="" textlink="">
      <xdr:nvSpPr>
        <xdr:cNvPr id="284" name="楕円 283"/>
        <xdr:cNvSpPr/>
      </xdr:nvSpPr>
      <xdr:spPr>
        <a:xfrm>
          <a:off x="2857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108313</xdr:rowOff>
    </xdr:from>
    <xdr:to>
      <xdr:col>19</xdr:col>
      <xdr:colOff>177800</xdr:colOff>
      <xdr:row>82</xdr:row>
      <xdr:rowOff>126274</xdr:rowOff>
    </xdr:to>
    <xdr:cxnSp macro="">
      <xdr:nvCxnSpPr>
        <xdr:cNvPr id="285" name="直線コネクタ 284"/>
        <xdr:cNvCxnSpPr/>
      </xdr:nvCxnSpPr>
      <xdr:spPr>
        <a:xfrm flipV="1">
          <a:off x="2908300" y="1416721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86" name="楕円 285"/>
        <xdr:cNvSpPr/>
      </xdr:nvSpPr>
      <xdr:spPr>
        <a:xfrm>
          <a:off x="1968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126274</xdr:rowOff>
    </xdr:from>
    <xdr:to>
      <xdr:col>15</xdr:col>
      <xdr:colOff>50800</xdr:colOff>
      <xdr:row>82</xdr:row>
      <xdr:rowOff>152400</xdr:rowOff>
    </xdr:to>
    <xdr:cxnSp macro="">
      <xdr:nvCxnSpPr>
        <xdr:cNvPr id="287" name="直線コネクタ 286"/>
        <xdr:cNvCxnSpPr/>
      </xdr:nvCxnSpPr>
      <xdr:spPr>
        <a:xfrm flipV="1">
          <a:off x="2019300" y="1418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290" name="n_3aveValue【公営住宅】&#10;有形固定資産減価償却率"/>
        <xdr:cNvSpPr txBox="1"/>
      </xdr:nvSpPr>
      <xdr:spPr>
        <a:xfrm>
          <a:off x="1816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150240</xdr:rowOff>
    </xdr:from>
    <xdr:ext cx="405111" cy="259045"/>
    <xdr:sp macro="" textlink="">
      <xdr:nvSpPr>
        <xdr:cNvPr id="291" name="n_1mainValue【公営住宅】&#10;有形固定資産減価償却率"/>
        <xdr:cNvSpPr txBox="1"/>
      </xdr:nvSpPr>
      <xdr:spPr>
        <a:xfrm>
          <a:off x="35820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168201</xdr:rowOff>
    </xdr:from>
    <xdr:ext cx="405111" cy="259045"/>
    <xdr:sp macro="" textlink="">
      <xdr:nvSpPr>
        <xdr:cNvPr id="292" name="n_2mainValue【公営住宅】&#10;有形固定資産減価償却率"/>
        <xdr:cNvSpPr txBox="1"/>
      </xdr:nvSpPr>
      <xdr:spPr>
        <a:xfrm>
          <a:off x="2705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93" name="n_3main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22"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157987</xdr:rowOff>
    </xdr:from>
    <xdr:to>
      <xdr:col>41</xdr:col>
      <xdr:colOff>101600</xdr:colOff>
      <xdr:row>84</xdr:row>
      <xdr:rowOff>88137</xdr:rowOff>
    </xdr:to>
    <xdr:sp macro="" textlink="">
      <xdr:nvSpPr>
        <xdr:cNvPr id="326" name="フローチャート: 判断 325"/>
        <xdr:cNvSpPr/>
      </xdr:nvSpPr>
      <xdr:spPr>
        <a:xfrm>
          <a:off x="7810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2" name="楕円 331"/>
        <xdr:cNvSpPr/>
      </xdr:nvSpPr>
      <xdr:spPr>
        <a:xfrm>
          <a:off x="104267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97553</xdr:rowOff>
    </xdr:from>
    <xdr:ext cx="469744" cy="259045"/>
    <xdr:sp macro="" textlink="">
      <xdr:nvSpPr>
        <xdr:cNvPr id="333" name="【公営住宅】&#10;一人当たり面積該当値テキスト"/>
        <xdr:cNvSpPr txBox="1"/>
      </xdr:nvSpPr>
      <xdr:spPr>
        <a:xfrm>
          <a:off x="10515600"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119126</xdr:rowOff>
    </xdr:from>
    <xdr:to>
      <xdr:col>50</xdr:col>
      <xdr:colOff>165100</xdr:colOff>
      <xdr:row>85</xdr:row>
      <xdr:rowOff>49276</xdr:rowOff>
    </xdr:to>
    <xdr:sp macro="" textlink="">
      <xdr:nvSpPr>
        <xdr:cNvPr id="334" name="楕円 333"/>
        <xdr:cNvSpPr/>
      </xdr:nvSpPr>
      <xdr:spPr>
        <a:xfrm>
          <a:off x="9588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169926</xdr:rowOff>
    </xdr:from>
    <xdr:to>
      <xdr:col>55</xdr:col>
      <xdr:colOff>0</xdr:colOff>
      <xdr:row>84</xdr:row>
      <xdr:rowOff>169926</xdr:rowOff>
    </xdr:to>
    <xdr:cxnSp macro="">
      <xdr:nvCxnSpPr>
        <xdr:cNvPr id="335" name="直線コネクタ 334"/>
        <xdr:cNvCxnSpPr/>
      </xdr:nvCxnSpPr>
      <xdr:spPr>
        <a:xfrm>
          <a:off x="9639300" y="145717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36" name="楕円 335"/>
        <xdr:cNvSpPr/>
      </xdr:nvSpPr>
      <xdr:spPr>
        <a:xfrm>
          <a:off x="8699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169926</xdr:rowOff>
    </xdr:from>
    <xdr:to>
      <xdr:col>50</xdr:col>
      <xdr:colOff>114300</xdr:colOff>
      <xdr:row>85</xdr:row>
      <xdr:rowOff>14478</xdr:rowOff>
    </xdr:to>
    <xdr:cxnSp macro="">
      <xdr:nvCxnSpPr>
        <xdr:cNvPr id="337" name="直線コネクタ 336"/>
        <xdr:cNvCxnSpPr/>
      </xdr:nvCxnSpPr>
      <xdr:spPr>
        <a:xfrm flipV="1">
          <a:off x="8750300" y="145717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135128</xdr:rowOff>
    </xdr:from>
    <xdr:to>
      <xdr:col>41</xdr:col>
      <xdr:colOff>101600</xdr:colOff>
      <xdr:row>85</xdr:row>
      <xdr:rowOff>65278</xdr:rowOff>
    </xdr:to>
    <xdr:sp macro="" textlink="">
      <xdr:nvSpPr>
        <xdr:cNvPr id="338" name="楕円 337"/>
        <xdr:cNvSpPr/>
      </xdr:nvSpPr>
      <xdr:spPr>
        <a:xfrm>
          <a:off x="7810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xdr:rowOff>
    </xdr:from>
    <xdr:to>
      <xdr:col>45</xdr:col>
      <xdr:colOff>177800</xdr:colOff>
      <xdr:row>85</xdr:row>
      <xdr:rowOff>14478</xdr:rowOff>
    </xdr:to>
    <xdr:cxnSp macro="">
      <xdr:nvCxnSpPr>
        <xdr:cNvPr id="339" name="直線コネクタ 338"/>
        <xdr:cNvCxnSpPr/>
      </xdr:nvCxnSpPr>
      <xdr:spPr>
        <a:xfrm>
          <a:off x="7861300" y="14587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40"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41"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104664</xdr:rowOff>
    </xdr:from>
    <xdr:ext cx="469744" cy="259045"/>
    <xdr:sp macro="" textlink="">
      <xdr:nvSpPr>
        <xdr:cNvPr id="342" name="n_3aveValue【公営住宅】&#10;一人当たり面積"/>
        <xdr:cNvSpPr txBox="1"/>
      </xdr:nvSpPr>
      <xdr:spPr>
        <a:xfrm>
          <a:off x="7626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40403</xdr:rowOff>
    </xdr:from>
    <xdr:ext cx="469744" cy="259045"/>
    <xdr:sp macro="" textlink="">
      <xdr:nvSpPr>
        <xdr:cNvPr id="343" name="n_1mainValue【公営住宅】&#10;一人当たり面積"/>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44" name="n_2mainValue【公営住宅】&#10;一人当たり面積"/>
        <xdr:cNvSpPr txBox="1"/>
      </xdr:nvSpPr>
      <xdr:spPr>
        <a:xfrm>
          <a:off x="8515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56405</xdr:rowOff>
    </xdr:from>
    <xdr:ext cx="469744" cy="259045"/>
    <xdr:sp macro="" textlink="">
      <xdr:nvSpPr>
        <xdr:cNvPr id="345" name="n_3mainValue【公営住宅】&#10;一人当たり面積"/>
        <xdr:cNvSpPr txBox="1"/>
      </xdr:nvSpPr>
      <xdr:spPr>
        <a:xfrm>
          <a:off x="7626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1"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395" name="フローチャート: 判断 394"/>
        <xdr:cNvSpPr/>
      </xdr:nvSpPr>
      <xdr:spPr>
        <a:xfrm>
          <a:off x="1365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01" name="楕円 400"/>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02" name="【認定こども園・幼稚園・保育所】&#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141605</xdr:rowOff>
    </xdr:from>
    <xdr:to>
      <xdr:col>81</xdr:col>
      <xdr:colOff>101600</xdr:colOff>
      <xdr:row>39</xdr:row>
      <xdr:rowOff>71755</xdr:rowOff>
    </xdr:to>
    <xdr:sp macro="" textlink="">
      <xdr:nvSpPr>
        <xdr:cNvPr id="403" name="楕円 402"/>
        <xdr:cNvSpPr/>
      </xdr:nvSpPr>
      <xdr:spPr>
        <a:xfrm>
          <a:off x="15430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20955</xdr:rowOff>
    </xdr:from>
    <xdr:to>
      <xdr:col>85</xdr:col>
      <xdr:colOff>127000</xdr:colOff>
      <xdr:row>39</xdr:row>
      <xdr:rowOff>104775</xdr:rowOff>
    </xdr:to>
    <xdr:cxnSp macro="">
      <xdr:nvCxnSpPr>
        <xdr:cNvPr id="404" name="直線コネクタ 403"/>
        <xdr:cNvCxnSpPr/>
      </xdr:nvCxnSpPr>
      <xdr:spPr>
        <a:xfrm>
          <a:off x="15481300" y="670750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05" name="楕円 404"/>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59055</xdr:rowOff>
    </xdr:to>
    <xdr:cxnSp macro="">
      <xdr:nvCxnSpPr>
        <xdr:cNvPr id="406" name="直線コネクタ 405"/>
        <xdr:cNvCxnSpPr/>
      </xdr:nvCxnSpPr>
      <xdr:spPr>
        <a:xfrm flipV="1">
          <a:off x="14592300" y="6707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63500</xdr:rowOff>
    </xdr:from>
    <xdr:to>
      <xdr:col>72</xdr:col>
      <xdr:colOff>38100</xdr:colOff>
      <xdr:row>39</xdr:row>
      <xdr:rowOff>165100</xdr:rowOff>
    </xdr:to>
    <xdr:sp macro="" textlink="">
      <xdr:nvSpPr>
        <xdr:cNvPr id="407" name="楕円 406"/>
        <xdr:cNvSpPr/>
      </xdr:nvSpPr>
      <xdr:spPr>
        <a:xfrm>
          <a:off x="13652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114300</xdr:rowOff>
    </xdr:to>
    <xdr:cxnSp macro="">
      <xdr:nvCxnSpPr>
        <xdr:cNvPr id="408" name="直線コネクタ 407"/>
        <xdr:cNvCxnSpPr/>
      </xdr:nvCxnSpPr>
      <xdr:spPr>
        <a:xfrm flipV="1">
          <a:off x="13703300" y="67456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09"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10"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27322</xdr:rowOff>
    </xdr:from>
    <xdr:ext cx="405111" cy="259045"/>
    <xdr:sp macro="" textlink="">
      <xdr:nvSpPr>
        <xdr:cNvPr id="411" name="n_3aveValue【認定こども園・幼稚園・保育所】&#10;有形固定資産減価償却率"/>
        <xdr:cNvSpPr txBox="1"/>
      </xdr:nvSpPr>
      <xdr:spPr>
        <a:xfrm>
          <a:off x="13500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62882</xdr:rowOff>
    </xdr:from>
    <xdr:ext cx="405111" cy="259045"/>
    <xdr:sp macro="" textlink="">
      <xdr:nvSpPr>
        <xdr:cNvPr id="412" name="n_1mainValue【認定こども園・幼稚園・保育所】&#10;有形固定資産減価償却率"/>
        <xdr:cNvSpPr txBox="1"/>
      </xdr:nvSpPr>
      <xdr:spPr>
        <a:xfrm>
          <a:off x="15266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13"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156227</xdr:rowOff>
    </xdr:from>
    <xdr:ext cx="405111" cy="259045"/>
    <xdr:sp macro="" textlink="">
      <xdr:nvSpPr>
        <xdr:cNvPr id="414" name="n_3mainValue【認定こども園・幼稚園・保育所】&#10;有形固定資産減価償却率"/>
        <xdr:cNvSpPr txBox="1"/>
      </xdr:nvSpPr>
      <xdr:spPr>
        <a:xfrm>
          <a:off x="135007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43"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447" name="フローチャート: 判断 446"/>
        <xdr:cNvSpPr/>
      </xdr:nvSpPr>
      <xdr:spPr>
        <a:xfrm>
          <a:off x="19494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78740</xdr:rowOff>
    </xdr:from>
    <xdr:to>
      <xdr:col>116</xdr:col>
      <xdr:colOff>114300</xdr:colOff>
      <xdr:row>36</xdr:row>
      <xdr:rowOff>8890</xdr:rowOff>
    </xdr:to>
    <xdr:sp macro="" textlink="">
      <xdr:nvSpPr>
        <xdr:cNvPr id="453" name="楕円 452"/>
        <xdr:cNvSpPr/>
      </xdr:nvSpPr>
      <xdr:spPr>
        <a:xfrm>
          <a:off x="22110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101617</xdr:rowOff>
    </xdr:from>
    <xdr:ext cx="469744" cy="259045"/>
    <xdr:sp macro="" textlink="">
      <xdr:nvSpPr>
        <xdr:cNvPr id="454" name="【認定こども園・幼稚園・保育所】&#10;一人当たり面積該当値テキスト"/>
        <xdr:cNvSpPr txBox="1"/>
      </xdr:nvSpPr>
      <xdr:spPr>
        <a:xfrm>
          <a:off x="22199600" y="59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78740</xdr:rowOff>
    </xdr:from>
    <xdr:to>
      <xdr:col>112</xdr:col>
      <xdr:colOff>38100</xdr:colOff>
      <xdr:row>36</xdr:row>
      <xdr:rowOff>8890</xdr:rowOff>
    </xdr:to>
    <xdr:sp macro="" textlink="">
      <xdr:nvSpPr>
        <xdr:cNvPr id="455" name="楕円 454"/>
        <xdr:cNvSpPr/>
      </xdr:nvSpPr>
      <xdr:spPr>
        <a:xfrm>
          <a:off x="2127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129540</xdr:rowOff>
    </xdr:from>
    <xdr:to>
      <xdr:col>116</xdr:col>
      <xdr:colOff>63500</xdr:colOff>
      <xdr:row>35</xdr:row>
      <xdr:rowOff>129540</xdr:rowOff>
    </xdr:to>
    <xdr:cxnSp macro="">
      <xdr:nvCxnSpPr>
        <xdr:cNvPr id="456" name="直線コネクタ 455"/>
        <xdr:cNvCxnSpPr/>
      </xdr:nvCxnSpPr>
      <xdr:spPr>
        <a:xfrm>
          <a:off x="21323300" y="6130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78740</xdr:rowOff>
    </xdr:from>
    <xdr:to>
      <xdr:col>107</xdr:col>
      <xdr:colOff>101600</xdr:colOff>
      <xdr:row>36</xdr:row>
      <xdr:rowOff>8890</xdr:rowOff>
    </xdr:to>
    <xdr:sp macro="" textlink="">
      <xdr:nvSpPr>
        <xdr:cNvPr id="457" name="楕円 456"/>
        <xdr:cNvSpPr/>
      </xdr:nvSpPr>
      <xdr:spPr>
        <a:xfrm>
          <a:off x="20383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129540</xdr:rowOff>
    </xdr:from>
    <xdr:to>
      <xdr:col>111</xdr:col>
      <xdr:colOff>177800</xdr:colOff>
      <xdr:row>35</xdr:row>
      <xdr:rowOff>129540</xdr:rowOff>
    </xdr:to>
    <xdr:cxnSp macro="">
      <xdr:nvCxnSpPr>
        <xdr:cNvPr id="458" name="直線コネクタ 457"/>
        <xdr:cNvCxnSpPr/>
      </xdr:nvCxnSpPr>
      <xdr:spPr>
        <a:xfrm>
          <a:off x="20434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82550</xdr:rowOff>
    </xdr:from>
    <xdr:to>
      <xdr:col>102</xdr:col>
      <xdr:colOff>165100</xdr:colOff>
      <xdr:row>36</xdr:row>
      <xdr:rowOff>12700</xdr:rowOff>
    </xdr:to>
    <xdr:sp macro="" textlink="">
      <xdr:nvSpPr>
        <xdr:cNvPr id="459" name="楕円 458"/>
        <xdr:cNvSpPr/>
      </xdr:nvSpPr>
      <xdr:spPr>
        <a:xfrm>
          <a:off x="19494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129540</xdr:rowOff>
    </xdr:from>
    <xdr:to>
      <xdr:col>107</xdr:col>
      <xdr:colOff>50800</xdr:colOff>
      <xdr:row>35</xdr:row>
      <xdr:rowOff>133350</xdr:rowOff>
    </xdr:to>
    <xdr:cxnSp macro="">
      <xdr:nvCxnSpPr>
        <xdr:cNvPr id="460" name="直線コネクタ 459"/>
        <xdr:cNvCxnSpPr/>
      </xdr:nvCxnSpPr>
      <xdr:spPr>
        <a:xfrm flipV="1">
          <a:off x="19545300" y="6130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61"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62"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53357</xdr:rowOff>
    </xdr:from>
    <xdr:ext cx="469744" cy="259045"/>
    <xdr:sp macro="" textlink="">
      <xdr:nvSpPr>
        <xdr:cNvPr id="463" name="n_3aveValue【認定こども園・幼稚園・保育所】&#10;一人当たり面積"/>
        <xdr:cNvSpPr txBox="1"/>
      </xdr:nvSpPr>
      <xdr:spPr>
        <a:xfrm>
          <a:off x="19310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25417</xdr:rowOff>
    </xdr:from>
    <xdr:ext cx="469744" cy="259045"/>
    <xdr:sp macro="" textlink="">
      <xdr:nvSpPr>
        <xdr:cNvPr id="464" name="n_1mainValue【認定こども園・幼稚園・保育所】&#10;一人当たり面積"/>
        <xdr:cNvSpPr txBox="1"/>
      </xdr:nvSpPr>
      <xdr:spPr>
        <a:xfrm>
          <a:off x="210757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25417</xdr:rowOff>
    </xdr:from>
    <xdr:ext cx="469744" cy="259045"/>
    <xdr:sp macro="" textlink="">
      <xdr:nvSpPr>
        <xdr:cNvPr id="465" name="n_2mainValue【認定こども園・幼稚園・保育所】&#10;一人当たり面積"/>
        <xdr:cNvSpPr txBox="1"/>
      </xdr:nvSpPr>
      <xdr:spPr>
        <a:xfrm>
          <a:off x="201994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29227</xdr:rowOff>
    </xdr:from>
    <xdr:ext cx="469744" cy="259045"/>
    <xdr:sp macro="" textlink="">
      <xdr:nvSpPr>
        <xdr:cNvPr id="466" name="n_3mainValue【認定こども園・幼稚園・保育所】&#10;一人当たり面積"/>
        <xdr:cNvSpPr txBox="1"/>
      </xdr:nvSpPr>
      <xdr:spPr>
        <a:xfrm>
          <a:off x="19310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02" name="フローチャート: 判断 501"/>
        <xdr:cNvSpPr/>
      </xdr:nvSpPr>
      <xdr:spPr>
        <a:xfrm>
          <a:off x="13652500" y="1047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08" name="楕円 507"/>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509" name="【学校施設】&#10;有形固定資産減価償却率該当値テキスト"/>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10" name="楕円 509"/>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22860</xdr:rowOff>
    </xdr:to>
    <xdr:cxnSp macro="">
      <xdr:nvCxnSpPr>
        <xdr:cNvPr id="511" name="直線コネクタ 510"/>
        <xdr:cNvCxnSpPr/>
      </xdr:nvCxnSpPr>
      <xdr:spPr>
        <a:xfrm flipV="1">
          <a:off x="15481300" y="1026087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12" name="楕円 511"/>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91440</xdr:rowOff>
    </xdr:to>
    <xdr:cxnSp macro="">
      <xdr:nvCxnSpPr>
        <xdr:cNvPr id="513" name="直線コネクタ 512"/>
        <xdr:cNvCxnSpPr/>
      </xdr:nvCxnSpPr>
      <xdr:spPr>
        <a:xfrm flipV="1">
          <a:off x="14592300" y="10309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14" name="楕円 513"/>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156754</xdr:rowOff>
    </xdr:to>
    <xdr:cxnSp macro="">
      <xdr:nvCxnSpPr>
        <xdr:cNvPr id="515" name="直線コネクタ 514"/>
        <xdr:cNvCxnSpPr/>
      </xdr:nvCxnSpPr>
      <xdr:spPr>
        <a:xfrm flipV="1">
          <a:off x="13703300" y="1037844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517"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18" name="n_3ave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90187</xdr:rowOff>
    </xdr:from>
    <xdr:ext cx="405111" cy="259045"/>
    <xdr:sp macro="" textlink="">
      <xdr:nvSpPr>
        <xdr:cNvPr id="519" name="n_1main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20" name="n_2main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21" name="n_3mainValue【学校施設】&#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66357</xdr:rowOff>
    </xdr:from>
    <xdr:to>
      <xdr:col>102</xdr:col>
      <xdr:colOff>165100</xdr:colOff>
      <xdr:row>59</xdr:row>
      <xdr:rowOff>167957</xdr:rowOff>
    </xdr:to>
    <xdr:sp macro="" textlink="">
      <xdr:nvSpPr>
        <xdr:cNvPr id="559" name="フローチャート: 判断 558"/>
        <xdr:cNvSpPr/>
      </xdr:nvSpPr>
      <xdr:spPr>
        <a:xfrm>
          <a:off x="19494500" y="101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74930</xdr:rowOff>
    </xdr:from>
    <xdr:to>
      <xdr:col>116</xdr:col>
      <xdr:colOff>114300</xdr:colOff>
      <xdr:row>61</xdr:row>
      <xdr:rowOff>5080</xdr:rowOff>
    </xdr:to>
    <xdr:sp macro="" textlink="">
      <xdr:nvSpPr>
        <xdr:cNvPr id="565" name="楕円 564"/>
        <xdr:cNvSpPr/>
      </xdr:nvSpPr>
      <xdr:spPr>
        <a:xfrm>
          <a:off x="22110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97807</xdr:rowOff>
    </xdr:from>
    <xdr:ext cx="469744" cy="259045"/>
    <xdr:sp macro="" textlink="">
      <xdr:nvSpPr>
        <xdr:cNvPr id="566" name="【学校施設】&#10;一人当たり面積該当値テキスト"/>
        <xdr:cNvSpPr txBox="1"/>
      </xdr:nvSpPr>
      <xdr:spPr>
        <a:xfrm>
          <a:off x="2219960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77788</xdr:rowOff>
    </xdr:from>
    <xdr:to>
      <xdr:col>112</xdr:col>
      <xdr:colOff>38100</xdr:colOff>
      <xdr:row>61</xdr:row>
      <xdr:rowOff>7938</xdr:rowOff>
    </xdr:to>
    <xdr:sp macro="" textlink="">
      <xdr:nvSpPr>
        <xdr:cNvPr id="567" name="楕円 566"/>
        <xdr:cNvSpPr/>
      </xdr:nvSpPr>
      <xdr:spPr>
        <a:xfrm>
          <a:off x="21272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125730</xdr:rowOff>
    </xdr:from>
    <xdr:to>
      <xdr:col>116</xdr:col>
      <xdr:colOff>63500</xdr:colOff>
      <xdr:row>60</xdr:row>
      <xdr:rowOff>128588</xdr:rowOff>
    </xdr:to>
    <xdr:cxnSp macro="">
      <xdr:nvCxnSpPr>
        <xdr:cNvPr id="568" name="直線コネクタ 567"/>
        <xdr:cNvCxnSpPr/>
      </xdr:nvCxnSpPr>
      <xdr:spPr>
        <a:xfrm flipV="1">
          <a:off x="21323300" y="1041273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106363</xdr:rowOff>
    </xdr:from>
    <xdr:to>
      <xdr:col>107</xdr:col>
      <xdr:colOff>101600</xdr:colOff>
      <xdr:row>61</xdr:row>
      <xdr:rowOff>36513</xdr:rowOff>
    </xdr:to>
    <xdr:sp macro="" textlink="">
      <xdr:nvSpPr>
        <xdr:cNvPr id="569" name="楕円 568"/>
        <xdr:cNvSpPr/>
      </xdr:nvSpPr>
      <xdr:spPr>
        <a:xfrm>
          <a:off x="20383500" y="103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128588</xdr:rowOff>
    </xdr:from>
    <xdr:to>
      <xdr:col>111</xdr:col>
      <xdr:colOff>177800</xdr:colOff>
      <xdr:row>60</xdr:row>
      <xdr:rowOff>157163</xdr:rowOff>
    </xdr:to>
    <xdr:cxnSp macro="">
      <xdr:nvCxnSpPr>
        <xdr:cNvPr id="570" name="直線コネクタ 569"/>
        <xdr:cNvCxnSpPr/>
      </xdr:nvCxnSpPr>
      <xdr:spPr>
        <a:xfrm flipV="1">
          <a:off x="20434300" y="104155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107315</xdr:rowOff>
    </xdr:from>
    <xdr:to>
      <xdr:col>102</xdr:col>
      <xdr:colOff>165100</xdr:colOff>
      <xdr:row>61</xdr:row>
      <xdr:rowOff>37465</xdr:rowOff>
    </xdr:to>
    <xdr:sp macro="" textlink="">
      <xdr:nvSpPr>
        <xdr:cNvPr id="571" name="楕円 570"/>
        <xdr:cNvSpPr/>
      </xdr:nvSpPr>
      <xdr:spPr>
        <a:xfrm>
          <a:off x="19494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157163</xdr:rowOff>
    </xdr:from>
    <xdr:to>
      <xdr:col>107</xdr:col>
      <xdr:colOff>50800</xdr:colOff>
      <xdr:row>60</xdr:row>
      <xdr:rowOff>158115</xdr:rowOff>
    </xdr:to>
    <xdr:cxnSp macro="">
      <xdr:nvCxnSpPr>
        <xdr:cNvPr id="572" name="直線コネクタ 571"/>
        <xdr:cNvCxnSpPr/>
      </xdr:nvCxnSpPr>
      <xdr:spPr>
        <a:xfrm flipV="1">
          <a:off x="19545300" y="1044416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74"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13034</xdr:rowOff>
    </xdr:from>
    <xdr:ext cx="469744" cy="259045"/>
    <xdr:sp macro="" textlink="">
      <xdr:nvSpPr>
        <xdr:cNvPr id="575" name="n_3aveValue【学校施設】&#10;一人当たり面積"/>
        <xdr:cNvSpPr txBox="1"/>
      </xdr:nvSpPr>
      <xdr:spPr>
        <a:xfrm>
          <a:off x="193104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24465</xdr:rowOff>
    </xdr:from>
    <xdr:ext cx="469744" cy="259045"/>
    <xdr:sp macro="" textlink="">
      <xdr:nvSpPr>
        <xdr:cNvPr id="576" name="n_1mainValue【学校施設】&#10;一人当たり面積"/>
        <xdr:cNvSpPr txBox="1"/>
      </xdr:nvSpPr>
      <xdr:spPr>
        <a:xfrm>
          <a:off x="21075727" y="1014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77" name="n_2mainValue【学校施設】&#10;一人当たり面積"/>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28592</xdr:rowOff>
    </xdr:from>
    <xdr:ext cx="469744" cy="259045"/>
    <xdr:sp macro="" textlink="">
      <xdr:nvSpPr>
        <xdr:cNvPr id="578" name="n_3mainValue【学校施設】&#10;一人当たり面積"/>
        <xdr:cNvSpPr txBox="1"/>
      </xdr:nvSpPr>
      <xdr:spPr>
        <a:xfrm>
          <a:off x="19310427" y="104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628" name="フローチャート: 判断 627"/>
        <xdr:cNvSpPr/>
      </xdr:nvSpPr>
      <xdr:spPr>
        <a:xfrm>
          <a:off x="1365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38736</xdr:rowOff>
    </xdr:from>
    <xdr:to>
      <xdr:col>85</xdr:col>
      <xdr:colOff>177800</xdr:colOff>
      <xdr:row>102</xdr:row>
      <xdr:rowOff>140336</xdr:rowOff>
    </xdr:to>
    <xdr:sp macro="" textlink="">
      <xdr:nvSpPr>
        <xdr:cNvPr id="634" name="楕円 633"/>
        <xdr:cNvSpPr/>
      </xdr:nvSpPr>
      <xdr:spPr>
        <a:xfrm>
          <a:off x="162687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61613</xdr:rowOff>
    </xdr:from>
    <xdr:ext cx="405111" cy="259045"/>
    <xdr:sp macro="" textlink="">
      <xdr:nvSpPr>
        <xdr:cNvPr id="635" name="【公民館】&#10;有形固定資産減価償却率該当値テキスト"/>
        <xdr:cNvSpPr txBox="1"/>
      </xdr:nvSpPr>
      <xdr:spPr>
        <a:xfrm>
          <a:off x="16357600"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78739</xdr:rowOff>
    </xdr:from>
    <xdr:to>
      <xdr:col>81</xdr:col>
      <xdr:colOff>101600</xdr:colOff>
      <xdr:row>103</xdr:row>
      <xdr:rowOff>8889</xdr:rowOff>
    </xdr:to>
    <xdr:sp macro="" textlink="">
      <xdr:nvSpPr>
        <xdr:cNvPr id="636" name="楕円 635"/>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89536</xdr:rowOff>
    </xdr:from>
    <xdr:to>
      <xdr:col>85</xdr:col>
      <xdr:colOff>127000</xdr:colOff>
      <xdr:row>102</xdr:row>
      <xdr:rowOff>129539</xdr:rowOff>
    </xdr:to>
    <xdr:cxnSp macro="">
      <xdr:nvCxnSpPr>
        <xdr:cNvPr id="637" name="直線コネクタ 636"/>
        <xdr:cNvCxnSpPr/>
      </xdr:nvCxnSpPr>
      <xdr:spPr>
        <a:xfrm flipV="1">
          <a:off x="15481300" y="175774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638" name="楕円 637"/>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129539</xdr:rowOff>
    </xdr:from>
    <xdr:to>
      <xdr:col>81</xdr:col>
      <xdr:colOff>50800</xdr:colOff>
      <xdr:row>102</xdr:row>
      <xdr:rowOff>150495</xdr:rowOff>
    </xdr:to>
    <xdr:cxnSp macro="">
      <xdr:nvCxnSpPr>
        <xdr:cNvPr id="639" name="直線コネクタ 638"/>
        <xdr:cNvCxnSpPr/>
      </xdr:nvCxnSpPr>
      <xdr:spPr>
        <a:xfrm flipV="1">
          <a:off x="14592300" y="176174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132080</xdr:rowOff>
    </xdr:from>
    <xdr:to>
      <xdr:col>72</xdr:col>
      <xdr:colOff>38100</xdr:colOff>
      <xdr:row>102</xdr:row>
      <xdr:rowOff>62230</xdr:rowOff>
    </xdr:to>
    <xdr:sp macro="" textlink="">
      <xdr:nvSpPr>
        <xdr:cNvPr id="640" name="楕円 639"/>
        <xdr:cNvSpPr/>
      </xdr:nvSpPr>
      <xdr:spPr>
        <a:xfrm>
          <a:off x="13652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11430</xdr:rowOff>
    </xdr:from>
    <xdr:to>
      <xdr:col>76</xdr:col>
      <xdr:colOff>114300</xdr:colOff>
      <xdr:row>102</xdr:row>
      <xdr:rowOff>150495</xdr:rowOff>
    </xdr:to>
    <xdr:cxnSp macro="">
      <xdr:nvCxnSpPr>
        <xdr:cNvPr id="641" name="直線コネクタ 640"/>
        <xdr:cNvCxnSpPr/>
      </xdr:nvCxnSpPr>
      <xdr:spPr>
        <a:xfrm>
          <a:off x="13703300" y="1749933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644" name="n_3aveValue【公民館】&#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25416</xdr:rowOff>
    </xdr:from>
    <xdr:ext cx="405111" cy="259045"/>
    <xdr:sp macro="" textlink="">
      <xdr:nvSpPr>
        <xdr:cNvPr id="645" name="n_1mainValue【公民館】&#10;有形固定資産減価償却率"/>
        <xdr:cNvSpPr txBox="1"/>
      </xdr:nvSpPr>
      <xdr:spPr>
        <a:xfrm>
          <a:off x="152660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646" name="n_2mainValue【公民館】&#10;有形固定資産減価償却率"/>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78757</xdr:rowOff>
    </xdr:from>
    <xdr:ext cx="405111" cy="259045"/>
    <xdr:sp macro="" textlink="">
      <xdr:nvSpPr>
        <xdr:cNvPr id="647" name="n_3mainValue【公民館】&#10;有形固定資産減価償却率"/>
        <xdr:cNvSpPr txBox="1"/>
      </xdr:nvSpPr>
      <xdr:spPr>
        <a:xfrm>
          <a:off x="13500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124461</xdr:rowOff>
    </xdr:from>
    <xdr:to>
      <xdr:col>102</xdr:col>
      <xdr:colOff>165100</xdr:colOff>
      <xdr:row>105</xdr:row>
      <xdr:rowOff>54611</xdr:rowOff>
    </xdr:to>
    <xdr:sp macro="" textlink="">
      <xdr:nvSpPr>
        <xdr:cNvPr id="680" name="フローチャート: 判断 679"/>
        <xdr:cNvSpPr/>
      </xdr:nvSpPr>
      <xdr:spPr>
        <a:xfrm>
          <a:off x="19494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686" name="楕円 685"/>
        <xdr:cNvSpPr/>
      </xdr:nvSpPr>
      <xdr:spPr>
        <a:xfrm>
          <a:off x="22110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687" name="【公民館】&#10;一人当たり面積該当値テキスト"/>
        <xdr:cNvSpPr txBox="1"/>
      </xdr:nvSpPr>
      <xdr:spPr>
        <a:xfrm>
          <a:off x="22199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688" name="楕円 687"/>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125730</xdr:rowOff>
    </xdr:to>
    <xdr:cxnSp macro="">
      <xdr:nvCxnSpPr>
        <xdr:cNvPr id="689" name="直線コネクタ 688"/>
        <xdr:cNvCxnSpPr/>
      </xdr:nvCxnSpPr>
      <xdr:spPr>
        <a:xfrm>
          <a:off x="21323300" y="1847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74930</xdr:rowOff>
    </xdr:from>
    <xdr:to>
      <xdr:col>107</xdr:col>
      <xdr:colOff>101600</xdr:colOff>
      <xdr:row>108</xdr:row>
      <xdr:rowOff>5080</xdr:rowOff>
    </xdr:to>
    <xdr:sp macro="" textlink="">
      <xdr:nvSpPr>
        <xdr:cNvPr id="690" name="楕円 689"/>
        <xdr:cNvSpPr/>
      </xdr:nvSpPr>
      <xdr:spPr>
        <a:xfrm>
          <a:off x="20383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125730</xdr:rowOff>
    </xdr:from>
    <xdr:to>
      <xdr:col>111</xdr:col>
      <xdr:colOff>177800</xdr:colOff>
      <xdr:row>107</xdr:row>
      <xdr:rowOff>125730</xdr:rowOff>
    </xdr:to>
    <xdr:cxnSp macro="">
      <xdr:nvCxnSpPr>
        <xdr:cNvPr id="691" name="直線コネクタ 690"/>
        <xdr:cNvCxnSpPr/>
      </xdr:nvCxnSpPr>
      <xdr:spPr>
        <a:xfrm>
          <a:off x="20434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74930</xdr:rowOff>
    </xdr:from>
    <xdr:to>
      <xdr:col>102</xdr:col>
      <xdr:colOff>165100</xdr:colOff>
      <xdr:row>108</xdr:row>
      <xdr:rowOff>5080</xdr:rowOff>
    </xdr:to>
    <xdr:sp macro="" textlink="">
      <xdr:nvSpPr>
        <xdr:cNvPr id="692" name="楕円 691"/>
        <xdr:cNvSpPr/>
      </xdr:nvSpPr>
      <xdr:spPr>
        <a:xfrm>
          <a:off x="19494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125730</xdr:rowOff>
    </xdr:from>
    <xdr:to>
      <xdr:col>107</xdr:col>
      <xdr:colOff>50800</xdr:colOff>
      <xdr:row>107</xdr:row>
      <xdr:rowOff>125730</xdr:rowOff>
    </xdr:to>
    <xdr:cxnSp macro="">
      <xdr:nvCxnSpPr>
        <xdr:cNvPr id="693" name="直線コネクタ 692"/>
        <xdr:cNvCxnSpPr/>
      </xdr:nvCxnSpPr>
      <xdr:spPr>
        <a:xfrm>
          <a:off x="19545300" y="1847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71138</xdr:rowOff>
    </xdr:from>
    <xdr:ext cx="469744" cy="259045"/>
    <xdr:sp macro="" textlink="">
      <xdr:nvSpPr>
        <xdr:cNvPr id="696" name="n_3aveValue【公民館】&#10;一人当たり面積"/>
        <xdr:cNvSpPr txBox="1"/>
      </xdr:nvSpPr>
      <xdr:spPr>
        <a:xfrm>
          <a:off x="19310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167657</xdr:rowOff>
    </xdr:from>
    <xdr:ext cx="469744" cy="259045"/>
    <xdr:sp macro="" textlink="">
      <xdr:nvSpPr>
        <xdr:cNvPr id="697" name="n_1mainValue【公民館】&#10;一人当たり面積"/>
        <xdr:cNvSpPr txBox="1"/>
      </xdr:nvSpPr>
      <xdr:spPr>
        <a:xfrm>
          <a:off x="210757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167657</xdr:rowOff>
    </xdr:from>
    <xdr:ext cx="469744" cy="259045"/>
    <xdr:sp macro="" textlink="">
      <xdr:nvSpPr>
        <xdr:cNvPr id="698" name="n_2mainValue【公民館】&#10;一人当たり面積"/>
        <xdr:cNvSpPr txBox="1"/>
      </xdr:nvSpPr>
      <xdr:spPr>
        <a:xfrm>
          <a:off x="20199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167657</xdr:rowOff>
    </xdr:from>
    <xdr:ext cx="469744" cy="259045"/>
    <xdr:sp macro="" textlink="">
      <xdr:nvSpPr>
        <xdr:cNvPr id="699" name="n_3mainValue【公民館】&#10;一人当たり面積"/>
        <xdr:cNvSpPr txBox="1"/>
      </xdr:nvSpPr>
      <xdr:spPr>
        <a:xfrm>
          <a:off x="19310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茅野市は広い市域を持つことから、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資産量が多くなる傾向にあり、いずれも全国平均、類似団体平均、長野県平均より多くなっている。一方で、これらの資産に対しては、現況調査や点検結果に基づき積極的な改修や長寿命化を行っているため、有形固定資産減価償却率はいずれの平均よりも低くなっている。　また、同じく資産量が各平均より多い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についても、有形固定資産減価償却率は各平均値を下回っている。これは、平成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年度に策定した茅野市保育園建設計画に基づき行った老朽化の進んだ１園の建替え、２園の民設民営による建替え、平成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年度から実施している公立保育園５園の大規模改修の結果が表れているものと考えられる。</a:t>
          </a:r>
        </a:p>
        <a:p>
          <a:r>
            <a:rPr kumimoji="1" lang="ja-JP" altLang="en-US" sz="1300">
              <a:latin typeface="ＭＳ Ｐゴシック" panose="020B0600070205080204" pitchFamily="50" charset="-128"/>
              <a:ea typeface="ＭＳ Ｐゴシック" panose="020B0600070205080204" pitchFamily="50" charset="-128"/>
            </a:rPr>
            <a:t>　なお、有形固定資産減価償却率が平均以上となっている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のうち、学校施設は今後計画される小中学校の建替えにより率の低下が見込まれるものの、公民館に至っては償却率が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％近くまで達しているため、近隣施設の統廃合も踏まえた施設の方向性を早急に検討する必要がある。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12337</xdr:rowOff>
    </xdr:from>
    <xdr:to>
      <xdr:col>10</xdr:col>
      <xdr:colOff>165100</xdr:colOff>
      <xdr:row>38</xdr:row>
      <xdr:rowOff>113937</xdr:rowOff>
    </xdr:to>
    <xdr:sp macro="" textlink="">
      <xdr:nvSpPr>
        <xdr:cNvPr id="66" name="フローチャート: 判断 65"/>
        <xdr:cNvSpPr/>
      </xdr:nvSpPr>
      <xdr:spPr>
        <a:xfrm>
          <a:off x="1968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3"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4" name="楕円 73"/>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105592</xdr:rowOff>
    </xdr:to>
    <xdr:cxnSp macro="">
      <xdr:nvCxnSpPr>
        <xdr:cNvPr id="75" name="直線コネクタ 74"/>
        <xdr:cNvCxnSpPr/>
      </xdr:nvCxnSpPr>
      <xdr:spPr>
        <a:xfrm flipV="1">
          <a:off x="3797300" y="624840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87449</xdr:rowOff>
    </xdr:from>
    <xdr:to>
      <xdr:col>15</xdr:col>
      <xdr:colOff>101600</xdr:colOff>
      <xdr:row>37</xdr:row>
      <xdr:rowOff>17599</xdr:rowOff>
    </xdr:to>
    <xdr:sp macro="" textlink="">
      <xdr:nvSpPr>
        <xdr:cNvPr id="76" name="楕円 75"/>
        <xdr:cNvSpPr/>
      </xdr:nvSpPr>
      <xdr:spPr>
        <a:xfrm>
          <a:off x="2857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138249</xdr:rowOff>
    </xdr:to>
    <xdr:cxnSp macro="">
      <xdr:nvCxnSpPr>
        <xdr:cNvPr id="77" name="直線コネクタ 76"/>
        <xdr:cNvCxnSpPr/>
      </xdr:nvCxnSpPr>
      <xdr:spPr>
        <a:xfrm flipV="1">
          <a:off x="2908300" y="62777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78" name="楕円 77"/>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138249</xdr:rowOff>
    </xdr:from>
    <xdr:to>
      <xdr:col>15</xdr:col>
      <xdr:colOff>50800</xdr:colOff>
      <xdr:row>37</xdr:row>
      <xdr:rowOff>19050</xdr:rowOff>
    </xdr:to>
    <xdr:cxnSp macro="">
      <xdr:nvCxnSpPr>
        <xdr:cNvPr id="79" name="直線コネクタ 78"/>
        <xdr:cNvCxnSpPr/>
      </xdr:nvCxnSpPr>
      <xdr:spPr>
        <a:xfrm flipV="1">
          <a:off x="2019300" y="63104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82" name="n_3aveValue【図書館】&#10;有形固定資産減価償却率"/>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3" name="n_1mainValue【図書館】&#10;有形固定資産減価償却率"/>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34126</xdr:rowOff>
    </xdr:from>
    <xdr:ext cx="405111" cy="259045"/>
    <xdr:sp macro="" textlink="">
      <xdr:nvSpPr>
        <xdr:cNvPr id="84" name="n_2mainValue【図書館】&#10;有形固定資産減価償却率"/>
        <xdr:cNvSpPr txBox="1"/>
      </xdr:nvSpPr>
      <xdr:spPr>
        <a:xfrm>
          <a:off x="2705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5" name="n_3main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8" name="フローチャート: 判断 117"/>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4" name="楕円 123"/>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5"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26" name="楕円 125"/>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27" name="直線コネクタ 126"/>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28" name="楕円 127"/>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29" name="直線コネクタ 128"/>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95250</xdr:rowOff>
    </xdr:from>
    <xdr:to>
      <xdr:col>41</xdr:col>
      <xdr:colOff>101600</xdr:colOff>
      <xdr:row>40</xdr:row>
      <xdr:rowOff>25400</xdr:rowOff>
    </xdr:to>
    <xdr:sp macro="" textlink="">
      <xdr:nvSpPr>
        <xdr:cNvPr id="130" name="楕円 129"/>
        <xdr:cNvSpPr/>
      </xdr:nvSpPr>
      <xdr:spPr>
        <a:xfrm>
          <a:off x="7810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146050</xdr:rowOff>
    </xdr:from>
    <xdr:to>
      <xdr:col>45</xdr:col>
      <xdr:colOff>177800</xdr:colOff>
      <xdr:row>40</xdr:row>
      <xdr:rowOff>12700</xdr:rowOff>
    </xdr:to>
    <xdr:cxnSp macro="">
      <xdr:nvCxnSpPr>
        <xdr:cNvPr id="131" name="直線コネクタ 130"/>
        <xdr:cNvCxnSpPr/>
      </xdr:nvCxnSpPr>
      <xdr:spPr>
        <a:xfrm>
          <a:off x="7861300" y="683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4" name="n_3ave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3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36"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16527</xdr:rowOff>
    </xdr:from>
    <xdr:ext cx="469744" cy="259045"/>
    <xdr:sp macro="" textlink="">
      <xdr:nvSpPr>
        <xdr:cNvPr id="137" name="n_3mainValue【図書館】&#10;一人当たり面積"/>
        <xdr:cNvSpPr txBox="1"/>
      </xdr:nvSpPr>
      <xdr:spPr>
        <a:xfrm>
          <a:off x="76264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8"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72" name="フローチャート: 判断 171"/>
        <xdr:cNvSpPr/>
      </xdr:nvSpPr>
      <xdr:spPr>
        <a:xfrm>
          <a:off x="1968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99423</xdr:rowOff>
    </xdr:from>
    <xdr:to>
      <xdr:col>24</xdr:col>
      <xdr:colOff>114300</xdr:colOff>
      <xdr:row>57</xdr:row>
      <xdr:rowOff>29573</xdr:rowOff>
    </xdr:to>
    <xdr:sp macro="" textlink="">
      <xdr:nvSpPr>
        <xdr:cNvPr id="178" name="楕円 177"/>
        <xdr:cNvSpPr/>
      </xdr:nvSpPr>
      <xdr:spPr>
        <a:xfrm>
          <a:off x="45847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122300</xdr:rowOff>
    </xdr:from>
    <xdr:ext cx="405111" cy="259045"/>
    <xdr:sp macro="" textlink="">
      <xdr:nvSpPr>
        <xdr:cNvPr id="179" name="【体育館・プール】&#10;有形固定資産減価償却率該当値テキスト"/>
        <xdr:cNvSpPr txBox="1"/>
      </xdr:nvSpPr>
      <xdr:spPr>
        <a:xfrm>
          <a:off x="4673600" y="95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110853</xdr:rowOff>
    </xdr:from>
    <xdr:to>
      <xdr:col>20</xdr:col>
      <xdr:colOff>38100</xdr:colOff>
      <xdr:row>57</xdr:row>
      <xdr:rowOff>41003</xdr:rowOff>
    </xdr:to>
    <xdr:sp macro="" textlink="">
      <xdr:nvSpPr>
        <xdr:cNvPr id="180" name="楕円 179"/>
        <xdr:cNvSpPr/>
      </xdr:nvSpPr>
      <xdr:spPr>
        <a:xfrm>
          <a:off x="3746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150223</xdr:rowOff>
    </xdr:from>
    <xdr:to>
      <xdr:col>24</xdr:col>
      <xdr:colOff>63500</xdr:colOff>
      <xdr:row>56</xdr:row>
      <xdr:rowOff>161653</xdr:rowOff>
    </xdr:to>
    <xdr:cxnSp macro="">
      <xdr:nvCxnSpPr>
        <xdr:cNvPr id="181" name="直線コネクタ 180"/>
        <xdr:cNvCxnSpPr/>
      </xdr:nvCxnSpPr>
      <xdr:spPr>
        <a:xfrm flipV="1">
          <a:off x="3797300" y="97514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82" name="楕円 181"/>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161653</xdr:rowOff>
    </xdr:from>
    <xdr:to>
      <xdr:col>19</xdr:col>
      <xdr:colOff>177800</xdr:colOff>
      <xdr:row>57</xdr:row>
      <xdr:rowOff>88174</xdr:rowOff>
    </xdr:to>
    <xdr:cxnSp macro="">
      <xdr:nvCxnSpPr>
        <xdr:cNvPr id="183" name="直線コネクタ 182"/>
        <xdr:cNvCxnSpPr/>
      </xdr:nvCxnSpPr>
      <xdr:spPr>
        <a:xfrm flipV="1">
          <a:off x="2908300" y="976285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84" name="楕円 183"/>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73478</xdr:rowOff>
    </xdr:from>
    <xdr:to>
      <xdr:col>15</xdr:col>
      <xdr:colOff>50800</xdr:colOff>
      <xdr:row>57</xdr:row>
      <xdr:rowOff>88174</xdr:rowOff>
    </xdr:to>
    <xdr:cxnSp macro="">
      <xdr:nvCxnSpPr>
        <xdr:cNvPr id="185" name="直線コネクタ 184"/>
        <xdr:cNvCxnSpPr/>
      </xdr:nvCxnSpPr>
      <xdr:spPr>
        <a:xfrm>
          <a:off x="2019300" y="98461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86"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87"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66420</xdr:rowOff>
    </xdr:from>
    <xdr:ext cx="405111" cy="259045"/>
    <xdr:sp macro="" textlink="">
      <xdr:nvSpPr>
        <xdr:cNvPr id="188" name="n_3aveValue【体育館・プール】&#10;有形固定資産減価償却率"/>
        <xdr:cNvSpPr txBox="1"/>
      </xdr:nvSpPr>
      <xdr:spPr>
        <a:xfrm>
          <a:off x="1816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57530</xdr:rowOff>
    </xdr:from>
    <xdr:ext cx="405111" cy="259045"/>
    <xdr:sp macro="" textlink="">
      <xdr:nvSpPr>
        <xdr:cNvPr id="189" name="n_1mainValue【体育館・プール】&#10;有形固定資産減価償却率"/>
        <xdr:cNvSpPr txBox="1"/>
      </xdr:nvSpPr>
      <xdr:spPr>
        <a:xfrm>
          <a:off x="35820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190" name="n_2mainValue【体育館・プール】&#10;有形固定資産減価償却率"/>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191" name="n_3mainValue【体育館・プール】&#10;有形固定資産減価償却率"/>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132080</xdr:rowOff>
    </xdr:from>
    <xdr:to>
      <xdr:col>41</xdr:col>
      <xdr:colOff>101600</xdr:colOff>
      <xdr:row>64</xdr:row>
      <xdr:rowOff>62230</xdr:rowOff>
    </xdr:to>
    <xdr:sp macro="" textlink="">
      <xdr:nvSpPr>
        <xdr:cNvPr id="224" name="フローチャート: 判断 223"/>
        <xdr:cNvSpPr/>
      </xdr:nvSpPr>
      <xdr:spPr>
        <a:xfrm>
          <a:off x="78105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128270</xdr:rowOff>
    </xdr:from>
    <xdr:to>
      <xdr:col>55</xdr:col>
      <xdr:colOff>50800</xdr:colOff>
      <xdr:row>64</xdr:row>
      <xdr:rowOff>58420</xdr:rowOff>
    </xdr:to>
    <xdr:sp macro="" textlink="">
      <xdr:nvSpPr>
        <xdr:cNvPr id="230" name="楕円 229"/>
        <xdr:cNvSpPr/>
      </xdr:nvSpPr>
      <xdr:spPr>
        <a:xfrm>
          <a:off x="104267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xdr:cNvSpPr txBox="1"/>
      </xdr:nvSpPr>
      <xdr:spPr>
        <a:xfrm>
          <a:off x="10515600"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128270</xdr:rowOff>
    </xdr:from>
    <xdr:to>
      <xdr:col>50</xdr:col>
      <xdr:colOff>165100</xdr:colOff>
      <xdr:row>64</xdr:row>
      <xdr:rowOff>58420</xdr:rowOff>
    </xdr:to>
    <xdr:sp macro="" textlink="">
      <xdr:nvSpPr>
        <xdr:cNvPr id="232" name="楕円 231"/>
        <xdr:cNvSpPr/>
      </xdr:nvSpPr>
      <xdr:spPr>
        <a:xfrm>
          <a:off x="9588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7620</xdr:rowOff>
    </xdr:from>
    <xdr:to>
      <xdr:col>55</xdr:col>
      <xdr:colOff>0</xdr:colOff>
      <xdr:row>64</xdr:row>
      <xdr:rowOff>7620</xdr:rowOff>
    </xdr:to>
    <xdr:cxnSp macro="">
      <xdr:nvCxnSpPr>
        <xdr:cNvPr id="233" name="直線コネクタ 232"/>
        <xdr:cNvCxnSpPr/>
      </xdr:nvCxnSpPr>
      <xdr:spPr>
        <a:xfrm>
          <a:off x="9639300" y="1098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128270</xdr:rowOff>
    </xdr:from>
    <xdr:to>
      <xdr:col>46</xdr:col>
      <xdr:colOff>38100</xdr:colOff>
      <xdr:row>64</xdr:row>
      <xdr:rowOff>58420</xdr:rowOff>
    </xdr:to>
    <xdr:sp macro="" textlink="">
      <xdr:nvSpPr>
        <xdr:cNvPr id="234" name="楕円 233"/>
        <xdr:cNvSpPr/>
      </xdr:nvSpPr>
      <xdr:spPr>
        <a:xfrm>
          <a:off x="8699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7620</xdr:rowOff>
    </xdr:from>
    <xdr:to>
      <xdr:col>50</xdr:col>
      <xdr:colOff>114300</xdr:colOff>
      <xdr:row>64</xdr:row>
      <xdr:rowOff>7620</xdr:rowOff>
    </xdr:to>
    <xdr:cxnSp macro="">
      <xdr:nvCxnSpPr>
        <xdr:cNvPr id="235" name="直線コネクタ 234"/>
        <xdr:cNvCxnSpPr/>
      </xdr:nvCxnSpPr>
      <xdr:spPr>
        <a:xfrm>
          <a:off x="8750300" y="1098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142748</xdr:rowOff>
    </xdr:from>
    <xdr:to>
      <xdr:col>41</xdr:col>
      <xdr:colOff>101600</xdr:colOff>
      <xdr:row>64</xdr:row>
      <xdr:rowOff>72898</xdr:rowOff>
    </xdr:to>
    <xdr:sp macro="" textlink="">
      <xdr:nvSpPr>
        <xdr:cNvPr id="236" name="楕円 235"/>
        <xdr:cNvSpPr/>
      </xdr:nvSpPr>
      <xdr:spPr>
        <a:xfrm>
          <a:off x="7810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7620</xdr:rowOff>
    </xdr:from>
    <xdr:to>
      <xdr:col>45</xdr:col>
      <xdr:colOff>177800</xdr:colOff>
      <xdr:row>64</xdr:row>
      <xdr:rowOff>22098</xdr:rowOff>
    </xdr:to>
    <xdr:cxnSp macro="">
      <xdr:nvCxnSpPr>
        <xdr:cNvPr id="237" name="直線コネクタ 236"/>
        <xdr:cNvCxnSpPr/>
      </xdr:nvCxnSpPr>
      <xdr:spPr>
        <a:xfrm flipV="1">
          <a:off x="7861300" y="109804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78757</xdr:rowOff>
    </xdr:from>
    <xdr:ext cx="469744" cy="259045"/>
    <xdr:sp macro="" textlink="">
      <xdr:nvSpPr>
        <xdr:cNvPr id="240" name="n_3aveValue【体育館・プール】&#10;一人当たり面積"/>
        <xdr:cNvSpPr txBox="1"/>
      </xdr:nvSpPr>
      <xdr:spPr>
        <a:xfrm>
          <a:off x="7626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49547</xdr:rowOff>
    </xdr:from>
    <xdr:ext cx="469744" cy="259045"/>
    <xdr:sp macro="" textlink="">
      <xdr:nvSpPr>
        <xdr:cNvPr id="241" name="n_1mainValue【体育館・プール】&#10;一人当たり面積"/>
        <xdr:cNvSpPr txBox="1"/>
      </xdr:nvSpPr>
      <xdr:spPr>
        <a:xfrm>
          <a:off x="93917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74947</xdr:rowOff>
    </xdr:from>
    <xdr:ext cx="469744" cy="259045"/>
    <xdr:sp macro="" textlink="">
      <xdr:nvSpPr>
        <xdr:cNvPr id="242" name="n_2mainValue【体育館・プール】&#10;一人当たり面積"/>
        <xdr:cNvSpPr txBox="1"/>
      </xdr:nvSpPr>
      <xdr:spPr>
        <a:xfrm>
          <a:off x="8515427" y="1070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64025</xdr:rowOff>
    </xdr:from>
    <xdr:ext cx="469744" cy="259045"/>
    <xdr:sp macro="" textlink="">
      <xdr:nvSpPr>
        <xdr:cNvPr id="243" name="n_3mainValue【体育館・プール】&#10;一人当たり面積"/>
        <xdr:cNvSpPr txBox="1"/>
      </xdr:nvSpPr>
      <xdr:spPr>
        <a:xfrm>
          <a:off x="76264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95886</xdr:rowOff>
    </xdr:from>
    <xdr:to>
      <xdr:col>10</xdr:col>
      <xdr:colOff>165100</xdr:colOff>
      <xdr:row>84</xdr:row>
      <xdr:rowOff>26036</xdr:rowOff>
    </xdr:to>
    <xdr:sp macro="" textlink="">
      <xdr:nvSpPr>
        <xdr:cNvPr id="277" name="フローチャート: 判断 276"/>
        <xdr:cNvSpPr/>
      </xdr:nvSpPr>
      <xdr:spPr>
        <a:xfrm>
          <a:off x="1968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31114</xdr:rowOff>
    </xdr:from>
    <xdr:to>
      <xdr:col>24</xdr:col>
      <xdr:colOff>114300</xdr:colOff>
      <xdr:row>84</xdr:row>
      <xdr:rowOff>132714</xdr:rowOff>
    </xdr:to>
    <xdr:sp macro="" textlink="">
      <xdr:nvSpPr>
        <xdr:cNvPr id="283" name="楕円 282"/>
        <xdr:cNvSpPr/>
      </xdr:nvSpPr>
      <xdr:spPr>
        <a:xfrm>
          <a:off x="4584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9541</xdr:rowOff>
    </xdr:from>
    <xdr:ext cx="405111" cy="259045"/>
    <xdr:sp macro="" textlink="">
      <xdr:nvSpPr>
        <xdr:cNvPr id="284" name="【福祉施設】&#10;有形固定資産減価償却率該当値テキスト"/>
        <xdr:cNvSpPr txBox="1"/>
      </xdr:nvSpPr>
      <xdr:spPr>
        <a:xfrm>
          <a:off x="4673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71120</xdr:rowOff>
    </xdr:from>
    <xdr:to>
      <xdr:col>20</xdr:col>
      <xdr:colOff>38100</xdr:colOff>
      <xdr:row>85</xdr:row>
      <xdr:rowOff>1270</xdr:rowOff>
    </xdr:to>
    <xdr:sp macro="" textlink="">
      <xdr:nvSpPr>
        <xdr:cNvPr id="285" name="楕円 284"/>
        <xdr:cNvSpPr/>
      </xdr:nvSpPr>
      <xdr:spPr>
        <a:xfrm>
          <a:off x="3746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81914</xdr:rowOff>
    </xdr:from>
    <xdr:to>
      <xdr:col>24</xdr:col>
      <xdr:colOff>63500</xdr:colOff>
      <xdr:row>84</xdr:row>
      <xdr:rowOff>121920</xdr:rowOff>
    </xdr:to>
    <xdr:cxnSp macro="">
      <xdr:nvCxnSpPr>
        <xdr:cNvPr id="286" name="直線コネクタ 285"/>
        <xdr:cNvCxnSpPr/>
      </xdr:nvCxnSpPr>
      <xdr:spPr>
        <a:xfrm flipV="1">
          <a:off x="3797300" y="14483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113030</xdr:rowOff>
    </xdr:from>
    <xdr:to>
      <xdr:col>15</xdr:col>
      <xdr:colOff>101600</xdr:colOff>
      <xdr:row>85</xdr:row>
      <xdr:rowOff>43180</xdr:rowOff>
    </xdr:to>
    <xdr:sp macro="" textlink="">
      <xdr:nvSpPr>
        <xdr:cNvPr id="287" name="楕円 286"/>
        <xdr:cNvSpPr/>
      </xdr:nvSpPr>
      <xdr:spPr>
        <a:xfrm>
          <a:off x="2857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121920</xdr:rowOff>
    </xdr:from>
    <xdr:to>
      <xdr:col>19</xdr:col>
      <xdr:colOff>177800</xdr:colOff>
      <xdr:row>84</xdr:row>
      <xdr:rowOff>163830</xdr:rowOff>
    </xdr:to>
    <xdr:cxnSp macro="">
      <xdr:nvCxnSpPr>
        <xdr:cNvPr id="288" name="直線コネクタ 287"/>
        <xdr:cNvCxnSpPr/>
      </xdr:nvCxnSpPr>
      <xdr:spPr>
        <a:xfrm flipV="1">
          <a:off x="2908300" y="1452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89" name="楕円 288"/>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163830</xdr:rowOff>
    </xdr:to>
    <xdr:cxnSp macro="">
      <xdr:nvCxnSpPr>
        <xdr:cNvPr id="290" name="直線コネクタ 289"/>
        <xdr:cNvCxnSpPr/>
      </xdr:nvCxnSpPr>
      <xdr:spPr>
        <a:xfrm>
          <a:off x="2019300" y="144627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42563</xdr:rowOff>
    </xdr:from>
    <xdr:ext cx="405111" cy="259045"/>
    <xdr:sp macro="" textlink="">
      <xdr:nvSpPr>
        <xdr:cNvPr id="293" name="n_3aveValue【福祉施設】&#10;有形固定資産減価償却率"/>
        <xdr:cNvSpPr txBox="1"/>
      </xdr:nvSpPr>
      <xdr:spPr>
        <a:xfrm>
          <a:off x="1816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163847</xdr:rowOff>
    </xdr:from>
    <xdr:ext cx="405111" cy="259045"/>
    <xdr:sp macro="" textlink="">
      <xdr:nvSpPr>
        <xdr:cNvPr id="294" name="n_1mainValue【福祉施設】&#10;有形固定資産減価償却率"/>
        <xdr:cNvSpPr txBox="1"/>
      </xdr:nvSpPr>
      <xdr:spPr>
        <a:xfrm>
          <a:off x="3582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34307</xdr:rowOff>
    </xdr:from>
    <xdr:ext cx="405111" cy="259045"/>
    <xdr:sp macro="" textlink="">
      <xdr:nvSpPr>
        <xdr:cNvPr id="295" name="n_2mainValue【福祉施設】&#10;有形固定資産減価償却率"/>
        <xdr:cNvSpPr txBox="1"/>
      </xdr:nvSpPr>
      <xdr:spPr>
        <a:xfrm>
          <a:off x="2705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96"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150586</xdr:rowOff>
    </xdr:from>
    <xdr:to>
      <xdr:col>41</xdr:col>
      <xdr:colOff>101600</xdr:colOff>
      <xdr:row>85</xdr:row>
      <xdr:rowOff>80736</xdr:rowOff>
    </xdr:to>
    <xdr:sp macro="" textlink="">
      <xdr:nvSpPr>
        <xdr:cNvPr id="331" name="フローチャート: 判断 330"/>
        <xdr:cNvSpPr/>
      </xdr:nvSpPr>
      <xdr:spPr>
        <a:xfrm>
          <a:off x="7810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31387</xdr:rowOff>
    </xdr:from>
    <xdr:to>
      <xdr:col>55</xdr:col>
      <xdr:colOff>50800</xdr:colOff>
      <xdr:row>83</xdr:row>
      <xdr:rowOff>132987</xdr:rowOff>
    </xdr:to>
    <xdr:sp macro="" textlink="">
      <xdr:nvSpPr>
        <xdr:cNvPr id="337" name="楕円 336"/>
        <xdr:cNvSpPr/>
      </xdr:nvSpPr>
      <xdr:spPr>
        <a:xfrm>
          <a:off x="10426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54264</xdr:rowOff>
    </xdr:from>
    <xdr:ext cx="469744" cy="259045"/>
    <xdr:sp macro="" textlink="">
      <xdr:nvSpPr>
        <xdr:cNvPr id="338" name="【福祉施設】&#10;一人当たり面積該当値テキスト"/>
        <xdr:cNvSpPr txBox="1"/>
      </xdr:nvSpPr>
      <xdr:spPr>
        <a:xfrm>
          <a:off x="10515600" y="141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31387</xdr:rowOff>
    </xdr:from>
    <xdr:to>
      <xdr:col>50</xdr:col>
      <xdr:colOff>165100</xdr:colOff>
      <xdr:row>83</xdr:row>
      <xdr:rowOff>132987</xdr:rowOff>
    </xdr:to>
    <xdr:sp macro="" textlink="">
      <xdr:nvSpPr>
        <xdr:cNvPr id="339" name="楕円 338"/>
        <xdr:cNvSpPr/>
      </xdr:nvSpPr>
      <xdr:spPr>
        <a:xfrm>
          <a:off x="958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82187</xdr:rowOff>
    </xdr:from>
    <xdr:to>
      <xdr:col>55</xdr:col>
      <xdr:colOff>0</xdr:colOff>
      <xdr:row>83</xdr:row>
      <xdr:rowOff>82187</xdr:rowOff>
    </xdr:to>
    <xdr:cxnSp macro="">
      <xdr:nvCxnSpPr>
        <xdr:cNvPr id="340" name="直線コネクタ 339"/>
        <xdr:cNvCxnSpPr/>
      </xdr:nvCxnSpPr>
      <xdr:spPr>
        <a:xfrm>
          <a:off x="9639300" y="14312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31387</xdr:rowOff>
    </xdr:from>
    <xdr:to>
      <xdr:col>46</xdr:col>
      <xdr:colOff>38100</xdr:colOff>
      <xdr:row>83</xdr:row>
      <xdr:rowOff>132987</xdr:rowOff>
    </xdr:to>
    <xdr:sp macro="" textlink="">
      <xdr:nvSpPr>
        <xdr:cNvPr id="341" name="楕円 340"/>
        <xdr:cNvSpPr/>
      </xdr:nvSpPr>
      <xdr:spPr>
        <a:xfrm>
          <a:off x="8699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82187</xdr:rowOff>
    </xdr:from>
    <xdr:to>
      <xdr:col>50</xdr:col>
      <xdr:colOff>114300</xdr:colOff>
      <xdr:row>83</xdr:row>
      <xdr:rowOff>82187</xdr:rowOff>
    </xdr:to>
    <xdr:cxnSp macro="">
      <xdr:nvCxnSpPr>
        <xdr:cNvPr id="342" name="直線コネクタ 341"/>
        <xdr:cNvCxnSpPr/>
      </xdr:nvCxnSpPr>
      <xdr:spPr>
        <a:xfrm>
          <a:off x="8750300" y="1431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43" name="楕円 342"/>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83</xdr:row>
      <xdr:rowOff>82187</xdr:rowOff>
    </xdr:to>
    <xdr:cxnSp macro="">
      <xdr:nvCxnSpPr>
        <xdr:cNvPr id="344" name="直線コネクタ 343"/>
        <xdr:cNvCxnSpPr/>
      </xdr:nvCxnSpPr>
      <xdr:spPr>
        <a:xfrm>
          <a:off x="7861300" y="13868400"/>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71863</xdr:rowOff>
    </xdr:from>
    <xdr:ext cx="469744" cy="259045"/>
    <xdr:sp macro="" textlink="">
      <xdr:nvSpPr>
        <xdr:cNvPr id="347" name="n_3aveValue【福祉施設】&#10;一人当たり面積"/>
        <xdr:cNvSpPr txBox="1"/>
      </xdr:nvSpPr>
      <xdr:spPr>
        <a:xfrm>
          <a:off x="76264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149514</xdr:rowOff>
    </xdr:from>
    <xdr:ext cx="469744" cy="259045"/>
    <xdr:sp macro="" textlink="">
      <xdr:nvSpPr>
        <xdr:cNvPr id="348" name="n_1mainValue【福祉施設】&#10;一人当たり面積"/>
        <xdr:cNvSpPr txBox="1"/>
      </xdr:nvSpPr>
      <xdr:spPr>
        <a:xfrm>
          <a:off x="9391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149514</xdr:rowOff>
    </xdr:from>
    <xdr:ext cx="469744" cy="259045"/>
    <xdr:sp macro="" textlink="">
      <xdr:nvSpPr>
        <xdr:cNvPr id="349" name="n_2mainValue【福祉施設】&#10;一人当たり面積"/>
        <xdr:cNvSpPr txBox="1"/>
      </xdr:nvSpPr>
      <xdr:spPr>
        <a:xfrm>
          <a:off x="85154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50"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81"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5" name="フローチャート: 判断 384"/>
        <xdr:cNvSpPr/>
      </xdr:nvSpPr>
      <xdr:spPr>
        <a:xfrm>
          <a:off x="1968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44994</xdr:rowOff>
    </xdr:from>
    <xdr:to>
      <xdr:col>24</xdr:col>
      <xdr:colOff>114300</xdr:colOff>
      <xdr:row>106</xdr:row>
      <xdr:rowOff>146594</xdr:rowOff>
    </xdr:to>
    <xdr:sp macro="" textlink="">
      <xdr:nvSpPr>
        <xdr:cNvPr id="391" name="楕円 390"/>
        <xdr:cNvSpPr/>
      </xdr:nvSpPr>
      <xdr:spPr>
        <a:xfrm>
          <a:off x="45847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23421</xdr:rowOff>
    </xdr:from>
    <xdr:ext cx="405111" cy="259045"/>
    <xdr:sp macro="" textlink="">
      <xdr:nvSpPr>
        <xdr:cNvPr id="392" name="【市民会館】&#10;有形固定資産減価償却率該当値テキスト"/>
        <xdr:cNvSpPr txBox="1"/>
      </xdr:nvSpPr>
      <xdr:spPr>
        <a:xfrm>
          <a:off x="4673600"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76019</xdr:rowOff>
    </xdr:from>
    <xdr:to>
      <xdr:col>20</xdr:col>
      <xdr:colOff>38100</xdr:colOff>
      <xdr:row>107</xdr:row>
      <xdr:rowOff>6169</xdr:rowOff>
    </xdr:to>
    <xdr:sp macro="" textlink="">
      <xdr:nvSpPr>
        <xdr:cNvPr id="393" name="楕円 392"/>
        <xdr:cNvSpPr/>
      </xdr:nvSpPr>
      <xdr:spPr>
        <a:xfrm>
          <a:off x="3746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95794</xdr:rowOff>
    </xdr:from>
    <xdr:to>
      <xdr:col>24</xdr:col>
      <xdr:colOff>63500</xdr:colOff>
      <xdr:row>106</xdr:row>
      <xdr:rowOff>126819</xdr:rowOff>
    </xdr:to>
    <xdr:cxnSp macro="">
      <xdr:nvCxnSpPr>
        <xdr:cNvPr id="394" name="直線コネクタ 393"/>
        <xdr:cNvCxnSpPr/>
      </xdr:nvCxnSpPr>
      <xdr:spPr>
        <a:xfrm flipV="1">
          <a:off x="3797300" y="1826949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107043</xdr:rowOff>
    </xdr:from>
    <xdr:to>
      <xdr:col>15</xdr:col>
      <xdr:colOff>101600</xdr:colOff>
      <xdr:row>107</xdr:row>
      <xdr:rowOff>37193</xdr:rowOff>
    </xdr:to>
    <xdr:sp macro="" textlink="">
      <xdr:nvSpPr>
        <xdr:cNvPr id="395" name="楕円 394"/>
        <xdr:cNvSpPr/>
      </xdr:nvSpPr>
      <xdr:spPr>
        <a:xfrm>
          <a:off x="2857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126819</xdr:rowOff>
    </xdr:from>
    <xdr:to>
      <xdr:col>19</xdr:col>
      <xdr:colOff>177800</xdr:colOff>
      <xdr:row>106</xdr:row>
      <xdr:rowOff>157843</xdr:rowOff>
    </xdr:to>
    <xdr:cxnSp macro="">
      <xdr:nvCxnSpPr>
        <xdr:cNvPr id="396" name="直線コネクタ 395"/>
        <xdr:cNvCxnSpPr/>
      </xdr:nvCxnSpPr>
      <xdr:spPr>
        <a:xfrm flipV="1">
          <a:off x="2908300" y="183005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141332</xdr:rowOff>
    </xdr:from>
    <xdr:to>
      <xdr:col>10</xdr:col>
      <xdr:colOff>165100</xdr:colOff>
      <xdr:row>107</xdr:row>
      <xdr:rowOff>71482</xdr:rowOff>
    </xdr:to>
    <xdr:sp macro="" textlink="">
      <xdr:nvSpPr>
        <xdr:cNvPr id="397" name="楕円 396"/>
        <xdr:cNvSpPr/>
      </xdr:nvSpPr>
      <xdr:spPr>
        <a:xfrm>
          <a:off x="1968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107</xdr:row>
      <xdr:rowOff>20682</xdr:rowOff>
    </xdr:to>
    <xdr:cxnSp macro="">
      <xdr:nvCxnSpPr>
        <xdr:cNvPr id="398" name="直線コネクタ 397"/>
        <xdr:cNvCxnSpPr/>
      </xdr:nvCxnSpPr>
      <xdr:spPr>
        <a:xfrm flipV="1">
          <a:off x="2019300" y="183315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99"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400"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94541</xdr:rowOff>
    </xdr:from>
    <xdr:ext cx="405111" cy="259045"/>
    <xdr:sp macro="" textlink="">
      <xdr:nvSpPr>
        <xdr:cNvPr id="401" name="n_3aveValue【市民会館】&#10;有形固定資産減価償却率"/>
        <xdr:cNvSpPr txBox="1"/>
      </xdr:nvSpPr>
      <xdr:spPr>
        <a:xfrm>
          <a:off x="1816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168746</xdr:rowOff>
    </xdr:from>
    <xdr:ext cx="405111" cy="259045"/>
    <xdr:sp macro="" textlink="">
      <xdr:nvSpPr>
        <xdr:cNvPr id="402" name="n_1mainValue【市民会館】&#10;有形固定資産減価償却率"/>
        <xdr:cNvSpPr txBox="1"/>
      </xdr:nvSpPr>
      <xdr:spPr>
        <a:xfrm>
          <a:off x="3582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28320</xdr:rowOff>
    </xdr:from>
    <xdr:ext cx="405111" cy="259045"/>
    <xdr:sp macro="" textlink="">
      <xdr:nvSpPr>
        <xdr:cNvPr id="403" name="n_2mainValue【市民会館】&#10;有形固定資産減価償却率"/>
        <xdr:cNvSpPr txBox="1"/>
      </xdr:nvSpPr>
      <xdr:spPr>
        <a:xfrm>
          <a:off x="2705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62609</xdr:rowOff>
    </xdr:from>
    <xdr:ext cx="405111" cy="259045"/>
    <xdr:sp macro="" textlink="">
      <xdr:nvSpPr>
        <xdr:cNvPr id="404" name="n_3mainValue【市民会館】&#10;有形固定資産減価償却率"/>
        <xdr:cNvSpPr txBox="1"/>
      </xdr:nvSpPr>
      <xdr:spPr>
        <a:xfrm>
          <a:off x="1816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35" name="【市民会館】&#10;一人当たり面積平均値テキスト"/>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156029</xdr:rowOff>
    </xdr:from>
    <xdr:to>
      <xdr:col>41</xdr:col>
      <xdr:colOff>101600</xdr:colOff>
      <xdr:row>107</xdr:row>
      <xdr:rowOff>86179</xdr:rowOff>
    </xdr:to>
    <xdr:sp macro="" textlink="">
      <xdr:nvSpPr>
        <xdr:cNvPr id="439" name="フローチャート: 判断 438"/>
        <xdr:cNvSpPr/>
      </xdr:nvSpPr>
      <xdr:spPr>
        <a:xfrm>
          <a:off x="7810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49893</xdr:rowOff>
    </xdr:from>
    <xdr:to>
      <xdr:col>55</xdr:col>
      <xdr:colOff>50800</xdr:colOff>
      <xdr:row>105</xdr:row>
      <xdr:rowOff>151493</xdr:rowOff>
    </xdr:to>
    <xdr:sp macro="" textlink="">
      <xdr:nvSpPr>
        <xdr:cNvPr id="445" name="楕円 444"/>
        <xdr:cNvSpPr/>
      </xdr:nvSpPr>
      <xdr:spPr>
        <a:xfrm>
          <a:off x="10426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72770</xdr:rowOff>
    </xdr:from>
    <xdr:ext cx="469744" cy="259045"/>
    <xdr:sp macro="" textlink="">
      <xdr:nvSpPr>
        <xdr:cNvPr id="446" name="【市民会館】&#10;一人当たり面積該当値テキスト"/>
        <xdr:cNvSpPr txBox="1"/>
      </xdr:nvSpPr>
      <xdr:spPr>
        <a:xfrm>
          <a:off x="10515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53158</xdr:rowOff>
    </xdr:from>
    <xdr:to>
      <xdr:col>50</xdr:col>
      <xdr:colOff>165100</xdr:colOff>
      <xdr:row>105</xdr:row>
      <xdr:rowOff>154758</xdr:rowOff>
    </xdr:to>
    <xdr:sp macro="" textlink="">
      <xdr:nvSpPr>
        <xdr:cNvPr id="447" name="楕円 446"/>
        <xdr:cNvSpPr/>
      </xdr:nvSpPr>
      <xdr:spPr>
        <a:xfrm>
          <a:off x="958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100693</xdr:rowOff>
    </xdr:from>
    <xdr:to>
      <xdr:col>55</xdr:col>
      <xdr:colOff>0</xdr:colOff>
      <xdr:row>105</xdr:row>
      <xdr:rowOff>103958</xdr:rowOff>
    </xdr:to>
    <xdr:cxnSp macro="">
      <xdr:nvCxnSpPr>
        <xdr:cNvPr id="448" name="直線コネクタ 447"/>
        <xdr:cNvCxnSpPr/>
      </xdr:nvCxnSpPr>
      <xdr:spPr>
        <a:xfrm flipV="1">
          <a:off x="9639300" y="181029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53158</xdr:rowOff>
    </xdr:from>
    <xdr:to>
      <xdr:col>46</xdr:col>
      <xdr:colOff>38100</xdr:colOff>
      <xdr:row>105</xdr:row>
      <xdr:rowOff>154758</xdr:rowOff>
    </xdr:to>
    <xdr:sp macro="" textlink="">
      <xdr:nvSpPr>
        <xdr:cNvPr id="449" name="楕円 448"/>
        <xdr:cNvSpPr/>
      </xdr:nvSpPr>
      <xdr:spPr>
        <a:xfrm>
          <a:off x="8699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103958</xdr:rowOff>
    </xdr:from>
    <xdr:to>
      <xdr:col>50</xdr:col>
      <xdr:colOff>114300</xdr:colOff>
      <xdr:row>105</xdr:row>
      <xdr:rowOff>103958</xdr:rowOff>
    </xdr:to>
    <xdr:cxnSp macro="">
      <xdr:nvCxnSpPr>
        <xdr:cNvPr id="450" name="直線コネクタ 449"/>
        <xdr:cNvCxnSpPr/>
      </xdr:nvCxnSpPr>
      <xdr:spPr>
        <a:xfrm>
          <a:off x="8750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43362</xdr:rowOff>
    </xdr:from>
    <xdr:to>
      <xdr:col>41</xdr:col>
      <xdr:colOff>101600</xdr:colOff>
      <xdr:row>105</xdr:row>
      <xdr:rowOff>144962</xdr:rowOff>
    </xdr:to>
    <xdr:sp macro="" textlink="">
      <xdr:nvSpPr>
        <xdr:cNvPr id="451" name="楕円 450"/>
        <xdr:cNvSpPr/>
      </xdr:nvSpPr>
      <xdr:spPr>
        <a:xfrm>
          <a:off x="781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94162</xdr:rowOff>
    </xdr:from>
    <xdr:to>
      <xdr:col>45</xdr:col>
      <xdr:colOff>177800</xdr:colOff>
      <xdr:row>105</xdr:row>
      <xdr:rowOff>103958</xdr:rowOff>
    </xdr:to>
    <xdr:cxnSp macro="">
      <xdr:nvCxnSpPr>
        <xdr:cNvPr id="452" name="直線コネクタ 451"/>
        <xdr:cNvCxnSpPr/>
      </xdr:nvCxnSpPr>
      <xdr:spPr>
        <a:xfrm>
          <a:off x="7861300" y="180964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53" name="n_1aveValue【市民会館】&#10;一人当たり面積"/>
        <xdr:cNvSpPr txBox="1"/>
      </xdr:nvSpPr>
      <xdr:spPr>
        <a:xfrm>
          <a:off x="9391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54"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77306</xdr:rowOff>
    </xdr:from>
    <xdr:ext cx="469744" cy="259045"/>
    <xdr:sp macro="" textlink="">
      <xdr:nvSpPr>
        <xdr:cNvPr id="455" name="n_3aveValue【市民会館】&#10;一人当たり面積"/>
        <xdr:cNvSpPr txBox="1"/>
      </xdr:nvSpPr>
      <xdr:spPr>
        <a:xfrm>
          <a:off x="7626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171285</xdr:rowOff>
    </xdr:from>
    <xdr:ext cx="469744" cy="259045"/>
    <xdr:sp macro="" textlink="">
      <xdr:nvSpPr>
        <xdr:cNvPr id="456" name="n_1mainValue【市民会館】&#10;一人当たり面積"/>
        <xdr:cNvSpPr txBox="1"/>
      </xdr:nvSpPr>
      <xdr:spPr>
        <a:xfrm>
          <a:off x="9391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171285</xdr:rowOff>
    </xdr:from>
    <xdr:ext cx="469744" cy="259045"/>
    <xdr:sp macro="" textlink="">
      <xdr:nvSpPr>
        <xdr:cNvPr id="457" name="n_2mainValue【市民会館】&#10;一人当たり面積"/>
        <xdr:cNvSpPr txBox="1"/>
      </xdr:nvSpPr>
      <xdr:spPr>
        <a:xfrm>
          <a:off x="8515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161489</xdr:rowOff>
    </xdr:from>
    <xdr:ext cx="469744" cy="259045"/>
    <xdr:sp macro="" textlink="">
      <xdr:nvSpPr>
        <xdr:cNvPr id="458" name="n_3mainValue【市民会館】&#10;一人当たり面積"/>
        <xdr:cNvSpPr txBox="1"/>
      </xdr:nvSpPr>
      <xdr:spPr>
        <a:xfrm>
          <a:off x="7626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493" name="フローチャート: 判断 492"/>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110308</xdr:rowOff>
    </xdr:from>
    <xdr:to>
      <xdr:col>85</xdr:col>
      <xdr:colOff>177800</xdr:colOff>
      <xdr:row>34</xdr:row>
      <xdr:rowOff>40458</xdr:rowOff>
    </xdr:to>
    <xdr:sp macro="" textlink="">
      <xdr:nvSpPr>
        <xdr:cNvPr id="499" name="楕円 498"/>
        <xdr:cNvSpPr/>
      </xdr:nvSpPr>
      <xdr:spPr>
        <a:xfrm>
          <a:off x="162687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25235</xdr:rowOff>
    </xdr:from>
    <xdr:ext cx="405111" cy="259045"/>
    <xdr:sp macro="" textlink="">
      <xdr:nvSpPr>
        <xdr:cNvPr id="500" name="【一般廃棄物処理施設】&#10;有形固定資産減価償却率該当値テキスト"/>
        <xdr:cNvSpPr txBox="1"/>
      </xdr:nvSpPr>
      <xdr:spPr>
        <a:xfrm>
          <a:off x="16357600" y="568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113574</xdr:rowOff>
    </xdr:from>
    <xdr:to>
      <xdr:col>81</xdr:col>
      <xdr:colOff>101600</xdr:colOff>
      <xdr:row>34</xdr:row>
      <xdr:rowOff>43724</xdr:rowOff>
    </xdr:to>
    <xdr:sp macro="" textlink="">
      <xdr:nvSpPr>
        <xdr:cNvPr id="501" name="楕円 500"/>
        <xdr:cNvSpPr/>
      </xdr:nvSpPr>
      <xdr:spPr>
        <a:xfrm>
          <a:off x="15430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161108</xdr:rowOff>
    </xdr:from>
    <xdr:to>
      <xdr:col>85</xdr:col>
      <xdr:colOff>127000</xdr:colOff>
      <xdr:row>33</xdr:row>
      <xdr:rowOff>164374</xdr:rowOff>
    </xdr:to>
    <xdr:cxnSp macro="">
      <xdr:nvCxnSpPr>
        <xdr:cNvPr id="502" name="直線コネクタ 501"/>
        <xdr:cNvCxnSpPr/>
      </xdr:nvCxnSpPr>
      <xdr:spPr>
        <a:xfrm flipV="1">
          <a:off x="15481300" y="581895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64589</xdr:rowOff>
    </xdr:from>
    <xdr:to>
      <xdr:col>76</xdr:col>
      <xdr:colOff>165100</xdr:colOff>
      <xdr:row>33</xdr:row>
      <xdr:rowOff>166189</xdr:rowOff>
    </xdr:to>
    <xdr:sp macro="" textlink="">
      <xdr:nvSpPr>
        <xdr:cNvPr id="503" name="楕円 502"/>
        <xdr:cNvSpPr/>
      </xdr:nvSpPr>
      <xdr:spPr>
        <a:xfrm>
          <a:off x="14541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115389</xdr:rowOff>
    </xdr:from>
    <xdr:to>
      <xdr:col>81</xdr:col>
      <xdr:colOff>50800</xdr:colOff>
      <xdr:row>33</xdr:row>
      <xdr:rowOff>164374</xdr:rowOff>
    </xdr:to>
    <xdr:cxnSp macro="">
      <xdr:nvCxnSpPr>
        <xdr:cNvPr id="504" name="直線コネクタ 503"/>
        <xdr:cNvCxnSpPr/>
      </xdr:nvCxnSpPr>
      <xdr:spPr>
        <a:xfrm>
          <a:off x="14592300" y="577323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72753</xdr:rowOff>
    </xdr:from>
    <xdr:to>
      <xdr:col>72</xdr:col>
      <xdr:colOff>38100</xdr:colOff>
      <xdr:row>34</xdr:row>
      <xdr:rowOff>2903</xdr:rowOff>
    </xdr:to>
    <xdr:sp macro="" textlink="">
      <xdr:nvSpPr>
        <xdr:cNvPr id="505" name="楕円 504"/>
        <xdr:cNvSpPr/>
      </xdr:nvSpPr>
      <xdr:spPr>
        <a:xfrm>
          <a:off x="13652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115389</xdr:rowOff>
    </xdr:from>
    <xdr:to>
      <xdr:col>76</xdr:col>
      <xdr:colOff>114300</xdr:colOff>
      <xdr:row>33</xdr:row>
      <xdr:rowOff>123553</xdr:rowOff>
    </xdr:to>
    <xdr:cxnSp macro="">
      <xdr:nvCxnSpPr>
        <xdr:cNvPr id="506" name="直線コネクタ 505"/>
        <xdr:cNvCxnSpPr/>
      </xdr:nvCxnSpPr>
      <xdr:spPr>
        <a:xfrm flipV="1">
          <a:off x="13703300" y="577323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xdr:cNvSpPr txBox="1"/>
      </xdr:nvSpPr>
      <xdr:spPr>
        <a:xfrm>
          <a:off x="143897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34851</xdr:rowOff>
    </xdr:from>
    <xdr:ext cx="405111" cy="259045"/>
    <xdr:sp macro="" textlink="">
      <xdr:nvSpPr>
        <xdr:cNvPr id="509" name="n_3aveValue【一般廃棄物処理施設】&#10;有形固定資産減価償却率"/>
        <xdr:cNvSpPr txBox="1"/>
      </xdr:nvSpPr>
      <xdr:spPr>
        <a:xfrm>
          <a:off x="13500744"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60251</xdr:rowOff>
    </xdr:from>
    <xdr:ext cx="405111" cy="259045"/>
    <xdr:sp macro="" textlink="">
      <xdr:nvSpPr>
        <xdr:cNvPr id="510" name="n_1mainValue【一般廃棄物処理施設】&#10;有形固定資産減価償却率"/>
        <xdr:cNvSpPr txBox="1"/>
      </xdr:nvSpPr>
      <xdr:spPr>
        <a:xfrm>
          <a:off x="15266044" y="554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11266</xdr:rowOff>
    </xdr:from>
    <xdr:ext cx="405111" cy="259045"/>
    <xdr:sp macro="" textlink="">
      <xdr:nvSpPr>
        <xdr:cNvPr id="511" name="n_2mainValue【一般廃棄物処理施設】&#10;有形固定資産減価償却率"/>
        <xdr:cNvSpPr txBox="1"/>
      </xdr:nvSpPr>
      <xdr:spPr>
        <a:xfrm>
          <a:off x="14389744" y="549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19430</xdr:rowOff>
    </xdr:from>
    <xdr:ext cx="405111" cy="259045"/>
    <xdr:sp macro="" textlink="">
      <xdr:nvSpPr>
        <xdr:cNvPr id="512" name="n_3mainValue【一般廃棄物処理施設】&#10;有形固定資産減価償却率"/>
        <xdr:cNvSpPr txBox="1"/>
      </xdr:nvSpPr>
      <xdr:spPr>
        <a:xfrm>
          <a:off x="13500744" y="550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69762</xdr:rowOff>
    </xdr:from>
    <xdr:to>
      <xdr:col>102</xdr:col>
      <xdr:colOff>165100</xdr:colOff>
      <xdr:row>41</xdr:row>
      <xdr:rowOff>171362</xdr:rowOff>
    </xdr:to>
    <xdr:sp macro="" textlink="">
      <xdr:nvSpPr>
        <xdr:cNvPr id="545" name="フローチャート: 判断 544"/>
        <xdr:cNvSpPr/>
      </xdr:nvSpPr>
      <xdr:spPr>
        <a:xfrm>
          <a:off x="19494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45235</xdr:rowOff>
    </xdr:from>
    <xdr:to>
      <xdr:col>116</xdr:col>
      <xdr:colOff>114300</xdr:colOff>
      <xdr:row>41</xdr:row>
      <xdr:rowOff>146835</xdr:rowOff>
    </xdr:to>
    <xdr:sp macro="" textlink="">
      <xdr:nvSpPr>
        <xdr:cNvPr id="551" name="楕円 550"/>
        <xdr:cNvSpPr/>
      </xdr:nvSpPr>
      <xdr:spPr>
        <a:xfrm>
          <a:off x="22110700" y="707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131612</xdr:rowOff>
    </xdr:from>
    <xdr:ext cx="534377" cy="259045"/>
    <xdr:sp macro="" textlink="">
      <xdr:nvSpPr>
        <xdr:cNvPr id="552" name="【一般廃棄物処理施設】&#10;一人当たり有形固定資産（償却資産）額該当値テキスト"/>
        <xdr:cNvSpPr txBox="1"/>
      </xdr:nvSpPr>
      <xdr:spPr>
        <a:xfrm>
          <a:off x="22199600" y="698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45749</xdr:rowOff>
    </xdr:from>
    <xdr:to>
      <xdr:col>112</xdr:col>
      <xdr:colOff>38100</xdr:colOff>
      <xdr:row>41</xdr:row>
      <xdr:rowOff>147349</xdr:rowOff>
    </xdr:to>
    <xdr:sp macro="" textlink="">
      <xdr:nvSpPr>
        <xdr:cNvPr id="553" name="楕円 552"/>
        <xdr:cNvSpPr/>
      </xdr:nvSpPr>
      <xdr:spPr>
        <a:xfrm>
          <a:off x="21272500" y="70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96035</xdr:rowOff>
    </xdr:from>
    <xdr:to>
      <xdr:col>116</xdr:col>
      <xdr:colOff>63500</xdr:colOff>
      <xdr:row>41</xdr:row>
      <xdr:rowOff>96549</xdr:rowOff>
    </xdr:to>
    <xdr:cxnSp macro="">
      <xdr:nvCxnSpPr>
        <xdr:cNvPr id="554" name="直線コネクタ 553"/>
        <xdr:cNvCxnSpPr/>
      </xdr:nvCxnSpPr>
      <xdr:spPr>
        <a:xfrm flipV="1">
          <a:off x="21323300" y="7125485"/>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52621</xdr:rowOff>
    </xdr:from>
    <xdr:to>
      <xdr:col>107</xdr:col>
      <xdr:colOff>101600</xdr:colOff>
      <xdr:row>41</xdr:row>
      <xdr:rowOff>154221</xdr:rowOff>
    </xdr:to>
    <xdr:sp macro="" textlink="">
      <xdr:nvSpPr>
        <xdr:cNvPr id="555" name="楕円 554"/>
        <xdr:cNvSpPr/>
      </xdr:nvSpPr>
      <xdr:spPr>
        <a:xfrm>
          <a:off x="20383500" y="70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96549</xdr:rowOff>
    </xdr:from>
    <xdr:to>
      <xdr:col>111</xdr:col>
      <xdr:colOff>177800</xdr:colOff>
      <xdr:row>41</xdr:row>
      <xdr:rowOff>103421</xdr:rowOff>
    </xdr:to>
    <xdr:cxnSp macro="">
      <xdr:nvCxnSpPr>
        <xdr:cNvPr id="556" name="直線コネクタ 555"/>
        <xdr:cNvCxnSpPr/>
      </xdr:nvCxnSpPr>
      <xdr:spPr>
        <a:xfrm flipV="1">
          <a:off x="20434300" y="7125999"/>
          <a:ext cx="889000" cy="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46584</xdr:rowOff>
    </xdr:from>
    <xdr:to>
      <xdr:col>102</xdr:col>
      <xdr:colOff>165100</xdr:colOff>
      <xdr:row>41</xdr:row>
      <xdr:rowOff>148184</xdr:rowOff>
    </xdr:to>
    <xdr:sp macro="" textlink="">
      <xdr:nvSpPr>
        <xdr:cNvPr id="557" name="楕円 556"/>
        <xdr:cNvSpPr/>
      </xdr:nvSpPr>
      <xdr:spPr>
        <a:xfrm>
          <a:off x="19494500" y="70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97384</xdr:rowOff>
    </xdr:from>
    <xdr:to>
      <xdr:col>107</xdr:col>
      <xdr:colOff>50800</xdr:colOff>
      <xdr:row>41</xdr:row>
      <xdr:rowOff>103421</xdr:rowOff>
    </xdr:to>
    <xdr:cxnSp macro="">
      <xdr:nvCxnSpPr>
        <xdr:cNvPr id="558" name="直線コネクタ 557"/>
        <xdr:cNvCxnSpPr/>
      </xdr:nvCxnSpPr>
      <xdr:spPr>
        <a:xfrm>
          <a:off x="19545300" y="7126834"/>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162489</xdr:rowOff>
    </xdr:from>
    <xdr:ext cx="534377" cy="259045"/>
    <xdr:sp macro="" textlink="">
      <xdr:nvSpPr>
        <xdr:cNvPr id="561" name="n_3aveValue【一般廃棄物処理施設】&#10;一人当たり有形固定資産（償却資産）額"/>
        <xdr:cNvSpPr txBox="1"/>
      </xdr:nvSpPr>
      <xdr:spPr>
        <a:xfrm>
          <a:off x="19278111" y="71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138476</xdr:rowOff>
    </xdr:from>
    <xdr:ext cx="534377" cy="259045"/>
    <xdr:sp macro="" textlink="">
      <xdr:nvSpPr>
        <xdr:cNvPr id="562" name="n_1mainValue【一般廃棄物処理施設】&#10;一人当たり有形固定資産（償却資産）額"/>
        <xdr:cNvSpPr txBox="1"/>
      </xdr:nvSpPr>
      <xdr:spPr>
        <a:xfrm>
          <a:off x="21043411" y="71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145348</xdr:rowOff>
    </xdr:from>
    <xdr:ext cx="534377" cy="259045"/>
    <xdr:sp macro="" textlink="">
      <xdr:nvSpPr>
        <xdr:cNvPr id="563" name="n_2mainValue【一般廃棄物処理施設】&#10;一人当たり有形固定資産（償却資産）額"/>
        <xdr:cNvSpPr txBox="1"/>
      </xdr:nvSpPr>
      <xdr:spPr>
        <a:xfrm>
          <a:off x="20167111" y="717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164711</xdr:rowOff>
    </xdr:from>
    <xdr:ext cx="534377" cy="259045"/>
    <xdr:sp macro="" textlink="">
      <xdr:nvSpPr>
        <xdr:cNvPr id="564" name="n_3mainValue【一般廃棄物処理施設】&#10;一人当たり有形固定資産（償却資産）額"/>
        <xdr:cNvSpPr txBox="1"/>
      </xdr:nvSpPr>
      <xdr:spPr>
        <a:xfrm>
          <a:off x="19278111" y="68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123916</xdr:rowOff>
    </xdr:from>
    <xdr:to>
      <xdr:col>72</xdr:col>
      <xdr:colOff>38100</xdr:colOff>
      <xdr:row>61</xdr:row>
      <xdr:rowOff>54066</xdr:rowOff>
    </xdr:to>
    <xdr:sp macro="" textlink="">
      <xdr:nvSpPr>
        <xdr:cNvPr id="599" name="フローチャート: 判断 598"/>
        <xdr:cNvSpPr/>
      </xdr:nvSpPr>
      <xdr:spPr>
        <a:xfrm>
          <a:off x="13652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83094</xdr:rowOff>
    </xdr:from>
    <xdr:to>
      <xdr:col>85</xdr:col>
      <xdr:colOff>177800</xdr:colOff>
      <xdr:row>58</xdr:row>
      <xdr:rowOff>13244</xdr:rowOff>
    </xdr:to>
    <xdr:sp macro="" textlink="">
      <xdr:nvSpPr>
        <xdr:cNvPr id="605" name="楕円 604"/>
        <xdr:cNvSpPr/>
      </xdr:nvSpPr>
      <xdr:spPr>
        <a:xfrm>
          <a:off x="162687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105971</xdr:rowOff>
    </xdr:from>
    <xdr:ext cx="405111" cy="259045"/>
    <xdr:sp macro="" textlink="">
      <xdr:nvSpPr>
        <xdr:cNvPr id="606" name="【保健センター・保健所】&#10;有形固定資産減価償却率該当値テキスト"/>
        <xdr:cNvSpPr txBox="1"/>
      </xdr:nvSpPr>
      <xdr:spPr>
        <a:xfrm>
          <a:off x="16357600" y="970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128815</xdr:rowOff>
    </xdr:from>
    <xdr:to>
      <xdr:col>81</xdr:col>
      <xdr:colOff>101600</xdr:colOff>
      <xdr:row>58</xdr:row>
      <xdr:rowOff>58965</xdr:rowOff>
    </xdr:to>
    <xdr:sp macro="" textlink="">
      <xdr:nvSpPr>
        <xdr:cNvPr id="607" name="楕円 606"/>
        <xdr:cNvSpPr/>
      </xdr:nvSpPr>
      <xdr:spPr>
        <a:xfrm>
          <a:off x="15430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133894</xdr:rowOff>
    </xdr:from>
    <xdr:to>
      <xdr:col>85</xdr:col>
      <xdr:colOff>127000</xdr:colOff>
      <xdr:row>58</xdr:row>
      <xdr:rowOff>8165</xdr:rowOff>
    </xdr:to>
    <xdr:cxnSp macro="">
      <xdr:nvCxnSpPr>
        <xdr:cNvPr id="608" name="直線コネクタ 607"/>
        <xdr:cNvCxnSpPr/>
      </xdr:nvCxnSpPr>
      <xdr:spPr>
        <a:xfrm flipV="1">
          <a:off x="15481300" y="990654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609" name="楕円 608"/>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8165</xdr:rowOff>
    </xdr:from>
    <xdr:to>
      <xdr:col>81</xdr:col>
      <xdr:colOff>50800</xdr:colOff>
      <xdr:row>58</xdr:row>
      <xdr:rowOff>13063</xdr:rowOff>
    </xdr:to>
    <xdr:cxnSp macro="">
      <xdr:nvCxnSpPr>
        <xdr:cNvPr id="610" name="直線コネクタ 609"/>
        <xdr:cNvCxnSpPr/>
      </xdr:nvCxnSpPr>
      <xdr:spPr>
        <a:xfrm flipV="1">
          <a:off x="14592300" y="99522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11" name="楕円 610"/>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59</xdr:row>
      <xdr:rowOff>160020</xdr:rowOff>
    </xdr:to>
    <xdr:cxnSp macro="">
      <xdr:nvCxnSpPr>
        <xdr:cNvPr id="612" name="直線コネクタ 611"/>
        <xdr:cNvCxnSpPr/>
      </xdr:nvCxnSpPr>
      <xdr:spPr>
        <a:xfrm flipV="1">
          <a:off x="13703300" y="9957163"/>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615" name="n_3aveValue【保健センター・保健所】&#10;有形固定資産減価償却率"/>
        <xdr:cNvSpPr txBox="1"/>
      </xdr:nvSpPr>
      <xdr:spPr>
        <a:xfrm>
          <a:off x="13500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75492</xdr:rowOff>
    </xdr:from>
    <xdr:ext cx="405111" cy="259045"/>
    <xdr:sp macro="" textlink="">
      <xdr:nvSpPr>
        <xdr:cNvPr id="616" name="n_1mainValue【保健センター・保健所】&#10;有形固定資産減価償却率"/>
        <xdr:cNvSpPr txBox="1"/>
      </xdr:nvSpPr>
      <xdr:spPr>
        <a:xfrm>
          <a:off x="15266044" y="967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617" name="n_2mainValue【保健センター・保健所】&#10;有形固定資産減価償却率"/>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618" name="n_3mainValue【保健センター・保健所】&#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49"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134257</xdr:rowOff>
    </xdr:from>
    <xdr:to>
      <xdr:col>102</xdr:col>
      <xdr:colOff>165100</xdr:colOff>
      <xdr:row>61</xdr:row>
      <xdr:rowOff>64407</xdr:rowOff>
    </xdr:to>
    <xdr:sp macro="" textlink="">
      <xdr:nvSpPr>
        <xdr:cNvPr id="653" name="フローチャート: 判断 652"/>
        <xdr:cNvSpPr/>
      </xdr:nvSpPr>
      <xdr:spPr>
        <a:xfrm>
          <a:off x="194945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xdr:rowOff>
    </xdr:from>
    <xdr:to>
      <xdr:col>116</xdr:col>
      <xdr:colOff>114300</xdr:colOff>
      <xdr:row>63</xdr:row>
      <xdr:rowOff>102507</xdr:rowOff>
    </xdr:to>
    <xdr:sp macro="" textlink="">
      <xdr:nvSpPr>
        <xdr:cNvPr id="659" name="楕円 658"/>
        <xdr:cNvSpPr/>
      </xdr:nvSpPr>
      <xdr:spPr>
        <a:xfrm>
          <a:off x="22110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150784</xdr:rowOff>
    </xdr:from>
    <xdr:ext cx="469744" cy="259045"/>
    <xdr:sp macro="" textlink="">
      <xdr:nvSpPr>
        <xdr:cNvPr id="660" name="【保健センター・保健所】&#10;一人当たり面積該当値テキスト"/>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661" name="楕円 660"/>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51707</xdr:rowOff>
    </xdr:from>
    <xdr:to>
      <xdr:col>116</xdr:col>
      <xdr:colOff>63500</xdr:colOff>
      <xdr:row>63</xdr:row>
      <xdr:rowOff>51707</xdr:rowOff>
    </xdr:to>
    <xdr:cxnSp macro="">
      <xdr:nvCxnSpPr>
        <xdr:cNvPr id="662" name="直線コネクタ 661"/>
        <xdr:cNvCxnSpPr/>
      </xdr:nvCxnSpPr>
      <xdr:spPr>
        <a:xfrm>
          <a:off x="21323300" y="108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663" name="楕円 662"/>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664" name="直線コネクタ 663"/>
        <xdr:cNvCxnSpPr/>
      </xdr:nvCxnSpPr>
      <xdr:spPr>
        <a:xfrm>
          <a:off x="20434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19957</xdr:rowOff>
    </xdr:from>
    <xdr:to>
      <xdr:col>102</xdr:col>
      <xdr:colOff>165100</xdr:colOff>
      <xdr:row>62</xdr:row>
      <xdr:rowOff>121557</xdr:rowOff>
    </xdr:to>
    <xdr:sp macro="" textlink="">
      <xdr:nvSpPr>
        <xdr:cNvPr id="665" name="楕円 664"/>
        <xdr:cNvSpPr/>
      </xdr:nvSpPr>
      <xdr:spPr>
        <a:xfrm>
          <a:off x="19494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70757</xdr:rowOff>
    </xdr:from>
    <xdr:to>
      <xdr:col>107</xdr:col>
      <xdr:colOff>50800</xdr:colOff>
      <xdr:row>63</xdr:row>
      <xdr:rowOff>51707</xdr:rowOff>
    </xdr:to>
    <xdr:cxnSp macro="">
      <xdr:nvCxnSpPr>
        <xdr:cNvPr id="666" name="直線コネクタ 665"/>
        <xdr:cNvCxnSpPr/>
      </xdr:nvCxnSpPr>
      <xdr:spPr>
        <a:xfrm>
          <a:off x="19545300" y="107006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67"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80934</xdr:rowOff>
    </xdr:from>
    <xdr:ext cx="469744" cy="259045"/>
    <xdr:sp macro="" textlink="">
      <xdr:nvSpPr>
        <xdr:cNvPr id="669" name="n_3aveValue【保健センター・保健所】&#10;一人当たり面積"/>
        <xdr:cNvSpPr txBox="1"/>
      </xdr:nvSpPr>
      <xdr:spPr>
        <a:xfrm>
          <a:off x="19310427" y="1019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670" name="n_1mainValue【保健センター・保健所】&#10;一人当たり面積"/>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671" name="n_2mainValue【保健センター・保健所】&#10;一人当たり面積"/>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112684</xdr:rowOff>
    </xdr:from>
    <xdr:ext cx="469744" cy="259045"/>
    <xdr:sp macro="" textlink="">
      <xdr:nvSpPr>
        <xdr:cNvPr id="672" name="n_3mainValue【保健センター・保健所】&#10;一人当たり面積"/>
        <xdr:cNvSpPr txBox="1"/>
      </xdr:nvSpPr>
      <xdr:spPr>
        <a:xfrm>
          <a:off x="19310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xdr:cNvSpPr txBox="1"/>
      </xdr:nvSpPr>
      <xdr:spPr>
        <a:xfrm>
          <a:off x="16357600" y="1385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707" name="フローチャート: 判断 706"/>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72208</xdr:rowOff>
    </xdr:from>
    <xdr:to>
      <xdr:col>85</xdr:col>
      <xdr:colOff>177800</xdr:colOff>
      <xdr:row>80</xdr:row>
      <xdr:rowOff>2358</xdr:rowOff>
    </xdr:to>
    <xdr:sp macro="" textlink="">
      <xdr:nvSpPr>
        <xdr:cNvPr id="713" name="楕円 712"/>
        <xdr:cNvSpPr/>
      </xdr:nvSpPr>
      <xdr:spPr>
        <a:xfrm>
          <a:off x="16268700" y="136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95085</xdr:rowOff>
    </xdr:from>
    <xdr:ext cx="405111" cy="259045"/>
    <xdr:sp macro="" textlink="">
      <xdr:nvSpPr>
        <xdr:cNvPr id="714" name="【消防施設】&#10;有形固定資産減価償却率該当値テキスト"/>
        <xdr:cNvSpPr txBox="1"/>
      </xdr:nvSpPr>
      <xdr:spPr>
        <a:xfrm>
          <a:off x="16357600" y="1346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91802</xdr:rowOff>
    </xdr:from>
    <xdr:to>
      <xdr:col>81</xdr:col>
      <xdr:colOff>101600</xdr:colOff>
      <xdr:row>80</xdr:row>
      <xdr:rowOff>21952</xdr:rowOff>
    </xdr:to>
    <xdr:sp macro="" textlink="">
      <xdr:nvSpPr>
        <xdr:cNvPr id="715" name="楕円 714"/>
        <xdr:cNvSpPr/>
      </xdr:nvSpPr>
      <xdr:spPr>
        <a:xfrm>
          <a:off x="15430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123008</xdr:rowOff>
    </xdr:from>
    <xdr:to>
      <xdr:col>85</xdr:col>
      <xdr:colOff>127000</xdr:colOff>
      <xdr:row>79</xdr:row>
      <xdr:rowOff>142602</xdr:rowOff>
    </xdr:to>
    <xdr:cxnSp macro="">
      <xdr:nvCxnSpPr>
        <xdr:cNvPr id="716" name="直線コネクタ 715"/>
        <xdr:cNvCxnSpPr/>
      </xdr:nvCxnSpPr>
      <xdr:spPr>
        <a:xfrm flipV="1">
          <a:off x="15481300" y="1366755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717" name="楕円 716"/>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142602</xdr:rowOff>
    </xdr:from>
    <xdr:to>
      <xdr:col>81</xdr:col>
      <xdr:colOff>50800</xdr:colOff>
      <xdr:row>79</xdr:row>
      <xdr:rowOff>163830</xdr:rowOff>
    </xdr:to>
    <xdr:cxnSp macro="">
      <xdr:nvCxnSpPr>
        <xdr:cNvPr id="718" name="直線コネクタ 717"/>
        <xdr:cNvCxnSpPr/>
      </xdr:nvCxnSpPr>
      <xdr:spPr>
        <a:xfrm flipV="1">
          <a:off x="14592300" y="136871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137523</xdr:rowOff>
    </xdr:from>
    <xdr:to>
      <xdr:col>72</xdr:col>
      <xdr:colOff>38100</xdr:colOff>
      <xdr:row>80</xdr:row>
      <xdr:rowOff>67673</xdr:rowOff>
    </xdr:to>
    <xdr:sp macro="" textlink="">
      <xdr:nvSpPr>
        <xdr:cNvPr id="719" name="楕円 718"/>
        <xdr:cNvSpPr/>
      </xdr:nvSpPr>
      <xdr:spPr>
        <a:xfrm>
          <a:off x="13652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163830</xdr:rowOff>
    </xdr:from>
    <xdr:to>
      <xdr:col>76</xdr:col>
      <xdr:colOff>114300</xdr:colOff>
      <xdr:row>80</xdr:row>
      <xdr:rowOff>16873</xdr:rowOff>
    </xdr:to>
    <xdr:cxnSp macro="">
      <xdr:nvCxnSpPr>
        <xdr:cNvPr id="720" name="直線コネクタ 719"/>
        <xdr:cNvCxnSpPr/>
      </xdr:nvCxnSpPr>
      <xdr:spPr>
        <a:xfrm flipV="1">
          <a:off x="13703300" y="137083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xdr:cNvSpPr txBox="1"/>
      </xdr:nvSpPr>
      <xdr:spPr>
        <a:xfrm>
          <a:off x="15266044" y="1399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34307</xdr:rowOff>
    </xdr:from>
    <xdr:ext cx="405111" cy="259045"/>
    <xdr:sp macro="" textlink="">
      <xdr:nvSpPr>
        <xdr:cNvPr id="723" name="n_3aveValue【消防施設】&#10;有形固定資産減価償却率"/>
        <xdr:cNvSpPr txBox="1"/>
      </xdr:nvSpPr>
      <xdr:spPr>
        <a:xfrm>
          <a:off x="13500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38479</xdr:rowOff>
    </xdr:from>
    <xdr:ext cx="405111" cy="259045"/>
    <xdr:sp macro="" textlink="">
      <xdr:nvSpPr>
        <xdr:cNvPr id="724" name="n_1mainValue【消防施設】&#10;有形固定資産減価償却率"/>
        <xdr:cNvSpPr txBox="1"/>
      </xdr:nvSpPr>
      <xdr:spPr>
        <a:xfrm>
          <a:off x="15266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725" name="n_2mainValue【消防施設】&#10;有形固定資産減価償却率"/>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84200</xdr:rowOff>
    </xdr:from>
    <xdr:ext cx="405111" cy="259045"/>
    <xdr:sp macro="" textlink="">
      <xdr:nvSpPr>
        <xdr:cNvPr id="726" name="n_3mainValue【消防施設】&#10;有形固定資産減価償却率"/>
        <xdr:cNvSpPr txBox="1"/>
      </xdr:nvSpPr>
      <xdr:spPr>
        <a:xfrm>
          <a:off x="13500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57" name="フローチャート: 判断 756"/>
        <xdr:cNvSpPr/>
      </xdr:nvSpPr>
      <xdr:spPr>
        <a:xfrm>
          <a:off x="19494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63" name="楕円 762"/>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64"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65" name="楕円 764"/>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66" name="直線コネクタ 765"/>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67" name="楕円 766"/>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68" name="直線コネクタ 767"/>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69" name="楕円 768"/>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140970</xdr:rowOff>
    </xdr:to>
    <xdr:cxnSp macro="">
      <xdr:nvCxnSpPr>
        <xdr:cNvPr id="770" name="直線コネクタ 769"/>
        <xdr:cNvCxnSpPr/>
      </xdr:nvCxnSpPr>
      <xdr:spPr>
        <a:xfrm>
          <a:off x="19545300" y="14599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73" name="n_3aveValue【消防施設】&#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74"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75"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76"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807"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811" name="フローチャート: 判断 810"/>
        <xdr:cNvSpPr/>
      </xdr:nvSpPr>
      <xdr:spPr>
        <a:xfrm>
          <a:off x="13652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170724</xdr:rowOff>
    </xdr:from>
    <xdr:to>
      <xdr:col>85</xdr:col>
      <xdr:colOff>177800</xdr:colOff>
      <xdr:row>104</xdr:row>
      <xdr:rowOff>100874</xdr:rowOff>
    </xdr:to>
    <xdr:sp macro="" textlink="">
      <xdr:nvSpPr>
        <xdr:cNvPr id="817" name="楕円 816"/>
        <xdr:cNvSpPr/>
      </xdr:nvSpPr>
      <xdr:spPr>
        <a:xfrm>
          <a:off x="162687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149151</xdr:rowOff>
    </xdr:from>
    <xdr:ext cx="405111" cy="259045"/>
    <xdr:sp macro="" textlink="">
      <xdr:nvSpPr>
        <xdr:cNvPr id="818" name="【庁舎】&#10;有形固定資産減価償却率該当値テキスト"/>
        <xdr:cNvSpPr txBox="1"/>
      </xdr:nvSpPr>
      <xdr:spPr>
        <a:xfrm>
          <a:off x="16357600"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23768</xdr:rowOff>
    </xdr:from>
    <xdr:to>
      <xdr:col>81</xdr:col>
      <xdr:colOff>101600</xdr:colOff>
      <xdr:row>104</xdr:row>
      <xdr:rowOff>125368</xdr:rowOff>
    </xdr:to>
    <xdr:sp macro="" textlink="">
      <xdr:nvSpPr>
        <xdr:cNvPr id="819" name="楕円 818"/>
        <xdr:cNvSpPr/>
      </xdr:nvSpPr>
      <xdr:spPr>
        <a:xfrm>
          <a:off x="15430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50074</xdr:rowOff>
    </xdr:from>
    <xdr:to>
      <xdr:col>85</xdr:col>
      <xdr:colOff>127000</xdr:colOff>
      <xdr:row>104</xdr:row>
      <xdr:rowOff>74568</xdr:rowOff>
    </xdr:to>
    <xdr:cxnSp macro="">
      <xdr:nvCxnSpPr>
        <xdr:cNvPr id="820" name="直線コネクタ 819"/>
        <xdr:cNvCxnSpPr/>
      </xdr:nvCxnSpPr>
      <xdr:spPr>
        <a:xfrm flipV="1">
          <a:off x="15481300" y="17880874"/>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821" name="楕円 820"/>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74568</xdr:rowOff>
    </xdr:from>
    <xdr:to>
      <xdr:col>81</xdr:col>
      <xdr:colOff>50800</xdr:colOff>
      <xdr:row>104</xdr:row>
      <xdr:rowOff>77832</xdr:rowOff>
    </xdr:to>
    <xdr:cxnSp macro="">
      <xdr:nvCxnSpPr>
        <xdr:cNvPr id="822" name="直線コネクタ 821"/>
        <xdr:cNvCxnSpPr/>
      </xdr:nvCxnSpPr>
      <xdr:spPr>
        <a:xfrm flipV="1">
          <a:off x="14592300" y="179053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147864</xdr:rowOff>
    </xdr:from>
    <xdr:to>
      <xdr:col>72</xdr:col>
      <xdr:colOff>38100</xdr:colOff>
      <xdr:row>104</xdr:row>
      <xdr:rowOff>78014</xdr:rowOff>
    </xdr:to>
    <xdr:sp macro="" textlink="">
      <xdr:nvSpPr>
        <xdr:cNvPr id="823" name="楕円 822"/>
        <xdr:cNvSpPr/>
      </xdr:nvSpPr>
      <xdr:spPr>
        <a:xfrm>
          <a:off x="13652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27214</xdr:rowOff>
    </xdr:from>
    <xdr:to>
      <xdr:col>76</xdr:col>
      <xdr:colOff>114300</xdr:colOff>
      <xdr:row>104</xdr:row>
      <xdr:rowOff>77832</xdr:rowOff>
    </xdr:to>
    <xdr:cxnSp macro="">
      <xdr:nvCxnSpPr>
        <xdr:cNvPr id="824" name="直線コネクタ 823"/>
        <xdr:cNvCxnSpPr/>
      </xdr:nvCxnSpPr>
      <xdr:spPr>
        <a:xfrm>
          <a:off x="13703300" y="178580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25" name="n_1ave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6" name="n_2aveValue【庁舎】&#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827" name="n_3aveValue【庁舎】&#10;有形固定資産減価償却率"/>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116495</xdr:rowOff>
    </xdr:from>
    <xdr:ext cx="405111" cy="259045"/>
    <xdr:sp macro="" textlink="">
      <xdr:nvSpPr>
        <xdr:cNvPr id="828" name="n_1mainValue【庁舎】&#10;有形固定資産減価償却率"/>
        <xdr:cNvSpPr txBox="1"/>
      </xdr:nvSpPr>
      <xdr:spPr>
        <a:xfrm>
          <a:off x="15266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119759</xdr:rowOff>
    </xdr:from>
    <xdr:ext cx="405111" cy="259045"/>
    <xdr:sp macro="" textlink="">
      <xdr:nvSpPr>
        <xdr:cNvPr id="829" name="n_2mainValue【庁舎】&#10;有形固定資産減価償却率"/>
        <xdr:cNvSpPr txBox="1"/>
      </xdr:nvSpPr>
      <xdr:spPr>
        <a:xfrm>
          <a:off x="14389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69141</xdr:rowOff>
    </xdr:from>
    <xdr:ext cx="405111" cy="259045"/>
    <xdr:sp macro="" textlink="">
      <xdr:nvSpPr>
        <xdr:cNvPr id="830" name="n_3mainValue【庁舎】&#10;有形固定資産減価償却率"/>
        <xdr:cNvSpPr txBox="1"/>
      </xdr:nvSpPr>
      <xdr:spPr>
        <a:xfrm>
          <a:off x="13500744"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66" name="フローチャート: 判断 865"/>
        <xdr:cNvSpPr/>
      </xdr:nvSpPr>
      <xdr:spPr>
        <a:xfrm>
          <a:off x="19494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151130</xdr:rowOff>
    </xdr:from>
    <xdr:to>
      <xdr:col>116</xdr:col>
      <xdr:colOff>114300</xdr:colOff>
      <xdr:row>102</xdr:row>
      <xdr:rowOff>81280</xdr:rowOff>
    </xdr:to>
    <xdr:sp macro="" textlink="">
      <xdr:nvSpPr>
        <xdr:cNvPr id="872" name="楕円 871"/>
        <xdr:cNvSpPr/>
      </xdr:nvSpPr>
      <xdr:spPr>
        <a:xfrm>
          <a:off x="22110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2557</xdr:rowOff>
    </xdr:from>
    <xdr:ext cx="469744" cy="259045"/>
    <xdr:sp macro="" textlink="">
      <xdr:nvSpPr>
        <xdr:cNvPr id="873" name="【庁舎】&#10;一人当たり面積該当値テキスト"/>
        <xdr:cNvSpPr txBox="1"/>
      </xdr:nvSpPr>
      <xdr:spPr>
        <a:xfrm>
          <a:off x="22199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154395</xdr:rowOff>
    </xdr:from>
    <xdr:to>
      <xdr:col>112</xdr:col>
      <xdr:colOff>38100</xdr:colOff>
      <xdr:row>102</xdr:row>
      <xdr:rowOff>84545</xdr:rowOff>
    </xdr:to>
    <xdr:sp macro="" textlink="">
      <xdr:nvSpPr>
        <xdr:cNvPr id="874" name="楕円 873"/>
        <xdr:cNvSpPr/>
      </xdr:nvSpPr>
      <xdr:spPr>
        <a:xfrm>
          <a:off x="21272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33745</xdr:rowOff>
    </xdr:to>
    <xdr:cxnSp macro="">
      <xdr:nvCxnSpPr>
        <xdr:cNvPr id="875" name="直線コネクタ 874"/>
        <xdr:cNvCxnSpPr/>
      </xdr:nvCxnSpPr>
      <xdr:spPr>
        <a:xfrm flipV="1">
          <a:off x="21323300" y="175183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35198</xdr:rowOff>
    </xdr:from>
    <xdr:to>
      <xdr:col>107</xdr:col>
      <xdr:colOff>101600</xdr:colOff>
      <xdr:row>102</xdr:row>
      <xdr:rowOff>136798</xdr:rowOff>
    </xdr:to>
    <xdr:sp macro="" textlink="">
      <xdr:nvSpPr>
        <xdr:cNvPr id="876" name="楕円 875"/>
        <xdr:cNvSpPr/>
      </xdr:nvSpPr>
      <xdr:spPr>
        <a:xfrm>
          <a:off x="20383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33745</xdr:rowOff>
    </xdr:from>
    <xdr:to>
      <xdr:col>111</xdr:col>
      <xdr:colOff>177800</xdr:colOff>
      <xdr:row>102</xdr:row>
      <xdr:rowOff>85998</xdr:rowOff>
    </xdr:to>
    <xdr:cxnSp macro="">
      <xdr:nvCxnSpPr>
        <xdr:cNvPr id="877" name="直線コネクタ 876"/>
        <xdr:cNvCxnSpPr/>
      </xdr:nvCxnSpPr>
      <xdr:spPr>
        <a:xfrm flipV="1">
          <a:off x="20434300" y="175216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152763</xdr:rowOff>
    </xdr:from>
    <xdr:to>
      <xdr:col>102</xdr:col>
      <xdr:colOff>165100</xdr:colOff>
      <xdr:row>103</xdr:row>
      <xdr:rowOff>82913</xdr:rowOff>
    </xdr:to>
    <xdr:sp macro="" textlink="">
      <xdr:nvSpPr>
        <xdr:cNvPr id="878" name="楕円 877"/>
        <xdr:cNvSpPr/>
      </xdr:nvSpPr>
      <xdr:spPr>
        <a:xfrm>
          <a:off x="19494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85998</xdr:rowOff>
    </xdr:from>
    <xdr:to>
      <xdr:col>107</xdr:col>
      <xdr:colOff>50800</xdr:colOff>
      <xdr:row>103</xdr:row>
      <xdr:rowOff>32113</xdr:rowOff>
    </xdr:to>
    <xdr:cxnSp macro="">
      <xdr:nvCxnSpPr>
        <xdr:cNvPr id="879" name="直線コネクタ 878"/>
        <xdr:cNvCxnSpPr/>
      </xdr:nvCxnSpPr>
      <xdr:spPr>
        <a:xfrm flipV="1">
          <a:off x="19545300" y="1757389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82" name="n_3aveValue【庁舎】&#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101072</xdr:rowOff>
    </xdr:from>
    <xdr:ext cx="469744" cy="259045"/>
    <xdr:sp macro="" textlink="">
      <xdr:nvSpPr>
        <xdr:cNvPr id="883" name="n_1mainValue【庁舎】&#10;一人当たり面積"/>
        <xdr:cNvSpPr txBox="1"/>
      </xdr:nvSpPr>
      <xdr:spPr>
        <a:xfrm>
          <a:off x="21075727" y="172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153325</xdr:rowOff>
    </xdr:from>
    <xdr:ext cx="469744" cy="259045"/>
    <xdr:sp macro="" textlink="">
      <xdr:nvSpPr>
        <xdr:cNvPr id="884" name="n_2mainValue【庁舎】&#10;一人当たり面積"/>
        <xdr:cNvSpPr txBox="1"/>
      </xdr:nvSpPr>
      <xdr:spPr>
        <a:xfrm>
          <a:off x="20199427" y="172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99440</xdr:rowOff>
    </xdr:from>
    <xdr:ext cx="469744" cy="259045"/>
    <xdr:sp macro="" textlink="">
      <xdr:nvSpPr>
        <xdr:cNvPr id="885" name="n_3mainValue【庁舎】&#10;一人当たり面積"/>
        <xdr:cNvSpPr txBox="1"/>
      </xdr:nvSpPr>
      <xdr:spPr>
        <a:xfrm>
          <a:off x="19310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有形固定資産減価償却率が各平均を上回っているが、この中で具体的な施設整備計画に着手しているのは一般廃棄物施設のみであるため、その他の施設について公共施設等総合管理計画や個別施設計画に基づいた計画的な施設更新を検討していく必要が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施設量が類似団体内平均値を大きく上回っているが、これらは本市の特徴として、福祉施設については市内６か所に福祉温泉施設を有していること、庁舎については市内１０地区にコミュニティーセンターを設置していることが要因と考えられるが、これらは直ちに縮減できるものではないため、住民ニーズを踏まえながらの中長期的な施設のあり方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年度普通交付税から公立諏訪東京理科大学に係る基準財政需要額約</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億円が算入されたため、単年度の財政力指数が前年度</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に低下した。これにより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年平均の財政力指数も微減の</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となり、今後も同様の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傾向が続く見込み。</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119239</xdr:rowOff>
    </xdr:from>
    <xdr:to>
      <xdr:col>23</xdr:col>
      <xdr:colOff>133350</xdr:colOff>
      <xdr:row>42</xdr:row>
      <xdr:rowOff>132645</xdr:rowOff>
    </xdr:to>
    <xdr:cxnSp macro="">
      <xdr:nvCxnSpPr>
        <xdr:cNvPr id="69" name="直線コネクタ 68"/>
        <xdr:cNvCxnSpPr/>
      </xdr:nvCxnSpPr>
      <xdr:spPr>
        <a:xfrm>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前年度と比べて公立諏訪東京理科大学に係る普通交付税が増加したことにより経常一般財源総額が増加し、経常収支比率は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た。全国平均は下回ったものの、長野県平均、類似団体平均を上回っている。今後も経常的に支出する扶助費や補助費等が増加傾向にあり、財政の硬直化が懸念されるが、茅野市行政経営基本計画で定めた</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年度の目標値</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％未満を達成するため、事務事業の適正化や効率化で経常経費の縮減に努める。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36830</xdr:rowOff>
    </xdr:to>
    <xdr:cxnSp macro="">
      <xdr:nvCxnSpPr>
        <xdr:cNvPr id="130" name="直線コネクタ 129"/>
        <xdr:cNvCxnSpPr/>
      </xdr:nvCxnSpPr>
      <xdr:spPr>
        <a:xfrm flipV="1">
          <a:off x="4114800" y="111521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65786</xdr:rowOff>
    </xdr:to>
    <xdr:cxnSp macro="">
      <xdr:nvCxnSpPr>
        <xdr:cNvPr id="133" name="直線コネクタ 132"/>
        <xdr:cNvCxnSpPr/>
      </xdr:nvCxnSpPr>
      <xdr:spPr>
        <a:xfrm flipV="1">
          <a:off x="3225800" y="1118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126238</xdr:rowOff>
    </xdr:from>
    <xdr:to>
      <xdr:col>15</xdr:col>
      <xdr:colOff>82550</xdr:colOff>
      <xdr:row>65</xdr:row>
      <xdr:rowOff>65786</xdr:rowOff>
    </xdr:to>
    <xdr:cxnSp macro="">
      <xdr:nvCxnSpPr>
        <xdr:cNvPr id="136" name="直線コネクタ 135"/>
        <xdr:cNvCxnSpPr/>
      </xdr:nvCxnSpPr>
      <xdr:spPr>
        <a:xfrm>
          <a:off x="2336800" y="1109903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66</xdr:row>
      <xdr:rowOff>508</xdr:rowOff>
    </xdr:to>
    <xdr:cxnSp macro="">
      <xdr:nvCxnSpPr>
        <xdr:cNvPr id="139" name="直線コネクタ 138"/>
        <xdr:cNvCxnSpPr/>
      </xdr:nvCxnSpPr>
      <xdr:spPr>
        <a:xfrm flipV="1">
          <a:off x="1447800" y="1109903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0" name="フローチャート: 判断 139"/>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1" name="テキスト ボックス 140"/>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2" name="フローチャート: 判断 141"/>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3" name="テキスト ボックス 142"/>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9" name="楕円 148"/>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0" name="財政構造の弾力性該当値テキスト"/>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5" name="楕円 154"/>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6" name="テキスト ボックス 155"/>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121158</xdr:rowOff>
    </xdr:from>
    <xdr:to>
      <xdr:col>7</xdr:col>
      <xdr:colOff>31750</xdr:colOff>
      <xdr:row>66</xdr:row>
      <xdr:rowOff>51308</xdr:rowOff>
    </xdr:to>
    <xdr:sp macro="" textlink="">
      <xdr:nvSpPr>
        <xdr:cNvPr id="157" name="楕円 156"/>
        <xdr:cNvSpPr/>
      </xdr:nvSpPr>
      <xdr:spPr>
        <a:xfrm>
          <a:off x="1397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36085</xdr:rowOff>
    </xdr:from>
    <xdr:ext cx="762000" cy="259045"/>
    <xdr:sp macro="" textlink="">
      <xdr:nvSpPr>
        <xdr:cNvPr id="158" name="テキスト ボックス 157"/>
        <xdr:cNvSpPr txBox="1"/>
      </xdr:nvSpPr>
      <xdr:spPr>
        <a:xfrm>
          <a:off x="1066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物件費は対前年比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％の増、人件費は対前年比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％の減などにより、人口１人当たりでは前年度に比べ</a:t>
          </a:r>
          <a:r>
            <a:rPr kumimoji="1" lang="en-US" altLang="ja-JP" sz="1300">
              <a:latin typeface="ＭＳ Ｐゴシック" panose="020B0600070205080204" pitchFamily="50" charset="-128"/>
              <a:ea typeface="ＭＳ Ｐゴシック" panose="020B0600070205080204" pitchFamily="50" charset="-128"/>
            </a:rPr>
            <a:t>3,801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歳出に占める割合が比較的大きい費用であるため、今後も組織機構の見直し、職員配置の工夫等による人件費の抑制に努め、業務委託については、内容を十分に精査し、安易に業務委託することなく、真に必要なもののみとするなど、適正化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78248</xdr:rowOff>
    </xdr:from>
    <xdr:to>
      <xdr:col>23</xdr:col>
      <xdr:colOff>133350</xdr:colOff>
      <xdr:row>82</xdr:row>
      <xdr:rowOff>114936</xdr:rowOff>
    </xdr:to>
    <xdr:cxnSp macro="">
      <xdr:nvCxnSpPr>
        <xdr:cNvPr id="191" name="直線コネクタ 190"/>
        <xdr:cNvCxnSpPr/>
      </xdr:nvCxnSpPr>
      <xdr:spPr>
        <a:xfrm>
          <a:off x="4114800" y="14137148"/>
          <a:ext cx="838200" cy="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59793</xdr:rowOff>
    </xdr:from>
    <xdr:to>
      <xdr:col>19</xdr:col>
      <xdr:colOff>133350</xdr:colOff>
      <xdr:row>82</xdr:row>
      <xdr:rowOff>78248</xdr:rowOff>
    </xdr:to>
    <xdr:cxnSp macro="">
      <xdr:nvCxnSpPr>
        <xdr:cNvPr id="194" name="直線コネクタ 193"/>
        <xdr:cNvCxnSpPr/>
      </xdr:nvCxnSpPr>
      <xdr:spPr>
        <a:xfrm>
          <a:off x="3225800" y="14118693"/>
          <a:ext cx="889000" cy="1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14101</xdr:rowOff>
    </xdr:from>
    <xdr:to>
      <xdr:col>15</xdr:col>
      <xdr:colOff>82550</xdr:colOff>
      <xdr:row>82</xdr:row>
      <xdr:rowOff>59793</xdr:rowOff>
    </xdr:to>
    <xdr:cxnSp macro="">
      <xdr:nvCxnSpPr>
        <xdr:cNvPr id="197" name="直線コネクタ 196"/>
        <xdr:cNvCxnSpPr/>
      </xdr:nvCxnSpPr>
      <xdr:spPr>
        <a:xfrm>
          <a:off x="2336800" y="14073001"/>
          <a:ext cx="889000" cy="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14101</xdr:rowOff>
    </xdr:from>
    <xdr:to>
      <xdr:col>11</xdr:col>
      <xdr:colOff>31750</xdr:colOff>
      <xdr:row>82</xdr:row>
      <xdr:rowOff>14294</xdr:rowOff>
    </xdr:to>
    <xdr:cxnSp macro="">
      <xdr:nvCxnSpPr>
        <xdr:cNvPr id="200" name="直線コネクタ 199"/>
        <xdr:cNvCxnSpPr/>
      </xdr:nvCxnSpPr>
      <xdr:spPr>
        <a:xfrm flipV="1">
          <a:off x="1447800" y="14073001"/>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88216</xdr:rowOff>
    </xdr:from>
    <xdr:to>
      <xdr:col>11</xdr:col>
      <xdr:colOff>82550</xdr:colOff>
      <xdr:row>84</xdr:row>
      <xdr:rowOff>18366</xdr:rowOff>
    </xdr:to>
    <xdr:sp macro="" textlink="">
      <xdr:nvSpPr>
        <xdr:cNvPr id="201" name="フローチャート: 判断 200"/>
        <xdr:cNvSpPr/>
      </xdr:nvSpPr>
      <xdr:spPr>
        <a:xfrm>
          <a:off x="2286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3143</xdr:rowOff>
    </xdr:from>
    <xdr:ext cx="762000" cy="259045"/>
    <xdr:sp macro="" textlink="">
      <xdr:nvSpPr>
        <xdr:cNvPr id="202" name="テキスト ボックス 201"/>
        <xdr:cNvSpPr txBox="1"/>
      </xdr:nvSpPr>
      <xdr:spPr>
        <a:xfrm>
          <a:off x="1955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109953</xdr:rowOff>
    </xdr:from>
    <xdr:to>
      <xdr:col>7</xdr:col>
      <xdr:colOff>31750</xdr:colOff>
      <xdr:row>83</xdr:row>
      <xdr:rowOff>40103</xdr:rowOff>
    </xdr:to>
    <xdr:sp macro="" textlink="">
      <xdr:nvSpPr>
        <xdr:cNvPr id="203" name="フローチャート: 判断 202"/>
        <xdr:cNvSpPr/>
      </xdr:nvSpPr>
      <xdr:spPr>
        <a:xfrm>
          <a:off x="1397000" y="1416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24880</xdr:rowOff>
    </xdr:from>
    <xdr:ext cx="762000" cy="259045"/>
    <xdr:sp macro="" textlink="">
      <xdr:nvSpPr>
        <xdr:cNvPr id="204" name="テキスト ボックス 203"/>
        <xdr:cNvSpPr txBox="1"/>
      </xdr:nvSpPr>
      <xdr:spPr>
        <a:xfrm>
          <a:off x="1066800" y="142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64136</xdr:rowOff>
    </xdr:from>
    <xdr:to>
      <xdr:col>23</xdr:col>
      <xdr:colOff>184150</xdr:colOff>
      <xdr:row>82</xdr:row>
      <xdr:rowOff>165736</xdr:rowOff>
    </xdr:to>
    <xdr:sp macro="" textlink="">
      <xdr:nvSpPr>
        <xdr:cNvPr id="210" name="楕円 209"/>
        <xdr:cNvSpPr/>
      </xdr:nvSpPr>
      <xdr:spPr>
        <a:xfrm>
          <a:off x="49022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36213</xdr:rowOff>
    </xdr:from>
    <xdr:ext cx="762000" cy="259045"/>
    <xdr:sp macro="" textlink="">
      <xdr:nvSpPr>
        <xdr:cNvPr id="211" name="人件費・物件費等の状況該当値テキスト"/>
        <xdr:cNvSpPr txBox="1"/>
      </xdr:nvSpPr>
      <xdr:spPr>
        <a:xfrm>
          <a:off x="5041900" y="1409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27448</xdr:rowOff>
    </xdr:from>
    <xdr:to>
      <xdr:col>19</xdr:col>
      <xdr:colOff>184150</xdr:colOff>
      <xdr:row>82</xdr:row>
      <xdr:rowOff>129048</xdr:rowOff>
    </xdr:to>
    <xdr:sp macro="" textlink="">
      <xdr:nvSpPr>
        <xdr:cNvPr id="212" name="楕円 211"/>
        <xdr:cNvSpPr/>
      </xdr:nvSpPr>
      <xdr:spPr>
        <a:xfrm>
          <a:off x="4064000" y="140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113825</xdr:rowOff>
    </xdr:from>
    <xdr:ext cx="736600" cy="259045"/>
    <xdr:sp macro="" textlink="">
      <xdr:nvSpPr>
        <xdr:cNvPr id="213" name="テキスト ボックス 212"/>
        <xdr:cNvSpPr txBox="1"/>
      </xdr:nvSpPr>
      <xdr:spPr>
        <a:xfrm>
          <a:off x="3733800" y="1417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8993</xdr:rowOff>
    </xdr:from>
    <xdr:to>
      <xdr:col>15</xdr:col>
      <xdr:colOff>133350</xdr:colOff>
      <xdr:row>82</xdr:row>
      <xdr:rowOff>110593</xdr:rowOff>
    </xdr:to>
    <xdr:sp macro="" textlink="">
      <xdr:nvSpPr>
        <xdr:cNvPr id="214" name="楕円 213"/>
        <xdr:cNvSpPr/>
      </xdr:nvSpPr>
      <xdr:spPr>
        <a:xfrm>
          <a:off x="3175000" y="140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120770</xdr:rowOff>
    </xdr:from>
    <xdr:ext cx="762000" cy="259045"/>
    <xdr:sp macro="" textlink="">
      <xdr:nvSpPr>
        <xdr:cNvPr id="215" name="テキスト ボックス 214"/>
        <xdr:cNvSpPr txBox="1"/>
      </xdr:nvSpPr>
      <xdr:spPr>
        <a:xfrm>
          <a:off x="2844800" y="1383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134751</xdr:rowOff>
    </xdr:from>
    <xdr:to>
      <xdr:col>11</xdr:col>
      <xdr:colOff>82550</xdr:colOff>
      <xdr:row>82</xdr:row>
      <xdr:rowOff>64901</xdr:rowOff>
    </xdr:to>
    <xdr:sp macro="" textlink="">
      <xdr:nvSpPr>
        <xdr:cNvPr id="216" name="楕円 215"/>
        <xdr:cNvSpPr/>
      </xdr:nvSpPr>
      <xdr:spPr>
        <a:xfrm>
          <a:off x="2286000" y="140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75078</xdr:rowOff>
    </xdr:from>
    <xdr:ext cx="762000" cy="259045"/>
    <xdr:sp macro="" textlink="">
      <xdr:nvSpPr>
        <xdr:cNvPr id="217" name="テキスト ボックス 216"/>
        <xdr:cNvSpPr txBox="1"/>
      </xdr:nvSpPr>
      <xdr:spPr>
        <a:xfrm>
          <a:off x="1955800" y="1379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134944</xdr:rowOff>
    </xdr:from>
    <xdr:to>
      <xdr:col>7</xdr:col>
      <xdr:colOff>31750</xdr:colOff>
      <xdr:row>82</xdr:row>
      <xdr:rowOff>65094</xdr:rowOff>
    </xdr:to>
    <xdr:sp macro="" textlink="">
      <xdr:nvSpPr>
        <xdr:cNvPr id="218" name="楕円 217"/>
        <xdr:cNvSpPr/>
      </xdr:nvSpPr>
      <xdr:spPr>
        <a:xfrm>
          <a:off x="1397000" y="1402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75271</xdr:rowOff>
    </xdr:from>
    <xdr:ext cx="762000" cy="259045"/>
    <xdr:sp macro="" textlink="">
      <xdr:nvSpPr>
        <xdr:cNvPr id="219" name="テキスト ボックス 218"/>
        <xdr:cNvSpPr txBox="1"/>
      </xdr:nvSpPr>
      <xdr:spPr>
        <a:xfrm>
          <a:off x="1066800" y="1379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全国市平均及び類似団体平均と比較すると、</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歳昇給抑制などにより依然として下回っている。今後とも引き続き、適正な給与体系の運用に努める。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83</xdr:row>
      <xdr:rowOff>47171</xdr:rowOff>
    </xdr:to>
    <xdr:cxnSp macro="">
      <xdr:nvCxnSpPr>
        <xdr:cNvPr id="255" name="直線コネクタ 254"/>
        <xdr:cNvCxnSpPr/>
      </xdr:nvCxnSpPr>
      <xdr:spPr>
        <a:xfrm flipV="1">
          <a:off x="16179800" y="1419134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81643</xdr:rowOff>
    </xdr:to>
    <xdr:cxnSp macro="">
      <xdr:nvCxnSpPr>
        <xdr:cNvPr id="258" name="直線コネクタ 257"/>
        <xdr:cNvCxnSpPr/>
      </xdr:nvCxnSpPr>
      <xdr:spPr>
        <a:xfrm flipV="1">
          <a:off x="15290800" y="142775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81643</xdr:rowOff>
    </xdr:to>
    <xdr:cxnSp macro="">
      <xdr:nvCxnSpPr>
        <xdr:cNvPr id="261" name="直線コネクタ 260"/>
        <xdr:cNvCxnSpPr/>
      </xdr:nvCxnSpPr>
      <xdr:spPr>
        <a:xfrm>
          <a:off x="14401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148771</xdr:rowOff>
    </xdr:from>
    <xdr:to>
      <xdr:col>68</xdr:col>
      <xdr:colOff>152400</xdr:colOff>
      <xdr:row>83</xdr:row>
      <xdr:rowOff>81643</xdr:rowOff>
    </xdr:to>
    <xdr:cxnSp macro="">
      <xdr:nvCxnSpPr>
        <xdr:cNvPr id="264" name="直線コネクタ 263"/>
        <xdr:cNvCxnSpPr/>
      </xdr:nvCxnSpPr>
      <xdr:spPr>
        <a:xfrm>
          <a:off x="13512800" y="14036221"/>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67" name="フローチャート: 判断 266"/>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14713</xdr:rowOff>
    </xdr:from>
    <xdr:ext cx="762000" cy="259045"/>
    <xdr:sp macro="" textlink="">
      <xdr:nvSpPr>
        <xdr:cNvPr id="268" name="テキスト ボックス 267"/>
        <xdr:cNvSpPr txBox="1"/>
      </xdr:nvSpPr>
      <xdr:spPr>
        <a:xfrm>
          <a:off x="13131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74" name="楕円 273"/>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75"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6" name="楕円 275"/>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7" name="テキスト ボックス 276"/>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2" name="楕円 281"/>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3" name="テキスト ボックス 282"/>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年度の５年間で、職員数の約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削減を行った。近年は、保育職員を充足させるため職員数も増加傾向にあるが、今年度は横ばいとなった。今後は、人口が減少する中で、時代や社会環境の変化、市民ニーズの多様化等に対応した柔軟な組織機構改革と適正人員配置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72072</xdr:rowOff>
    </xdr:from>
    <xdr:to>
      <xdr:col>81</xdr:col>
      <xdr:colOff>44450</xdr:colOff>
      <xdr:row>63</xdr:row>
      <xdr:rowOff>76094</xdr:rowOff>
    </xdr:to>
    <xdr:cxnSp macro="">
      <xdr:nvCxnSpPr>
        <xdr:cNvPr id="318" name="直線コネクタ 317"/>
        <xdr:cNvCxnSpPr/>
      </xdr:nvCxnSpPr>
      <xdr:spPr>
        <a:xfrm>
          <a:off x="16179800" y="108734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70062</xdr:rowOff>
    </xdr:from>
    <xdr:to>
      <xdr:col>77</xdr:col>
      <xdr:colOff>44450</xdr:colOff>
      <xdr:row>63</xdr:row>
      <xdr:rowOff>72072</xdr:rowOff>
    </xdr:to>
    <xdr:cxnSp macro="">
      <xdr:nvCxnSpPr>
        <xdr:cNvPr id="321" name="直線コネクタ 320"/>
        <xdr:cNvCxnSpPr/>
      </xdr:nvCxnSpPr>
      <xdr:spPr>
        <a:xfrm>
          <a:off x="15290800" y="108714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60007</xdr:rowOff>
    </xdr:from>
    <xdr:to>
      <xdr:col>72</xdr:col>
      <xdr:colOff>203200</xdr:colOff>
      <xdr:row>63</xdr:row>
      <xdr:rowOff>70062</xdr:rowOff>
    </xdr:to>
    <xdr:cxnSp macro="">
      <xdr:nvCxnSpPr>
        <xdr:cNvPr id="324" name="直線コネクタ 323"/>
        <xdr:cNvCxnSpPr/>
      </xdr:nvCxnSpPr>
      <xdr:spPr>
        <a:xfrm>
          <a:off x="14401800" y="1086135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60007</xdr:rowOff>
    </xdr:to>
    <xdr:cxnSp macro="">
      <xdr:nvCxnSpPr>
        <xdr:cNvPr id="327" name="直線コネクタ 326"/>
        <xdr:cNvCxnSpPr/>
      </xdr:nvCxnSpPr>
      <xdr:spPr>
        <a:xfrm>
          <a:off x="13512800" y="108311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74083</xdr:rowOff>
    </xdr:from>
    <xdr:to>
      <xdr:col>68</xdr:col>
      <xdr:colOff>203200</xdr:colOff>
      <xdr:row>63</xdr:row>
      <xdr:rowOff>4233</xdr:rowOff>
    </xdr:to>
    <xdr:sp macro="" textlink="">
      <xdr:nvSpPr>
        <xdr:cNvPr id="328" name="フローチャート: 判断 327"/>
        <xdr:cNvSpPr/>
      </xdr:nvSpPr>
      <xdr:spPr>
        <a:xfrm>
          <a:off x="14351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14410</xdr:rowOff>
    </xdr:from>
    <xdr:ext cx="762000" cy="259045"/>
    <xdr:sp macro="" textlink="">
      <xdr:nvSpPr>
        <xdr:cNvPr id="329" name="テキスト ボックス 328"/>
        <xdr:cNvSpPr txBox="1"/>
      </xdr:nvSpPr>
      <xdr:spPr>
        <a:xfrm>
          <a:off x="14020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21802</xdr:rowOff>
    </xdr:from>
    <xdr:to>
      <xdr:col>64</xdr:col>
      <xdr:colOff>152400</xdr:colOff>
      <xdr:row>62</xdr:row>
      <xdr:rowOff>123402</xdr:rowOff>
    </xdr:to>
    <xdr:sp macro="" textlink="">
      <xdr:nvSpPr>
        <xdr:cNvPr id="330" name="フローチャート: 判断 329"/>
        <xdr:cNvSpPr/>
      </xdr:nvSpPr>
      <xdr:spPr>
        <a:xfrm>
          <a:off x="13462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133579</xdr:rowOff>
    </xdr:from>
    <xdr:ext cx="762000" cy="259045"/>
    <xdr:sp macro="" textlink="">
      <xdr:nvSpPr>
        <xdr:cNvPr id="331" name="テキスト ボックス 330"/>
        <xdr:cNvSpPr txBox="1"/>
      </xdr:nvSpPr>
      <xdr:spPr>
        <a:xfrm>
          <a:off x="13131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25294</xdr:rowOff>
    </xdr:from>
    <xdr:to>
      <xdr:col>81</xdr:col>
      <xdr:colOff>95250</xdr:colOff>
      <xdr:row>63</xdr:row>
      <xdr:rowOff>126894</xdr:rowOff>
    </xdr:to>
    <xdr:sp macro="" textlink="">
      <xdr:nvSpPr>
        <xdr:cNvPr id="337" name="楕円 336"/>
        <xdr:cNvSpPr/>
      </xdr:nvSpPr>
      <xdr:spPr>
        <a:xfrm>
          <a:off x="16967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168821</xdr:rowOff>
    </xdr:from>
    <xdr:ext cx="762000" cy="259045"/>
    <xdr:sp macro="" textlink="">
      <xdr:nvSpPr>
        <xdr:cNvPr id="338" name="定員管理の状況該当値テキスト"/>
        <xdr:cNvSpPr txBox="1"/>
      </xdr:nvSpPr>
      <xdr:spPr>
        <a:xfrm>
          <a:off x="17106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21272</xdr:rowOff>
    </xdr:from>
    <xdr:to>
      <xdr:col>77</xdr:col>
      <xdr:colOff>95250</xdr:colOff>
      <xdr:row>63</xdr:row>
      <xdr:rowOff>122872</xdr:rowOff>
    </xdr:to>
    <xdr:sp macro="" textlink="">
      <xdr:nvSpPr>
        <xdr:cNvPr id="339" name="楕円 338"/>
        <xdr:cNvSpPr/>
      </xdr:nvSpPr>
      <xdr:spPr>
        <a:xfrm>
          <a:off x="16129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107649</xdr:rowOff>
    </xdr:from>
    <xdr:ext cx="736600" cy="259045"/>
    <xdr:sp macro="" textlink="">
      <xdr:nvSpPr>
        <xdr:cNvPr id="340" name="テキスト ボックス 339"/>
        <xdr:cNvSpPr txBox="1"/>
      </xdr:nvSpPr>
      <xdr:spPr>
        <a:xfrm>
          <a:off x="15798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19262</xdr:rowOff>
    </xdr:from>
    <xdr:to>
      <xdr:col>73</xdr:col>
      <xdr:colOff>44450</xdr:colOff>
      <xdr:row>63</xdr:row>
      <xdr:rowOff>120862</xdr:rowOff>
    </xdr:to>
    <xdr:sp macro="" textlink="">
      <xdr:nvSpPr>
        <xdr:cNvPr id="341" name="楕円 340"/>
        <xdr:cNvSpPr/>
      </xdr:nvSpPr>
      <xdr:spPr>
        <a:xfrm>
          <a:off x="15240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105639</xdr:rowOff>
    </xdr:from>
    <xdr:ext cx="762000" cy="259045"/>
    <xdr:sp macro="" textlink="">
      <xdr:nvSpPr>
        <xdr:cNvPr id="342" name="テキスト ボックス 341"/>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9207</xdr:rowOff>
    </xdr:from>
    <xdr:to>
      <xdr:col>68</xdr:col>
      <xdr:colOff>203200</xdr:colOff>
      <xdr:row>63</xdr:row>
      <xdr:rowOff>110807</xdr:rowOff>
    </xdr:to>
    <xdr:sp macro="" textlink="">
      <xdr:nvSpPr>
        <xdr:cNvPr id="343" name="楕円 342"/>
        <xdr:cNvSpPr/>
      </xdr:nvSpPr>
      <xdr:spPr>
        <a:xfrm>
          <a:off x="14351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95584</xdr:rowOff>
    </xdr:from>
    <xdr:ext cx="762000" cy="259045"/>
    <xdr:sp macro="" textlink="">
      <xdr:nvSpPr>
        <xdr:cNvPr id="344" name="テキスト ボックス 343"/>
        <xdr:cNvSpPr txBox="1"/>
      </xdr:nvSpPr>
      <xdr:spPr>
        <a:xfrm>
          <a:off x="14020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150495</xdr:rowOff>
    </xdr:from>
    <xdr:to>
      <xdr:col>64</xdr:col>
      <xdr:colOff>152400</xdr:colOff>
      <xdr:row>63</xdr:row>
      <xdr:rowOff>80645</xdr:rowOff>
    </xdr:to>
    <xdr:sp macro="" textlink="">
      <xdr:nvSpPr>
        <xdr:cNvPr id="345" name="楕円 344"/>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65422</xdr:rowOff>
    </xdr:from>
    <xdr:ext cx="762000" cy="259045"/>
    <xdr:sp macro="" textlink="">
      <xdr:nvSpPr>
        <xdr:cNvPr id="346" name="テキスト ボックス 345"/>
        <xdr:cNvSpPr txBox="1"/>
      </xdr:nvSpPr>
      <xdr:spPr>
        <a:xfrm>
          <a:off x="13131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入れを行った第三セクター等改革推進債の償還などにより、実質公債費比率は増加傾向にあったが、一般会計及び公営企業会計の償還額が減少していること、公立諏訪東京理科大学に係る普通交付税が増加したことで標準財政規模も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億円増加したことにより、今年度は前年度比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今後も、新たに発行する市債を極力抑制することにより、実質公債費比率の抑制に努める。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154577</xdr:rowOff>
    </xdr:from>
    <xdr:to>
      <xdr:col>81</xdr:col>
      <xdr:colOff>44450</xdr:colOff>
      <xdr:row>41</xdr:row>
      <xdr:rowOff>45176</xdr:rowOff>
    </xdr:to>
    <xdr:cxnSp macro="">
      <xdr:nvCxnSpPr>
        <xdr:cNvPr id="381" name="直線コネクタ 380"/>
        <xdr:cNvCxnSpPr/>
      </xdr:nvCxnSpPr>
      <xdr:spPr>
        <a:xfrm flipV="1">
          <a:off x="16179800" y="701257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45176</xdr:rowOff>
    </xdr:from>
    <xdr:to>
      <xdr:col>77</xdr:col>
      <xdr:colOff>44450</xdr:colOff>
      <xdr:row>41</xdr:row>
      <xdr:rowOff>79647</xdr:rowOff>
    </xdr:to>
    <xdr:cxnSp macro="">
      <xdr:nvCxnSpPr>
        <xdr:cNvPr id="384" name="直線コネクタ 383"/>
        <xdr:cNvCxnSpPr/>
      </xdr:nvCxnSpPr>
      <xdr:spPr>
        <a:xfrm flipV="1">
          <a:off x="15290800" y="70746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79647</xdr:rowOff>
    </xdr:to>
    <xdr:cxnSp macro="">
      <xdr:nvCxnSpPr>
        <xdr:cNvPr id="387" name="直線コネクタ 386"/>
        <xdr:cNvCxnSpPr/>
      </xdr:nvCxnSpPr>
      <xdr:spPr>
        <a:xfrm>
          <a:off x="14401800" y="70884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31387</xdr:rowOff>
    </xdr:from>
    <xdr:to>
      <xdr:col>68</xdr:col>
      <xdr:colOff>152400</xdr:colOff>
      <xdr:row>41</xdr:row>
      <xdr:rowOff>58965</xdr:rowOff>
    </xdr:to>
    <xdr:cxnSp macro="">
      <xdr:nvCxnSpPr>
        <xdr:cNvPr id="390" name="直線コネクタ 389"/>
        <xdr:cNvCxnSpPr/>
      </xdr:nvCxnSpPr>
      <xdr:spPr>
        <a:xfrm>
          <a:off x="13512800" y="70608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1" name="フローチャート: 判断 390"/>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2" name="テキスト ボックス 391"/>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103777</xdr:rowOff>
    </xdr:from>
    <xdr:to>
      <xdr:col>81</xdr:col>
      <xdr:colOff>95250</xdr:colOff>
      <xdr:row>41</xdr:row>
      <xdr:rowOff>33927</xdr:rowOff>
    </xdr:to>
    <xdr:sp macro="" textlink="">
      <xdr:nvSpPr>
        <xdr:cNvPr id="400" name="楕円 399"/>
        <xdr:cNvSpPr/>
      </xdr:nvSpPr>
      <xdr:spPr>
        <a:xfrm>
          <a:off x="169672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75854</xdr:rowOff>
    </xdr:from>
    <xdr:ext cx="762000" cy="259045"/>
    <xdr:sp macro="" textlink="">
      <xdr:nvSpPr>
        <xdr:cNvPr id="401" name="公債費負担の状況該当値テキスト"/>
        <xdr:cNvSpPr txBox="1"/>
      </xdr:nvSpPr>
      <xdr:spPr>
        <a:xfrm>
          <a:off x="17106900" y="6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2" name="楕円 401"/>
        <xdr:cNvSpPr/>
      </xdr:nvSpPr>
      <xdr:spPr>
        <a:xfrm>
          <a:off x="16129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3" name="テキスト ボックス 402"/>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28847</xdr:rowOff>
    </xdr:from>
    <xdr:to>
      <xdr:col>73</xdr:col>
      <xdr:colOff>44450</xdr:colOff>
      <xdr:row>41</xdr:row>
      <xdr:rowOff>130447</xdr:rowOff>
    </xdr:to>
    <xdr:sp macro="" textlink="">
      <xdr:nvSpPr>
        <xdr:cNvPr id="404" name="楕円 403"/>
        <xdr:cNvSpPr/>
      </xdr:nvSpPr>
      <xdr:spPr>
        <a:xfrm>
          <a:off x="15240000" y="70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115224</xdr:rowOff>
    </xdr:from>
    <xdr:ext cx="762000" cy="259045"/>
    <xdr:sp macro="" textlink="">
      <xdr:nvSpPr>
        <xdr:cNvPr id="405" name="テキスト ボックス 404"/>
        <xdr:cNvSpPr txBox="1"/>
      </xdr:nvSpPr>
      <xdr:spPr>
        <a:xfrm>
          <a:off x="14909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152037</xdr:rowOff>
    </xdr:from>
    <xdr:to>
      <xdr:col>64</xdr:col>
      <xdr:colOff>152400</xdr:colOff>
      <xdr:row>41</xdr:row>
      <xdr:rowOff>82187</xdr:rowOff>
    </xdr:to>
    <xdr:sp macro="" textlink="">
      <xdr:nvSpPr>
        <xdr:cNvPr id="408" name="楕円 407"/>
        <xdr:cNvSpPr/>
      </xdr:nvSpPr>
      <xdr:spPr>
        <a:xfrm>
          <a:off x="134620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66964</xdr:rowOff>
    </xdr:from>
    <xdr:ext cx="762000" cy="259045"/>
    <xdr:sp macro="" textlink="">
      <xdr:nvSpPr>
        <xdr:cNvPr id="409" name="テキスト ボックス 408"/>
        <xdr:cNvSpPr txBox="1"/>
      </xdr:nvSpPr>
      <xdr:spPr>
        <a:xfrm>
          <a:off x="13131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土地開発公社の解散に伴う第三セクター等改革推進債を発行したことにより、一時的に大きく増加したが、その後は順調に減少しており、今年度は、公立諏訪東京理科大学に係る普通交付税が増加したことで標準財政規模も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億円増加したため、前年度比</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ポイントの大幅減となった。</a:t>
          </a:r>
        </a:p>
        <a:p>
          <a:r>
            <a:rPr kumimoji="1" lang="ja-JP" altLang="en-US" sz="1300">
              <a:latin typeface="ＭＳ Ｐゴシック" panose="020B0600070205080204" pitchFamily="50" charset="-128"/>
              <a:ea typeface="ＭＳ Ｐゴシック" panose="020B0600070205080204" pitchFamily="50" charset="-128"/>
            </a:rPr>
            <a:t>茅野市行政経営基本計画では、</a:t>
          </a:r>
          <a:r>
            <a:rPr kumimoji="1" lang="en-US" altLang="ja-JP" sz="1300">
              <a:latin typeface="ＭＳ Ｐゴシック" panose="020B0600070205080204" pitchFamily="50" charset="-128"/>
              <a:ea typeface="ＭＳ Ｐゴシック" panose="020B0600070205080204" pitchFamily="50" charset="-128"/>
            </a:rPr>
            <a:t>2027</a:t>
          </a:r>
          <a:r>
            <a:rPr kumimoji="1" lang="ja-JP" altLang="en-US" sz="1300">
              <a:latin typeface="ＭＳ Ｐゴシック" panose="020B0600070205080204" pitchFamily="50" charset="-128"/>
              <a:ea typeface="ＭＳ Ｐゴシック" panose="020B0600070205080204" pitchFamily="50" charset="-128"/>
            </a:rPr>
            <a:t>年度の目標値を</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％未満としており、今後も一部事務組合が行う施設整備も含め、計画的な事業実施と補助金などを活用し地方債の発行を抑制することで過度な将来負担にならないように努める。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131784</xdr:rowOff>
    </xdr:from>
    <xdr:to>
      <xdr:col>81</xdr:col>
      <xdr:colOff>44450</xdr:colOff>
      <xdr:row>17</xdr:row>
      <xdr:rowOff>162221</xdr:rowOff>
    </xdr:to>
    <xdr:cxnSp macro="">
      <xdr:nvCxnSpPr>
        <xdr:cNvPr id="443" name="直線コネクタ 442"/>
        <xdr:cNvCxnSpPr/>
      </xdr:nvCxnSpPr>
      <xdr:spPr>
        <a:xfrm flipV="1">
          <a:off x="16179800" y="2874984"/>
          <a:ext cx="8382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162221</xdr:rowOff>
    </xdr:from>
    <xdr:to>
      <xdr:col>77</xdr:col>
      <xdr:colOff>44450</xdr:colOff>
      <xdr:row>18</xdr:row>
      <xdr:rowOff>63161</xdr:rowOff>
    </xdr:to>
    <xdr:cxnSp macro="">
      <xdr:nvCxnSpPr>
        <xdr:cNvPr id="446" name="直線コネクタ 445"/>
        <xdr:cNvCxnSpPr/>
      </xdr:nvCxnSpPr>
      <xdr:spPr>
        <a:xfrm flipV="1">
          <a:off x="15290800" y="30768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63161</xdr:rowOff>
    </xdr:from>
    <xdr:to>
      <xdr:col>72</xdr:col>
      <xdr:colOff>203200</xdr:colOff>
      <xdr:row>18</xdr:row>
      <xdr:rowOff>76031</xdr:rowOff>
    </xdr:to>
    <xdr:cxnSp macro="">
      <xdr:nvCxnSpPr>
        <xdr:cNvPr id="449" name="直線コネクタ 448"/>
        <xdr:cNvCxnSpPr/>
      </xdr:nvCxnSpPr>
      <xdr:spPr>
        <a:xfrm flipV="1">
          <a:off x="14401800" y="314926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76031</xdr:rowOff>
    </xdr:from>
    <xdr:to>
      <xdr:col>68</xdr:col>
      <xdr:colOff>152400</xdr:colOff>
      <xdr:row>19</xdr:row>
      <xdr:rowOff>1905</xdr:rowOff>
    </xdr:to>
    <xdr:cxnSp macro="">
      <xdr:nvCxnSpPr>
        <xdr:cNvPr id="452" name="直線コネクタ 451"/>
        <xdr:cNvCxnSpPr/>
      </xdr:nvCxnSpPr>
      <xdr:spPr>
        <a:xfrm flipV="1">
          <a:off x="13512800" y="3162131"/>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35264</xdr:rowOff>
    </xdr:from>
    <xdr:to>
      <xdr:col>68</xdr:col>
      <xdr:colOff>203200</xdr:colOff>
      <xdr:row>15</xdr:row>
      <xdr:rowOff>136864</xdr:rowOff>
    </xdr:to>
    <xdr:sp macro="" textlink="">
      <xdr:nvSpPr>
        <xdr:cNvPr id="453" name="フローチャート: 判断 452"/>
        <xdr:cNvSpPr/>
      </xdr:nvSpPr>
      <xdr:spPr>
        <a:xfrm>
          <a:off x="14351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147041</xdr:rowOff>
    </xdr:from>
    <xdr:ext cx="762000" cy="259045"/>
    <xdr:sp macro="" textlink="">
      <xdr:nvSpPr>
        <xdr:cNvPr id="454" name="テキスト ボックス 453"/>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55" name="フローチャート: 判断 454"/>
        <xdr:cNvSpPr/>
      </xdr:nvSpPr>
      <xdr:spPr>
        <a:xfrm>
          <a:off x="13462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125324</xdr:rowOff>
    </xdr:from>
    <xdr:ext cx="762000" cy="259045"/>
    <xdr:sp macro="" textlink="">
      <xdr:nvSpPr>
        <xdr:cNvPr id="456" name="テキスト ボックス 455"/>
        <xdr:cNvSpPr txBox="1"/>
      </xdr:nvSpPr>
      <xdr:spPr>
        <a:xfrm>
          <a:off x="13131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80984</xdr:rowOff>
    </xdr:from>
    <xdr:to>
      <xdr:col>81</xdr:col>
      <xdr:colOff>95250</xdr:colOff>
      <xdr:row>17</xdr:row>
      <xdr:rowOff>11134</xdr:rowOff>
    </xdr:to>
    <xdr:sp macro="" textlink="">
      <xdr:nvSpPr>
        <xdr:cNvPr id="462" name="楕円 461"/>
        <xdr:cNvSpPr/>
      </xdr:nvSpPr>
      <xdr:spPr>
        <a:xfrm>
          <a:off x="169672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53061</xdr:rowOff>
    </xdr:from>
    <xdr:ext cx="762000" cy="259045"/>
    <xdr:sp macro="" textlink="">
      <xdr:nvSpPr>
        <xdr:cNvPr id="463" name="将来負担の状況該当値テキスト"/>
        <xdr:cNvSpPr txBox="1"/>
      </xdr:nvSpPr>
      <xdr:spPr>
        <a:xfrm>
          <a:off x="17106900" y="279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111421</xdr:rowOff>
    </xdr:from>
    <xdr:to>
      <xdr:col>77</xdr:col>
      <xdr:colOff>95250</xdr:colOff>
      <xdr:row>18</xdr:row>
      <xdr:rowOff>41571</xdr:rowOff>
    </xdr:to>
    <xdr:sp macro="" textlink="">
      <xdr:nvSpPr>
        <xdr:cNvPr id="464" name="楕円 463"/>
        <xdr:cNvSpPr/>
      </xdr:nvSpPr>
      <xdr:spPr>
        <a:xfrm>
          <a:off x="16129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26348</xdr:rowOff>
    </xdr:from>
    <xdr:ext cx="736600" cy="259045"/>
    <xdr:sp macro="" textlink="">
      <xdr:nvSpPr>
        <xdr:cNvPr id="465" name="テキスト ボックス 464"/>
        <xdr:cNvSpPr txBox="1"/>
      </xdr:nvSpPr>
      <xdr:spPr>
        <a:xfrm>
          <a:off x="15798800" y="3112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12361</xdr:rowOff>
    </xdr:from>
    <xdr:to>
      <xdr:col>73</xdr:col>
      <xdr:colOff>44450</xdr:colOff>
      <xdr:row>18</xdr:row>
      <xdr:rowOff>113961</xdr:rowOff>
    </xdr:to>
    <xdr:sp macro="" textlink="">
      <xdr:nvSpPr>
        <xdr:cNvPr id="466" name="楕円 465"/>
        <xdr:cNvSpPr/>
      </xdr:nvSpPr>
      <xdr:spPr>
        <a:xfrm>
          <a:off x="15240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98738</xdr:rowOff>
    </xdr:from>
    <xdr:ext cx="762000" cy="259045"/>
    <xdr:sp macro="" textlink="">
      <xdr:nvSpPr>
        <xdr:cNvPr id="467" name="テキスト ボックス 466"/>
        <xdr:cNvSpPr txBox="1"/>
      </xdr:nvSpPr>
      <xdr:spPr>
        <a:xfrm>
          <a:off x="14909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25231</xdr:rowOff>
    </xdr:from>
    <xdr:to>
      <xdr:col>68</xdr:col>
      <xdr:colOff>203200</xdr:colOff>
      <xdr:row>18</xdr:row>
      <xdr:rowOff>126831</xdr:rowOff>
    </xdr:to>
    <xdr:sp macro="" textlink="">
      <xdr:nvSpPr>
        <xdr:cNvPr id="468" name="楕円 467"/>
        <xdr:cNvSpPr/>
      </xdr:nvSpPr>
      <xdr:spPr>
        <a:xfrm>
          <a:off x="14351000" y="31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111608</xdr:rowOff>
    </xdr:from>
    <xdr:ext cx="762000" cy="259045"/>
    <xdr:sp macro="" textlink="">
      <xdr:nvSpPr>
        <xdr:cNvPr id="469" name="テキスト ボックス 468"/>
        <xdr:cNvSpPr txBox="1"/>
      </xdr:nvSpPr>
      <xdr:spPr>
        <a:xfrm>
          <a:off x="14020800" y="319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122555</xdr:rowOff>
    </xdr:from>
    <xdr:to>
      <xdr:col>64</xdr:col>
      <xdr:colOff>152400</xdr:colOff>
      <xdr:row>19</xdr:row>
      <xdr:rowOff>52705</xdr:rowOff>
    </xdr:to>
    <xdr:sp macro="" textlink="">
      <xdr:nvSpPr>
        <xdr:cNvPr id="470" name="楕円 469"/>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37482</xdr:rowOff>
    </xdr:from>
    <xdr:ext cx="762000" cy="259045"/>
    <xdr:sp macro="" textlink="">
      <xdr:nvSpPr>
        <xdr:cNvPr id="471" name="テキスト ボックス 470"/>
        <xdr:cNvSpPr txBox="1"/>
      </xdr:nvSpPr>
      <xdr:spPr>
        <a:xfrm>
          <a:off x="13131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を広域連合で行っていること、小中学校・保育園の給食業務を民間委託していることなどにより、人件費に係る経常収支比率は、類似団体の平均を下回っている。しかし、地区コミュニティセンターや保健福祉サービスセンターなど各地域での住民サービスのため同種の公共施設が市内に複数あり、人件費の経常収支比率が減少しない理由となっている。今年度は退職金の減により一時的に指数が減少した。</a:t>
          </a:r>
        </a:p>
        <a:p>
          <a:r>
            <a:rPr kumimoji="1" lang="ja-JP" altLang="en-US" sz="1300">
              <a:latin typeface="ＭＳ Ｐゴシック" panose="020B0600070205080204" pitchFamily="50" charset="-128"/>
              <a:ea typeface="ＭＳ Ｐゴシック" panose="020B0600070205080204" pitchFamily="50" charset="-128"/>
            </a:rPr>
            <a:t>今後、公共施設の再編と併せ、積極的な民間活力の導入や、適正な職員数の管理に努める。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35</xdr:row>
      <xdr:rowOff>92710</xdr:rowOff>
    </xdr:to>
    <xdr:cxnSp macro="">
      <xdr:nvCxnSpPr>
        <xdr:cNvPr id="66" name="直線コネクタ 65"/>
        <xdr:cNvCxnSpPr/>
      </xdr:nvCxnSpPr>
      <xdr:spPr>
        <a:xfrm flipV="1">
          <a:off x="3987800" y="58572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92710</xdr:rowOff>
    </xdr:to>
    <xdr:cxnSp macro="">
      <xdr:nvCxnSpPr>
        <xdr:cNvPr id="69" name="直線コネクタ 68"/>
        <xdr:cNvCxnSpPr/>
      </xdr:nvCxnSpPr>
      <xdr:spPr>
        <a:xfrm>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46990</xdr:rowOff>
    </xdr:to>
    <xdr:cxnSp macro="">
      <xdr:nvCxnSpPr>
        <xdr:cNvPr id="72" name="直線コネクタ 71"/>
        <xdr:cNvCxnSpPr/>
      </xdr:nvCxnSpPr>
      <xdr:spPr>
        <a:xfrm>
          <a:off x="2209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77470</xdr:rowOff>
    </xdr:to>
    <xdr:cxnSp macro="">
      <xdr:nvCxnSpPr>
        <xdr:cNvPr id="75" name="直線コネクタ 74"/>
        <xdr:cNvCxnSpPr/>
      </xdr:nvCxnSpPr>
      <xdr:spPr>
        <a:xfrm flipV="1">
          <a:off x="1320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57167</xdr:rowOff>
    </xdr:from>
    <xdr:ext cx="762000" cy="259045"/>
    <xdr:sp macro="" textlink="">
      <xdr:nvSpPr>
        <xdr:cNvPr id="86" name="人件費該当値テキスト"/>
        <xdr:cNvSpPr txBox="1"/>
      </xdr:nvSpPr>
      <xdr:spPr>
        <a:xfrm>
          <a:off x="4914900" y="571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など、民間活力の積極的な活用やＩＣＴの導入を行ってきた結果、委託料やシステム等の使用料が増加傾向にある。全国平均、類似団体平均、長野県平均ともに下回っているが、今後も指定管理者へのモニタリング制度の活用などにより、事務事業の評価を行い、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31750</xdr:rowOff>
    </xdr:to>
    <xdr:cxnSp macro="">
      <xdr:nvCxnSpPr>
        <xdr:cNvPr id="127" name="直線コネクタ 126"/>
        <xdr:cNvCxnSpPr/>
      </xdr:nvCxnSpPr>
      <xdr:spPr>
        <a:xfrm flipV="1">
          <a:off x="15671800" y="2877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92710</xdr:rowOff>
    </xdr:to>
    <xdr:cxnSp macro="">
      <xdr:nvCxnSpPr>
        <xdr:cNvPr id="130" name="直線コネクタ 129"/>
        <xdr:cNvCxnSpPr/>
      </xdr:nvCxnSpPr>
      <xdr:spPr>
        <a:xfrm flipV="1">
          <a:off x="14782800" y="294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92710</xdr:rowOff>
    </xdr:to>
    <xdr:cxnSp macro="">
      <xdr:nvCxnSpPr>
        <xdr:cNvPr id="133" name="直線コネクタ 132"/>
        <xdr:cNvCxnSpPr/>
      </xdr:nvCxnSpPr>
      <xdr:spPr>
        <a:xfrm>
          <a:off x="13893800" y="2954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85090</xdr:rowOff>
    </xdr:to>
    <xdr:cxnSp macro="">
      <xdr:nvCxnSpPr>
        <xdr:cNvPr id="136" name="直線コネクタ 135"/>
        <xdr:cNvCxnSpPr/>
      </xdr:nvCxnSpPr>
      <xdr:spPr>
        <a:xfrm flipV="1">
          <a:off x="13004800" y="2954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39" name="フローチャート: 判断 138"/>
        <xdr:cNvSpPr/>
      </xdr:nvSpPr>
      <xdr:spPr>
        <a:xfrm>
          <a:off x="12954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40" name="テキスト ボックス 139"/>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6" name="楕円 145"/>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100347</xdr:rowOff>
    </xdr:from>
    <xdr:ext cx="762000" cy="259045"/>
    <xdr:sp macro="" textlink="">
      <xdr:nvSpPr>
        <xdr:cNvPr id="147" name="物件費該当値テキスト"/>
        <xdr:cNvSpPr txBox="1"/>
      </xdr:nvSpPr>
      <xdr:spPr>
        <a:xfrm>
          <a:off x="165989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9" name="テキスト ボックス 148"/>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51" name="テキスト ボックス 150"/>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34290</xdr:rowOff>
    </xdr:from>
    <xdr:to>
      <xdr:col>65</xdr:col>
      <xdr:colOff>53975</xdr:colOff>
      <xdr:row>17</xdr:row>
      <xdr:rowOff>135890</xdr:rowOff>
    </xdr:to>
    <xdr:sp macro="" textlink="">
      <xdr:nvSpPr>
        <xdr:cNvPr id="154" name="楕円 153"/>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146067</xdr:rowOff>
    </xdr:from>
    <xdr:ext cx="762000" cy="259045"/>
    <xdr:sp macro="" textlink="">
      <xdr:nvSpPr>
        <xdr:cNvPr id="155" name="テキスト ボックス 154"/>
        <xdr:cNvSpPr txBox="1"/>
      </xdr:nvSpPr>
      <xdr:spPr>
        <a:xfrm>
          <a:off x="12623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前年度と比較して充当一般財源等は増加しているものの分母となる経常一般財源総額が増加したことにより、指数は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ポイント減少し、全国、類似団体の平均を下回った。</a:t>
          </a:r>
        </a:p>
        <a:p>
          <a:r>
            <a:rPr kumimoji="1" lang="ja-JP" altLang="en-US" sz="1300">
              <a:latin typeface="ＭＳ Ｐゴシック" panose="020B0600070205080204" pitchFamily="50" charset="-128"/>
              <a:ea typeface="ＭＳ Ｐゴシック" panose="020B0600070205080204" pitchFamily="50" charset="-128"/>
            </a:rPr>
            <a:t>今後も社会保障経費は年々増加していくことが見込まれるが、高齢者への健康管理の取組などにより、扶助費の上昇傾向を抑えるよう取り組む。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147574</xdr:rowOff>
    </xdr:from>
    <xdr:to>
      <xdr:col>24</xdr:col>
      <xdr:colOff>25400</xdr:colOff>
      <xdr:row>56</xdr:row>
      <xdr:rowOff>30988</xdr:rowOff>
    </xdr:to>
    <xdr:cxnSp macro="">
      <xdr:nvCxnSpPr>
        <xdr:cNvPr id="186" name="直線コネクタ 185"/>
        <xdr:cNvCxnSpPr/>
      </xdr:nvCxnSpPr>
      <xdr:spPr>
        <a:xfrm flipV="1">
          <a:off x="3987800" y="95773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30988</xdr:rowOff>
    </xdr:from>
    <xdr:to>
      <xdr:col>19</xdr:col>
      <xdr:colOff>187325</xdr:colOff>
      <xdr:row>56</xdr:row>
      <xdr:rowOff>58420</xdr:rowOff>
    </xdr:to>
    <xdr:cxnSp macro="">
      <xdr:nvCxnSpPr>
        <xdr:cNvPr id="189" name="直線コネクタ 188"/>
        <xdr:cNvCxnSpPr/>
      </xdr:nvCxnSpPr>
      <xdr:spPr>
        <a:xfrm flipV="1">
          <a:off x="3098800" y="9632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xdr:rowOff>
    </xdr:from>
    <xdr:to>
      <xdr:col>15</xdr:col>
      <xdr:colOff>98425</xdr:colOff>
      <xdr:row>56</xdr:row>
      <xdr:rowOff>58420</xdr:rowOff>
    </xdr:to>
    <xdr:cxnSp macro="">
      <xdr:nvCxnSpPr>
        <xdr:cNvPr id="192" name="直線コネクタ 191"/>
        <xdr:cNvCxnSpPr/>
      </xdr:nvCxnSpPr>
      <xdr:spPr>
        <a:xfrm>
          <a:off x="2209800" y="96047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xdr:rowOff>
    </xdr:from>
    <xdr:to>
      <xdr:col>11</xdr:col>
      <xdr:colOff>9525</xdr:colOff>
      <xdr:row>56</xdr:row>
      <xdr:rowOff>21844</xdr:rowOff>
    </xdr:to>
    <xdr:cxnSp macro="">
      <xdr:nvCxnSpPr>
        <xdr:cNvPr id="195" name="直線コネクタ 194"/>
        <xdr:cNvCxnSpPr/>
      </xdr:nvCxnSpPr>
      <xdr:spPr>
        <a:xfrm flipV="1">
          <a:off x="1320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158496</xdr:rowOff>
    </xdr:from>
    <xdr:to>
      <xdr:col>11</xdr:col>
      <xdr:colOff>60325</xdr:colOff>
      <xdr:row>55</xdr:row>
      <xdr:rowOff>88646</xdr:rowOff>
    </xdr:to>
    <xdr:sp macro="" textlink="">
      <xdr:nvSpPr>
        <xdr:cNvPr id="196" name="フローチャート: 判断 195"/>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197" name="テキスト ボックス 196"/>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198" name="フローチャート: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199" name="テキスト ボックス 198"/>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96774</xdr:rowOff>
    </xdr:from>
    <xdr:to>
      <xdr:col>24</xdr:col>
      <xdr:colOff>76200</xdr:colOff>
      <xdr:row>56</xdr:row>
      <xdr:rowOff>26924</xdr:rowOff>
    </xdr:to>
    <xdr:sp macro="" textlink="">
      <xdr:nvSpPr>
        <xdr:cNvPr id="205" name="楕円 204"/>
        <xdr:cNvSpPr/>
      </xdr:nvSpPr>
      <xdr:spPr>
        <a:xfrm>
          <a:off x="47752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113301</xdr:rowOff>
    </xdr:from>
    <xdr:ext cx="762000" cy="259045"/>
    <xdr:sp macro="" textlink="">
      <xdr:nvSpPr>
        <xdr:cNvPr id="206" name="扶助費該当値テキスト"/>
        <xdr:cNvSpPr txBox="1"/>
      </xdr:nvSpPr>
      <xdr:spPr>
        <a:xfrm>
          <a:off x="4914900" y="937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151638</xdr:rowOff>
    </xdr:from>
    <xdr:to>
      <xdr:col>20</xdr:col>
      <xdr:colOff>38100</xdr:colOff>
      <xdr:row>56</xdr:row>
      <xdr:rowOff>81788</xdr:rowOff>
    </xdr:to>
    <xdr:sp macro="" textlink="">
      <xdr:nvSpPr>
        <xdr:cNvPr id="207" name="楕円 206"/>
        <xdr:cNvSpPr/>
      </xdr:nvSpPr>
      <xdr:spPr>
        <a:xfrm>
          <a:off x="3937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208" name="テキスト ボックス 207"/>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9" name="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10" name="テキスト ボックス 20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124206</xdr:rowOff>
    </xdr:from>
    <xdr:to>
      <xdr:col>11</xdr:col>
      <xdr:colOff>60325</xdr:colOff>
      <xdr:row>56</xdr:row>
      <xdr:rowOff>54356</xdr:rowOff>
    </xdr:to>
    <xdr:sp macro="" textlink="">
      <xdr:nvSpPr>
        <xdr:cNvPr id="211" name="楕円 210"/>
        <xdr:cNvSpPr/>
      </xdr:nvSpPr>
      <xdr:spPr>
        <a:xfrm>
          <a:off x="2159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212" name="テキスト ボックス 211"/>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213" name="楕円 212"/>
        <xdr:cNvSpPr/>
      </xdr:nvSpPr>
      <xdr:spPr>
        <a:xfrm>
          <a:off x="1270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214" name="テキスト ボックス 213"/>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維持修繕費は、公共施設の老朽化が進んでいることから決算額が増加している。</a:t>
          </a:r>
        </a:p>
        <a:p>
          <a:r>
            <a:rPr kumimoji="1" lang="ja-JP" altLang="en-US" sz="1300">
              <a:latin typeface="ＭＳ Ｐゴシック" panose="020B0600070205080204" pitchFamily="50" charset="-128"/>
              <a:ea typeface="ＭＳ Ｐゴシック" panose="020B0600070205080204" pitchFamily="50" charset="-128"/>
            </a:rPr>
            <a:t>全国平均、長野県平均、類似団体の平均のいずれも下回っているが、今後は施設の老朽化対策の計画を作り平準化に努める。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77470</xdr:rowOff>
    </xdr:to>
    <xdr:cxnSp macro="">
      <xdr:nvCxnSpPr>
        <xdr:cNvPr id="247" name="直線コネクタ 246"/>
        <xdr:cNvCxnSpPr/>
      </xdr:nvCxnSpPr>
      <xdr:spPr>
        <a:xfrm flipV="1">
          <a:off x="15671800" y="946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77470</xdr:rowOff>
    </xdr:to>
    <xdr:cxnSp macro="">
      <xdr:nvCxnSpPr>
        <xdr:cNvPr id="250" name="直線コネクタ 249"/>
        <xdr:cNvCxnSpPr/>
      </xdr:nvCxnSpPr>
      <xdr:spPr>
        <a:xfrm>
          <a:off x="14782800" y="945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39370</xdr:rowOff>
    </xdr:to>
    <xdr:cxnSp macro="">
      <xdr:nvCxnSpPr>
        <xdr:cNvPr id="253" name="直線コネクタ 252"/>
        <xdr:cNvCxnSpPr/>
      </xdr:nvCxnSpPr>
      <xdr:spPr>
        <a:xfrm flipV="1">
          <a:off x="13893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62230</xdr:rowOff>
    </xdr:to>
    <xdr:cxnSp macro="">
      <xdr:nvCxnSpPr>
        <xdr:cNvPr id="256" name="直線コネクタ 255"/>
        <xdr:cNvCxnSpPr/>
      </xdr:nvCxnSpPr>
      <xdr:spPr>
        <a:xfrm flipV="1">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0</xdr:rowOff>
    </xdr:from>
    <xdr:to>
      <xdr:col>69</xdr:col>
      <xdr:colOff>142875</xdr:colOff>
      <xdr:row>56</xdr:row>
      <xdr:rowOff>101600</xdr:rowOff>
    </xdr:to>
    <xdr:sp macro="" textlink="">
      <xdr:nvSpPr>
        <xdr:cNvPr id="257" name="フローチャート: 判断 256"/>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86377</xdr:rowOff>
    </xdr:from>
    <xdr:ext cx="762000" cy="259045"/>
    <xdr:sp macro="" textlink="">
      <xdr:nvSpPr>
        <xdr:cNvPr id="258" name="テキスト ボックス 257"/>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59" name="フローチャート: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6" name="楕円 265"/>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7"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0" name="楕円 269"/>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1" name="テキスト ボックス 270"/>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2" name="楕円 271"/>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3" name="テキスト ボックス 272"/>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4" name="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年度から下水道事業会計が地方公営企業法の適用を受けることとなったため、類似団体の平均を大きく上回っている。今年度から公立諏訪東京理科大学に係る負担金が計上されたことなどから指数は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ポイントの増となった。今後も一部事務組合の経費増加により補助費等も増えることが予想されるため、徹底した経費削減、事業の見直し等により、一般会計の負担を減らしていくよう努める。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40</xdr:row>
      <xdr:rowOff>8128</xdr:rowOff>
    </xdr:to>
    <xdr:cxnSp macro="">
      <xdr:nvCxnSpPr>
        <xdr:cNvPr id="305" name="直線コネクタ 304"/>
        <xdr:cNvCxnSpPr/>
      </xdr:nvCxnSpPr>
      <xdr:spPr>
        <a:xfrm>
          <a:off x="15671800" y="6550660"/>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40132</xdr:rowOff>
    </xdr:to>
    <xdr:cxnSp macro="">
      <xdr:nvCxnSpPr>
        <xdr:cNvPr id="308" name="直線コネクタ 307"/>
        <xdr:cNvCxnSpPr/>
      </xdr:nvCxnSpPr>
      <xdr:spPr>
        <a:xfrm flipV="1">
          <a:off x="14782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40132</xdr:rowOff>
    </xdr:to>
    <xdr:cxnSp macro="">
      <xdr:nvCxnSpPr>
        <xdr:cNvPr id="311" name="直線コネクタ 310"/>
        <xdr:cNvCxnSpPr/>
      </xdr:nvCxnSpPr>
      <xdr:spPr>
        <a:xfrm>
          <a:off x="13893800" y="6536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99568</xdr:rowOff>
    </xdr:to>
    <xdr:cxnSp macro="">
      <xdr:nvCxnSpPr>
        <xdr:cNvPr id="314" name="直線コネクタ 313"/>
        <xdr:cNvCxnSpPr/>
      </xdr:nvCxnSpPr>
      <xdr:spPr>
        <a:xfrm flipV="1">
          <a:off x="13004800" y="65369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5" name="フローチャート: 判断 314"/>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6" name="テキスト ボックス 315"/>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17" name="フローチャート: 判断 316"/>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18" name="テキスト ボックス 317"/>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128778</xdr:rowOff>
    </xdr:from>
    <xdr:to>
      <xdr:col>82</xdr:col>
      <xdr:colOff>158750</xdr:colOff>
      <xdr:row>40</xdr:row>
      <xdr:rowOff>58928</xdr:rowOff>
    </xdr:to>
    <xdr:sp macro="" textlink="">
      <xdr:nvSpPr>
        <xdr:cNvPr id="324" name="楕円 323"/>
        <xdr:cNvSpPr/>
      </xdr:nvSpPr>
      <xdr:spPr>
        <a:xfrm>
          <a:off x="16459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37355</xdr:rowOff>
    </xdr:from>
    <xdr:ext cx="762000" cy="259045"/>
    <xdr:sp macro="" textlink="">
      <xdr:nvSpPr>
        <xdr:cNvPr id="325" name="補助費等該当値テキスト"/>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6" name="楕円 325"/>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7" name="テキスト ボックス 326"/>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28" name="楕円 327"/>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29" name="テキスト ボックス 328"/>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2" name="楕円 331"/>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3" name="テキスト ボックス 332"/>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地方債残高が一時的に増加したが、その後償還が進み、おおむね全国平均、長野県平均、類似団体平均水準に近い指数となった。今後は、大型の建設事業が控えているため、公債費負担の増加による財政の硬直化を招かないよう計画的な市債管理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76708</xdr:rowOff>
    </xdr:to>
    <xdr:cxnSp macro="">
      <xdr:nvCxnSpPr>
        <xdr:cNvPr id="363" name="直線コネクタ 362"/>
        <xdr:cNvCxnSpPr/>
      </xdr:nvCxnSpPr>
      <xdr:spPr>
        <a:xfrm flipV="1">
          <a:off x="3987800" y="133446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108713</xdr:rowOff>
    </xdr:to>
    <xdr:cxnSp macro="">
      <xdr:nvCxnSpPr>
        <xdr:cNvPr id="366" name="直線コネクタ 365"/>
        <xdr:cNvCxnSpPr/>
      </xdr:nvCxnSpPr>
      <xdr:spPr>
        <a:xfrm flipV="1">
          <a:off x="3098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81280</xdr:rowOff>
    </xdr:from>
    <xdr:to>
      <xdr:col>15</xdr:col>
      <xdr:colOff>98425</xdr:colOff>
      <xdr:row>78</xdr:row>
      <xdr:rowOff>108713</xdr:rowOff>
    </xdr:to>
    <xdr:cxnSp macro="">
      <xdr:nvCxnSpPr>
        <xdr:cNvPr id="369" name="直線コネクタ 368"/>
        <xdr:cNvCxnSpPr/>
      </xdr:nvCxnSpPr>
      <xdr:spPr>
        <a:xfrm>
          <a:off x="2209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131572</xdr:rowOff>
    </xdr:to>
    <xdr:cxnSp macro="">
      <xdr:nvCxnSpPr>
        <xdr:cNvPr id="372" name="直線コネクタ 371"/>
        <xdr:cNvCxnSpPr/>
      </xdr:nvCxnSpPr>
      <xdr:spPr>
        <a:xfrm flipV="1">
          <a:off x="1320800" y="13454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3" name="フローチャート: 判断 37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4" name="テキスト ボックス 373"/>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5" name="フローチャート: 判断 374"/>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6" name="テキスト ボックス 375"/>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2" name="楕円 381"/>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3"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4" name="楕円 383"/>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5" name="テキスト ボックス 384"/>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86" name="楕円 385"/>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7" name="テキスト ボックス 386"/>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8" name="楕円 38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9" name="テキスト ボックス 388"/>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80772</xdr:rowOff>
    </xdr:from>
    <xdr:to>
      <xdr:col>6</xdr:col>
      <xdr:colOff>171450</xdr:colOff>
      <xdr:row>79</xdr:row>
      <xdr:rowOff>10922</xdr:rowOff>
    </xdr:to>
    <xdr:sp macro="" textlink="">
      <xdr:nvSpPr>
        <xdr:cNvPr id="390" name="楕円 389"/>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167149</xdr:rowOff>
    </xdr:from>
    <xdr:ext cx="762000" cy="259045"/>
    <xdr:sp macro="" textlink="">
      <xdr:nvSpPr>
        <xdr:cNvPr id="391" name="テキスト ボックス 390"/>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公債費以外の経常収支比率は補助費等の指数の上昇により類似団体の平均と同程度となった。今後も徹底した事務事業の見直しを継続するとともに、地方債残高を減少させ、財政の弾力性を維持する。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106426</xdr:rowOff>
    </xdr:to>
    <xdr:cxnSp macro="">
      <xdr:nvCxnSpPr>
        <xdr:cNvPr id="422" name="直線コネクタ 421"/>
        <xdr:cNvCxnSpPr/>
      </xdr:nvCxnSpPr>
      <xdr:spPr>
        <a:xfrm>
          <a:off x="15671800" y="132303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28702</xdr:rowOff>
    </xdr:to>
    <xdr:cxnSp macro="">
      <xdr:nvCxnSpPr>
        <xdr:cNvPr id="425" name="直線コネクタ 424"/>
        <xdr:cNvCxnSpPr/>
      </xdr:nvCxnSpPr>
      <xdr:spPr>
        <a:xfrm>
          <a:off x="14782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24130</xdr:rowOff>
    </xdr:to>
    <xdr:cxnSp macro="">
      <xdr:nvCxnSpPr>
        <xdr:cNvPr id="428" name="直線コネクタ 427"/>
        <xdr:cNvCxnSpPr/>
      </xdr:nvCxnSpPr>
      <xdr:spPr>
        <a:xfrm>
          <a:off x="13893800" y="13148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101854</xdr:rowOff>
    </xdr:to>
    <xdr:cxnSp macro="">
      <xdr:nvCxnSpPr>
        <xdr:cNvPr id="431" name="直線コネクタ 430"/>
        <xdr:cNvCxnSpPr/>
      </xdr:nvCxnSpPr>
      <xdr:spPr>
        <a:xfrm flipV="1">
          <a:off x="13004800" y="131480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2" name="フローチャート: 判断 431"/>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3" name="テキスト ボックス 43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4" name="フローチャート: 判断 43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35" name="テキスト ボックス 43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1" name="楕円 440"/>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2"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3" name="楕円 442"/>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4" name="テキスト ボックス 44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47" name="楕円 446"/>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153433</xdr:rowOff>
    </xdr:from>
    <xdr:ext cx="762000" cy="259045"/>
    <xdr:sp macro="" textlink="">
      <xdr:nvSpPr>
        <xdr:cNvPr id="448" name="テキスト ボックス 447"/>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9" name="楕円 448"/>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0" name="テキスト ボックス 449"/>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135567</xdr:rowOff>
    </xdr:from>
    <xdr:to>
      <xdr:col>29</xdr:col>
      <xdr:colOff>127000</xdr:colOff>
      <xdr:row>16</xdr:row>
      <xdr:rowOff>138376</xdr:rowOff>
    </xdr:to>
    <xdr:cxnSp macro="">
      <xdr:nvCxnSpPr>
        <xdr:cNvPr id="52" name="直線コネクタ 51"/>
        <xdr:cNvCxnSpPr/>
      </xdr:nvCxnSpPr>
      <xdr:spPr bwMode="auto">
        <a:xfrm>
          <a:off x="5003800" y="2926392"/>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135567</xdr:rowOff>
    </xdr:from>
    <xdr:to>
      <xdr:col>26</xdr:col>
      <xdr:colOff>50800</xdr:colOff>
      <xdr:row>17</xdr:row>
      <xdr:rowOff>1167</xdr:rowOff>
    </xdr:to>
    <xdr:cxnSp macro="">
      <xdr:nvCxnSpPr>
        <xdr:cNvPr id="55" name="直線コネクタ 54"/>
        <xdr:cNvCxnSpPr/>
      </xdr:nvCxnSpPr>
      <xdr:spPr bwMode="auto">
        <a:xfrm flipV="1">
          <a:off x="4305300" y="2926392"/>
          <a:ext cx="698500" cy="3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1167</xdr:rowOff>
    </xdr:from>
    <xdr:to>
      <xdr:col>22</xdr:col>
      <xdr:colOff>114300</xdr:colOff>
      <xdr:row>17</xdr:row>
      <xdr:rowOff>24092</xdr:rowOff>
    </xdr:to>
    <xdr:cxnSp macro="">
      <xdr:nvCxnSpPr>
        <xdr:cNvPr id="58" name="直線コネクタ 57"/>
        <xdr:cNvCxnSpPr/>
      </xdr:nvCxnSpPr>
      <xdr:spPr bwMode="auto">
        <a:xfrm flipV="1">
          <a:off x="3606800" y="2963442"/>
          <a:ext cx="698500" cy="2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24092</xdr:rowOff>
    </xdr:from>
    <xdr:to>
      <xdr:col>18</xdr:col>
      <xdr:colOff>177800</xdr:colOff>
      <xdr:row>17</xdr:row>
      <xdr:rowOff>46707</xdr:rowOff>
    </xdr:to>
    <xdr:cxnSp macro="">
      <xdr:nvCxnSpPr>
        <xdr:cNvPr id="61" name="直線コネクタ 60"/>
        <xdr:cNvCxnSpPr/>
      </xdr:nvCxnSpPr>
      <xdr:spPr bwMode="auto">
        <a:xfrm flipV="1">
          <a:off x="2908300" y="2986367"/>
          <a:ext cx="698500" cy="2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99234</xdr:rowOff>
    </xdr:from>
    <xdr:to>
      <xdr:col>19</xdr:col>
      <xdr:colOff>38100</xdr:colOff>
      <xdr:row>17</xdr:row>
      <xdr:rowOff>29384</xdr:rowOff>
    </xdr:to>
    <xdr:sp macro="" textlink="">
      <xdr:nvSpPr>
        <xdr:cNvPr id="62" name="フローチャート: 判断 61"/>
        <xdr:cNvSpPr/>
      </xdr:nvSpPr>
      <xdr:spPr bwMode="auto">
        <a:xfrm>
          <a:off x="35560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39561</xdr:rowOff>
    </xdr:from>
    <xdr:ext cx="762000" cy="259045"/>
    <xdr:sp macro="" textlink="">
      <xdr:nvSpPr>
        <xdr:cNvPr id="63" name="テキスト ボックス 62"/>
        <xdr:cNvSpPr txBox="1"/>
      </xdr:nvSpPr>
      <xdr:spPr>
        <a:xfrm>
          <a:off x="3225800" y="26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141199</xdr:rowOff>
    </xdr:from>
    <xdr:to>
      <xdr:col>15</xdr:col>
      <xdr:colOff>101600</xdr:colOff>
      <xdr:row>17</xdr:row>
      <xdr:rowOff>71349</xdr:rowOff>
    </xdr:to>
    <xdr:sp macro="" textlink="">
      <xdr:nvSpPr>
        <xdr:cNvPr id="64" name="フローチャート: 判断 63"/>
        <xdr:cNvSpPr/>
      </xdr:nvSpPr>
      <xdr:spPr bwMode="auto">
        <a:xfrm>
          <a:off x="2857500" y="2932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81526</xdr:rowOff>
    </xdr:from>
    <xdr:ext cx="762000" cy="259045"/>
    <xdr:sp macro="" textlink="">
      <xdr:nvSpPr>
        <xdr:cNvPr id="65" name="テキスト ボックス 64"/>
        <xdr:cNvSpPr txBox="1"/>
      </xdr:nvSpPr>
      <xdr:spPr>
        <a:xfrm>
          <a:off x="2527300" y="270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87576</xdr:rowOff>
    </xdr:from>
    <xdr:to>
      <xdr:col>29</xdr:col>
      <xdr:colOff>177800</xdr:colOff>
      <xdr:row>17</xdr:row>
      <xdr:rowOff>17726</xdr:rowOff>
    </xdr:to>
    <xdr:sp macro="" textlink="">
      <xdr:nvSpPr>
        <xdr:cNvPr id="71" name="楕円 70"/>
        <xdr:cNvSpPr/>
      </xdr:nvSpPr>
      <xdr:spPr bwMode="auto">
        <a:xfrm>
          <a:off x="5600700" y="287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104103</xdr:rowOff>
    </xdr:from>
    <xdr:ext cx="762000" cy="259045"/>
    <xdr:sp macro="" textlink="">
      <xdr:nvSpPr>
        <xdr:cNvPr id="72" name="人口1人当たり決算額の推移該当値テキスト130"/>
        <xdr:cNvSpPr txBox="1"/>
      </xdr:nvSpPr>
      <xdr:spPr>
        <a:xfrm>
          <a:off x="5740400" y="272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84767</xdr:rowOff>
    </xdr:from>
    <xdr:to>
      <xdr:col>26</xdr:col>
      <xdr:colOff>101600</xdr:colOff>
      <xdr:row>17</xdr:row>
      <xdr:rowOff>14917</xdr:rowOff>
    </xdr:to>
    <xdr:sp macro="" textlink="">
      <xdr:nvSpPr>
        <xdr:cNvPr id="73" name="楕円 72"/>
        <xdr:cNvSpPr/>
      </xdr:nvSpPr>
      <xdr:spPr bwMode="auto">
        <a:xfrm>
          <a:off x="4953000" y="287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25094</xdr:rowOff>
    </xdr:from>
    <xdr:ext cx="736600" cy="259045"/>
    <xdr:sp macro="" textlink="">
      <xdr:nvSpPr>
        <xdr:cNvPr id="74" name="テキスト ボックス 73"/>
        <xdr:cNvSpPr txBox="1"/>
      </xdr:nvSpPr>
      <xdr:spPr>
        <a:xfrm>
          <a:off x="4622800" y="264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121817</xdr:rowOff>
    </xdr:from>
    <xdr:to>
      <xdr:col>22</xdr:col>
      <xdr:colOff>165100</xdr:colOff>
      <xdr:row>17</xdr:row>
      <xdr:rowOff>51967</xdr:rowOff>
    </xdr:to>
    <xdr:sp macro="" textlink="">
      <xdr:nvSpPr>
        <xdr:cNvPr id="75" name="楕円 74"/>
        <xdr:cNvSpPr/>
      </xdr:nvSpPr>
      <xdr:spPr bwMode="auto">
        <a:xfrm>
          <a:off x="4254500" y="29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62144</xdr:rowOff>
    </xdr:from>
    <xdr:ext cx="762000" cy="259045"/>
    <xdr:sp macro="" textlink="">
      <xdr:nvSpPr>
        <xdr:cNvPr id="76" name="テキスト ボックス 75"/>
        <xdr:cNvSpPr txBox="1"/>
      </xdr:nvSpPr>
      <xdr:spPr>
        <a:xfrm>
          <a:off x="3924300" y="26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144742</xdr:rowOff>
    </xdr:from>
    <xdr:to>
      <xdr:col>19</xdr:col>
      <xdr:colOff>38100</xdr:colOff>
      <xdr:row>17</xdr:row>
      <xdr:rowOff>74892</xdr:rowOff>
    </xdr:to>
    <xdr:sp macro="" textlink="">
      <xdr:nvSpPr>
        <xdr:cNvPr id="77" name="楕円 76"/>
        <xdr:cNvSpPr/>
      </xdr:nvSpPr>
      <xdr:spPr bwMode="auto">
        <a:xfrm>
          <a:off x="3556000" y="293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59669</xdr:rowOff>
    </xdr:from>
    <xdr:ext cx="762000" cy="259045"/>
    <xdr:sp macro="" textlink="">
      <xdr:nvSpPr>
        <xdr:cNvPr id="78" name="テキスト ボックス 77"/>
        <xdr:cNvSpPr txBox="1"/>
      </xdr:nvSpPr>
      <xdr:spPr>
        <a:xfrm>
          <a:off x="3225800" y="302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167357</xdr:rowOff>
    </xdr:from>
    <xdr:to>
      <xdr:col>15</xdr:col>
      <xdr:colOff>101600</xdr:colOff>
      <xdr:row>17</xdr:row>
      <xdr:rowOff>97507</xdr:rowOff>
    </xdr:to>
    <xdr:sp macro="" textlink="">
      <xdr:nvSpPr>
        <xdr:cNvPr id="79" name="楕円 78"/>
        <xdr:cNvSpPr/>
      </xdr:nvSpPr>
      <xdr:spPr bwMode="auto">
        <a:xfrm>
          <a:off x="2857500" y="295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82284</xdr:rowOff>
    </xdr:from>
    <xdr:ext cx="762000" cy="259045"/>
    <xdr:sp macro="" textlink="">
      <xdr:nvSpPr>
        <xdr:cNvPr id="80" name="テキスト ボックス 79"/>
        <xdr:cNvSpPr txBox="1"/>
      </xdr:nvSpPr>
      <xdr:spPr>
        <a:xfrm>
          <a:off x="2527300" y="304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87126</xdr:rowOff>
    </xdr:from>
    <xdr:to>
      <xdr:col>29</xdr:col>
      <xdr:colOff>127000</xdr:colOff>
      <xdr:row>35</xdr:row>
      <xdr:rowOff>134936</xdr:rowOff>
    </xdr:to>
    <xdr:cxnSp macro="">
      <xdr:nvCxnSpPr>
        <xdr:cNvPr id="115" name="直線コネクタ 114"/>
        <xdr:cNvCxnSpPr/>
      </xdr:nvCxnSpPr>
      <xdr:spPr bwMode="auto">
        <a:xfrm>
          <a:off x="5003800" y="6697476"/>
          <a:ext cx="6477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69001</xdr:rowOff>
    </xdr:from>
    <xdr:to>
      <xdr:col>26</xdr:col>
      <xdr:colOff>50800</xdr:colOff>
      <xdr:row>35</xdr:row>
      <xdr:rowOff>87126</xdr:rowOff>
    </xdr:to>
    <xdr:cxnSp macro="">
      <xdr:nvCxnSpPr>
        <xdr:cNvPr id="118" name="直線コネクタ 117"/>
        <xdr:cNvCxnSpPr/>
      </xdr:nvCxnSpPr>
      <xdr:spPr bwMode="auto">
        <a:xfrm>
          <a:off x="4305300" y="6679351"/>
          <a:ext cx="698500" cy="1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30988</xdr:rowOff>
    </xdr:from>
    <xdr:to>
      <xdr:col>22</xdr:col>
      <xdr:colOff>114300</xdr:colOff>
      <xdr:row>35</xdr:row>
      <xdr:rowOff>69001</xdr:rowOff>
    </xdr:to>
    <xdr:cxnSp macro="">
      <xdr:nvCxnSpPr>
        <xdr:cNvPr id="121" name="直線コネクタ 120"/>
        <xdr:cNvCxnSpPr/>
      </xdr:nvCxnSpPr>
      <xdr:spPr bwMode="auto">
        <a:xfrm>
          <a:off x="3606800" y="6641338"/>
          <a:ext cx="698500" cy="3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23640</xdr:rowOff>
    </xdr:from>
    <xdr:to>
      <xdr:col>18</xdr:col>
      <xdr:colOff>177800</xdr:colOff>
      <xdr:row>35</xdr:row>
      <xdr:rowOff>30988</xdr:rowOff>
    </xdr:to>
    <xdr:cxnSp macro="">
      <xdr:nvCxnSpPr>
        <xdr:cNvPr id="124" name="直線コネクタ 123"/>
        <xdr:cNvCxnSpPr/>
      </xdr:nvCxnSpPr>
      <xdr:spPr bwMode="auto">
        <a:xfrm>
          <a:off x="2908300" y="6633990"/>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32341</xdr:rowOff>
    </xdr:from>
    <xdr:to>
      <xdr:col>19</xdr:col>
      <xdr:colOff>38100</xdr:colOff>
      <xdr:row>35</xdr:row>
      <xdr:rowOff>133941</xdr:rowOff>
    </xdr:to>
    <xdr:sp macro="" textlink="">
      <xdr:nvSpPr>
        <xdr:cNvPr id="125" name="フローチャート: 判断 124"/>
        <xdr:cNvSpPr/>
      </xdr:nvSpPr>
      <xdr:spPr bwMode="auto">
        <a:xfrm>
          <a:off x="35560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118718</xdr:rowOff>
    </xdr:from>
    <xdr:ext cx="762000" cy="259045"/>
    <xdr:sp macro="" textlink="">
      <xdr:nvSpPr>
        <xdr:cNvPr id="126" name="テキスト ボックス 125"/>
        <xdr:cNvSpPr txBox="1"/>
      </xdr:nvSpPr>
      <xdr:spPr>
        <a:xfrm>
          <a:off x="32258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76331</xdr:rowOff>
    </xdr:from>
    <xdr:to>
      <xdr:col>15</xdr:col>
      <xdr:colOff>101600</xdr:colOff>
      <xdr:row>35</xdr:row>
      <xdr:rowOff>177931</xdr:rowOff>
    </xdr:to>
    <xdr:sp macro="" textlink="">
      <xdr:nvSpPr>
        <xdr:cNvPr id="127" name="フローチャート: 判断 126"/>
        <xdr:cNvSpPr/>
      </xdr:nvSpPr>
      <xdr:spPr bwMode="auto">
        <a:xfrm>
          <a:off x="2857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162708</xdr:rowOff>
    </xdr:from>
    <xdr:ext cx="762000" cy="259045"/>
    <xdr:sp macro="" textlink="">
      <xdr:nvSpPr>
        <xdr:cNvPr id="128" name="テキスト ボックス 127"/>
        <xdr:cNvSpPr txBox="1"/>
      </xdr:nvSpPr>
      <xdr:spPr>
        <a:xfrm>
          <a:off x="2527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84136</xdr:rowOff>
    </xdr:from>
    <xdr:to>
      <xdr:col>29</xdr:col>
      <xdr:colOff>177800</xdr:colOff>
      <xdr:row>35</xdr:row>
      <xdr:rowOff>185736</xdr:rowOff>
    </xdr:to>
    <xdr:sp macro="" textlink="">
      <xdr:nvSpPr>
        <xdr:cNvPr id="134" name="楕円 133"/>
        <xdr:cNvSpPr/>
      </xdr:nvSpPr>
      <xdr:spPr bwMode="auto">
        <a:xfrm>
          <a:off x="5600700" y="669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272113</xdr:rowOff>
    </xdr:from>
    <xdr:ext cx="762000" cy="259045"/>
    <xdr:sp macro="" textlink="">
      <xdr:nvSpPr>
        <xdr:cNvPr id="135" name="人口1人当たり決算額の推移該当値テキスト445"/>
        <xdr:cNvSpPr txBox="1"/>
      </xdr:nvSpPr>
      <xdr:spPr>
        <a:xfrm>
          <a:off x="5740400" y="653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36326</xdr:rowOff>
    </xdr:from>
    <xdr:to>
      <xdr:col>26</xdr:col>
      <xdr:colOff>101600</xdr:colOff>
      <xdr:row>35</xdr:row>
      <xdr:rowOff>137926</xdr:rowOff>
    </xdr:to>
    <xdr:sp macro="" textlink="">
      <xdr:nvSpPr>
        <xdr:cNvPr id="136" name="楕円 135"/>
        <xdr:cNvSpPr/>
      </xdr:nvSpPr>
      <xdr:spPr bwMode="auto">
        <a:xfrm>
          <a:off x="49530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148103</xdr:rowOff>
    </xdr:from>
    <xdr:ext cx="736600" cy="259045"/>
    <xdr:sp macro="" textlink="">
      <xdr:nvSpPr>
        <xdr:cNvPr id="137" name="テキスト ボックス 136"/>
        <xdr:cNvSpPr txBox="1"/>
      </xdr:nvSpPr>
      <xdr:spPr>
        <a:xfrm>
          <a:off x="4622800" y="6415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18201</xdr:rowOff>
    </xdr:from>
    <xdr:to>
      <xdr:col>22</xdr:col>
      <xdr:colOff>165100</xdr:colOff>
      <xdr:row>35</xdr:row>
      <xdr:rowOff>119801</xdr:rowOff>
    </xdr:to>
    <xdr:sp macro="" textlink="">
      <xdr:nvSpPr>
        <xdr:cNvPr id="138" name="楕円 137"/>
        <xdr:cNvSpPr/>
      </xdr:nvSpPr>
      <xdr:spPr bwMode="auto">
        <a:xfrm>
          <a:off x="4254500" y="662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129978</xdr:rowOff>
    </xdr:from>
    <xdr:ext cx="762000" cy="259045"/>
    <xdr:sp macro="" textlink="">
      <xdr:nvSpPr>
        <xdr:cNvPr id="139" name="テキスト ボックス 138"/>
        <xdr:cNvSpPr txBox="1"/>
      </xdr:nvSpPr>
      <xdr:spPr>
        <a:xfrm>
          <a:off x="3924300" y="639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323088</xdr:rowOff>
    </xdr:from>
    <xdr:to>
      <xdr:col>19</xdr:col>
      <xdr:colOff>38100</xdr:colOff>
      <xdr:row>35</xdr:row>
      <xdr:rowOff>81788</xdr:rowOff>
    </xdr:to>
    <xdr:sp macro="" textlink="">
      <xdr:nvSpPr>
        <xdr:cNvPr id="140" name="楕円 139"/>
        <xdr:cNvSpPr/>
      </xdr:nvSpPr>
      <xdr:spPr bwMode="auto">
        <a:xfrm>
          <a:off x="3556000" y="659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91965</xdr:rowOff>
    </xdr:from>
    <xdr:ext cx="762000" cy="259045"/>
    <xdr:sp macro="" textlink="">
      <xdr:nvSpPr>
        <xdr:cNvPr id="141" name="テキスト ボックス 140"/>
        <xdr:cNvSpPr txBox="1"/>
      </xdr:nvSpPr>
      <xdr:spPr>
        <a:xfrm>
          <a:off x="3225800" y="635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315740</xdr:rowOff>
    </xdr:from>
    <xdr:to>
      <xdr:col>15</xdr:col>
      <xdr:colOff>101600</xdr:colOff>
      <xdr:row>35</xdr:row>
      <xdr:rowOff>74440</xdr:rowOff>
    </xdr:to>
    <xdr:sp macro="" textlink="">
      <xdr:nvSpPr>
        <xdr:cNvPr id="142" name="楕円 141"/>
        <xdr:cNvSpPr/>
      </xdr:nvSpPr>
      <xdr:spPr bwMode="auto">
        <a:xfrm>
          <a:off x="2857500" y="658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84617</xdr:rowOff>
    </xdr:from>
    <xdr:ext cx="762000" cy="259045"/>
    <xdr:sp macro="" textlink="">
      <xdr:nvSpPr>
        <xdr:cNvPr id="143" name="テキスト ボックス 142"/>
        <xdr:cNvSpPr txBox="1"/>
      </xdr:nvSpPr>
      <xdr:spPr>
        <a:xfrm>
          <a:off x="2527300" y="63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51049</xdr:rowOff>
    </xdr:from>
    <xdr:to>
      <xdr:col>24</xdr:col>
      <xdr:colOff>63500</xdr:colOff>
      <xdr:row>35</xdr:row>
      <xdr:rowOff>127470</xdr:rowOff>
    </xdr:to>
    <xdr:cxnSp macro="">
      <xdr:nvCxnSpPr>
        <xdr:cNvPr id="59" name="直線コネクタ 58"/>
        <xdr:cNvCxnSpPr/>
      </xdr:nvCxnSpPr>
      <xdr:spPr>
        <a:xfrm>
          <a:off x="3797300" y="6051799"/>
          <a:ext cx="838200" cy="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39184</xdr:rowOff>
    </xdr:from>
    <xdr:to>
      <xdr:col>19</xdr:col>
      <xdr:colOff>177800</xdr:colOff>
      <xdr:row>35</xdr:row>
      <xdr:rowOff>51049</xdr:rowOff>
    </xdr:to>
    <xdr:cxnSp macro="">
      <xdr:nvCxnSpPr>
        <xdr:cNvPr id="62" name="直線コネクタ 61"/>
        <xdr:cNvCxnSpPr/>
      </xdr:nvCxnSpPr>
      <xdr:spPr>
        <a:xfrm>
          <a:off x="2908300" y="6039934"/>
          <a:ext cx="889000" cy="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39184</xdr:rowOff>
    </xdr:from>
    <xdr:to>
      <xdr:col>15</xdr:col>
      <xdr:colOff>50800</xdr:colOff>
      <xdr:row>35</xdr:row>
      <xdr:rowOff>78870</xdr:rowOff>
    </xdr:to>
    <xdr:cxnSp macro="">
      <xdr:nvCxnSpPr>
        <xdr:cNvPr id="65" name="直線コネクタ 64"/>
        <xdr:cNvCxnSpPr/>
      </xdr:nvCxnSpPr>
      <xdr:spPr>
        <a:xfrm flipV="1">
          <a:off x="2019300" y="6039934"/>
          <a:ext cx="889000" cy="3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78870</xdr:rowOff>
    </xdr:from>
    <xdr:to>
      <xdr:col>10</xdr:col>
      <xdr:colOff>114300</xdr:colOff>
      <xdr:row>35</xdr:row>
      <xdr:rowOff>127515</xdr:rowOff>
    </xdr:to>
    <xdr:cxnSp macro="">
      <xdr:nvCxnSpPr>
        <xdr:cNvPr id="68" name="直線コネクタ 67"/>
        <xdr:cNvCxnSpPr/>
      </xdr:nvCxnSpPr>
      <xdr:spPr>
        <a:xfrm flipV="1">
          <a:off x="1130300" y="6079620"/>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113955</xdr:rowOff>
    </xdr:from>
    <xdr:to>
      <xdr:col>10</xdr:col>
      <xdr:colOff>165100</xdr:colOff>
      <xdr:row>35</xdr:row>
      <xdr:rowOff>44105</xdr:rowOff>
    </xdr:to>
    <xdr:sp macro="" textlink="">
      <xdr:nvSpPr>
        <xdr:cNvPr id="69" name="フローチャート: 判断 68"/>
        <xdr:cNvSpPr/>
      </xdr:nvSpPr>
      <xdr:spPr>
        <a:xfrm>
          <a:off x="1968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60632</xdr:rowOff>
    </xdr:from>
    <xdr:ext cx="534377" cy="259045"/>
    <xdr:sp macro="" textlink="">
      <xdr:nvSpPr>
        <xdr:cNvPr id="70" name="テキスト ボックス 69"/>
        <xdr:cNvSpPr txBox="1"/>
      </xdr:nvSpPr>
      <xdr:spPr>
        <a:xfrm>
          <a:off x="1752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5050</xdr:rowOff>
    </xdr:from>
    <xdr:to>
      <xdr:col>6</xdr:col>
      <xdr:colOff>38100</xdr:colOff>
      <xdr:row>35</xdr:row>
      <xdr:rowOff>106650</xdr:rowOff>
    </xdr:to>
    <xdr:sp macro="" textlink="">
      <xdr:nvSpPr>
        <xdr:cNvPr id="71" name="フローチャート: 判断 70"/>
        <xdr:cNvSpPr/>
      </xdr:nvSpPr>
      <xdr:spPr>
        <a:xfrm>
          <a:off x="1079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123177</xdr:rowOff>
    </xdr:from>
    <xdr:ext cx="534377" cy="259045"/>
    <xdr:sp macro="" textlink="">
      <xdr:nvSpPr>
        <xdr:cNvPr id="72" name="テキスト ボックス 71"/>
        <xdr:cNvSpPr txBox="1"/>
      </xdr:nvSpPr>
      <xdr:spPr>
        <a:xfrm>
          <a:off x="863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76670</xdr:rowOff>
    </xdr:from>
    <xdr:to>
      <xdr:col>24</xdr:col>
      <xdr:colOff>114300</xdr:colOff>
      <xdr:row>36</xdr:row>
      <xdr:rowOff>6820</xdr:rowOff>
    </xdr:to>
    <xdr:sp macro="" textlink="">
      <xdr:nvSpPr>
        <xdr:cNvPr id="78" name="楕円 77"/>
        <xdr:cNvSpPr/>
      </xdr:nvSpPr>
      <xdr:spPr>
        <a:xfrm>
          <a:off x="4584700" y="6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99547</xdr:rowOff>
    </xdr:from>
    <xdr:ext cx="534377" cy="259045"/>
    <xdr:sp macro="" textlink="">
      <xdr:nvSpPr>
        <xdr:cNvPr id="79" name="人件費該当値テキスト"/>
        <xdr:cNvSpPr txBox="1"/>
      </xdr:nvSpPr>
      <xdr:spPr>
        <a:xfrm>
          <a:off x="4686300" y="59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249</xdr:rowOff>
    </xdr:from>
    <xdr:to>
      <xdr:col>20</xdr:col>
      <xdr:colOff>38100</xdr:colOff>
      <xdr:row>35</xdr:row>
      <xdr:rowOff>101849</xdr:rowOff>
    </xdr:to>
    <xdr:sp macro="" textlink="">
      <xdr:nvSpPr>
        <xdr:cNvPr id="80" name="楕円 79"/>
        <xdr:cNvSpPr/>
      </xdr:nvSpPr>
      <xdr:spPr>
        <a:xfrm>
          <a:off x="3746500" y="600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118376</xdr:rowOff>
    </xdr:from>
    <xdr:ext cx="534377" cy="259045"/>
    <xdr:sp macro="" textlink="">
      <xdr:nvSpPr>
        <xdr:cNvPr id="81" name="テキスト ボックス 80"/>
        <xdr:cNvSpPr txBox="1"/>
      </xdr:nvSpPr>
      <xdr:spPr>
        <a:xfrm>
          <a:off x="3530111" y="57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159834</xdr:rowOff>
    </xdr:from>
    <xdr:to>
      <xdr:col>15</xdr:col>
      <xdr:colOff>101600</xdr:colOff>
      <xdr:row>35</xdr:row>
      <xdr:rowOff>89984</xdr:rowOff>
    </xdr:to>
    <xdr:sp macro="" textlink="">
      <xdr:nvSpPr>
        <xdr:cNvPr id="82" name="楕円 81"/>
        <xdr:cNvSpPr/>
      </xdr:nvSpPr>
      <xdr:spPr>
        <a:xfrm>
          <a:off x="2857500" y="598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106511</xdr:rowOff>
    </xdr:from>
    <xdr:ext cx="534377" cy="259045"/>
    <xdr:sp macro="" textlink="">
      <xdr:nvSpPr>
        <xdr:cNvPr id="83" name="テキスト ボックス 82"/>
        <xdr:cNvSpPr txBox="1"/>
      </xdr:nvSpPr>
      <xdr:spPr>
        <a:xfrm>
          <a:off x="2641111" y="57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28070</xdr:rowOff>
    </xdr:from>
    <xdr:to>
      <xdr:col>10</xdr:col>
      <xdr:colOff>165100</xdr:colOff>
      <xdr:row>35</xdr:row>
      <xdr:rowOff>129670</xdr:rowOff>
    </xdr:to>
    <xdr:sp macro="" textlink="">
      <xdr:nvSpPr>
        <xdr:cNvPr id="84" name="楕円 83"/>
        <xdr:cNvSpPr/>
      </xdr:nvSpPr>
      <xdr:spPr>
        <a:xfrm>
          <a:off x="1968500" y="6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120797</xdr:rowOff>
    </xdr:from>
    <xdr:ext cx="534377" cy="259045"/>
    <xdr:sp macro="" textlink="">
      <xdr:nvSpPr>
        <xdr:cNvPr id="85" name="テキスト ボックス 84"/>
        <xdr:cNvSpPr txBox="1"/>
      </xdr:nvSpPr>
      <xdr:spPr>
        <a:xfrm>
          <a:off x="1752111" y="6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76715</xdr:rowOff>
    </xdr:from>
    <xdr:to>
      <xdr:col>6</xdr:col>
      <xdr:colOff>38100</xdr:colOff>
      <xdr:row>36</xdr:row>
      <xdr:rowOff>6865</xdr:rowOff>
    </xdr:to>
    <xdr:sp macro="" textlink="">
      <xdr:nvSpPr>
        <xdr:cNvPr id="86" name="楕円 85"/>
        <xdr:cNvSpPr/>
      </xdr:nvSpPr>
      <xdr:spPr>
        <a:xfrm>
          <a:off x="1079500" y="607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169442</xdr:rowOff>
    </xdr:from>
    <xdr:ext cx="534377" cy="259045"/>
    <xdr:sp macro="" textlink="">
      <xdr:nvSpPr>
        <xdr:cNvPr id="87" name="テキスト ボックス 86"/>
        <xdr:cNvSpPr txBox="1"/>
      </xdr:nvSpPr>
      <xdr:spPr>
        <a:xfrm>
          <a:off x="863111" y="61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137223</xdr:rowOff>
    </xdr:from>
    <xdr:to>
      <xdr:col>24</xdr:col>
      <xdr:colOff>63500</xdr:colOff>
      <xdr:row>57</xdr:row>
      <xdr:rowOff>5842</xdr:rowOff>
    </xdr:to>
    <xdr:cxnSp macro="">
      <xdr:nvCxnSpPr>
        <xdr:cNvPr id="117" name="直線コネクタ 116"/>
        <xdr:cNvCxnSpPr/>
      </xdr:nvCxnSpPr>
      <xdr:spPr>
        <a:xfrm flipV="1">
          <a:off x="3797300" y="9738423"/>
          <a:ext cx="8382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5842</xdr:rowOff>
    </xdr:from>
    <xdr:to>
      <xdr:col>19</xdr:col>
      <xdr:colOff>177800</xdr:colOff>
      <xdr:row>57</xdr:row>
      <xdr:rowOff>7442</xdr:rowOff>
    </xdr:to>
    <xdr:cxnSp macro="">
      <xdr:nvCxnSpPr>
        <xdr:cNvPr id="120" name="直線コネクタ 119"/>
        <xdr:cNvCxnSpPr/>
      </xdr:nvCxnSpPr>
      <xdr:spPr>
        <a:xfrm flipV="1">
          <a:off x="2908300" y="977849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7442</xdr:rowOff>
    </xdr:from>
    <xdr:to>
      <xdr:col>15</xdr:col>
      <xdr:colOff>50800</xdr:colOff>
      <xdr:row>57</xdr:row>
      <xdr:rowOff>71183</xdr:rowOff>
    </xdr:to>
    <xdr:cxnSp macro="">
      <xdr:nvCxnSpPr>
        <xdr:cNvPr id="123" name="直線コネクタ 122"/>
        <xdr:cNvCxnSpPr/>
      </xdr:nvCxnSpPr>
      <xdr:spPr>
        <a:xfrm flipV="1">
          <a:off x="2019300" y="9780092"/>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71183</xdr:rowOff>
    </xdr:from>
    <xdr:to>
      <xdr:col>10</xdr:col>
      <xdr:colOff>114300</xdr:colOff>
      <xdr:row>57</xdr:row>
      <xdr:rowOff>71742</xdr:rowOff>
    </xdr:to>
    <xdr:cxnSp macro="">
      <xdr:nvCxnSpPr>
        <xdr:cNvPr id="126" name="直線コネクタ 125"/>
        <xdr:cNvCxnSpPr/>
      </xdr:nvCxnSpPr>
      <xdr:spPr>
        <a:xfrm flipV="1">
          <a:off x="1130300" y="9843833"/>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18618</xdr:rowOff>
    </xdr:from>
    <xdr:to>
      <xdr:col>10</xdr:col>
      <xdr:colOff>165100</xdr:colOff>
      <xdr:row>55</xdr:row>
      <xdr:rowOff>120218</xdr:rowOff>
    </xdr:to>
    <xdr:sp macro="" textlink="">
      <xdr:nvSpPr>
        <xdr:cNvPr id="127" name="フローチャート: 判断 126"/>
        <xdr:cNvSpPr/>
      </xdr:nvSpPr>
      <xdr:spPr>
        <a:xfrm>
          <a:off x="1968500" y="94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136745</xdr:rowOff>
    </xdr:from>
    <xdr:ext cx="534377" cy="259045"/>
    <xdr:sp macro="" textlink="">
      <xdr:nvSpPr>
        <xdr:cNvPr id="128" name="テキスト ボックス 127"/>
        <xdr:cNvSpPr txBox="1"/>
      </xdr:nvSpPr>
      <xdr:spPr>
        <a:xfrm>
          <a:off x="1752111" y="92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15113</xdr:rowOff>
    </xdr:from>
    <xdr:to>
      <xdr:col>6</xdr:col>
      <xdr:colOff>38100</xdr:colOff>
      <xdr:row>56</xdr:row>
      <xdr:rowOff>116713</xdr:rowOff>
    </xdr:to>
    <xdr:sp macro="" textlink="">
      <xdr:nvSpPr>
        <xdr:cNvPr id="129" name="フローチャート: 判断 128"/>
        <xdr:cNvSpPr/>
      </xdr:nvSpPr>
      <xdr:spPr>
        <a:xfrm>
          <a:off x="1079500" y="961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133240</xdr:rowOff>
    </xdr:from>
    <xdr:ext cx="534377" cy="259045"/>
    <xdr:sp macro="" textlink="">
      <xdr:nvSpPr>
        <xdr:cNvPr id="130" name="テキスト ボックス 129"/>
        <xdr:cNvSpPr txBox="1"/>
      </xdr:nvSpPr>
      <xdr:spPr>
        <a:xfrm>
          <a:off x="863111" y="93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86423</xdr:rowOff>
    </xdr:from>
    <xdr:to>
      <xdr:col>24</xdr:col>
      <xdr:colOff>114300</xdr:colOff>
      <xdr:row>57</xdr:row>
      <xdr:rowOff>16573</xdr:rowOff>
    </xdr:to>
    <xdr:sp macro="" textlink="">
      <xdr:nvSpPr>
        <xdr:cNvPr id="136" name="楕円 135"/>
        <xdr:cNvSpPr/>
      </xdr:nvSpPr>
      <xdr:spPr>
        <a:xfrm>
          <a:off x="45847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109300</xdr:rowOff>
    </xdr:from>
    <xdr:ext cx="534377" cy="259045"/>
    <xdr:sp macro="" textlink="">
      <xdr:nvSpPr>
        <xdr:cNvPr id="137" name="物件費該当値テキスト"/>
        <xdr:cNvSpPr txBox="1"/>
      </xdr:nvSpPr>
      <xdr:spPr>
        <a:xfrm>
          <a:off x="4686300" y="95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126492</xdr:rowOff>
    </xdr:from>
    <xdr:to>
      <xdr:col>20</xdr:col>
      <xdr:colOff>38100</xdr:colOff>
      <xdr:row>57</xdr:row>
      <xdr:rowOff>56642</xdr:rowOff>
    </xdr:to>
    <xdr:sp macro="" textlink="">
      <xdr:nvSpPr>
        <xdr:cNvPr id="138" name="楕円 137"/>
        <xdr:cNvSpPr/>
      </xdr:nvSpPr>
      <xdr:spPr>
        <a:xfrm>
          <a:off x="37465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47769</xdr:rowOff>
    </xdr:from>
    <xdr:ext cx="534377" cy="259045"/>
    <xdr:sp macro="" textlink="">
      <xdr:nvSpPr>
        <xdr:cNvPr id="139" name="テキスト ボックス 138"/>
        <xdr:cNvSpPr txBox="1"/>
      </xdr:nvSpPr>
      <xdr:spPr>
        <a:xfrm>
          <a:off x="3530111" y="98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128092</xdr:rowOff>
    </xdr:from>
    <xdr:to>
      <xdr:col>15</xdr:col>
      <xdr:colOff>101600</xdr:colOff>
      <xdr:row>57</xdr:row>
      <xdr:rowOff>58242</xdr:rowOff>
    </xdr:to>
    <xdr:sp macro="" textlink="">
      <xdr:nvSpPr>
        <xdr:cNvPr id="140" name="楕円 139"/>
        <xdr:cNvSpPr/>
      </xdr:nvSpPr>
      <xdr:spPr>
        <a:xfrm>
          <a:off x="2857500" y="97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49369</xdr:rowOff>
    </xdr:from>
    <xdr:ext cx="534377" cy="259045"/>
    <xdr:sp macro="" textlink="">
      <xdr:nvSpPr>
        <xdr:cNvPr id="141" name="テキスト ボックス 140"/>
        <xdr:cNvSpPr txBox="1"/>
      </xdr:nvSpPr>
      <xdr:spPr>
        <a:xfrm>
          <a:off x="2641111" y="982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20383</xdr:rowOff>
    </xdr:from>
    <xdr:to>
      <xdr:col>10</xdr:col>
      <xdr:colOff>165100</xdr:colOff>
      <xdr:row>57</xdr:row>
      <xdr:rowOff>121983</xdr:rowOff>
    </xdr:to>
    <xdr:sp macro="" textlink="">
      <xdr:nvSpPr>
        <xdr:cNvPr id="142" name="楕円 141"/>
        <xdr:cNvSpPr/>
      </xdr:nvSpPr>
      <xdr:spPr>
        <a:xfrm>
          <a:off x="1968500" y="979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113110</xdr:rowOff>
    </xdr:from>
    <xdr:ext cx="534377" cy="259045"/>
    <xdr:sp macro="" textlink="">
      <xdr:nvSpPr>
        <xdr:cNvPr id="143" name="テキスト ボックス 142"/>
        <xdr:cNvSpPr txBox="1"/>
      </xdr:nvSpPr>
      <xdr:spPr>
        <a:xfrm>
          <a:off x="1752111" y="98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20942</xdr:rowOff>
    </xdr:from>
    <xdr:to>
      <xdr:col>6</xdr:col>
      <xdr:colOff>38100</xdr:colOff>
      <xdr:row>57</xdr:row>
      <xdr:rowOff>122542</xdr:rowOff>
    </xdr:to>
    <xdr:sp macro="" textlink="">
      <xdr:nvSpPr>
        <xdr:cNvPr id="144" name="楕円 143"/>
        <xdr:cNvSpPr/>
      </xdr:nvSpPr>
      <xdr:spPr>
        <a:xfrm>
          <a:off x="1079500" y="97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113669</xdr:rowOff>
    </xdr:from>
    <xdr:ext cx="534377" cy="259045"/>
    <xdr:sp macro="" textlink="">
      <xdr:nvSpPr>
        <xdr:cNvPr id="145" name="テキスト ボックス 144"/>
        <xdr:cNvSpPr txBox="1"/>
      </xdr:nvSpPr>
      <xdr:spPr>
        <a:xfrm>
          <a:off x="863111" y="98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62204</xdr:rowOff>
    </xdr:from>
    <xdr:to>
      <xdr:col>24</xdr:col>
      <xdr:colOff>63500</xdr:colOff>
      <xdr:row>76</xdr:row>
      <xdr:rowOff>110668</xdr:rowOff>
    </xdr:to>
    <xdr:cxnSp macro="">
      <xdr:nvCxnSpPr>
        <xdr:cNvPr id="174" name="直線コネクタ 173"/>
        <xdr:cNvCxnSpPr/>
      </xdr:nvCxnSpPr>
      <xdr:spPr>
        <a:xfrm flipV="1">
          <a:off x="3797300" y="13092404"/>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110668</xdr:rowOff>
    </xdr:from>
    <xdr:to>
      <xdr:col>19</xdr:col>
      <xdr:colOff>177800</xdr:colOff>
      <xdr:row>76</xdr:row>
      <xdr:rowOff>135432</xdr:rowOff>
    </xdr:to>
    <xdr:cxnSp macro="">
      <xdr:nvCxnSpPr>
        <xdr:cNvPr id="177" name="直線コネクタ 176"/>
        <xdr:cNvCxnSpPr/>
      </xdr:nvCxnSpPr>
      <xdr:spPr>
        <a:xfrm flipV="1">
          <a:off x="2908300" y="13140868"/>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109982</xdr:rowOff>
    </xdr:from>
    <xdr:to>
      <xdr:col>15</xdr:col>
      <xdr:colOff>50800</xdr:colOff>
      <xdr:row>76</xdr:row>
      <xdr:rowOff>135432</xdr:rowOff>
    </xdr:to>
    <xdr:cxnSp macro="">
      <xdr:nvCxnSpPr>
        <xdr:cNvPr id="180" name="直線コネクタ 179"/>
        <xdr:cNvCxnSpPr/>
      </xdr:nvCxnSpPr>
      <xdr:spPr>
        <a:xfrm>
          <a:off x="2019300" y="13140182"/>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71120</xdr:rowOff>
    </xdr:from>
    <xdr:to>
      <xdr:col>10</xdr:col>
      <xdr:colOff>114300</xdr:colOff>
      <xdr:row>76</xdr:row>
      <xdr:rowOff>109982</xdr:rowOff>
    </xdr:to>
    <xdr:cxnSp macro="">
      <xdr:nvCxnSpPr>
        <xdr:cNvPr id="183" name="直線コネクタ 182"/>
        <xdr:cNvCxnSpPr/>
      </xdr:nvCxnSpPr>
      <xdr:spPr>
        <a:xfrm>
          <a:off x="1130300" y="131013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83719</xdr:rowOff>
    </xdr:from>
    <xdr:to>
      <xdr:col>10</xdr:col>
      <xdr:colOff>165100</xdr:colOff>
      <xdr:row>77</xdr:row>
      <xdr:rowOff>13869</xdr:rowOff>
    </xdr:to>
    <xdr:sp macro="" textlink="">
      <xdr:nvSpPr>
        <xdr:cNvPr id="184" name="フローチャート: 判断 183"/>
        <xdr:cNvSpPr/>
      </xdr:nvSpPr>
      <xdr:spPr>
        <a:xfrm>
          <a:off x="1968500" y="1311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4996</xdr:rowOff>
    </xdr:from>
    <xdr:ext cx="469744" cy="259045"/>
    <xdr:sp macro="" textlink="">
      <xdr:nvSpPr>
        <xdr:cNvPr id="185" name="テキスト ボックス 184"/>
        <xdr:cNvSpPr txBox="1"/>
      </xdr:nvSpPr>
      <xdr:spPr>
        <a:xfrm>
          <a:off x="1784428"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108026</xdr:rowOff>
    </xdr:from>
    <xdr:to>
      <xdr:col>6</xdr:col>
      <xdr:colOff>38100</xdr:colOff>
      <xdr:row>77</xdr:row>
      <xdr:rowOff>38176</xdr:rowOff>
    </xdr:to>
    <xdr:sp macro="" textlink="">
      <xdr:nvSpPr>
        <xdr:cNvPr id="186" name="フローチャート: 判断 185"/>
        <xdr:cNvSpPr/>
      </xdr:nvSpPr>
      <xdr:spPr>
        <a:xfrm>
          <a:off x="1079500" y="131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29303</xdr:rowOff>
    </xdr:from>
    <xdr:ext cx="469744" cy="259045"/>
    <xdr:sp macro="" textlink="">
      <xdr:nvSpPr>
        <xdr:cNvPr id="187" name="テキスト ボックス 186"/>
        <xdr:cNvSpPr txBox="1"/>
      </xdr:nvSpPr>
      <xdr:spPr>
        <a:xfrm>
          <a:off x="895428" y="132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11404</xdr:rowOff>
    </xdr:from>
    <xdr:to>
      <xdr:col>24</xdr:col>
      <xdr:colOff>114300</xdr:colOff>
      <xdr:row>76</xdr:row>
      <xdr:rowOff>113004</xdr:rowOff>
    </xdr:to>
    <xdr:sp macro="" textlink="">
      <xdr:nvSpPr>
        <xdr:cNvPr id="193" name="楕円 192"/>
        <xdr:cNvSpPr/>
      </xdr:nvSpPr>
      <xdr:spPr>
        <a:xfrm>
          <a:off x="45847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34282</xdr:rowOff>
    </xdr:from>
    <xdr:ext cx="469744" cy="259045"/>
    <xdr:sp macro="" textlink="">
      <xdr:nvSpPr>
        <xdr:cNvPr id="194" name="維持補修費該当値テキスト"/>
        <xdr:cNvSpPr txBox="1"/>
      </xdr:nvSpPr>
      <xdr:spPr>
        <a:xfrm>
          <a:off x="4686300" y="1289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59868</xdr:rowOff>
    </xdr:from>
    <xdr:to>
      <xdr:col>20</xdr:col>
      <xdr:colOff>38100</xdr:colOff>
      <xdr:row>76</xdr:row>
      <xdr:rowOff>161468</xdr:rowOff>
    </xdr:to>
    <xdr:sp macro="" textlink="">
      <xdr:nvSpPr>
        <xdr:cNvPr id="195" name="楕円 194"/>
        <xdr:cNvSpPr/>
      </xdr:nvSpPr>
      <xdr:spPr>
        <a:xfrm>
          <a:off x="37465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6545</xdr:rowOff>
    </xdr:from>
    <xdr:ext cx="469744" cy="259045"/>
    <xdr:sp macro="" textlink="">
      <xdr:nvSpPr>
        <xdr:cNvPr id="196" name="テキスト ボックス 195"/>
        <xdr:cNvSpPr txBox="1"/>
      </xdr:nvSpPr>
      <xdr:spPr>
        <a:xfrm>
          <a:off x="3562428" y="128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84632</xdr:rowOff>
    </xdr:from>
    <xdr:to>
      <xdr:col>15</xdr:col>
      <xdr:colOff>101600</xdr:colOff>
      <xdr:row>77</xdr:row>
      <xdr:rowOff>14782</xdr:rowOff>
    </xdr:to>
    <xdr:sp macro="" textlink="">
      <xdr:nvSpPr>
        <xdr:cNvPr id="197" name="楕円 196"/>
        <xdr:cNvSpPr/>
      </xdr:nvSpPr>
      <xdr:spPr>
        <a:xfrm>
          <a:off x="2857500" y="131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31310</xdr:rowOff>
    </xdr:from>
    <xdr:ext cx="469744" cy="259045"/>
    <xdr:sp macro="" textlink="">
      <xdr:nvSpPr>
        <xdr:cNvPr id="198" name="テキスト ボックス 197"/>
        <xdr:cNvSpPr txBox="1"/>
      </xdr:nvSpPr>
      <xdr:spPr>
        <a:xfrm>
          <a:off x="2673428" y="1289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59182</xdr:rowOff>
    </xdr:from>
    <xdr:to>
      <xdr:col>10</xdr:col>
      <xdr:colOff>165100</xdr:colOff>
      <xdr:row>76</xdr:row>
      <xdr:rowOff>160782</xdr:rowOff>
    </xdr:to>
    <xdr:sp macro="" textlink="">
      <xdr:nvSpPr>
        <xdr:cNvPr id="199" name="楕円 198"/>
        <xdr:cNvSpPr/>
      </xdr:nvSpPr>
      <xdr:spPr>
        <a:xfrm>
          <a:off x="1968500" y="1308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5859</xdr:rowOff>
    </xdr:from>
    <xdr:ext cx="469744" cy="259045"/>
    <xdr:sp macro="" textlink="">
      <xdr:nvSpPr>
        <xdr:cNvPr id="200" name="テキスト ボックス 199"/>
        <xdr:cNvSpPr txBox="1"/>
      </xdr:nvSpPr>
      <xdr:spPr>
        <a:xfrm>
          <a:off x="1784428" y="1286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20320</xdr:rowOff>
    </xdr:from>
    <xdr:to>
      <xdr:col>6</xdr:col>
      <xdr:colOff>38100</xdr:colOff>
      <xdr:row>76</xdr:row>
      <xdr:rowOff>121920</xdr:rowOff>
    </xdr:to>
    <xdr:sp macro="" textlink="">
      <xdr:nvSpPr>
        <xdr:cNvPr id="201" name="楕円 200"/>
        <xdr:cNvSpPr/>
      </xdr:nvSpPr>
      <xdr:spPr>
        <a:xfrm>
          <a:off x="1079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138447</xdr:rowOff>
    </xdr:from>
    <xdr:ext cx="469744" cy="259045"/>
    <xdr:sp macro="" textlink="">
      <xdr:nvSpPr>
        <xdr:cNvPr id="202" name="テキスト ボックス 201"/>
        <xdr:cNvSpPr txBox="1"/>
      </xdr:nvSpPr>
      <xdr:spPr>
        <a:xfrm>
          <a:off x="895428" y="1282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75767</xdr:rowOff>
    </xdr:from>
    <xdr:to>
      <xdr:col>24</xdr:col>
      <xdr:colOff>63500</xdr:colOff>
      <xdr:row>96</xdr:row>
      <xdr:rowOff>96265</xdr:rowOff>
    </xdr:to>
    <xdr:cxnSp macro="">
      <xdr:nvCxnSpPr>
        <xdr:cNvPr id="232" name="直線コネクタ 231"/>
        <xdr:cNvCxnSpPr/>
      </xdr:nvCxnSpPr>
      <xdr:spPr>
        <a:xfrm flipV="1">
          <a:off x="3797300" y="16534967"/>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89078</xdr:rowOff>
    </xdr:from>
    <xdr:to>
      <xdr:col>19</xdr:col>
      <xdr:colOff>177800</xdr:colOff>
      <xdr:row>96</xdr:row>
      <xdr:rowOff>96265</xdr:rowOff>
    </xdr:to>
    <xdr:cxnSp macro="">
      <xdr:nvCxnSpPr>
        <xdr:cNvPr id="235" name="直線コネクタ 234"/>
        <xdr:cNvCxnSpPr/>
      </xdr:nvCxnSpPr>
      <xdr:spPr>
        <a:xfrm>
          <a:off x="2908300" y="16548278"/>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7" name="テキスト ボックス 236"/>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89078</xdr:rowOff>
    </xdr:from>
    <xdr:to>
      <xdr:col>15</xdr:col>
      <xdr:colOff>50800</xdr:colOff>
      <xdr:row>96</xdr:row>
      <xdr:rowOff>134086</xdr:rowOff>
    </xdr:to>
    <xdr:cxnSp macro="">
      <xdr:nvCxnSpPr>
        <xdr:cNvPr id="238" name="直線コネクタ 237"/>
        <xdr:cNvCxnSpPr/>
      </xdr:nvCxnSpPr>
      <xdr:spPr>
        <a:xfrm flipV="1">
          <a:off x="2019300" y="16548278"/>
          <a:ext cx="8890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40" name="テキスト ボックス 239"/>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134086</xdr:rowOff>
    </xdr:from>
    <xdr:to>
      <xdr:col>10</xdr:col>
      <xdr:colOff>114300</xdr:colOff>
      <xdr:row>96</xdr:row>
      <xdr:rowOff>137007</xdr:rowOff>
    </xdr:to>
    <xdr:cxnSp macro="">
      <xdr:nvCxnSpPr>
        <xdr:cNvPr id="241" name="直線コネクタ 240"/>
        <xdr:cNvCxnSpPr/>
      </xdr:nvCxnSpPr>
      <xdr:spPr>
        <a:xfrm flipV="1">
          <a:off x="1130300" y="16593286"/>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148565</xdr:rowOff>
    </xdr:from>
    <xdr:to>
      <xdr:col>10</xdr:col>
      <xdr:colOff>165100</xdr:colOff>
      <xdr:row>96</xdr:row>
      <xdr:rowOff>78715</xdr:rowOff>
    </xdr:to>
    <xdr:sp macro="" textlink="">
      <xdr:nvSpPr>
        <xdr:cNvPr id="242" name="フローチャート: 判断 241"/>
        <xdr:cNvSpPr/>
      </xdr:nvSpPr>
      <xdr:spPr>
        <a:xfrm>
          <a:off x="1968500" y="1643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95242</xdr:rowOff>
    </xdr:from>
    <xdr:ext cx="534377" cy="259045"/>
    <xdr:sp macro="" textlink="">
      <xdr:nvSpPr>
        <xdr:cNvPr id="243" name="テキスト ボックス 242"/>
        <xdr:cNvSpPr txBox="1"/>
      </xdr:nvSpPr>
      <xdr:spPr>
        <a:xfrm>
          <a:off x="1752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12509</xdr:rowOff>
    </xdr:from>
    <xdr:to>
      <xdr:col>6</xdr:col>
      <xdr:colOff>38100</xdr:colOff>
      <xdr:row>96</xdr:row>
      <xdr:rowOff>114109</xdr:rowOff>
    </xdr:to>
    <xdr:sp macro="" textlink="">
      <xdr:nvSpPr>
        <xdr:cNvPr id="244" name="フローチャート: 判断 243"/>
        <xdr:cNvSpPr/>
      </xdr:nvSpPr>
      <xdr:spPr>
        <a:xfrm>
          <a:off x="1079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130636</xdr:rowOff>
    </xdr:from>
    <xdr:ext cx="534377" cy="259045"/>
    <xdr:sp macro="" textlink="">
      <xdr:nvSpPr>
        <xdr:cNvPr id="245" name="テキスト ボックス 244"/>
        <xdr:cNvSpPr txBox="1"/>
      </xdr:nvSpPr>
      <xdr:spPr>
        <a:xfrm>
          <a:off x="863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24967</xdr:rowOff>
    </xdr:from>
    <xdr:to>
      <xdr:col>24</xdr:col>
      <xdr:colOff>114300</xdr:colOff>
      <xdr:row>96</xdr:row>
      <xdr:rowOff>126567</xdr:rowOff>
    </xdr:to>
    <xdr:sp macro="" textlink="">
      <xdr:nvSpPr>
        <xdr:cNvPr id="251" name="楕円 250"/>
        <xdr:cNvSpPr/>
      </xdr:nvSpPr>
      <xdr:spPr>
        <a:xfrm>
          <a:off x="4584700" y="164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3394</xdr:rowOff>
    </xdr:from>
    <xdr:ext cx="534377" cy="259045"/>
    <xdr:sp macro="" textlink="">
      <xdr:nvSpPr>
        <xdr:cNvPr id="252" name="扶助費該当値テキスト"/>
        <xdr:cNvSpPr txBox="1"/>
      </xdr:nvSpPr>
      <xdr:spPr>
        <a:xfrm>
          <a:off x="4686300" y="1646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45465</xdr:rowOff>
    </xdr:from>
    <xdr:to>
      <xdr:col>20</xdr:col>
      <xdr:colOff>38100</xdr:colOff>
      <xdr:row>96</xdr:row>
      <xdr:rowOff>147065</xdr:rowOff>
    </xdr:to>
    <xdr:sp macro="" textlink="">
      <xdr:nvSpPr>
        <xdr:cNvPr id="253" name="楕円 252"/>
        <xdr:cNvSpPr/>
      </xdr:nvSpPr>
      <xdr:spPr>
        <a:xfrm>
          <a:off x="3746500" y="1650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138192</xdr:rowOff>
    </xdr:from>
    <xdr:ext cx="534377" cy="259045"/>
    <xdr:sp macro="" textlink="">
      <xdr:nvSpPr>
        <xdr:cNvPr id="254" name="テキスト ボックス 253"/>
        <xdr:cNvSpPr txBox="1"/>
      </xdr:nvSpPr>
      <xdr:spPr>
        <a:xfrm>
          <a:off x="3530111" y="1659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38278</xdr:rowOff>
    </xdr:from>
    <xdr:to>
      <xdr:col>15</xdr:col>
      <xdr:colOff>101600</xdr:colOff>
      <xdr:row>96</xdr:row>
      <xdr:rowOff>139878</xdr:rowOff>
    </xdr:to>
    <xdr:sp macro="" textlink="">
      <xdr:nvSpPr>
        <xdr:cNvPr id="255" name="楕円 254"/>
        <xdr:cNvSpPr/>
      </xdr:nvSpPr>
      <xdr:spPr>
        <a:xfrm>
          <a:off x="2857500" y="164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131005</xdr:rowOff>
    </xdr:from>
    <xdr:ext cx="534377" cy="259045"/>
    <xdr:sp macro="" textlink="">
      <xdr:nvSpPr>
        <xdr:cNvPr id="256" name="テキスト ボックス 255"/>
        <xdr:cNvSpPr txBox="1"/>
      </xdr:nvSpPr>
      <xdr:spPr>
        <a:xfrm>
          <a:off x="2641111" y="165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83286</xdr:rowOff>
    </xdr:from>
    <xdr:to>
      <xdr:col>10</xdr:col>
      <xdr:colOff>165100</xdr:colOff>
      <xdr:row>97</xdr:row>
      <xdr:rowOff>13436</xdr:rowOff>
    </xdr:to>
    <xdr:sp macro="" textlink="">
      <xdr:nvSpPr>
        <xdr:cNvPr id="257" name="楕円 256"/>
        <xdr:cNvSpPr/>
      </xdr:nvSpPr>
      <xdr:spPr>
        <a:xfrm>
          <a:off x="1968500" y="165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4563</xdr:rowOff>
    </xdr:from>
    <xdr:ext cx="534377" cy="259045"/>
    <xdr:sp macro="" textlink="">
      <xdr:nvSpPr>
        <xdr:cNvPr id="258" name="テキスト ボックス 257"/>
        <xdr:cNvSpPr txBox="1"/>
      </xdr:nvSpPr>
      <xdr:spPr>
        <a:xfrm>
          <a:off x="1752111" y="166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86207</xdr:rowOff>
    </xdr:from>
    <xdr:to>
      <xdr:col>6</xdr:col>
      <xdr:colOff>38100</xdr:colOff>
      <xdr:row>97</xdr:row>
      <xdr:rowOff>16357</xdr:rowOff>
    </xdr:to>
    <xdr:sp macro="" textlink="">
      <xdr:nvSpPr>
        <xdr:cNvPr id="259" name="楕円 258"/>
        <xdr:cNvSpPr/>
      </xdr:nvSpPr>
      <xdr:spPr>
        <a:xfrm>
          <a:off x="1079500" y="165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7484</xdr:rowOff>
    </xdr:from>
    <xdr:ext cx="534377" cy="259045"/>
    <xdr:sp macro="" textlink="">
      <xdr:nvSpPr>
        <xdr:cNvPr id="260" name="テキスト ボックス 259"/>
        <xdr:cNvSpPr txBox="1"/>
      </xdr:nvSpPr>
      <xdr:spPr>
        <a:xfrm>
          <a:off x="863111" y="166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57143</xdr:rowOff>
    </xdr:from>
    <xdr:to>
      <xdr:col>55</xdr:col>
      <xdr:colOff>0</xdr:colOff>
      <xdr:row>35</xdr:row>
      <xdr:rowOff>162669</xdr:rowOff>
    </xdr:to>
    <xdr:cxnSp macro="">
      <xdr:nvCxnSpPr>
        <xdr:cNvPr id="291" name="直線コネクタ 290"/>
        <xdr:cNvCxnSpPr/>
      </xdr:nvCxnSpPr>
      <xdr:spPr>
        <a:xfrm flipV="1">
          <a:off x="9639300" y="5886443"/>
          <a:ext cx="838200" cy="27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162669</xdr:rowOff>
    </xdr:from>
    <xdr:to>
      <xdr:col>50</xdr:col>
      <xdr:colOff>114300</xdr:colOff>
      <xdr:row>36</xdr:row>
      <xdr:rowOff>4118</xdr:rowOff>
    </xdr:to>
    <xdr:cxnSp macro="">
      <xdr:nvCxnSpPr>
        <xdr:cNvPr id="294" name="直線コネクタ 293"/>
        <xdr:cNvCxnSpPr/>
      </xdr:nvCxnSpPr>
      <xdr:spPr>
        <a:xfrm flipV="1">
          <a:off x="8750300" y="6163419"/>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153133</xdr:rowOff>
    </xdr:from>
    <xdr:to>
      <xdr:col>45</xdr:col>
      <xdr:colOff>177800</xdr:colOff>
      <xdr:row>36</xdr:row>
      <xdr:rowOff>4118</xdr:rowOff>
    </xdr:to>
    <xdr:cxnSp macro="">
      <xdr:nvCxnSpPr>
        <xdr:cNvPr id="297" name="直線コネクタ 296"/>
        <xdr:cNvCxnSpPr/>
      </xdr:nvCxnSpPr>
      <xdr:spPr>
        <a:xfrm>
          <a:off x="7861300" y="6153883"/>
          <a:ext cx="8890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95276</xdr:rowOff>
    </xdr:from>
    <xdr:to>
      <xdr:col>41</xdr:col>
      <xdr:colOff>50800</xdr:colOff>
      <xdr:row>35</xdr:row>
      <xdr:rowOff>153133</xdr:rowOff>
    </xdr:to>
    <xdr:cxnSp macro="">
      <xdr:nvCxnSpPr>
        <xdr:cNvPr id="300" name="直線コネクタ 299"/>
        <xdr:cNvCxnSpPr/>
      </xdr:nvCxnSpPr>
      <xdr:spPr>
        <a:xfrm>
          <a:off x="6972300" y="6096026"/>
          <a:ext cx="889000" cy="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119108</xdr:rowOff>
    </xdr:from>
    <xdr:to>
      <xdr:col>41</xdr:col>
      <xdr:colOff>101600</xdr:colOff>
      <xdr:row>36</xdr:row>
      <xdr:rowOff>49258</xdr:rowOff>
    </xdr:to>
    <xdr:sp macro="" textlink="">
      <xdr:nvSpPr>
        <xdr:cNvPr id="301" name="フローチャート: 判断 300"/>
        <xdr:cNvSpPr/>
      </xdr:nvSpPr>
      <xdr:spPr>
        <a:xfrm>
          <a:off x="7810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40385</xdr:rowOff>
    </xdr:from>
    <xdr:ext cx="534377" cy="259045"/>
    <xdr:sp macro="" textlink="">
      <xdr:nvSpPr>
        <xdr:cNvPr id="302" name="テキスト ボックス 301"/>
        <xdr:cNvSpPr txBox="1"/>
      </xdr:nvSpPr>
      <xdr:spPr>
        <a:xfrm>
          <a:off x="7594111" y="62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27733</xdr:rowOff>
    </xdr:from>
    <xdr:to>
      <xdr:col>36</xdr:col>
      <xdr:colOff>165100</xdr:colOff>
      <xdr:row>36</xdr:row>
      <xdr:rowOff>129333</xdr:rowOff>
    </xdr:to>
    <xdr:sp macro="" textlink="">
      <xdr:nvSpPr>
        <xdr:cNvPr id="303" name="フローチャート: 判断 302"/>
        <xdr:cNvSpPr/>
      </xdr:nvSpPr>
      <xdr:spPr>
        <a:xfrm>
          <a:off x="6921500" y="619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120460</xdr:rowOff>
    </xdr:from>
    <xdr:ext cx="534377" cy="259045"/>
    <xdr:sp macro="" textlink="">
      <xdr:nvSpPr>
        <xdr:cNvPr id="304" name="テキスト ボックス 303"/>
        <xdr:cNvSpPr txBox="1"/>
      </xdr:nvSpPr>
      <xdr:spPr>
        <a:xfrm>
          <a:off x="6705111" y="629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6343</xdr:rowOff>
    </xdr:from>
    <xdr:to>
      <xdr:col>55</xdr:col>
      <xdr:colOff>50800</xdr:colOff>
      <xdr:row>34</xdr:row>
      <xdr:rowOff>107943</xdr:rowOff>
    </xdr:to>
    <xdr:sp macro="" textlink="">
      <xdr:nvSpPr>
        <xdr:cNvPr id="310" name="楕円 309"/>
        <xdr:cNvSpPr/>
      </xdr:nvSpPr>
      <xdr:spPr>
        <a:xfrm>
          <a:off x="10426700" y="58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29220</xdr:rowOff>
    </xdr:from>
    <xdr:ext cx="534377" cy="259045"/>
    <xdr:sp macro="" textlink="">
      <xdr:nvSpPr>
        <xdr:cNvPr id="311" name="補助費等該当値テキスト"/>
        <xdr:cNvSpPr txBox="1"/>
      </xdr:nvSpPr>
      <xdr:spPr>
        <a:xfrm>
          <a:off x="10528300" y="56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111869</xdr:rowOff>
    </xdr:from>
    <xdr:to>
      <xdr:col>50</xdr:col>
      <xdr:colOff>165100</xdr:colOff>
      <xdr:row>36</xdr:row>
      <xdr:rowOff>42019</xdr:rowOff>
    </xdr:to>
    <xdr:sp macro="" textlink="">
      <xdr:nvSpPr>
        <xdr:cNvPr id="312" name="楕円 311"/>
        <xdr:cNvSpPr/>
      </xdr:nvSpPr>
      <xdr:spPr>
        <a:xfrm>
          <a:off x="9588500" y="611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58546</xdr:rowOff>
    </xdr:from>
    <xdr:ext cx="534377" cy="259045"/>
    <xdr:sp macro="" textlink="">
      <xdr:nvSpPr>
        <xdr:cNvPr id="313" name="テキスト ボックス 312"/>
        <xdr:cNvSpPr txBox="1"/>
      </xdr:nvSpPr>
      <xdr:spPr>
        <a:xfrm>
          <a:off x="9372111" y="5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124768</xdr:rowOff>
    </xdr:from>
    <xdr:to>
      <xdr:col>46</xdr:col>
      <xdr:colOff>38100</xdr:colOff>
      <xdr:row>36</xdr:row>
      <xdr:rowOff>54918</xdr:rowOff>
    </xdr:to>
    <xdr:sp macro="" textlink="">
      <xdr:nvSpPr>
        <xdr:cNvPr id="314" name="楕円 313"/>
        <xdr:cNvSpPr/>
      </xdr:nvSpPr>
      <xdr:spPr>
        <a:xfrm>
          <a:off x="8699500" y="612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71445</xdr:rowOff>
    </xdr:from>
    <xdr:ext cx="534377" cy="259045"/>
    <xdr:sp macro="" textlink="">
      <xdr:nvSpPr>
        <xdr:cNvPr id="315" name="テキスト ボックス 314"/>
        <xdr:cNvSpPr txBox="1"/>
      </xdr:nvSpPr>
      <xdr:spPr>
        <a:xfrm>
          <a:off x="8483111" y="590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102333</xdr:rowOff>
    </xdr:from>
    <xdr:to>
      <xdr:col>41</xdr:col>
      <xdr:colOff>101600</xdr:colOff>
      <xdr:row>36</xdr:row>
      <xdr:rowOff>32483</xdr:rowOff>
    </xdr:to>
    <xdr:sp macro="" textlink="">
      <xdr:nvSpPr>
        <xdr:cNvPr id="316" name="楕円 315"/>
        <xdr:cNvSpPr/>
      </xdr:nvSpPr>
      <xdr:spPr>
        <a:xfrm>
          <a:off x="7810500" y="61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49010</xdr:rowOff>
    </xdr:from>
    <xdr:ext cx="534377" cy="259045"/>
    <xdr:sp macro="" textlink="">
      <xdr:nvSpPr>
        <xdr:cNvPr id="317" name="テキスト ボックス 316"/>
        <xdr:cNvSpPr txBox="1"/>
      </xdr:nvSpPr>
      <xdr:spPr>
        <a:xfrm>
          <a:off x="7594111" y="58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44476</xdr:rowOff>
    </xdr:from>
    <xdr:to>
      <xdr:col>36</xdr:col>
      <xdr:colOff>165100</xdr:colOff>
      <xdr:row>35</xdr:row>
      <xdr:rowOff>146076</xdr:rowOff>
    </xdr:to>
    <xdr:sp macro="" textlink="">
      <xdr:nvSpPr>
        <xdr:cNvPr id="318" name="楕円 317"/>
        <xdr:cNvSpPr/>
      </xdr:nvSpPr>
      <xdr:spPr>
        <a:xfrm>
          <a:off x="6921500" y="60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162603</xdr:rowOff>
    </xdr:from>
    <xdr:ext cx="534377" cy="259045"/>
    <xdr:sp macro="" textlink="">
      <xdr:nvSpPr>
        <xdr:cNvPr id="319" name="テキスト ボックス 318"/>
        <xdr:cNvSpPr txBox="1"/>
      </xdr:nvSpPr>
      <xdr:spPr>
        <a:xfrm>
          <a:off x="6705111" y="582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36089</xdr:rowOff>
    </xdr:from>
    <xdr:to>
      <xdr:col>55</xdr:col>
      <xdr:colOff>0</xdr:colOff>
      <xdr:row>58</xdr:row>
      <xdr:rowOff>46809</xdr:rowOff>
    </xdr:to>
    <xdr:cxnSp macro="">
      <xdr:nvCxnSpPr>
        <xdr:cNvPr id="346" name="直線コネクタ 345"/>
        <xdr:cNvCxnSpPr/>
      </xdr:nvCxnSpPr>
      <xdr:spPr>
        <a:xfrm flipV="1">
          <a:off x="9639300" y="9980189"/>
          <a:ext cx="8382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36480</xdr:rowOff>
    </xdr:from>
    <xdr:to>
      <xdr:col>50</xdr:col>
      <xdr:colOff>114300</xdr:colOff>
      <xdr:row>58</xdr:row>
      <xdr:rowOff>46809</xdr:rowOff>
    </xdr:to>
    <xdr:cxnSp macro="">
      <xdr:nvCxnSpPr>
        <xdr:cNvPr id="349" name="直線コネクタ 348"/>
        <xdr:cNvCxnSpPr/>
      </xdr:nvCxnSpPr>
      <xdr:spPr>
        <a:xfrm>
          <a:off x="8750300" y="9980580"/>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19475</xdr:rowOff>
    </xdr:from>
    <xdr:to>
      <xdr:col>45</xdr:col>
      <xdr:colOff>177800</xdr:colOff>
      <xdr:row>58</xdr:row>
      <xdr:rowOff>36480</xdr:rowOff>
    </xdr:to>
    <xdr:cxnSp macro="">
      <xdr:nvCxnSpPr>
        <xdr:cNvPr id="352" name="直線コネクタ 351"/>
        <xdr:cNvCxnSpPr/>
      </xdr:nvCxnSpPr>
      <xdr:spPr>
        <a:xfrm>
          <a:off x="7861300" y="9963575"/>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19475</xdr:rowOff>
    </xdr:from>
    <xdr:to>
      <xdr:col>41</xdr:col>
      <xdr:colOff>50800</xdr:colOff>
      <xdr:row>58</xdr:row>
      <xdr:rowOff>59334</xdr:rowOff>
    </xdr:to>
    <xdr:cxnSp macro="">
      <xdr:nvCxnSpPr>
        <xdr:cNvPr id="355" name="直線コネクタ 354"/>
        <xdr:cNvCxnSpPr/>
      </xdr:nvCxnSpPr>
      <xdr:spPr>
        <a:xfrm flipV="1">
          <a:off x="6972300" y="9963575"/>
          <a:ext cx="889000" cy="3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83169</xdr:rowOff>
    </xdr:from>
    <xdr:to>
      <xdr:col>41</xdr:col>
      <xdr:colOff>101600</xdr:colOff>
      <xdr:row>58</xdr:row>
      <xdr:rowOff>13319</xdr:rowOff>
    </xdr:to>
    <xdr:sp macro="" textlink="">
      <xdr:nvSpPr>
        <xdr:cNvPr id="356" name="フローチャート: 判断 355"/>
        <xdr:cNvSpPr/>
      </xdr:nvSpPr>
      <xdr:spPr>
        <a:xfrm>
          <a:off x="7810500" y="985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29846</xdr:rowOff>
    </xdr:from>
    <xdr:ext cx="534377" cy="259045"/>
    <xdr:sp macro="" textlink="">
      <xdr:nvSpPr>
        <xdr:cNvPr id="357" name="テキスト ボックス 356"/>
        <xdr:cNvSpPr txBox="1"/>
      </xdr:nvSpPr>
      <xdr:spPr>
        <a:xfrm>
          <a:off x="7594111" y="963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109501</xdr:rowOff>
    </xdr:from>
    <xdr:to>
      <xdr:col>36</xdr:col>
      <xdr:colOff>165100</xdr:colOff>
      <xdr:row>58</xdr:row>
      <xdr:rowOff>39651</xdr:rowOff>
    </xdr:to>
    <xdr:sp macro="" textlink="">
      <xdr:nvSpPr>
        <xdr:cNvPr id="358" name="フローチャート: 判断 357"/>
        <xdr:cNvSpPr/>
      </xdr:nvSpPr>
      <xdr:spPr>
        <a:xfrm>
          <a:off x="6921500" y="98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56178</xdr:rowOff>
    </xdr:from>
    <xdr:ext cx="534377" cy="259045"/>
    <xdr:sp macro="" textlink="">
      <xdr:nvSpPr>
        <xdr:cNvPr id="359" name="テキスト ボックス 358"/>
        <xdr:cNvSpPr txBox="1"/>
      </xdr:nvSpPr>
      <xdr:spPr>
        <a:xfrm>
          <a:off x="6705111" y="9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156739</xdr:rowOff>
    </xdr:from>
    <xdr:to>
      <xdr:col>55</xdr:col>
      <xdr:colOff>50800</xdr:colOff>
      <xdr:row>58</xdr:row>
      <xdr:rowOff>86889</xdr:rowOff>
    </xdr:to>
    <xdr:sp macro="" textlink="">
      <xdr:nvSpPr>
        <xdr:cNvPr id="365" name="楕円 364"/>
        <xdr:cNvSpPr/>
      </xdr:nvSpPr>
      <xdr:spPr>
        <a:xfrm>
          <a:off x="10426700" y="992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167459</xdr:rowOff>
    </xdr:from>
    <xdr:to>
      <xdr:col>50</xdr:col>
      <xdr:colOff>165100</xdr:colOff>
      <xdr:row>58</xdr:row>
      <xdr:rowOff>97609</xdr:rowOff>
    </xdr:to>
    <xdr:sp macro="" textlink="">
      <xdr:nvSpPr>
        <xdr:cNvPr id="367" name="楕円 366"/>
        <xdr:cNvSpPr/>
      </xdr:nvSpPr>
      <xdr:spPr>
        <a:xfrm>
          <a:off x="9588500" y="994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88736</xdr:rowOff>
    </xdr:from>
    <xdr:ext cx="534377" cy="259045"/>
    <xdr:sp macro="" textlink="">
      <xdr:nvSpPr>
        <xdr:cNvPr id="368" name="テキスト ボックス 367"/>
        <xdr:cNvSpPr txBox="1"/>
      </xdr:nvSpPr>
      <xdr:spPr>
        <a:xfrm>
          <a:off x="9372111" y="100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157130</xdr:rowOff>
    </xdr:from>
    <xdr:to>
      <xdr:col>46</xdr:col>
      <xdr:colOff>38100</xdr:colOff>
      <xdr:row>58</xdr:row>
      <xdr:rowOff>87280</xdr:rowOff>
    </xdr:to>
    <xdr:sp macro="" textlink="">
      <xdr:nvSpPr>
        <xdr:cNvPr id="369" name="楕円 368"/>
        <xdr:cNvSpPr/>
      </xdr:nvSpPr>
      <xdr:spPr>
        <a:xfrm>
          <a:off x="8699500" y="99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78407</xdr:rowOff>
    </xdr:from>
    <xdr:ext cx="534377" cy="259045"/>
    <xdr:sp macro="" textlink="">
      <xdr:nvSpPr>
        <xdr:cNvPr id="370" name="テキスト ボックス 369"/>
        <xdr:cNvSpPr txBox="1"/>
      </xdr:nvSpPr>
      <xdr:spPr>
        <a:xfrm>
          <a:off x="8483111" y="1002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140125</xdr:rowOff>
    </xdr:from>
    <xdr:to>
      <xdr:col>41</xdr:col>
      <xdr:colOff>101600</xdr:colOff>
      <xdr:row>58</xdr:row>
      <xdr:rowOff>70275</xdr:rowOff>
    </xdr:to>
    <xdr:sp macro="" textlink="">
      <xdr:nvSpPr>
        <xdr:cNvPr id="371" name="楕円 370"/>
        <xdr:cNvSpPr/>
      </xdr:nvSpPr>
      <xdr:spPr>
        <a:xfrm>
          <a:off x="7810500" y="9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61402</xdr:rowOff>
    </xdr:from>
    <xdr:ext cx="534377" cy="259045"/>
    <xdr:sp macro="" textlink="">
      <xdr:nvSpPr>
        <xdr:cNvPr id="372" name="テキスト ボックス 371"/>
        <xdr:cNvSpPr txBox="1"/>
      </xdr:nvSpPr>
      <xdr:spPr>
        <a:xfrm>
          <a:off x="7594111" y="100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8534</xdr:rowOff>
    </xdr:from>
    <xdr:to>
      <xdr:col>36</xdr:col>
      <xdr:colOff>165100</xdr:colOff>
      <xdr:row>58</xdr:row>
      <xdr:rowOff>110134</xdr:rowOff>
    </xdr:to>
    <xdr:sp macro="" textlink="">
      <xdr:nvSpPr>
        <xdr:cNvPr id="373" name="楕円 372"/>
        <xdr:cNvSpPr/>
      </xdr:nvSpPr>
      <xdr:spPr>
        <a:xfrm>
          <a:off x="6921500" y="995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101261</xdr:rowOff>
    </xdr:from>
    <xdr:ext cx="534377" cy="259045"/>
    <xdr:sp macro="" textlink="">
      <xdr:nvSpPr>
        <xdr:cNvPr id="374" name="テキスト ボックス 373"/>
        <xdr:cNvSpPr txBox="1"/>
      </xdr:nvSpPr>
      <xdr:spPr>
        <a:xfrm>
          <a:off x="6705111" y="100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84082</xdr:rowOff>
    </xdr:from>
    <xdr:to>
      <xdr:col>55</xdr:col>
      <xdr:colOff>0</xdr:colOff>
      <xdr:row>79</xdr:row>
      <xdr:rowOff>89559</xdr:rowOff>
    </xdr:to>
    <xdr:cxnSp macro="">
      <xdr:nvCxnSpPr>
        <xdr:cNvPr id="405" name="直線コネクタ 404"/>
        <xdr:cNvCxnSpPr/>
      </xdr:nvCxnSpPr>
      <xdr:spPr>
        <a:xfrm flipV="1">
          <a:off x="9639300" y="13628632"/>
          <a:ext cx="8382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39619</xdr:rowOff>
    </xdr:from>
    <xdr:to>
      <xdr:col>50</xdr:col>
      <xdr:colOff>114300</xdr:colOff>
      <xdr:row>79</xdr:row>
      <xdr:rowOff>89559</xdr:rowOff>
    </xdr:to>
    <xdr:cxnSp macro="">
      <xdr:nvCxnSpPr>
        <xdr:cNvPr id="408" name="直線コネクタ 407"/>
        <xdr:cNvCxnSpPr/>
      </xdr:nvCxnSpPr>
      <xdr:spPr>
        <a:xfrm>
          <a:off x="8750300" y="13584169"/>
          <a:ext cx="889000" cy="4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170704</xdr:rowOff>
    </xdr:from>
    <xdr:to>
      <xdr:col>45</xdr:col>
      <xdr:colOff>177800</xdr:colOff>
      <xdr:row>79</xdr:row>
      <xdr:rowOff>39619</xdr:rowOff>
    </xdr:to>
    <xdr:cxnSp macro="">
      <xdr:nvCxnSpPr>
        <xdr:cNvPr id="411" name="直線コネクタ 410"/>
        <xdr:cNvCxnSpPr/>
      </xdr:nvCxnSpPr>
      <xdr:spPr>
        <a:xfrm>
          <a:off x="7861300" y="13543804"/>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170704</xdr:rowOff>
    </xdr:from>
    <xdr:to>
      <xdr:col>41</xdr:col>
      <xdr:colOff>50800</xdr:colOff>
      <xdr:row>79</xdr:row>
      <xdr:rowOff>52440</xdr:rowOff>
    </xdr:to>
    <xdr:cxnSp macro="">
      <xdr:nvCxnSpPr>
        <xdr:cNvPr id="414" name="直線コネクタ 413"/>
        <xdr:cNvCxnSpPr/>
      </xdr:nvCxnSpPr>
      <xdr:spPr>
        <a:xfrm flipV="1">
          <a:off x="6972300" y="13543804"/>
          <a:ext cx="889000" cy="5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101172</xdr:rowOff>
    </xdr:from>
    <xdr:to>
      <xdr:col>41</xdr:col>
      <xdr:colOff>101600</xdr:colOff>
      <xdr:row>79</xdr:row>
      <xdr:rowOff>31322</xdr:rowOff>
    </xdr:to>
    <xdr:sp macro="" textlink="">
      <xdr:nvSpPr>
        <xdr:cNvPr id="415" name="フローチャート: 判断 414"/>
        <xdr:cNvSpPr/>
      </xdr:nvSpPr>
      <xdr:spPr>
        <a:xfrm>
          <a:off x="7810500" y="134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47849</xdr:rowOff>
    </xdr:from>
    <xdr:ext cx="534377" cy="259045"/>
    <xdr:sp macro="" textlink="">
      <xdr:nvSpPr>
        <xdr:cNvPr id="416" name="テキスト ボックス 415"/>
        <xdr:cNvSpPr txBox="1"/>
      </xdr:nvSpPr>
      <xdr:spPr>
        <a:xfrm>
          <a:off x="7594111" y="132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130854</xdr:rowOff>
    </xdr:from>
    <xdr:to>
      <xdr:col>36</xdr:col>
      <xdr:colOff>165100</xdr:colOff>
      <xdr:row>79</xdr:row>
      <xdr:rowOff>61004</xdr:rowOff>
    </xdr:to>
    <xdr:sp macro="" textlink="">
      <xdr:nvSpPr>
        <xdr:cNvPr id="417" name="フローチャート: 判断 416"/>
        <xdr:cNvSpPr/>
      </xdr:nvSpPr>
      <xdr:spPr>
        <a:xfrm>
          <a:off x="6921500" y="1350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77531</xdr:rowOff>
    </xdr:from>
    <xdr:ext cx="534377" cy="259045"/>
    <xdr:sp macro="" textlink="">
      <xdr:nvSpPr>
        <xdr:cNvPr id="418" name="テキスト ボックス 417"/>
        <xdr:cNvSpPr txBox="1"/>
      </xdr:nvSpPr>
      <xdr:spPr>
        <a:xfrm>
          <a:off x="6705111" y="1327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33282</xdr:rowOff>
    </xdr:from>
    <xdr:to>
      <xdr:col>55</xdr:col>
      <xdr:colOff>50800</xdr:colOff>
      <xdr:row>79</xdr:row>
      <xdr:rowOff>134882</xdr:rowOff>
    </xdr:to>
    <xdr:sp macro="" textlink="">
      <xdr:nvSpPr>
        <xdr:cNvPr id="424" name="楕円 423"/>
        <xdr:cNvSpPr/>
      </xdr:nvSpPr>
      <xdr:spPr>
        <a:xfrm>
          <a:off x="10426700" y="13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38759</xdr:rowOff>
    </xdr:from>
    <xdr:to>
      <xdr:col>50</xdr:col>
      <xdr:colOff>165100</xdr:colOff>
      <xdr:row>79</xdr:row>
      <xdr:rowOff>140359</xdr:rowOff>
    </xdr:to>
    <xdr:sp macro="" textlink="">
      <xdr:nvSpPr>
        <xdr:cNvPr id="426" name="楕円 425"/>
        <xdr:cNvSpPr/>
      </xdr:nvSpPr>
      <xdr:spPr>
        <a:xfrm>
          <a:off x="9588500" y="135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131486</xdr:rowOff>
    </xdr:from>
    <xdr:ext cx="469744" cy="259045"/>
    <xdr:sp macro="" textlink="">
      <xdr:nvSpPr>
        <xdr:cNvPr id="427" name="テキスト ボックス 426"/>
        <xdr:cNvSpPr txBox="1"/>
      </xdr:nvSpPr>
      <xdr:spPr>
        <a:xfrm>
          <a:off x="9404428" y="1367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160269</xdr:rowOff>
    </xdr:from>
    <xdr:to>
      <xdr:col>46</xdr:col>
      <xdr:colOff>38100</xdr:colOff>
      <xdr:row>79</xdr:row>
      <xdr:rowOff>90419</xdr:rowOff>
    </xdr:to>
    <xdr:sp macro="" textlink="">
      <xdr:nvSpPr>
        <xdr:cNvPr id="428" name="楕円 427"/>
        <xdr:cNvSpPr/>
      </xdr:nvSpPr>
      <xdr:spPr>
        <a:xfrm>
          <a:off x="8699500" y="135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81546</xdr:rowOff>
    </xdr:from>
    <xdr:ext cx="534377" cy="259045"/>
    <xdr:sp macro="" textlink="">
      <xdr:nvSpPr>
        <xdr:cNvPr id="429" name="テキスト ボックス 428"/>
        <xdr:cNvSpPr txBox="1"/>
      </xdr:nvSpPr>
      <xdr:spPr>
        <a:xfrm>
          <a:off x="8483111" y="1362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119904</xdr:rowOff>
    </xdr:from>
    <xdr:to>
      <xdr:col>41</xdr:col>
      <xdr:colOff>101600</xdr:colOff>
      <xdr:row>79</xdr:row>
      <xdr:rowOff>50054</xdr:rowOff>
    </xdr:to>
    <xdr:sp macro="" textlink="">
      <xdr:nvSpPr>
        <xdr:cNvPr id="430" name="楕円 429"/>
        <xdr:cNvSpPr/>
      </xdr:nvSpPr>
      <xdr:spPr>
        <a:xfrm>
          <a:off x="7810500" y="13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41181</xdr:rowOff>
    </xdr:from>
    <xdr:ext cx="534377" cy="259045"/>
    <xdr:sp macro="" textlink="">
      <xdr:nvSpPr>
        <xdr:cNvPr id="431" name="テキスト ボックス 430"/>
        <xdr:cNvSpPr txBox="1"/>
      </xdr:nvSpPr>
      <xdr:spPr>
        <a:xfrm>
          <a:off x="7594111" y="13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1640</xdr:rowOff>
    </xdr:from>
    <xdr:to>
      <xdr:col>36</xdr:col>
      <xdr:colOff>165100</xdr:colOff>
      <xdr:row>79</xdr:row>
      <xdr:rowOff>103240</xdr:rowOff>
    </xdr:to>
    <xdr:sp macro="" textlink="">
      <xdr:nvSpPr>
        <xdr:cNvPr id="432" name="楕円 431"/>
        <xdr:cNvSpPr/>
      </xdr:nvSpPr>
      <xdr:spPr>
        <a:xfrm>
          <a:off x="6921500" y="135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94367</xdr:rowOff>
    </xdr:from>
    <xdr:ext cx="534377" cy="259045"/>
    <xdr:sp macro="" textlink="">
      <xdr:nvSpPr>
        <xdr:cNvPr id="433" name="テキスト ボックス 432"/>
        <xdr:cNvSpPr txBox="1"/>
      </xdr:nvSpPr>
      <xdr:spPr>
        <a:xfrm>
          <a:off x="6705111" y="136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49696</xdr:rowOff>
    </xdr:from>
    <xdr:to>
      <xdr:col>55</xdr:col>
      <xdr:colOff>0</xdr:colOff>
      <xdr:row>96</xdr:row>
      <xdr:rowOff>135978</xdr:rowOff>
    </xdr:to>
    <xdr:cxnSp macro="">
      <xdr:nvCxnSpPr>
        <xdr:cNvPr id="464" name="直線コネクタ 463"/>
        <xdr:cNvCxnSpPr/>
      </xdr:nvCxnSpPr>
      <xdr:spPr>
        <a:xfrm flipV="1">
          <a:off x="9639300" y="16508896"/>
          <a:ext cx="8382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135978</xdr:rowOff>
    </xdr:from>
    <xdr:to>
      <xdr:col>50</xdr:col>
      <xdr:colOff>114300</xdr:colOff>
      <xdr:row>97</xdr:row>
      <xdr:rowOff>113787</xdr:rowOff>
    </xdr:to>
    <xdr:cxnSp macro="">
      <xdr:nvCxnSpPr>
        <xdr:cNvPr id="467" name="直線コネクタ 466"/>
        <xdr:cNvCxnSpPr/>
      </xdr:nvCxnSpPr>
      <xdr:spPr>
        <a:xfrm flipV="1">
          <a:off x="8750300" y="16595178"/>
          <a:ext cx="889000" cy="14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113787</xdr:rowOff>
    </xdr:from>
    <xdr:to>
      <xdr:col>45</xdr:col>
      <xdr:colOff>177800</xdr:colOff>
      <xdr:row>98</xdr:row>
      <xdr:rowOff>56849</xdr:rowOff>
    </xdr:to>
    <xdr:cxnSp macro="">
      <xdr:nvCxnSpPr>
        <xdr:cNvPr id="470" name="直線コネクタ 469"/>
        <xdr:cNvCxnSpPr/>
      </xdr:nvCxnSpPr>
      <xdr:spPr>
        <a:xfrm flipV="1">
          <a:off x="7861300" y="16744437"/>
          <a:ext cx="889000" cy="1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56849</xdr:rowOff>
    </xdr:from>
    <xdr:to>
      <xdr:col>41</xdr:col>
      <xdr:colOff>50800</xdr:colOff>
      <xdr:row>98</xdr:row>
      <xdr:rowOff>69585</xdr:rowOff>
    </xdr:to>
    <xdr:cxnSp macro="">
      <xdr:nvCxnSpPr>
        <xdr:cNvPr id="473" name="直線コネクタ 472"/>
        <xdr:cNvCxnSpPr/>
      </xdr:nvCxnSpPr>
      <xdr:spPr>
        <a:xfrm flipV="1">
          <a:off x="6972300" y="16858949"/>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74613</xdr:rowOff>
    </xdr:from>
    <xdr:to>
      <xdr:col>41</xdr:col>
      <xdr:colOff>101600</xdr:colOff>
      <xdr:row>97</xdr:row>
      <xdr:rowOff>4763</xdr:rowOff>
    </xdr:to>
    <xdr:sp macro="" textlink="">
      <xdr:nvSpPr>
        <xdr:cNvPr id="474" name="フローチャート: 判断 473"/>
        <xdr:cNvSpPr/>
      </xdr:nvSpPr>
      <xdr:spPr>
        <a:xfrm>
          <a:off x="7810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21290</xdr:rowOff>
    </xdr:from>
    <xdr:ext cx="534377" cy="259045"/>
    <xdr:sp macro="" textlink="">
      <xdr:nvSpPr>
        <xdr:cNvPr id="475" name="テキスト ボックス 474"/>
        <xdr:cNvSpPr txBox="1"/>
      </xdr:nvSpPr>
      <xdr:spPr>
        <a:xfrm>
          <a:off x="7594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101913</xdr:rowOff>
    </xdr:from>
    <xdr:to>
      <xdr:col>36</xdr:col>
      <xdr:colOff>165100</xdr:colOff>
      <xdr:row>97</xdr:row>
      <xdr:rowOff>32063</xdr:rowOff>
    </xdr:to>
    <xdr:sp macro="" textlink="">
      <xdr:nvSpPr>
        <xdr:cNvPr id="476" name="フローチャート: 判断 475"/>
        <xdr:cNvSpPr/>
      </xdr:nvSpPr>
      <xdr:spPr>
        <a:xfrm>
          <a:off x="6921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48590</xdr:rowOff>
    </xdr:from>
    <xdr:ext cx="534377" cy="259045"/>
    <xdr:sp macro="" textlink="">
      <xdr:nvSpPr>
        <xdr:cNvPr id="477" name="テキスト ボックス 476"/>
        <xdr:cNvSpPr txBox="1"/>
      </xdr:nvSpPr>
      <xdr:spPr>
        <a:xfrm>
          <a:off x="6705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170346</xdr:rowOff>
    </xdr:from>
    <xdr:to>
      <xdr:col>55</xdr:col>
      <xdr:colOff>50800</xdr:colOff>
      <xdr:row>96</xdr:row>
      <xdr:rowOff>100496</xdr:rowOff>
    </xdr:to>
    <xdr:sp macro="" textlink="">
      <xdr:nvSpPr>
        <xdr:cNvPr id="483" name="楕円 482"/>
        <xdr:cNvSpPr/>
      </xdr:nvSpPr>
      <xdr:spPr>
        <a:xfrm>
          <a:off x="10426700" y="164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21773</xdr:rowOff>
    </xdr:from>
    <xdr:ext cx="534377" cy="259045"/>
    <xdr:sp macro="" textlink="">
      <xdr:nvSpPr>
        <xdr:cNvPr id="484" name="普通建設事業費 （ うち更新整備　）該当値テキスト"/>
        <xdr:cNvSpPr txBox="1"/>
      </xdr:nvSpPr>
      <xdr:spPr>
        <a:xfrm>
          <a:off x="10528300" y="163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85178</xdr:rowOff>
    </xdr:from>
    <xdr:to>
      <xdr:col>50</xdr:col>
      <xdr:colOff>165100</xdr:colOff>
      <xdr:row>97</xdr:row>
      <xdr:rowOff>15328</xdr:rowOff>
    </xdr:to>
    <xdr:sp macro="" textlink="">
      <xdr:nvSpPr>
        <xdr:cNvPr id="485" name="楕円 484"/>
        <xdr:cNvSpPr/>
      </xdr:nvSpPr>
      <xdr:spPr>
        <a:xfrm>
          <a:off x="9588500" y="165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31855</xdr:rowOff>
    </xdr:from>
    <xdr:ext cx="534377" cy="259045"/>
    <xdr:sp macro="" textlink="">
      <xdr:nvSpPr>
        <xdr:cNvPr id="486" name="テキスト ボックス 485"/>
        <xdr:cNvSpPr txBox="1"/>
      </xdr:nvSpPr>
      <xdr:spPr>
        <a:xfrm>
          <a:off x="9372111" y="163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62987</xdr:rowOff>
    </xdr:from>
    <xdr:to>
      <xdr:col>46</xdr:col>
      <xdr:colOff>38100</xdr:colOff>
      <xdr:row>97</xdr:row>
      <xdr:rowOff>164587</xdr:rowOff>
    </xdr:to>
    <xdr:sp macro="" textlink="">
      <xdr:nvSpPr>
        <xdr:cNvPr id="487" name="楕円 486"/>
        <xdr:cNvSpPr/>
      </xdr:nvSpPr>
      <xdr:spPr>
        <a:xfrm>
          <a:off x="8699500" y="166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155714</xdr:rowOff>
    </xdr:from>
    <xdr:ext cx="534377" cy="259045"/>
    <xdr:sp macro="" textlink="">
      <xdr:nvSpPr>
        <xdr:cNvPr id="488" name="テキスト ボックス 487"/>
        <xdr:cNvSpPr txBox="1"/>
      </xdr:nvSpPr>
      <xdr:spPr>
        <a:xfrm>
          <a:off x="8483111" y="1678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6049</xdr:rowOff>
    </xdr:from>
    <xdr:to>
      <xdr:col>41</xdr:col>
      <xdr:colOff>101600</xdr:colOff>
      <xdr:row>98</xdr:row>
      <xdr:rowOff>107649</xdr:rowOff>
    </xdr:to>
    <xdr:sp macro="" textlink="">
      <xdr:nvSpPr>
        <xdr:cNvPr id="489" name="楕円 488"/>
        <xdr:cNvSpPr/>
      </xdr:nvSpPr>
      <xdr:spPr>
        <a:xfrm>
          <a:off x="7810500" y="16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98776</xdr:rowOff>
    </xdr:from>
    <xdr:ext cx="534377" cy="259045"/>
    <xdr:sp macro="" textlink="">
      <xdr:nvSpPr>
        <xdr:cNvPr id="490" name="テキスト ボックス 489"/>
        <xdr:cNvSpPr txBox="1"/>
      </xdr:nvSpPr>
      <xdr:spPr>
        <a:xfrm>
          <a:off x="7594111" y="169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18785</xdr:rowOff>
    </xdr:from>
    <xdr:to>
      <xdr:col>36</xdr:col>
      <xdr:colOff>165100</xdr:colOff>
      <xdr:row>98</xdr:row>
      <xdr:rowOff>120385</xdr:rowOff>
    </xdr:to>
    <xdr:sp macro="" textlink="">
      <xdr:nvSpPr>
        <xdr:cNvPr id="491" name="楕円 490"/>
        <xdr:cNvSpPr/>
      </xdr:nvSpPr>
      <xdr:spPr>
        <a:xfrm>
          <a:off x="6921500" y="168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111512</xdr:rowOff>
    </xdr:from>
    <xdr:ext cx="534377" cy="259045"/>
    <xdr:sp macro="" textlink="">
      <xdr:nvSpPr>
        <xdr:cNvPr id="492" name="テキスト ボックス 491"/>
        <xdr:cNvSpPr txBox="1"/>
      </xdr:nvSpPr>
      <xdr:spPr>
        <a:xfrm>
          <a:off x="6705111" y="1691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34112</xdr:rowOff>
    </xdr:from>
    <xdr:to>
      <xdr:col>85</xdr:col>
      <xdr:colOff>127000</xdr:colOff>
      <xdr:row>39</xdr:row>
      <xdr:rowOff>41694</xdr:rowOff>
    </xdr:to>
    <xdr:cxnSp macro="">
      <xdr:nvCxnSpPr>
        <xdr:cNvPr id="521" name="直線コネクタ 520"/>
        <xdr:cNvCxnSpPr/>
      </xdr:nvCxnSpPr>
      <xdr:spPr>
        <a:xfrm flipV="1">
          <a:off x="15481300" y="6720662"/>
          <a:ext cx="8382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41694</xdr:rowOff>
    </xdr:from>
    <xdr:to>
      <xdr:col>81</xdr:col>
      <xdr:colOff>50800</xdr:colOff>
      <xdr:row>39</xdr:row>
      <xdr:rowOff>44450</xdr:rowOff>
    </xdr:to>
    <xdr:cxnSp macro="">
      <xdr:nvCxnSpPr>
        <xdr:cNvPr id="524" name="直線コネクタ 523"/>
        <xdr:cNvCxnSpPr/>
      </xdr:nvCxnSpPr>
      <xdr:spPr>
        <a:xfrm flipV="1">
          <a:off x="14592300" y="6728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40907</xdr:rowOff>
    </xdr:from>
    <xdr:to>
      <xdr:col>76</xdr:col>
      <xdr:colOff>114300</xdr:colOff>
      <xdr:row>39</xdr:row>
      <xdr:rowOff>44450</xdr:rowOff>
    </xdr:to>
    <xdr:cxnSp macro="">
      <xdr:nvCxnSpPr>
        <xdr:cNvPr id="527" name="直線コネクタ 526"/>
        <xdr:cNvCxnSpPr/>
      </xdr:nvCxnSpPr>
      <xdr:spPr>
        <a:xfrm>
          <a:off x="13703300" y="6727457"/>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40907</xdr:rowOff>
    </xdr:from>
    <xdr:to>
      <xdr:col>71</xdr:col>
      <xdr:colOff>177800</xdr:colOff>
      <xdr:row>39</xdr:row>
      <xdr:rowOff>42952</xdr:rowOff>
    </xdr:to>
    <xdr:cxnSp macro="">
      <xdr:nvCxnSpPr>
        <xdr:cNvPr id="530" name="直線コネクタ 529"/>
        <xdr:cNvCxnSpPr/>
      </xdr:nvCxnSpPr>
      <xdr:spPr>
        <a:xfrm flipV="1">
          <a:off x="12814300" y="6727457"/>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90106</xdr:rowOff>
    </xdr:from>
    <xdr:to>
      <xdr:col>72</xdr:col>
      <xdr:colOff>38100</xdr:colOff>
      <xdr:row>39</xdr:row>
      <xdr:rowOff>20256</xdr:rowOff>
    </xdr:to>
    <xdr:sp macro="" textlink="">
      <xdr:nvSpPr>
        <xdr:cNvPr id="531" name="フローチャート: 判断 530"/>
        <xdr:cNvSpPr/>
      </xdr:nvSpPr>
      <xdr:spPr>
        <a:xfrm>
          <a:off x="13652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36784</xdr:rowOff>
    </xdr:from>
    <xdr:ext cx="469744" cy="259045"/>
    <xdr:sp macro="" textlink="">
      <xdr:nvSpPr>
        <xdr:cNvPr id="532" name="テキスト ボックス 531"/>
        <xdr:cNvSpPr txBox="1"/>
      </xdr:nvSpPr>
      <xdr:spPr>
        <a:xfrm>
          <a:off x="13468428" y="63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110719</xdr:rowOff>
    </xdr:from>
    <xdr:to>
      <xdr:col>67</xdr:col>
      <xdr:colOff>101600</xdr:colOff>
      <xdr:row>39</xdr:row>
      <xdr:rowOff>40869</xdr:rowOff>
    </xdr:to>
    <xdr:sp macro="" textlink="">
      <xdr:nvSpPr>
        <xdr:cNvPr id="533" name="フローチャート: 判断 532"/>
        <xdr:cNvSpPr/>
      </xdr:nvSpPr>
      <xdr:spPr>
        <a:xfrm>
          <a:off x="12763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57395</xdr:rowOff>
    </xdr:from>
    <xdr:ext cx="469744" cy="259045"/>
    <xdr:sp macro="" textlink="">
      <xdr:nvSpPr>
        <xdr:cNvPr id="534" name="テキスト ボックス 533"/>
        <xdr:cNvSpPr txBox="1"/>
      </xdr:nvSpPr>
      <xdr:spPr>
        <a:xfrm>
          <a:off x="12579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154762</xdr:rowOff>
    </xdr:from>
    <xdr:to>
      <xdr:col>85</xdr:col>
      <xdr:colOff>177800</xdr:colOff>
      <xdr:row>39</xdr:row>
      <xdr:rowOff>84912</xdr:rowOff>
    </xdr:to>
    <xdr:sp macro="" textlink="">
      <xdr:nvSpPr>
        <xdr:cNvPr id="540" name="楕円 539"/>
        <xdr:cNvSpPr/>
      </xdr:nvSpPr>
      <xdr:spPr>
        <a:xfrm>
          <a:off x="16268700" y="66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162344</xdr:rowOff>
    </xdr:from>
    <xdr:to>
      <xdr:col>81</xdr:col>
      <xdr:colOff>101600</xdr:colOff>
      <xdr:row>39</xdr:row>
      <xdr:rowOff>92494</xdr:rowOff>
    </xdr:to>
    <xdr:sp macro="" textlink="">
      <xdr:nvSpPr>
        <xdr:cNvPr id="542" name="楕円 541"/>
        <xdr:cNvSpPr/>
      </xdr:nvSpPr>
      <xdr:spPr>
        <a:xfrm>
          <a:off x="15430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83621</xdr:rowOff>
    </xdr:from>
    <xdr:ext cx="378565" cy="259045"/>
    <xdr:sp macro="" textlink="">
      <xdr:nvSpPr>
        <xdr:cNvPr id="543" name="テキスト ボックス 542"/>
        <xdr:cNvSpPr txBox="1"/>
      </xdr:nvSpPr>
      <xdr:spPr>
        <a:xfrm>
          <a:off x="15292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161557</xdr:rowOff>
    </xdr:from>
    <xdr:to>
      <xdr:col>72</xdr:col>
      <xdr:colOff>38100</xdr:colOff>
      <xdr:row>39</xdr:row>
      <xdr:rowOff>91707</xdr:rowOff>
    </xdr:to>
    <xdr:sp macro="" textlink="">
      <xdr:nvSpPr>
        <xdr:cNvPr id="546" name="楕円 545"/>
        <xdr:cNvSpPr/>
      </xdr:nvSpPr>
      <xdr:spPr>
        <a:xfrm>
          <a:off x="13652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82834</xdr:rowOff>
    </xdr:from>
    <xdr:ext cx="378565" cy="259045"/>
    <xdr:sp macro="" textlink="">
      <xdr:nvSpPr>
        <xdr:cNvPr id="547" name="テキスト ボックス 546"/>
        <xdr:cNvSpPr txBox="1"/>
      </xdr:nvSpPr>
      <xdr:spPr>
        <a:xfrm>
          <a:off x="13514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163602</xdr:rowOff>
    </xdr:from>
    <xdr:to>
      <xdr:col>67</xdr:col>
      <xdr:colOff>101600</xdr:colOff>
      <xdr:row>39</xdr:row>
      <xdr:rowOff>93752</xdr:rowOff>
    </xdr:to>
    <xdr:sp macro="" textlink="">
      <xdr:nvSpPr>
        <xdr:cNvPr id="548" name="楕円 547"/>
        <xdr:cNvSpPr/>
      </xdr:nvSpPr>
      <xdr:spPr>
        <a:xfrm>
          <a:off x="127635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84879</xdr:rowOff>
    </xdr:from>
    <xdr:ext cx="378565" cy="259045"/>
    <xdr:sp macro="" textlink="">
      <xdr:nvSpPr>
        <xdr:cNvPr id="549" name="テキスト ボックス 548"/>
        <xdr:cNvSpPr txBox="1"/>
      </xdr:nvSpPr>
      <xdr:spPr>
        <a:xfrm>
          <a:off x="12625017" y="67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140843</xdr:rowOff>
    </xdr:from>
    <xdr:to>
      <xdr:col>85</xdr:col>
      <xdr:colOff>127000</xdr:colOff>
      <xdr:row>74</xdr:row>
      <xdr:rowOff>159327</xdr:rowOff>
    </xdr:to>
    <xdr:cxnSp macro="">
      <xdr:nvCxnSpPr>
        <xdr:cNvPr id="629" name="直線コネクタ 628"/>
        <xdr:cNvCxnSpPr/>
      </xdr:nvCxnSpPr>
      <xdr:spPr>
        <a:xfrm>
          <a:off x="15481300" y="12828143"/>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119567</xdr:rowOff>
    </xdr:from>
    <xdr:to>
      <xdr:col>81</xdr:col>
      <xdr:colOff>50800</xdr:colOff>
      <xdr:row>74</xdr:row>
      <xdr:rowOff>140843</xdr:rowOff>
    </xdr:to>
    <xdr:cxnSp macro="">
      <xdr:nvCxnSpPr>
        <xdr:cNvPr id="632" name="直線コネクタ 631"/>
        <xdr:cNvCxnSpPr/>
      </xdr:nvCxnSpPr>
      <xdr:spPr>
        <a:xfrm>
          <a:off x="14592300" y="12806867"/>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114636</xdr:rowOff>
    </xdr:from>
    <xdr:to>
      <xdr:col>76</xdr:col>
      <xdr:colOff>114300</xdr:colOff>
      <xdr:row>74</xdr:row>
      <xdr:rowOff>119567</xdr:rowOff>
    </xdr:to>
    <xdr:cxnSp macro="">
      <xdr:nvCxnSpPr>
        <xdr:cNvPr id="635" name="直線コネクタ 634"/>
        <xdr:cNvCxnSpPr/>
      </xdr:nvCxnSpPr>
      <xdr:spPr>
        <a:xfrm>
          <a:off x="13703300" y="12801936"/>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101099</xdr:rowOff>
    </xdr:from>
    <xdr:to>
      <xdr:col>71</xdr:col>
      <xdr:colOff>177800</xdr:colOff>
      <xdr:row>74</xdr:row>
      <xdr:rowOff>114636</xdr:rowOff>
    </xdr:to>
    <xdr:cxnSp macro="">
      <xdr:nvCxnSpPr>
        <xdr:cNvPr id="638" name="直線コネクタ 637"/>
        <xdr:cNvCxnSpPr/>
      </xdr:nvCxnSpPr>
      <xdr:spPr>
        <a:xfrm>
          <a:off x="12814300" y="1278839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116332</xdr:rowOff>
    </xdr:from>
    <xdr:to>
      <xdr:col>72</xdr:col>
      <xdr:colOff>38100</xdr:colOff>
      <xdr:row>75</xdr:row>
      <xdr:rowOff>46482</xdr:rowOff>
    </xdr:to>
    <xdr:sp macro="" textlink="">
      <xdr:nvSpPr>
        <xdr:cNvPr id="639" name="フローチャート: 判断 638"/>
        <xdr:cNvSpPr/>
      </xdr:nvSpPr>
      <xdr:spPr>
        <a:xfrm>
          <a:off x="13652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37609</xdr:rowOff>
    </xdr:from>
    <xdr:ext cx="534377" cy="259045"/>
    <xdr:sp macro="" textlink="">
      <xdr:nvSpPr>
        <xdr:cNvPr id="640" name="テキスト ボックス 639"/>
        <xdr:cNvSpPr txBox="1"/>
      </xdr:nvSpPr>
      <xdr:spPr>
        <a:xfrm>
          <a:off x="13436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152157</xdr:rowOff>
    </xdr:from>
    <xdr:to>
      <xdr:col>67</xdr:col>
      <xdr:colOff>101600</xdr:colOff>
      <xdr:row>75</xdr:row>
      <xdr:rowOff>82307</xdr:rowOff>
    </xdr:to>
    <xdr:sp macro="" textlink="">
      <xdr:nvSpPr>
        <xdr:cNvPr id="641" name="フローチャート: 判断 640"/>
        <xdr:cNvSpPr/>
      </xdr:nvSpPr>
      <xdr:spPr>
        <a:xfrm>
          <a:off x="12763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73434</xdr:rowOff>
    </xdr:from>
    <xdr:ext cx="534377" cy="259045"/>
    <xdr:sp macro="" textlink="">
      <xdr:nvSpPr>
        <xdr:cNvPr id="642" name="テキスト ボックス 641"/>
        <xdr:cNvSpPr txBox="1"/>
      </xdr:nvSpPr>
      <xdr:spPr>
        <a:xfrm>
          <a:off x="12547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108527</xdr:rowOff>
    </xdr:from>
    <xdr:to>
      <xdr:col>85</xdr:col>
      <xdr:colOff>177800</xdr:colOff>
      <xdr:row>75</xdr:row>
      <xdr:rowOff>38677</xdr:rowOff>
    </xdr:to>
    <xdr:sp macro="" textlink="">
      <xdr:nvSpPr>
        <xdr:cNvPr id="648" name="楕円 647"/>
        <xdr:cNvSpPr/>
      </xdr:nvSpPr>
      <xdr:spPr>
        <a:xfrm>
          <a:off x="16268700" y="12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131404</xdr:rowOff>
    </xdr:from>
    <xdr:ext cx="534377" cy="259045"/>
    <xdr:sp macro="" textlink="">
      <xdr:nvSpPr>
        <xdr:cNvPr id="649" name="公債費該当値テキスト"/>
        <xdr:cNvSpPr txBox="1"/>
      </xdr:nvSpPr>
      <xdr:spPr>
        <a:xfrm>
          <a:off x="16370300" y="126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90043</xdr:rowOff>
    </xdr:from>
    <xdr:to>
      <xdr:col>81</xdr:col>
      <xdr:colOff>101600</xdr:colOff>
      <xdr:row>75</xdr:row>
      <xdr:rowOff>20193</xdr:rowOff>
    </xdr:to>
    <xdr:sp macro="" textlink="">
      <xdr:nvSpPr>
        <xdr:cNvPr id="650" name="楕円 649"/>
        <xdr:cNvSpPr/>
      </xdr:nvSpPr>
      <xdr:spPr>
        <a:xfrm>
          <a:off x="154305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36720</xdr:rowOff>
    </xdr:from>
    <xdr:ext cx="534377" cy="259045"/>
    <xdr:sp macro="" textlink="">
      <xdr:nvSpPr>
        <xdr:cNvPr id="651" name="テキスト ボックス 650"/>
        <xdr:cNvSpPr txBox="1"/>
      </xdr:nvSpPr>
      <xdr:spPr>
        <a:xfrm>
          <a:off x="15214111" y="125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68767</xdr:rowOff>
    </xdr:from>
    <xdr:to>
      <xdr:col>76</xdr:col>
      <xdr:colOff>165100</xdr:colOff>
      <xdr:row>74</xdr:row>
      <xdr:rowOff>170367</xdr:rowOff>
    </xdr:to>
    <xdr:sp macro="" textlink="">
      <xdr:nvSpPr>
        <xdr:cNvPr id="652" name="楕円 651"/>
        <xdr:cNvSpPr/>
      </xdr:nvSpPr>
      <xdr:spPr>
        <a:xfrm>
          <a:off x="14541500" y="127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15444</xdr:rowOff>
    </xdr:from>
    <xdr:ext cx="534377" cy="259045"/>
    <xdr:sp macro="" textlink="">
      <xdr:nvSpPr>
        <xdr:cNvPr id="653" name="テキスト ボックス 652"/>
        <xdr:cNvSpPr txBox="1"/>
      </xdr:nvSpPr>
      <xdr:spPr>
        <a:xfrm>
          <a:off x="14325111" y="125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63836</xdr:rowOff>
    </xdr:from>
    <xdr:to>
      <xdr:col>72</xdr:col>
      <xdr:colOff>38100</xdr:colOff>
      <xdr:row>74</xdr:row>
      <xdr:rowOff>165436</xdr:rowOff>
    </xdr:to>
    <xdr:sp macro="" textlink="">
      <xdr:nvSpPr>
        <xdr:cNvPr id="654" name="楕円 653"/>
        <xdr:cNvSpPr/>
      </xdr:nvSpPr>
      <xdr:spPr>
        <a:xfrm>
          <a:off x="13652500" y="12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10513</xdr:rowOff>
    </xdr:from>
    <xdr:ext cx="534377" cy="259045"/>
    <xdr:sp macro="" textlink="">
      <xdr:nvSpPr>
        <xdr:cNvPr id="655" name="テキスト ボックス 654"/>
        <xdr:cNvSpPr txBox="1"/>
      </xdr:nvSpPr>
      <xdr:spPr>
        <a:xfrm>
          <a:off x="13436111" y="125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50299</xdr:rowOff>
    </xdr:from>
    <xdr:to>
      <xdr:col>67</xdr:col>
      <xdr:colOff>101600</xdr:colOff>
      <xdr:row>74</xdr:row>
      <xdr:rowOff>151899</xdr:rowOff>
    </xdr:to>
    <xdr:sp macro="" textlink="">
      <xdr:nvSpPr>
        <xdr:cNvPr id="656" name="楕円 655"/>
        <xdr:cNvSpPr/>
      </xdr:nvSpPr>
      <xdr:spPr>
        <a:xfrm>
          <a:off x="12763500" y="127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168426</xdr:rowOff>
    </xdr:from>
    <xdr:ext cx="534377" cy="259045"/>
    <xdr:sp macro="" textlink="">
      <xdr:nvSpPr>
        <xdr:cNvPr id="657" name="テキスト ボックス 656"/>
        <xdr:cNvSpPr txBox="1"/>
      </xdr:nvSpPr>
      <xdr:spPr>
        <a:xfrm>
          <a:off x="12547111" y="125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46496</xdr:rowOff>
    </xdr:from>
    <xdr:to>
      <xdr:col>85</xdr:col>
      <xdr:colOff>127000</xdr:colOff>
      <xdr:row>99</xdr:row>
      <xdr:rowOff>83454</xdr:rowOff>
    </xdr:to>
    <xdr:cxnSp macro="">
      <xdr:nvCxnSpPr>
        <xdr:cNvPr id="688" name="直線コネクタ 687"/>
        <xdr:cNvCxnSpPr/>
      </xdr:nvCxnSpPr>
      <xdr:spPr>
        <a:xfrm flipV="1">
          <a:off x="15481300" y="17020046"/>
          <a:ext cx="838200" cy="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83454</xdr:rowOff>
    </xdr:from>
    <xdr:to>
      <xdr:col>81</xdr:col>
      <xdr:colOff>50800</xdr:colOff>
      <xdr:row>99</xdr:row>
      <xdr:rowOff>83519</xdr:rowOff>
    </xdr:to>
    <xdr:cxnSp macro="">
      <xdr:nvCxnSpPr>
        <xdr:cNvPr id="691" name="直線コネクタ 690"/>
        <xdr:cNvCxnSpPr/>
      </xdr:nvCxnSpPr>
      <xdr:spPr>
        <a:xfrm flipV="1">
          <a:off x="14592300" y="1705700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170462</xdr:rowOff>
    </xdr:from>
    <xdr:to>
      <xdr:col>76</xdr:col>
      <xdr:colOff>114300</xdr:colOff>
      <xdr:row>99</xdr:row>
      <xdr:rowOff>83519</xdr:rowOff>
    </xdr:to>
    <xdr:cxnSp macro="">
      <xdr:nvCxnSpPr>
        <xdr:cNvPr id="694" name="直線コネクタ 693"/>
        <xdr:cNvCxnSpPr/>
      </xdr:nvCxnSpPr>
      <xdr:spPr>
        <a:xfrm>
          <a:off x="13703300" y="16972562"/>
          <a:ext cx="889000" cy="8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170462</xdr:rowOff>
    </xdr:from>
    <xdr:to>
      <xdr:col>71</xdr:col>
      <xdr:colOff>177800</xdr:colOff>
      <xdr:row>99</xdr:row>
      <xdr:rowOff>38604</xdr:rowOff>
    </xdr:to>
    <xdr:cxnSp macro="">
      <xdr:nvCxnSpPr>
        <xdr:cNvPr id="697" name="直線コネクタ 696"/>
        <xdr:cNvCxnSpPr/>
      </xdr:nvCxnSpPr>
      <xdr:spPr>
        <a:xfrm flipV="1">
          <a:off x="12814300" y="16972562"/>
          <a:ext cx="889000" cy="3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13985</xdr:rowOff>
    </xdr:from>
    <xdr:to>
      <xdr:col>72</xdr:col>
      <xdr:colOff>38100</xdr:colOff>
      <xdr:row>98</xdr:row>
      <xdr:rowOff>115585</xdr:rowOff>
    </xdr:to>
    <xdr:sp macro="" textlink="">
      <xdr:nvSpPr>
        <xdr:cNvPr id="698" name="フローチャート: 判断 697"/>
        <xdr:cNvSpPr/>
      </xdr:nvSpPr>
      <xdr:spPr>
        <a:xfrm>
          <a:off x="13652500" y="1681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132112</xdr:rowOff>
    </xdr:from>
    <xdr:ext cx="534377" cy="259045"/>
    <xdr:sp macro="" textlink="">
      <xdr:nvSpPr>
        <xdr:cNvPr id="699" name="テキスト ボックス 698"/>
        <xdr:cNvSpPr txBox="1"/>
      </xdr:nvSpPr>
      <xdr:spPr>
        <a:xfrm>
          <a:off x="13436111" y="16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19483</xdr:rowOff>
    </xdr:from>
    <xdr:to>
      <xdr:col>67</xdr:col>
      <xdr:colOff>101600</xdr:colOff>
      <xdr:row>98</xdr:row>
      <xdr:rowOff>121083</xdr:rowOff>
    </xdr:to>
    <xdr:sp macro="" textlink="">
      <xdr:nvSpPr>
        <xdr:cNvPr id="700" name="フローチャート: 判断 699"/>
        <xdr:cNvSpPr/>
      </xdr:nvSpPr>
      <xdr:spPr>
        <a:xfrm>
          <a:off x="12763500" y="1682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137610</xdr:rowOff>
    </xdr:from>
    <xdr:ext cx="534377" cy="259045"/>
    <xdr:sp macro="" textlink="">
      <xdr:nvSpPr>
        <xdr:cNvPr id="701" name="テキスト ボックス 700"/>
        <xdr:cNvSpPr txBox="1"/>
      </xdr:nvSpPr>
      <xdr:spPr>
        <a:xfrm>
          <a:off x="12547111" y="1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167146</xdr:rowOff>
    </xdr:from>
    <xdr:to>
      <xdr:col>85</xdr:col>
      <xdr:colOff>177800</xdr:colOff>
      <xdr:row>99</xdr:row>
      <xdr:rowOff>97296</xdr:rowOff>
    </xdr:to>
    <xdr:sp macro="" textlink="">
      <xdr:nvSpPr>
        <xdr:cNvPr id="707" name="楕円 706"/>
        <xdr:cNvSpPr/>
      </xdr:nvSpPr>
      <xdr:spPr>
        <a:xfrm>
          <a:off x="16268700" y="169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82073</xdr:rowOff>
    </xdr:from>
    <xdr:ext cx="469744" cy="259045"/>
    <xdr:sp macro="" textlink="">
      <xdr:nvSpPr>
        <xdr:cNvPr id="708" name="積立金該当値テキスト"/>
        <xdr:cNvSpPr txBox="1"/>
      </xdr:nvSpPr>
      <xdr:spPr>
        <a:xfrm>
          <a:off x="16370300" y="168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32654</xdr:rowOff>
    </xdr:from>
    <xdr:to>
      <xdr:col>81</xdr:col>
      <xdr:colOff>101600</xdr:colOff>
      <xdr:row>99</xdr:row>
      <xdr:rowOff>134254</xdr:rowOff>
    </xdr:to>
    <xdr:sp macro="" textlink="">
      <xdr:nvSpPr>
        <xdr:cNvPr id="709" name="楕円 708"/>
        <xdr:cNvSpPr/>
      </xdr:nvSpPr>
      <xdr:spPr>
        <a:xfrm>
          <a:off x="15430500" y="170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125381</xdr:rowOff>
    </xdr:from>
    <xdr:ext cx="469744" cy="259045"/>
    <xdr:sp macro="" textlink="">
      <xdr:nvSpPr>
        <xdr:cNvPr id="710" name="テキスト ボックス 709"/>
        <xdr:cNvSpPr txBox="1"/>
      </xdr:nvSpPr>
      <xdr:spPr>
        <a:xfrm>
          <a:off x="15246428" y="1709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32719</xdr:rowOff>
    </xdr:from>
    <xdr:to>
      <xdr:col>76</xdr:col>
      <xdr:colOff>165100</xdr:colOff>
      <xdr:row>99</xdr:row>
      <xdr:rowOff>134319</xdr:rowOff>
    </xdr:to>
    <xdr:sp macro="" textlink="">
      <xdr:nvSpPr>
        <xdr:cNvPr id="711" name="楕円 710"/>
        <xdr:cNvSpPr/>
      </xdr:nvSpPr>
      <xdr:spPr>
        <a:xfrm>
          <a:off x="14541500" y="170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125446</xdr:rowOff>
    </xdr:from>
    <xdr:ext cx="469744" cy="259045"/>
    <xdr:sp macro="" textlink="">
      <xdr:nvSpPr>
        <xdr:cNvPr id="712" name="テキスト ボックス 711"/>
        <xdr:cNvSpPr txBox="1"/>
      </xdr:nvSpPr>
      <xdr:spPr>
        <a:xfrm>
          <a:off x="14357428" y="1709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119662</xdr:rowOff>
    </xdr:from>
    <xdr:to>
      <xdr:col>72</xdr:col>
      <xdr:colOff>38100</xdr:colOff>
      <xdr:row>99</xdr:row>
      <xdr:rowOff>49812</xdr:rowOff>
    </xdr:to>
    <xdr:sp macro="" textlink="">
      <xdr:nvSpPr>
        <xdr:cNvPr id="713" name="楕円 712"/>
        <xdr:cNvSpPr/>
      </xdr:nvSpPr>
      <xdr:spPr>
        <a:xfrm>
          <a:off x="13652500" y="169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40939</xdr:rowOff>
    </xdr:from>
    <xdr:ext cx="469744" cy="259045"/>
    <xdr:sp macro="" textlink="">
      <xdr:nvSpPr>
        <xdr:cNvPr id="714" name="テキスト ボックス 713"/>
        <xdr:cNvSpPr txBox="1"/>
      </xdr:nvSpPr>
      <xdr:spPr>
        <a:xfrm>
          <a:off x="13468428" y="170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159254</xdr:rowOff>
    </xdr:from>
    <xdr:to>
      <xdr:col>67</xdr:col>
      <xdr:colOff>101600</xdr:colOff>
      <xdr:row>99</xdr:row>
      <xdr:rowOff>89404</xdr:rowOff>
    </xdr:to>
    <xdr:sp macro="" textlink="">
      <xdr:nvSpPr>
        <xdr:cNvPr id="715" name="楕円 714"/>
        <xdr:cNvSpPr/>
      </xdr:nvSpPr>
      <xdr:spPr>
        <a:xfrm>
          <a:off x="12763500" y="169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80531</xdr:rowOff>
    </xdr:from>
    <xdr:ext cx="469744" cy="259045"/>
    <xdr:sp macro="" textlink="">
      <xdr:nvSpPr>
        <xdr:cNvPr id="716" name="テキスト ボックス 715"/>
        <xdr:cNvSpPr txBox="1"/>
      </xdr:nvSpPr>
      <xdr:spPr>
        <a:xfrm>
          <a:off x="12579428" y="170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123378</xdr:rowOff>
    </xdr:from>
    <xdr:to>
      <xdr:col>116</xdr:col>
      <xdr:colOff>63500</xdr:colOff>
      <xdr:row>38</xdr:row>
      <xdr:rowOff>139700</xdr:rowOff>
    </xdr:to>
    <xdr:cxnSp macro="">
      <xdr:nvCxnSpPr>
        <xdr:cNvPr id="743" name="直線コネクタ 742"/>
        <xdr:cNvCxnSpPr/>
      </xdr:nvCxnSpPr>
      <xdr:spPr>
        <a:xfrm flipV="1">
          <a:off x="21323300" y="6638478"/>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157754</xdr:rowOff>
    </xdr:from>
    <xdr:to>
      <xdr:col>102</xdr:col>
      <xdr:colOff>165100</xdr:colOff>
      <xdr:row>38</xdr:row>
      <xdr:rowOff>87905</xdr:rowOff>
    </xdr:to>
    <xdr:sp macro="" textlink="">
      <xdr:nvSpPr>
        <xdr:cNvPr id="753" name="フローチャート: 判断 752"/>
        <xdr:cNvSpPr/>
      </xdr:nvSpPr>
      <xdr:spPr>
        <a:xfrm>
          <a:off x="19494500" y="65014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104431</xdr:rowOff>
    </xdr:from>
    <xdr:ext cx="469744" cy="259045"/>
    <xdr:sp macro="" textlink="">
      <xdr:nvSpPr>
        <xdr:cNvPr id="754" name="テキスト ボックス 753"/>
        <xdr:cNvSpPr txBox="1"/>
      </xdr:nvSpPr>
      <xdr:spPr>
        <a:xfrm>
          <a:off x="19310428" y="62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14102</xdr:rowOff>
    </xdr:from>
    <xdr:to>
      <xdr:col>98</xdr:col>
      <xdr:colOff>38100</xdr:colOff>
      <xdr:row>38</xdr:row>
      <xdr:rowOff>115702</xdr:rowOff>
    </xdr:to>
    <xdr:sp macro="" textlink="">
      <xdr:nvSpPr>
        <xdr:cNvPr id="755" name="フローチャート: 判断 754"/>
        <xdr:cNvSpPr/>
      </xdr:nvSpPr>
      <xdr:spPr>
        <a:xfrm>
          <a:off x="18605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132229</xdr:rowOff>
    </xdr:from>
    <xdr:ext cx="469744" cy="259045"/>
    <xdr:sp macro="" textlink="">
      <xdr:nvSpPr>
        <xdr:cNvPr id="756" name="テキスト ボックス 755"/>
        <xdr:cNvSpPr txBox="1"/>
      </xdr:nvSpPr>
      <xdr:spPr>
        <a:xfrm>
          <a:off x="18421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72578</xdr:rowOff>
    </xdr:from>
    <xdr:to>
      <xdr:col>116</xdr:col>
      <xdr:colOff>114300</xdr:colOff>
      <xdr:row>39</xdr:row>
      <xdr:rowOff>2728</xdr:rowOff>
    </xdr:to>
    <xdr:sp macro="" textlink="">
      <xdr:nvSpPr>
        <xdr:cNvPr id="762" name="楕円 761"/>
        <xdr:cNvSpPr/>
      </xdr:nvSpPr>
      <xdr:spPr>
        <a:xfrm>
          <a:off x="22110700" y="658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158955</xdr:rowOff>
    </xdr:from>
    <xdr:ext cx="378565" cy="259045"/>
    <xdr:sp macro="" textlink="">
      <xdr:nvSpPr>
        <xdr:cNvPr id="763" name="投資及び出資金該当値テキスト"/>
        <xdr:cNvSpPr txBox="1"/>
      </xdr:nvSpPr>
      <xdr:spPr>
        <a:xfrm>
          <a:off x="22212300" y="65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170942</xdr:rowOff>
    </xdr:from>
    <xdr:to>
      <xdr:col>116</xdr:col>
      <xdr:colOff>63500</xdr:colOff>
      <xdr:row>55</xdr:row>
      <xdr:rowOff>1930</xdr:rowOff>
    </xdr:to>
    <xdr:cxnSp macro="">
      <xdr:nvCxnSpPr>
        <xdr:cNvPr id="800" name="直線コネクタ 799"/>
        <xdr:cNvCxnSpPr/>
      </xdr:nvCxnSpPr>
      <xdr:spPr>
        <a:xfrm flipV="1">
          <a:off x="21323300" y="9429242"/>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38011</xdr:rowOff>
    </xdr:from>
    <xdr:to>
      <xdr:col>111</xdr:col>
      <xdr:colOff>177800</xdr:colOff>
      <xdr:row>55</xdr:row>
      <xdr:rowOff>1930</xdr:rowOff>
    </xdr:to>
    <xdr:cxnSp macro="">
      <xdr:nvCxnSpPr>
        <xdr:cNvPr id="803" name="直線コネクタ 802"/>
        <xdr:cNvCxnSpPr/>
      </xdr:nvCxnSpPr>
      <xdr:spPr>
        <a:xfrm>
          <a:off x="20434300" y="9296311"/>
          <a:ext cx="8890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38011</xdr:rowOff>
    </xdr:from>
    <xdr:to>
      <xdr:col>107</xdr:col>
      <xdr:colOff>50800</xdr:colOff>
      <xdr:row>54</xdr:row>
      <xdr:rowOff>39763</xdr:rowOff>
    </xdr:to>
    <xdr:cxnSp macro="">
      <xdr:nvCxnSpPr>
        <xdr:cNvPr id="806" name="直線コネクタ 805"/>
        <xdr:cNvCxnSpPr/>
      </xdr:nvCxnSpPr>
      <xdr:spPr>
        <a:xfrm flipV="1">
          <a:off x="19545300" y="929631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39763</xdr:rowOff>
    </xdr:from>
    <xdr:to>
      <xdr:col>102</xdr:col>
      <xdr:colOff>114300</xdr:colOff>
      <xdr:row>54</xdr:row>
      <xdr:rowOff>42431</xdr:rowOff>
    </xdr:to>
    <xdr:cxnSp macro="">
      <xdr:nvCxnSpPr>
        <xdr:cNvPr id="809" name="直線コネクタ 808"/>
        <xdr:cNvCxnSpPr/>
      </xdr:nvCxnSpPr>
      <xdr:spPr>
        <a:xfrm flipV="1">
          <a:off x="18656300" y="929806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91415</xdr:rowOff>
    </xdr:from>
    <xdr:to>
      <xdr:col>102</xdr:col>
      <xdr:colOff>165100</xdr:colOff>
      <xdr:row>58</xdr:row>
      <xdr:rowOff>21565</xdr:rowOff>
    </xdr:to>
    <xdr:sp macro="" textlink="">
      <xdr:nvSpPr>
        <xdr:cNvPr id="810" name="フローチャート: 判断 809"/>
        <xdr:cNvSpPr/>
      </xdr:nvSpPr>
      <xdr:spPr>
        <a:xfrm>
          <a:off x="19494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12692</xdr:rowOff>
    </xdr:from>
    <xdr:ext cx="469744" cy="259045"/>
    <xdr:sp macro="" textlink="">
      <xdr:nvSpPr>
        <xdr:cNvPr id="811" name="テキスト ボックス 810"/>
        <xdr:cNvSpPr txBox="1"/>
      </xdr:nvSpPr>
      <xdr:spPr>
        <a:xfrm>
          <a:off x="19310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128486</xdr:rowOff>
    </xdr:from>
    <xdr:to>
      <xdr:col>98</xdr:col>
      <xdr:colOff>38100</xdr:colOff>
      <xdr:row>58</xdr:row>
      <xdr:rowOff>58636</xdr:rowOff>
    </xdr:to>
    <xdr:sp macro="" textlink="">
      <xdr:nvSpPr>
        <xdr:cNvPr id="812" name="フローチャート: 判断 811"/>
        <xdr:cNvSpPr/>
      </xdr:nvSpPr>
      <xdr:spPr>
        <a:xfrm>
          <a:off x="18605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49763</xdr:rowOff>
    </xdr:from>
    <xdr:ext cx="469744" cy="259045"/>
    <xdr:sp macro="" textlink="">
      <xdr:nvSpPr>
        <xdr:cNvPr id="813" name="テキスト ボックス 812"/>
        <xdr:cNvSpPr txBox="1"/>
      </xdr:nvSpPr>
      <xdr:spPr>
        <a:xfrm>
          <a:off x="18421428" y="999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120142</xdr:rowOff>
    </xdr:from>
    <xdr:to>
      <xdr:col>116</xdr:col>
      <xdr:colOff>114300</xdr:colOff>
      <xdr:row>55</xdr:row>
      <xdr:rowOff>50292</xdr:rowOff>
    </xdr:to>
    <xdr:sp macro="" textlink="">
      <xdr:nvSpPr>
        <xdr:cNvPr id="819" name="楕円 818"/>
        <xdr:cNvSpPr/>
      </xdr:nvSpPr>
      <xdr:spPr>
        <a:xfrm>
          <a:off x="22110700" y="93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143019</xdr:rowOff>
    </xdr:from>
    <xdr:ext cx="534377" cy="259045"/>
    <xdr:sp macro="" textlink="">
      <xdr:nvSpPr>
        <xdr:cNvPr id="820" name="貸付金該当値テキスト"/>
        <xdr:cNvSpPr txBox="1"/>
      </xdr:nvSpPr>
      <xdr:spPr>
        <a:xfrm>
          <a:off x="22212300" y="922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122580</xdr:rowOff>
    </xdr:from>
    <xdr:to>
      <xdr:col>112</xdr:col>
      <xdr:colOff>38100</xdr:colOff>
      <xdr:row>55</xdr:row>
      <xdr:rowOff>52730</xdr:rowOff>
    </xdr:to>
    <xdr:sp macro="" textlink="">
      <xdr:nvSpPr>
        <xdr:cNvPr id="821" name="楕円 820"/>
        <xdr:cNvSpPr/>
      </xdr:nvSpPr>
      <xdr:spPr>
        <a:xfrm>
          <a:off x="21272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69257</xdr:rowOff>
    </xdr:from>
    <xdr:ext cx="534377" cy="259045"/>
    <xdr:sp macro="" textlink="">
      <xdr:nvSpPr>
        <xdr:cNvPr id="822" name="テキスト ボックス 821"/>
        <xdr:cNvSpPr txBox="1"/>
      </xdr:nvSpPr>
      <xdr:spPr>
        <a:xfrm>
          <a:off x="21056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158661</xdr:rowOff>
    </xdr:from>
    <xdr:to>
      <xdr:col>107</xdr:col>
      <xdr:colOff>101600</xdr:colOff>
      <xdr:row>54</xdr:row>
      <xdr:rowOff>88811</xdr:rowOff>
    </xdr:to>
    <xdr:sp macro="" textlink="">
      <xdr:nvSpPr>
        <xdr:cNvPr id="823" name="楕円 822"/>
        <xdr:cNvSpPr/>
      </xdr:nvSpPr>
      <xdr:spPr>
        <a:xfrm>
          <a:off x="20383500" y="92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105338</xdr:rowOff>
    </xdr:from>
    <xdr:ext cx="534377" cy="259045"/>
    <xdr:sp macro="" textlink="">
      <xdr:nvSpPr>
        <xdr:cNvPr id="824" name="テキスト ボックス 823"/>
        <xdr:cNvSpPr txBox="1"/>
      </xdr:nvSpPr>
      <xdr:spPr>
        <a:xfrm>
          <a:off x="20167111" y="90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160413</xdr:rowOff>
    </xdr:from>
    <xdr:to>
      <xdr:col>102</xdr:col>
      <xdr:colOff>165100</xdr:colOff>
      <xdr:row>54</xdr:row>
      <xdr:rowOff>90563</xdr:rowOff>
    </xdr:to>
    <xdr:sp macro="" textlink="">
      <xdr:nvSpPr>
        <xdr:cNvPr id="825" name="楕円 824"/>
        <xdr:cNvSpPr/>
      </xdr:nvSpPr>
      <xdr:spPr>
        <a:xfrm>
          <a:off x="19494500" y="92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107090</xdr:rowOff>
    </xdr:from>
    <xdr:ext cx="534377" cy="259045"/>
    <xdr:sp macro="" textlink="">
      <xdr:nvSpPr>
        <xdr:cNvPr id="826" name="テキスト ボックス 825"/>
        <xdr:cNvSpPr txBox="1"/>
      </xdr:nvSpPr>
      <xdr:spPr>
        <a:xfrm>
          <a:off x="19278111" y="90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163081</xdr:rowOff>
    </xdr:from>
    <xdr:to>
      <xdr:col>98</xdr:col>
      <xdr:colOff>38100</xdr:colOff>
      <xdr:row>54</xdr:row>
      <xdr:rowOff>93231</xdr:rowOff>
    </xdr:to>
    <xdr:sp macro="" textlink="">
      <xdr:nvSpPr>
        <xdr:cNvPr id="827" name="楕円 826"/>
        <xdr:cNvSpPr/>
      </xdr:nvSpPr>
      <xdr:spPr>
        <a:xfrm>
          <a:off x="18605500" y="92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109758</xdr:rowOff>
    </xdr:from>
    <xdr:ext cx="534377" cy="259045"/>
    <xdr:sp macro="" textlink="">
      <xdr:nvSpPr>
        <xdr:cNvPr id="828" name="テキスト ボックス 827"/>
        <xdr:cNvSpPr txBox="1"/>
      </xdr:nvSpPr>
      <xdr:spPr>
        <a:xfrm>
          <a:off x="18389111" y="90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4693</xdr:rowOff>
    </xdr:from>
    <xdr:to>
      <xdr:col>116</xdr:col>
      <xdr:colOff>63500</xdr:colOff>
      <xdr:row>78</xdr:row>
      <xdr:rowOff>6655</xdr:rowOff>
    </xdr:to>
    <xdr:cxnSp macro="">
      <xdr:nvCxnSpPr>
        <xdr:cNvPr id="858" name="直線コネクタ 857"/>
        <xdr:cNvCxnSpPr/>
      </xdr:nvCxnSpPr>
      <xdr:spPr>
        <a:xfrm flipV="1">
          <a:off x="21323300" y="13377793"/>
          <a:ext cx="8382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6655</xdr:rowOff>
    </xdr:from>
    <xdr:to>
      <xdr:col>111</xdr:col>
      <xdr:colOff>177800</xdr:colOff>
      <xdr:row>78</xdr:row>
      <xdr:rowOff>11094</xdr:rowOff>
    </xdr:to>
    <xdr:cxnSp macro="">
      <xdr:nvCxnSpPr>
        <xdr:cNvPr id="861" name="直線コネクタ 860"/>
        <xdr:cNvCxnSpPr/>
      </xdr:nvCxnSpPr>
      <xdr:spPr>
        <a:xfrm flipV="1">
          <a:off x="20434300" y="13379755"/>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11094</xdr:rowOff>
    </xdr:from>
    <xdr:to>
      <xdr:col>107</xdr:col>
      <xdr:colOff>50800</xdr:colOff>
      <xdr:row>78</xdr:row>
      <xdr:rowOff>22961</xdr:rowOff>
    </xdr:to>
    <xdr:cxnSp macro="">
      <xdr:nvCxnSpPr>
        <xdr:cNvPr id="864" name="直線コネクタ 863"/>
        <xdr:cNvCxnSpPr/>
      </xdr:nvCxnSpPr>
      <xdr:spPr>
        <a:xfrm flipV="1">
          <a:off x="19545300" y="13384194"/>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22961</xdr:rowOff>
    </xdr:from>
    <xdr:to>
      <xdr:col>102</xdr:col>
      <xdr:colOff>114300</xdr:colOff>
      <xdr:row>78</xdr:row>
      <xdr:rowOff>40182</xdr:rowOff>
    </xdr:to>
    <xdr:cxnSp macro="">
      <xdr:nvCxnSpPr>
        <xdr:cNvPr id="867" name="直線コネクタ 866"/>
        <xdr:cNvCxnSpPr/>
      </xdr:nvCxnSpPr>
      <xdr:spPr>
        <a:xfrm flipV="1">
          <a:off x="18656300" y="13396061"/>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49048</xdr:rowOff>
    </xdr:from>
    <xdr:to>
      <xdr:col>102</xdr:col>
      <xdr:colOff>165100</xdr:colOff>
      <xdr:row>76</xdr:row>
      <xdr:rowOff>150648</xdr:rowOff>
    </xdr:to>
    <xdr:sp macro="" textlink="">
      <xdr:nvSpPr>
        <xdr:cNvPr id="868" name="フローチャート: 判断 867"/>
        <xdr:cNvSpPr/>
      </xdr:nvSpPr>
      <xdr:spPr>
        <a:xfrm>
          <a:off x="19494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167174</xdr:rowOff>
    </xdr:from>
    <xdr:ext cx="534377" cy="259045"/>
    <xdr:sp macro="" textlink="">
      <xdr:nvSpPr>
        <xdr:cNvPr id="869" name="テキスト ボックス 868"/>
        <xdr:cNvSpPr txBox="1"/>
      </xdr:nvSpPr>
      <xdr:spPr>
        <a:xfrm>
          <a:off x="19278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83565</xdr:rowOff>
    </xdr:from>
    <xdr:to>
      <xdr:col>98</xdr:col>
      <xdr:colOff>38100</xdr:colOff>
      <xdr:row>77</xdr:row>
      <xdr:rowOff>13715</xdr:rowOff>
    </xdr:to>
    <xdr:sp macro="" textlink="">
      <xdr:nvSpPr>
        <xdr:cNvPr id="870" name="フローチャート: 判断 869"/>
        <xdr:cNvSpPr/>
      </xdr:nvSpPr>
      <xdr:spPr>
        <a:xfrm>
          <a:off x="18605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30243</xdr:rowOff>
    </xdr:from>
    <xdr:ext cx="534377" cy="259045"/>
    <xdr:sp macro="" textlink="">
      <xdr:nvSpPr>
        <xdr:cNvPr id="871" name="テキスト ボックス 870"/>
        <xdr:cNvSpPr txBox="1"/>
      </xdr:nvSpPr>
      <xdr:spPr>
        <a:xfrm>
          <a:off x="18389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125343</xdr:rowOff>
    </xdr:from>
    <xdr:to>
      <xdr:col>116</xdr:col>
      <xdr:colOff>114300</xdr:colOff>
      <xdr:row>78</xdr:row>
      <xdr:rowOff>55493</xdr:rowOff>
    </xdr:to>
    <xdr:sp macro="" textlink="">
      <xdr:nvSpPr>
        <xdr:cNvPr id="877" name="楕円 876"/>
        <xdr:cNvSpPr/>
      </xdr:nvSpPr>
      <xdr:spPr>
        <a:xfrm>
          <a:off x="22110700" y="1332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103770</xdr:rowOff>
    </xdr:from>
    <xdr:ext cx="534377" cy="259045"/>
    <xdr:sp macro="" textlink="">
      <xdr:nvSpPr>
        <xdr:cNvPr id="878" name="繰出金該当値テキスト"/>
        <xdr:cNvSpPr txBox="1"/>
      </xdr:nvSpPr>
      <xdr:spPr>
        <a:xfrm>
          <a:off x="22212300" y="133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127305</xdr:rowOff>
    </xdr:from>
    <xdr:to>
      <xdr:col>112</xdr:col>
      <xdr:colOff>38100</xdr:colOff>
      <xdr:row>78</xdr:row>
      <xdr:rowOff>57455</xdr:rowOff>
    </xdr:to>
    <xdr:sp macro="" textlink="">
      <xdr:nvSpPr>
        <xdr:cNvPr id="879" name="楕円 878"/>
        <xdr:cNvSpPr/>
      </xdr:nvSpPr>
      <xdr:spPr>
        <a:xfrm>
          <a:off x="212725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48582</xdr:rowOff>
    </xdr:from>
    <xdr:ext cx="534377" cy="259045"/>
    <xdr:sp macro="" textlink="">
      <xdr:nvSpPr>
        <xdr:cNvPr id="880" name="テキスト ボックス 879"/>
        <xdr:cNvSpPr txBox="1"/>
      </xdr:nvSpPr>
      <xdr:spPr>
        <a:xfrm>
          <a:off x="21056111" y="134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131744</xdr:rowOff>
    </xdr:from>
    <xdr:to>
      <xdr:col>107</xdr:col>
      <xdr:colOff>101600</xdr:colOff>
      <xdr:row>78</xdr:row>
      <xdr:rowOff>61894</xdr:rowOff>
    </xdr:to>
    <xdr:sp macro="" textlink="">
      <xdr:nvSpPr>
        <xdr:cNvPr id="881" name="楕円 880"/>
        <xdr:cNvSpPr/>
      </xdr:nvSpPr>
      <xdr:spPr>
        <a:xfrm>
          <a:off x="20383500" y="1333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53021</xdr:rowOff>
    </xdr:from>
    <xdr:ext cx="534377" cy="259045"/>
    <xdr:sp macro="" textlink="">
      <xdr:nvSpPr>
        <xdr:cNvPr id="882" name="テキスト ボックス 881"/>
        <xdr:cNvSpPr txBox="1"/>
      </xdr:nvSpPr>
      <xdr:spPr>
        <a:xfrm>
          <a:off x="20167111" y="1342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143611</xdr:rowOff>
    </xdr:from>
    <xdr:to>
      <xdr:col>102</xdr:col>
      <xdr:colOff>165100</xdr:colOff>
      <xdr:row>78</xdr:row>
      <xdr:rowOff>73761</xdr:rowOff>
    </xdr:to>
    <xdr:sp macro="" textlink="">
      <xdr:nvSpPr>
        <xdr:cNvPr id="883" name="楕円 882"/>
        <xdr:cNvSpPr/>
      </xdr:nvSpPr>
      <xdr:spPr>
        <a:xfrm>
          <a:off x="19494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64888</xdr:rowOff>
    </xdr:from>
    <xdr:ext cx="534377" cy="259045"/>
    <xdr:sp macro="" textlink="">
      <xdr:nvSpPr>
        <xdr:cNvPr id="884" name="テキスト ボックス 883"/>
        <xdr:cNvSpPr txBox="1"/>
      </xdr:nvSpPr>
      <xdr:spPr>
        <a:xfrm>
          <a:off x="19278111" y="134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160832</xdr:rowOff>
    </xdr:from>
    <xdr:to>
      <xdr:col>98</xdr:col>
      <xdr:colOff>38100</xdr:colOff>
      <xdr:row>78</xdr:row>
      <xdr:rowOff>90982</xdr:rowOff>
    </xdr:to>
    <xdr:sp macro="" textlink="">
      <xdr:nvSpPr>
        <xdr:cNvPr id="885" name="楕円 884"/>
        <xdr:cNvSpPr/>
      </xdr:nvSpPr>
      <xdr:spPr>
        <a:xfrm>
          <a:off x="18605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82109</xdr:rowOff>
    </xdr:from>
    <xdr:ext cx="534377" cy="259045"/>
    <xdr:sp macro="" textlink="">
      <xdr:nvSpPr>
        <xdr:cNvPr id="886" name="テキスト ボックス 885"/>
        <xdr:cNvSpPr txBox="1"/>
      </xdr:nvSpPr>
      <xdr:spPr>
        <a:xfrm>
          <a:off x="18389111" y="134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433,738</a:t>
          </a:r>
          <a:r>
            <a:rPr kumimoji="1" lang="ja-JP" altLang="en-US" sz="1300">
              <a:latin typeface="ＭＳ Ｐゴシック" panose="020B0600070205080204" pitchFamily="50" charset="-128"/>
              <a:ea typeface="ＭＳ Ｐゴシック" panose="020B0600070205080204" pitchFamily="50" charset="-128"/>
            </a:rPr>
            <a:t>円となっている。性質別の住民一人当たりコストのうち、類似団体の平均を上回ったのは、人件費、物件費、維持補修費、補助費等、普通建設事業費（うち更新整備）、公債費、及び貸付金となった。人件費については、退職金の減により決算額は減少しているが、各地域に出張所機能を有した公共施設等を設置していることから、依然類似団体の平均を上回っている。維持補修費については、市域が広い本市では、以前からインフラ施設の維持補修や除雪に要する費用が多額になる傾向があるが、ほぼ横ばいで推移していることから、今後も経費の抑制に努める。補助費等については、下水道事業会計が法適化していること、今年度から公立諏訪東京理科大学に係る負担金が計上されたことなどから、類似団体の平均を上回っている。一部事務組合に対する負担金が増加傾向にあるなかで、団体等に対する補助金については補助金に関する基本指針に基づき、成果検証をしながら適宜見直しをしていく。公債費については、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億円の前後の臨時財政対策債の発行があること、平成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第三セクター等改革推進債を発行したことなどにより類似団体の平均を上回っているものの、その後起債残高とともに償還額も減少しており、今後も借入額が償還額を上回らない範囲での市債発行に努める。一方、老朽化した公共施設の更新のため普通建設事業費（うち更新整備）については、一人当たりのコストが上昇している。公共施設総合管理計画のもと長期的な視点で適切な事業実施とそれに伴う市債発行を行っていく必要がある。貸付金については、中小企業制度融資の預託金と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億円、勤労者生活資金融資の預託金として</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万円を毎年支出しているため高水準であるが、預託金は同一年度内に返還されるため、財政運営に与える影響はない。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56,011
55,111
266.59
25,144,625
24,294,121
771,998
16,028,539
26,485,004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105410</xdr:rowOff>
    </xdr:from>
    <xdr:to>
      <xdr:col>24</xdr:col>
      <xdr:colOff>63500</xdr:colOff>
      <xdr:row>36</xdr:row>
      <xdr:rowOff>134747</xdr:rowOff>
    </xdr:to>
    <xdr:cxnSp macro="">
      <xdr:nvCxnSpPr>
        <xdr:cNvPr id="61" name="直線コネクタ 60"/>
        <xdr:cNvCxnSpPr/>
      </xdr:nvCxnSpPr>
      <xdr:spPr>
        <a:xfrm>
          <a:off x="3797300" y="6277610"/>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100076</xdr:rowOff>
    </xdr:from>
    <xdr:to>
      <xdr:col>19</xdr:col>
      <xdr:colOff>177800</xdr:colOff>
      <xdr:row>36</xdr:row>
      <xdr:rowOff>105410</xdr:rowOff>
    </xdr:to>
    <xdr:cxnSp macro="">
      <xdr:nvCxnSpPr>
        <xdr:cNvPr id="64" name="直線コネクタ 63"/>
        <xdr:cNvCxnSpPr/>
      </xdr:nvCxnSpPr>
      <xdr:spPr>
        <a:xfrm>
          <a:off x="2908300" y="62722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42545</xdr:rowOff>
    </xdr:from>
    <xdr:to>
      <xdr:col>15</xdr:col>
      <xdr:colOff>50800</xdr:colOff>
      <xdr:row>36</xdr:row>
      <xdr:rowOff>100076</xdr:rowOff>
    </xdr:to>
    <xdr:cxnSp macro="">
      <xdr:nvCxnSpPr>
        <xdr:cNvPr id="67" name="直線コネクタ 66"/>
        <xdr:cNvCxnSpPr/>
      </xdr:nvCxnSpPr>
      <xdr:spPr>
        <a:xfrm>
          <a:off x="2019300" y="6214745"/>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42545</xdr:rowOff>
    </xdr:from>
    <xdr:to>
      <xdr:col>10</xdr:col>
      <xdr:colOff>114300</xdr:colOff>
      <xdr:row>36</xdr:row>
      <xdr:rowOff>118745</xdr:rowOff>
    </xdr:to>
    <xdr:cxnSp macro="">
      <xdr:nvCxnSpPr>
        <xdr:cNvPr id="70" name="直線コネクタ 69"/>
        <xdr:cNvCxnSpPr/>
      </xdr:nvCxnSpPr>
      <xdr:spPr>
        <a:xfrm flipV="1">
          <a:off x="1130300" y="62147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73" name="フローチャート: 判断 72"/>
        <xdr:cNvSpPr/>
      </xdr:nvSpPr>
      <xdr:spPr>
        <a:xfrm>
          <a:off x="1079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10812</xdr:rowOff>
    </xdr:from>
    <xdr:ext cx="469744" cy="259045"/>
    <xdr:sp macro="" textlink="">
      <xdr:nvSpPr>
        <xdr:cNvPr id="74" name="テキスト ボックス 73"/>
        <xdr:cNvSpPr txBox="1"/>
      </xdr:nvSpPr>
      <xdr:spPr>
        <a:xfrm>
          <a:off x="895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83947</xdr:rowOff>
    </xdr:from>
    <xdr:to>
      <xdr:col>24</xdr:col>
      <xdr:colOff>114300</xdr:colOff>
      <xdr:row>37</xdr:row>
      <xdr:rowOff>14097</xdr:rowOff>
    </xdr:to>
    <xdr:sp macro="" textlink="">
      <xdr:nvSpPr>
        <xdr:cNvPr id="80" name="楕円 79"/>
        <xdr:cNvSpPr/>
      </xdr:nvSpPr>
      <xdr:spPr>
        <a:xfrm>
          <a:off x="4584700" y="62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62374</xdr:rowOff>
    </xdr:from>
    <xdr:ext cx="469744" cy="259045"/>
    <xdr:sp macro="" textlink="">
      <xdr:nvSpPr>
        <xdr:cNvPr id="81" name="議会費該当値テキスト"/>
        <xdr:cNvSpPr txBox="1"/>
      </xdr:nvSpPr>
      <xdr:spPr>
        <a:xfrm>
          <a:off x="4686300"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54610</xdr:rowOff>
    </xdr:from>
    <xdr:to>
      <xdr:col>20</xdr:col>
      <xdr:colOff>38100</xdr:colOff>
      <xdr:row>36</xdr:row>
      <xdr:rowOff>156210</xdr:rowOff>
    </xdr:to>
    <xdr:sp macro="" textlink="">
      <xdr:nvSpPr>
        <xdr:cNvPr id="82" name="楕円 81"/>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147337</xdr:rowOff>
    </xdr:from>
    <xdr:ext cx="469744" cy="259045"/>
    <xdr:sp macro="" textlink="">
      <xdr:nvSpPr>
        <xdr:cNvPr id="83" name="テキスト ボックス 82"/>
        <xdr:cNvSpPr txBox="1"/>
      </xdr:nvSpPr>
      <xdr:spPr>
        <a:xfrm>
          <a:off x="3562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49276</xdr:rowOff>
    </xdr:from>
    <xdr:to>
      <xdr:col>15</xdr:col>
      <xdr:colOff>101600</xdr:colOff>
      <xdr:row>36</xdr:row>
      <xdr:rowOff>150876</xdr:rowOff>
    </xdr:to>
    <xdr:sp macro="" textlink="">
      <xdr:nvSpPr>
        <xdr:cNvPr id="84" name="楕円 83"/>
        <xdr:cNvSpPr/>
      </xdr:nvSpPr>
      <xdr:spPr>
        <a:xfrm>
          <a:off x="2857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142003</xdr:rowOff>
    </xdr:from>
    <xdr:ext cx="469744" cy="259045"/>
    <xdr:sp macro="" textlink="">
      <xdr:nvSpPr>
        <xdr:cNvPr id="85" name="テキスト ボックス 84"/>
        <xdr:cNvSpPr txBox="1"/>
      </xdr:nvSpPr>
      <xdr:spPr>
        <a:xfrm>
          <a:off x="2673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163195</xdr:rowOff>
    </xdr:from>
    <xdr:to>
      <xdr:col>10</xdr:col>
      <xdr:colOff>165100</xdr:colOff>
      <xdr:row>36</xdr:row>
      <xdr:rowOff>93345</xdr:rowOff>
    </xdr:to>
    <xdr:sp macro="" textlink="">
      <xdr:nvSpPr>
        <xdr:cNvPr id="86" name="楕円 85"/>
        <xdr:cNvSpPr/>
      </xdr:nvSpPr>
      <xdr:spPr>
        <a:xfrm>
          <a:off x="1968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84472</xdr:rowOff>
    </xdr:from>
    <xdr:ext cx="469744" cy="259045"/>
    <xdr:sp macro="" textlink="">
      <xdr:nvSpPr>
        <xdr:cNvPr id="87" name="テキスト ボックス 86"/>
        <xdr:cNvSpPr txBox="1"/>
      </xdr:nvSpPr>
      <xdr:spPr>
        <a:xfrm>
          <a:off x="1784428"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67945</xdr:rowOff>
    </xdr:from>
    <xdr:to>
      <xdr:col>6</xdr:col>
      <xdr:colOff>38100</xdr:colOff>
      <xdr:row>36</xdr:row>
      <xdr:rowOff>169545</xdr:rowOff>
    </xdr:to>
    <xdr:sp macro="" textlink="">
      <xdr:nvSpPr>
        <xdr:cNvPr id="88" name="楕円 87"/>
        <xdr:cNvSpPr/>
      </xdr:nvSpPr>
      <xdr:spPr>
        <a:xfrm>
          <a:off x="1079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160672</xdr:rowOff>
    </xdr:from>
    <xdr:ext cx="469744" cy="259045"/>
    <xdr:sp macro="" textlink="">
      <xdr:nvSpPr>
        <xdr:cNvPr id="89" name="テキスト ボックス 88"/>
        <xdr:cNvSpPr txBox="1"/>
      </xdr:nvSpPr>
      <xdr:spPr>
        <a:xfrm>
          <a:off x="895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135407</xdr:rowOff>
    </xdr:from>
    <xdr:to>
      <xdr:col>24</xdr:col>
      <xdr:colOff>63500</xdr:colOff>
      <xdr:row>57</xdr:row>
      <xdr:rowOff>99338</xdr:rowOff>
    </xdr:to>
    <xdr:cxnSp macro="">
      <xdr:nvCxnSpPr>
        <xdr:cNvPr id="116" name="直線コネクタ 115"/>
        <xdr:cNvCxnSpPr/>
      </xdr:nvCxnSpPr>
      <xdr:spPr>
        <a:xfrm flipV="1">
          <a:off x="3797300" y="9736607"/>
          <a:ext cx="838200" cy="13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42838</xdr:rowOff>
    </xdr:from>
    <xdr:to>
      <xdr:col>19</xdr:col>
      <xdr:colOff>177800</xdr:colOff>
      <xdr:row>57</xdr:row>
      <xdr:rowOff>99338</xdr:rowOff>
    </xdr:to>
    <xdr:cxnSp macro="">
      <xdr:nvCxnSpPr>
        <xdr:cNvPr id="119" name="直線コネクタ 118"/>
        <xdr:cNvCxnSpPr/>
      </xdr:nvCxnSpPr>
      <xdr:spPr>
        <a:xfrm>
          <a:off x="2908300" y="9815488"/>
          <a:ext cx="889000" cy="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32734</xdr:rowOff>
    </xdr:from>
    <xdr:to>
      <xdr:col>15</xdr:col>
      <xdr:colOff>50800</xdr:colOff>
      <xdr:row>57</xdr:row>
      <xdr:rowOff>42838</xdr:rowOff>
    </xdr:to>
    <xdr:cxnSp macro="">
      <xdr:nvCxnSpPr>
        <xdr:cNvPr id="122" name="直線コネクタ 121"/>
        <xdr:cNvCxnSpPr/>
      </xdr:nvCxnSpPr>
      <xdr:spPr>
        <a:xfrm>
          <a:off x="2019300" y="980538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32734</xdr:rowOff>
    </xdr:from>
    <xdr:to>
      <xdr:col>10</xdr:col>
      <xdr:colOff>114300</xdr:colOff>
      <xdr:row>57</xdr:row>
      <xdr:rowOff>92261</xdr:rowOff>
    </xdr:to>
    <xdr:cxnSp macro="">
      <xdr:nvCxnSpPr>
        <xdr:cNvPr id="125" name="直線コネクタ 124"/>
        <xdr:cNvCxnSpPr/>
      </xdr:nvCxnSpPr>
      <xdr:spPr>
        <a:xfrm flipV="1">
          <a:off x="1130300" y="9805384"/>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105830</xdr:rowOff>
    </xdr:from>
    <xdr:to>
      <xdr:col>10</xdr:col>
      <xdr:colOff>165100</xdr:colOff>
      <xdr:row>57</xdr:row>
      <xdr:rowOff>35980</xdr:rowOff>
    </xdr:to>
    <xdr:sp macro="" textlink="">
      <xdr:nvSpPr>
        <xdr:cNvPr id="126" name="フローチャート: 判断 125"/>
        <xdr:cNvSpPr/>
      </xdr:nvSpPr>
      <xdr:spPr>
        <a:xfrm>
          <a:off x="1968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52507</xdr:rowOff>
    </xdr:from>
    <xdr:ext cx="534377" cy="259045"/>
    <xdr:sp macro="" textlink="">
      <xdr:nvSpPr>
        <xdr:cNvPr id="127" name="テキスト ボックス 126"/>
        <xdr:cNvSpPr txBox="1"/>
      </xdr:nvSpPr>
      <xdr:spPr>
        <a:xfrm>
          <a:off x="1752111" y="94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143097</xdr:rowOff>
    </xdr:from>
    <xdr:to>
      <xdr:col>6</xdr:col>
      <xdr:colOff>38100</xdr:colOff>
      <xdr:row>57</xdr:row>
      <xdr:rowOff>73247</xdr:rowOff>
    </xdr:to>
    <xdr:sp macro="" textlink="">
      <xdr:nvSpPr>
        <xdr:cNvPr id="128" name="フローチャート: 判断 127"/>
        <xdr:cNvSpPr/>
      </xdr:nvSpPr>
      <xdr:spPr>
        <a:xfrm>
          <a:off x="1079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89774</xdr:rowOff>
    </xdr:from>
    <xdr:ext cx="534377" cy="259045"/>
    <xdr:sp macro="" textlink="">
      <xdr:nvSpPr>
        <xdr:cNvPr id="129" name="テキスト ボックス 128"/>
        <xdr:cNvSpPr txBox="1"/>
      </xdr:nvSpPr>
      <xdr:spPr>
        <a:xfrm>
          <a:off x="863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84607</xdr:rowOff>
    </xdr:from>
    <xdr:to>
      <xdr:col>24</xdr:col>
      <xdr:colOff>114300</xdr:colOff>
      <xdr:row>57</xdr:row>
      <xdr:rowOff>14757</xdr:rowOff>
    </xdr:to>
    <xdr:sp macro="" textlink="">
      <xdr:nvSpPr>
        <xdr:cNvPr id="135" name="楕円 134"/>
        <xdr:cNvSpPr/>
      </xdr:nvSpPr>
      <xdr:spPr>
        <a:xfrm>
          <a:off x="4584700" y="96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107484</xdr:rowOff>
    </xdr:from>
    <xdr:ext cx="534377" cy="259045"/>
    <xdr:sp macro="" textlink="">
      <xdr:nvSpPr>
        <xdr:cNvPr id="136" name="総務費該当値テキスト"/>
        <xdr:cNvSpPr txBox="1"/>
      </xdr:nvSpPr>
      <xdr:spPr>
        <a:xfrm>
          <a:off x="4686300" y="95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48538</xdr:rowOff>
    </xdr:from>
    <xdr:to>
      <xdr:col>20</xdr:col>
      <xdr:colOff>38100</xdr:colOff>
      <xdr:row>57</xdr:row>
      <xdr:rowOff>150138</xdr:rowOff>
    </xdr:to>
    <xdr:sp macro="" textlink="">
      <xdr:nvSpPr>
        <xdr:cNvPr id="137" name="楕円 136"/>
        <xdr:cNvSpPr/>
      </xdr:nvSpPr>
      <xdr:spPr>
        <a:xfrm>
          <a:off x="3746500" y="982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141265</xdr:rowOff>
    </xdr:from>
    <xdr:ext cx="534377" cy="259045"/>
    <xdr:sp macro="" textlink="">
      <xdr:nvSpPr>
        <xdr:cNvPr id="138" name="テキスト ボックス 137"/>
        <xdr:cNvSpPr txBox="1"/>
      </xdr:nvSpPr>
      <xdr:spPr>
        <a:xfrm>
          <a:off x="3530111" y="991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163488</xdr:rowOff>
    </xdr:from>
    <xdr:to>
      <xdr:col>15</xdr:col>
      <xdr:colOff>101600</xdr:colOff>
      <xdr:row>57</xdr:row>
      <xdr:rowOff>93638</xdr:rowOff>
    </xdr:to>
    <xdr:sp macro="" textlink="">
      <xdr:nvSpPr>
        <xdr:cNvPr id="139" name="楕円 138"/>
        <xdr:cNvSpPr/>
      </xdr:nvSpPr>
      <xdr:spPr>
        <a:xfrm>
          <a:off x="2857500" y="976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84765</xdr:rowOff>
    </xdr:from>
    <xdr:ext cx="534377" cy="259045"/>
    <xdr:sp macro="" textlink="">
      <xdr:nvSpPr>
        <xdr:cNvPr id="140" name="テキスト ボックス 139"/>
        <xdr:cNvSpPr txBox="1"/>
      </xdr:nvSpPr>
      <xdr:spPr>
        <a:xfrm>
          <a:off x="2641111" y="98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153384</xdr:rowOff>
    </xdr:from>
    <xdr:to>
      <xdr:col>10</xdr:col>
      <xdr:colOff>165100</xdr:colOff>
      <xdr:row>57</xdr:row>
      <xdr:rowOff>83534</xdr:rowOff>
    </xdr:to>
    <xdr:sp macro="" textlink="">
      <xdr:nvSpPr>
        <xdr:cNvPr id="141" name="楕円 140"/>
        <xdr:cNvSpPr/>
      </xdr:nvSpPr>
      <xdr:spPr>
        <a:xfrm>
          <a:off x="1968500" y="9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74661</xdr:rowOff>
    </xdr:from>
    <xdr:ext cx="534377" cy="259045"/>
    <xdr:sp macro="" textlink="">
      <xdr:nvSpPr>
        <xdr:cNvPr id="142" name="テキスト ボックス 141"/>
        <xdr:cNvSpPr txBox="1"/>
      </xdr:nvSpPr>
      <xdr:spPr>
        <a:xfrm>
          <a:off x="1752111" y="98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41461</xdr:rowOff>
    </xdr:from>
    <xdr:to>
      <xdr:col>6</xdr:col>
      <xdr:colOff>38100</xdr:colOff>
      <xdr:row>57</xdr:row>
      <xdr:rowOff>143061</xdr:rowOff>
    </xdr:to>
    <xdr:sp macro="" textlink="">
      <xdr:nvSpPr>
        <xdr:cNvPr id="143" name="楕円 142"/>
        <xdr:cNvSpPr/>
      </xdr:nvSpPr>
      <xdr:spPr>
        <a:xfrm>
          <a:off x="1079500" y="98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134188</xdr:rowOff>
    </xdr:from>
    <xdr:ext cx="534377" cy="259045"/>
    <xdr:sp macro="" textlink="">
      <xdr:nvSpPr>
        <xdr:cNvPr id="144" name="テキスト ボックス 143"/>
        <xdr:cNvSpPr txBox="1"/>
      </xdr:nvSpPr>
      <xdr:spPr>
        <a:xfrm>
          <a:off x="863111" y="99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63449</xdr:rowOff>
    </xdr:from>
    <xdr:to>
      <xdr:col>24</xdr:col>
      <xdr:colOff>63500</xdr:colOff>
      <xdr:row>76</xdr:row>
      <xdr:rowOff>24512</xdr:rowOff>
    </xdr:to>
    <xdr:cxnSp macro="">
      <xdr:nvCxnSpPr>
        <xdr:cNvPr id="174" name="直線コネクタ 173"/>
        <xdr:cNvCxnSpPr/>
      </xdr:nvCxnSpPr>
      <xdr:spPr>
        <a:xfrm flipV="1">
          <a:off x="3797300" y="12922199"/>
          <a:ext cx="838200" cy="1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24512</xdr:rowOff>
    </xdr:from>
    <xdr:to>
      <xdr:col>19</xdr:col>
      <xdr:colOff>177800</xdr:colOff>
      <xdr:row>76</xdr:row>
      <xdr:rowOff>73458</xdr:rowOff>
    </xdr:to>
    <xdr:cxnSp macro="">
      <xdr:nvCxnSpPr>
        <xdr:cNvPr id="177" name="直線コネクタ 176"/>
        <xdr:cNvCxnSpPr/>
      </xdr:nvCxnSpPr>
      <xdr:spPr>
        <a:xfrm flipV="1">
          <a:off x="2908300" y="13054712"/>
          <a:ext cx="889000" cy="4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73458</xdr:rowOff>
    </xdr:from>
    <xdr:to>
      <xdr:col>15</xdr:col>
      <xdr:colOff>50800</xdr:colOff>
      <xdr:row>76</xdr:row>
      <xdr:rowOff>103657</xdr:rowOff>
    </xdr:to>
    <xdr:cxnSp macro="">
      <xdr:nvCxnSpPr>
        <xdr:cNvPr id="180" name="直線コネクタ 179"/>
        <xdr:cNvCxnSpPr/>
      </xdr:nvCxnSpPr>
      <xdr:spPr>
        <a:xfrm flipV="1">
          <a:off x="2019300" y="13103658"/>
          <a:ext cx="889000" cy="3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56845</xdr:rowOff>
    </xdr:from>
    <xdr:to>
      <xdr:col>10</xdr:col>
      <xdr:colOff>114300</xdr:colOff>
      <xdr:row>76</xdr:row>
      <xdr:rowOff>103657</xdr:rowOff>
    </xdr:to>
    <xdr:cxnSp macro="">
      <xdr:nvCxnSpPr>
        <xdr:cNvPr id="183" name="直線コネクタ 182"/>
        <xdr:cNvCxnSpPr/>
      </xdr:nvCxnSpPr>
      <xdr:spPr>
        <a:xfrm>
          <a:off x="1130300" y="13087045"/>
          <a:ext cx="889000" cy="4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35344</xdr:rowOff>
    </xdr:from>
    <xdr:to>
      <xdr:col>10</xdr:col>
      <xdr:colOff>165100</xdr:colOff>
      <xdr:row>74</xdr:row>
      <xdr:rowOff>136944</xdr:rowOff>
    </xdr:to>
    <xdr:sp macro="" textlink="">
      <xdr:nvSpPr>
        <xdr:cNvPr id="184" name="フローチャート: 判断 183"/>
        <xdr:cNvSpPr/>
      </xdr:nvSpPr>
      <xdr:spPr>
        <a:xfrm>
          <a:off x="1968500" y="127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153471</xdr:rowOff>
    </xdr:from>
    <xdr:ext cx="599010" cy="259045"/>
    <xdr:sp macro="" textlink="">
      <xdr:nvSpPr>
        <xdr:cNvPr id="185" name="テキスト ボックス 184"/>
        <xdr:cNvSpPr txBox="1"/>
      </xdr:nvSpPr>
      <xdr:spPr>
        <a:xfrm>
          <a:off x="1719795" y="1249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62446</xdr:rowOff>
    </xdr:from>
    <xdr:to>
      <xdr:col>6</xdr:col>
      <xdr:colOff>38100</xdr:colOff>
      <xdr:row>75</xdr:row>
      <xdr:rowOff>164046</xdr:rowOff>
    </xdr:to>
    <xdr:sp macro="" textlink="">
      <xdr:nvSpPr>
        <xdr:cNvPr id="186" name="フローチャート: 判断 185"/>
        <xdr:cNvSpPr/>
      </xdr:nvSpPr>
      <xdr:spPr>
        <a:xfrm>
          <a:off x="1079500" y="129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xdr:rowOff>
    </xdr:from>
    <xdr:ext cx="599010" cy="259045"/>
    <xdr:sp macro="" textlink="">
      <xdr:nvSpPr>
        <xdr:cNvPr id="187" name="テキスト ボックス 186"/>
        <xdr:cNvSpPr txBox="1"/>
      </xdr:nvSpPr>
      <xdr:spPr>
        <a:xfrm>
          <a:off x="830795" y="1269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12649</xdr:rowOff>
    </xdr:from>
    <xdr:to>
      <xdr:col>24</xdr:col>
      <xdr:colOff>114300</xdr:colOff>
      <xdr:row>75</xdr:row>
      <xdr:rowOff>114249</xdr:rowOff>
    </xdr:to>
    <xdr:sp macro="" textlink="">
      <xdr:nvSpPr>
        <xdr:cNvPr id="193" name="楕円 192"/>
        <xdr:cNvSpPr/>
      </xdr:nvSpPr>
      <xdr:spPr>
        <a:xfrm>
          <a:off x="4584700" y="128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35526</xdr:rowOff>
    </xdr:from>
    <xdr:ext cx="599010" cy="259045"/>
    <xdr:sp macro="" textlink="">
      <xdr:nvSpPr>
        <xdr:cNvPr id="194" name="民生費該当値テキスト"/>
        <xdr:cNvSpPr txBox="1"/>
      </xdr:nvSpPr>
      <xdr:spPr>
        <a:xfrm>
          <a:off x="4686300" y="1272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145161</xdr:rowOff>
    </xdr:from>
    <xdr:to>
      <xdr:col>20</xdr:col>
      <xdr:colOff>38100</xdr:colOff>
      <xdr:row>76</xdr:row>
      <xdr:rowOff>75310</xdr:rowOff>
    </xdr:to>
    <xdr:sp macro="" textlink="">
      <xdr:nvSpPr>
        <xdr:cNvPr id="195" name="楕円 194"/>
        <xdr:cNvSpPr/>
      </xdr:nvSpPr>
      <xdr:spPr>
        <a:xfrm>
          <a:off x="3746500" y="13003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66439</xdr:rowOff>
    </xdr:from>
    <xdr:ext cx="599010" cy="259045"/>
    <xdr:sp macro="" textlink="">
      <xdr:nvSpPr>
        <xdr:cNvPr id="196" name="テキスト ボックス 195"/>
        <xdr:cNvSpPr txBox="1"/>
      </xdr:nvSpPr>
      <xdr:spPr>
        <a:xfrm>
          <a:off x="3497795" y="130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22658</xdr:rowOff>
    </xdr:from>
    <xdr:to>
      <xdr:col>15</xdr:col>
      <xdr:colOff>101600</xdr:colOff>
      <xdr:row>76</xdr:row>
      <xdr:rowOff>124258</xdr:rowOff>
    </xdr:to>
    <xdr:sp macro="" textlink="">
      <xdr:nvSpPr>
        <xdr:cNvPr id="197" name="楕円 196"/>
        <xdr:cNvSpPr/>
      </xdr:nvSpPr>
      <xdr:spPr>
        <a:xfrm>
          <a:off x="2857500" y="130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115385</xdr:rowOff>
    </xdr:from>
    <xdr:ext cx="599010" cy="259045"/>
    <xdr:sp macro="" textlink="">
      <xdr:nvSpPr>
        <xdr:cNvPr id="198" name="テキスト ボックス 197"/>
        <xdr:cNvSpPr txBox="1"/>
      </xdr:nvSpPr>
      <xdr:spPr>
        <a:xfrm>
          <a:off x="2608795" y="131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52857</xdr:rowOff>
    </xdr:from>
    <xdr:to>
      <xdr:col>10</xdr:col>
      <xdr:colOff>165100</xdr:colOff>
      <xdr:row>76</xdr:row>
      <xdr:rowOff>154457</xdr:rowOff>
    </xdr:to>
    <xdr:sp macro="" textlink="">
      <xdr:nvSpPr>
        <xdr:cNvPr id="199" name="楕円 198"/>
        <xdr:cNvSpPr/>
      </xdr:nvSpPr>
      <xdr:spPr>
        <a:xfrm>
          <a:off x="1968500" y="130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145584</xdr:rowOff>
    </xdr:from>
    <xdr:ext cx="599010" cy="259045"/>
    <xdr:sp macro="" textlink="">
      <xdr:nvSpPr>
        <xdr:cNvPr id="200" name="テキスト ボックス 199"/>
        <xdr:cNvSpPr txBox="1"/>
      </xdr:nvSpPr>
      <xdr:spPr>
        <a:xfrm>
          <a:off x="1719795" y="131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6045</xdr:rowOff>
    </xdr:from>
    <xdr:to>
      <xdr:col>6</xdr:col>
      <xdr:colOff>38100</xdr:colOff>
      <xdr:row>76</xdr:row>
      <xdr:rowOff>107645</xdr:rowOff>
    </xdr:to>
    <xdr:sp macro="" textlink="">
      <xdr:nvSpPr>
        <xdr:cNvPr id="201" name="楕円 200"/>
        <xdr:cNvSpPr/>
      </xdr:nvSpPr>
      <xdr:spPr>
        <a:xfrm>
          <a:off x="1079500" y="130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98772</xdr:rowOff>
    </xdr:from>
    <xdr:ext cx="599010" cy="259045"/>
    <xdr:sp macro="" textlink="">
      <xdr:nvSpPr>
        <xdr:cNvPr id="202" name="テキスト ボックス 201"/>
        <xdr:cNvSpPr txBox="1"/>
      </xdr:nvSpPr>
      <xdr:spPr>
        <a:xfrm>
          <a:off x="830795" y="1312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95941</xdr:rowOff>
    </xdr:from>
    <xdr:to>
      <xdr:col>24</xdr:col>
      <xdr:colOff>63500</xdr:colOff>
      <xdr:row>98</xdr:row>
      <xdr:rowOff>137795</xdr:rowOff>
    </xdr:to>
    <xdr:cxnSp macro="">
      <xdr:nvCxnSpPr>
        <xdr:cNvPr id="232" name="直線コネクタ 231"/>
        <xdr:cNvCxnSpPr/>
      </xdr:nvCxnSpPr>
      <xdr:spPr>
        <a:xfrm flipV="1">
          <a:off x="3797300" y="16898041"/>
          <a:ext cx="838200" cy="4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137795</xdr:rowOff>
    </xdr:from>
    <xdr:to>
      <xdr:col>19</xdr:col>
      <xdr:colOff>177800</xdr:colOff>
      <xdr:row>98</xdr:row>
      <xdr:rowOff>158465</xdr:rowOff>
    </xdr:to>
    <xdr:cxnSp macro="">
      <xdr:nvCxnSpPr>
        <xdr:cNvPr id="235" name="直線コネクタ 234"/>
        <xdr:cNvCxnSpPr/>
      </xdr:nvCxnSpPr>
      <xdr:spPr>
        <a:xfrm flipV="1">
          <a:off x="2908300" y="16939895"/>
          <a:ext cx="889000" cy="2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141757</xdr:rowOff>
    </xdr:from>
    <xdr:to>
      <xdr:col>15</xdr:col>
      <xdr:colOff>50800</xdr:colOff>
      <xdr:row>98</xdr:row>
      <xdr:rowOff>158465</xdr:rowOff>
    </xdr:to>
    <xdr:cxnSp macro="">
      <xdr:nvCxnSpPr>
        <xdr:cNvPr id="238" name="直線コネクタ 237"/>
        <xdr:cNvCxnSpPr/>
      </xdr:nvCxnSpPr>
      <xdr:spPr>
        <a:xfrm>
          <a:off x="2019300" y="1694385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101943</xdr:rowOff>
    </xdr:from>
    <xdr:to>
      <xdr:col>10</xdr:col>
      <xdr:colOff>114300</xdr:colOff>
      <xdr:row>98</xdr:row>
      <xdr:rowOff>141757</xdr:rowOff>
    </xdr:to>
    <xdr:cxnSp macro="">
      <xdr:nvCxnSpPr>
        <xdr:cNvPr id="241" name="直線コネクタ 240"/>
        <xdr:cNvCxnSpPr/>
      </xdr:nvCxnSpPr>
      <xdr:spPr>
        <a:xfrm>
          <a:off x="1130300" y="169040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113342</xdr:rowOff>
    </xdr:from>
    <xdr:to>
      <xdr:col>10</xdr:col>
      <xdr:colOff>165100</xdr:colOff>
      <xdr:row>97</xdr:row>
      <xdr:rowOff>43492</xdr:rowOff>
    </xdr:to>
    <xdr:sp macro="" textlink="">
      <xdr:nvSpPr>
        <xdr:cNvPr id="242" name="フローチャート: 判断 241"/>
        <xdr:cNvSpPr/>
      </xdr:nvSpPr>
      <xdr:spPr>
        <a:xfrm>
          <a:off x="1968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60019</xdr:rowOff>
    </xdr:from>
    <xdr:ext cx="534377" cy="259045"/>
    <xdr:sp macro="" textlink="">
      <xdr:nvSpPr>
        <xdr:cNvPr id="243" name="テキスト ボックス 242"/>
        <xdr:cNvSpPr txBox="1"/>
      </xdr:nvSpPr>
      <xdr:spPr>
        <a:xfrm>
          <a:off x="1752111" y="1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xdr:rowOff>
    </xdr:from>
    <xdr:to>
      <xdr:col>6</xdr:col>
      <xdr:colOff>38100</xdr:colOff>
      <xdr:row>97</xdr:row>
      <xdr:rowOff>102222</xdr:rowOff>
    </xdr:to>
    <xdr:sp macro="" textlink="">
      <xdr:nvSpPr>
        <xdr:cNvPr id="244" name="フローチャート: 判断 243"/>
        <xdr:cNvSpPr/>
      </xdr:nvSpPr>
      <xdr:spPr>
        <a:xfrm>
          <a:off x="1079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118749</xdr:rowOff>
    </xdr:from>
    <xdr:ext cx="534377" cy="259045"/>
    <xdr:sp macro="" textlink="">
      <xdr:nvSpPr>
        <xdr:cNvPr id="245" name="テキスト ボックス 244"/>
        <xdr:cNvSpPr txBox="1"/>
      </xdr:nvSpPr>
      <xdr:spPr>
        <a:xfrm>
          <a:off x="863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45141</xdr:rowOff>
    </xdr:from>
    <xdr:to>
      <xdr:col>24</xdr:col>
      <xdr:colOff>114300</xdr:colOff>
      <xdr:row>98</xdr:row>
      <xdr:rowOff>146741</xdr:rowOff>
    </xdr:to>
    <xdr:sp macro="" textlink="">
      <xdr:nvSpPr>
        <xdr:cNvPr id="251" name="楕円 250"/>
        <xdr:cNvSpPr/>
      </xdr:nvSpPr>
      <xdr:spPr>
        <a:xfrm>
          <a:off x="4584700" y="1684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131518</xdr:rowOff>
    </xdr:from>
    <xdr:ext cx="534377" cy="259045"/>
    <xdr:sp macro="" textlink="">
      <xdr:nvSpPr>
        <xdr:cNvPr id="252" name="衛生費該当値テキスト"/>
        <xdr:cNvSpPr txBox="1"/>
      </xdr:nvSpPr>
      <xdr:spPr>
        <a:xfrm>
          <a:off x="4686300" y="1676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86995</xdr:rowOff>
    </xdr:from>
    <xdr:to>
      <xdr:col>20</xdr:col>
      <xdr:colOff>38100</xdr:colOff>
      <xdr:row>99</xdr:row>
      <xdr:rowOff>17145</xdr:rowOff>
    </xdr:to>
    <xdr:sp macro="" textlink="">
      <xdr:nvSpPr>
        <xdr:cNvPr id="253" name="楕円 252"/>
        <xdr:cNvSpPr/>
      </xdr:nvSpPr>
      <xdr:spPr>
        <a:xfrm>
          <a:off x="3746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8272</xdr:rowOff>
    </xdr:from>
    <xdr:ext cx="534377" cy="259045"/>
    <xdr:sp macro="" textlink="">
      <xdr:nvSpPr>
        <xdr:cNvPr id="254" name="テキスト ボックス 253"/>
        <xdr:cNvSpPr txBox="1"/>
      </xdr:nvSpPr>
      <xdr:spPr>
        <a:xfrm>
          <a:off x="3530111" y="16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107665</xdr:rowOff>
    </xdr:from>
    <xdr:to>
      <xdr:col>15</xdr:col>
      <xdr:colOff>101600</xdr:colOff>
      <xdr:row>99</xdr:row>
      <xdr:rowOff>37815</xdr:rowOff>
    </xdr:to>
    <xdr:sp macro="" textlink="">
      <xdr:nvSpPr>
        <xdr:cNvPr id="255" name="楕円 254"/>
        <xdr:cNvSpPr/>
      </xdr:nvSpPr>
      <xdr:spPr>
        <a:xfrm>
          <a:off x="2857500" y="1690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28942</xdr:rowOff>
    </xdr:from>
    <xdr:ext cx="534377" cy="259045"/>
    <xdr:sp macro="" textlink="">
      <xdr:nvSpPr>
        <xdr:cNvPr id="256" name="テキスト ボックス 255"/>
        <xdr:cNvSpPr txBox="1"/>
      </xdr:nvSpPr>
      <xdr:spPr>
        <a:xfrm>
          <a:off x="2641111" y="170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90957</xdr:rowOff>
    </xdr:from>
    <xdr:to>
      <xdr:col>10</xdr:col>
      <xdr:colOff>165100</xdr:colOff>
      <xdr:row>99</xdr:row>
      <xdr:rowOff>21107</xdr:rowOff>
    </xdr:to>
    <xdr:sp macro="" textlink="">
      <xdr:nvSpPr>
        <xdr:cNvPr id="257" name="楕円 256"/>
        <xdr:cNvSpPr/>
      </xdr:nvSpPr>
      <xdr:spPr>
        <a:xfrm>
          <a:off x="1968500" y="168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12234</xdr:rowOff>
    </xdr:from>
    <xdr:ext cx="534377" cy="259045"/>
    <xdr:sp macro="" textlink="">
      <xdr:nvSpPr>
        <xdr:cNvPr id="258" name="テキスト ボックス 257"/>
        <xdr:cNvSpPr txBox="1"/>
      </xdr:nvSpPr>
      <xdr:spPr>
        <a:xfrm>
          <a:off x="1752111" y="1698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51143</xdr:rowOff>
    </xdr:from>
    <xdr:to>
      <xdr:col>6</xdr:col>
      <xdr:colOff>38100</xdr:colOff>
      <xdr:row>98</xdr:row>
      <xdr:rowOff>152743</xdr:rowOff>
    </xdr:to>
    <xdr:sp macro="" textlink="">
      <xdr:nvSpPr>
        <xdr:cNvPr id="259" name="楕円 258"/>
        <xdr:cNvSpPr/>
      </xdr:nvSpPr>
      <xdr:spPr>
        <a:xfrm>
          <a:off x="1079500" y="1685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143870</xdr:rowOff>
    </xdr:from>
    <xdr:ext cx="534377" cy="259045"/>
    <xdr:sp macro="" textlink="">
      <xdr:nvSpPr>
        <xdr:cNvPr id="260" name="テキスト ボックス 259"/>
        <xdr:cNvSpPr txBox="1"/>
      </xdr:nvSpPr>
      <xdr:spPr>
        <a:xfrm>
          <a:off x="863111" y="169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56169</xdr:rowOff>
    </xdr:from>
    <xdr:to>
      <xdr:col>55</xdr:col>
      <xdr:colOff>0</xdr:colOff>
      <xdr:row>38</xdr:row>
      <xdr:rowOff>58501</xdr:rowOff>
    </xdr:to>
    <xdr:cxnSp macro="">
      <xdr:nvCxnSpPr>
        <xdr:cNvPr id="287" name="直線コネクタ 286"/>
        <xdr:cNvCxnSpPr/>
      </xdr:nvCxnSpPr>
      <xdr:spPr>
        <a:xfrm>
          <a:off x="9639300" y="657126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8"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55575</xdr:rowOff>
    </xdr:from>
    <xdr:to>
      <xdr:col>50</xdr:col>
      <xdr:colOff>114300</xdr:colOff>
      <xdr:row>38</xdr:row>
      <xdr:rowOff>56169</xdr:rowOff>
    </xdr:to>
    <xdr:cxnSp macro="">
      <xdr:nvCxnSpPr>
        <xdr:cNvPr id="290" name="直線コネクタ 289"/>
        <xdr:cNvCxnSpPr/>
      </xdr:nvCxnSpPr>
      <xdr:spPr>
        <a:xfrm>
          <a:off x="8750300" y="6570675"/>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114876</xdr:rowOff>
    </xdr:from>
    <xdr:ext cx="469744" cy="259045"/>
    <xdr:sp macro="" textlink="">
      <xdr:nvSpPr>
        <xdr:cNvPr id="292" name="テキスト ボックス 291"/>
        <xdr:cNvSpPr txBox="1"/>
      </xdr:nvSpPr>
      <xdr:spPr>
        <a:xfrm>
          <a:off x="9404428" y="66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32807</xdr:rowOff>
    </xdr:from>
    <xdr:to>
      <xdr:col>45</xdr:col>
      <xdr:colOff>177800</xdr:colOff>
      <xdr:row>38</xdr:row>
      <xdr:rowOff>55575</xdr:rowOff>
    </xdr:to>
    <xdr:cxnSp macro="">
      <xdr:nvCxnSpPr>
        <xdr:cNvPr id="293" name="直線コネクタ 292"/>
        <xdr:cNvCxnSpPr/>
      </xdr:nvCxnSpPr>
      <xdr:spPr>
        <a:xfrm>
          <a:off x="7861300" y="6547907"/>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5" name="テキスト ボックス 294"/>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30063</xdr:rowOff>
    </xdr:from>
    <xdr:to>
      <xdr:col>41</xdr:col>
      <xdr:colOff>50800</xdr:colOff>
      <xdr:row>38</xdr:row>
      <xdr:rowOff>32807</xdr:rowOff>
    </xdr:to>
    <xdr:cxnSp macro="">
      <xdr:nvCxnSpPr>
        <xdr:cNvPr id="296" name="直線コネクタ 295"/>
        <xdr:cNvCxnSpPr/>
      </xdr:nvCxnSpPr>
      <xdr:spPr>
        <a:xfrm>
          <a:off x="6972300" y="654516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38745</xdr:rowOff>
    </xdr:from>
    <xdr:to>
      <xdr:col>41</xdr:col>
      <xdr:colOff>101600</xdr:colOff>
      <xdr:row>38</xdr:row>
      <xdr:rowOff>140345</xdr:rowOff>
    </xdr:to>
    <xdr:sp macro="" textlink="">
      <xdr:nvSpPr>
        <xdr:cNvPr id="297" name="フローチャート: 判断 296"/>
        <xdr:cNvSpPr/>
      </xdr:nvSpPr>
      <xdr:spPr>
        <a:xfrm>
          <a:off x="7810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131472</xdr:rowOff>
    </xdr:from>
    <xdr:ext cx="469744" cy="259045"/>
    <xdr:sp macro="" textlink="">
      <xdr:nvSpPr>
        <xdr:cNvPr id="298" name="テキスト ボックス 297"/>
        <xdr:cNvSpPr txBox="1"/>
      </xdr:nvSpPr>
      <xdr:spPr>
        <a:xfrm>
          <a:off x="7626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17668</xdr:rowOff>
    </xdr:from>
    <xdr:to>
      <xdr:col>36</xdr:col>
      <xdr:colOff>165100</xdr:colOff>
      <xdr:row>38</xdr:row>
      <xdr:rowOff>119268</xdr:rowOff>
    </xdr:to>
    <xdr:sp macro="" textlink="">
      <xdr:nvSpPr>
        <xdr:cNvPr id="299" name="フローチャート: 判断 298"/>
        <xdr:cNvSpPr/>
      </xdr:nvSpPr>
      <xdr:spPr>
        <a:xfrm>
          <a:off x="6921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110395</xdr:rowOff>
    </xdr:from>
    <xdr:ext cx="469744" cy="259045"/>
    <xdr:sp macro="" textlink="">
      <xdr:nvSpPr>
        <xdr:cNvPr id="300" name="テキスト ボックス 299"/>
        <xdr:cNvSpPr txBox="1"/>
      </xdr:nvSpPr>
      <xdr:spPr>
        <a:xfrm>
          <a:off x="6737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7701</xdr:rowOff>
    </xdr:from>
    <xdr:to>
      <xdr:col>55</xdr:col>
      <xdr:colOff>50800</xdr:colOff>
      <xdr:row>38</xdr:row>
      <xdr:rowOff>109301</xdr:rowOff>
    </xdr:to>
    <xdr:sp macro="" textlink="">
      <xdr:nvSpPr>
        <xdr:cNvPr id="306" name="楕円 305"/>
        <xdr:cNvSpPr/>
      </xdr:nvSpPr>
      <xdr:spPr>
        <a:xfrm>
          <a:off x="10426700" y="65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138528</xdr:rowOff>
    </xdr:from>
    <xdr:ext cx="469744" cy="259045"/>
    <xdr:sp macro="" textlink="">
      <xdr:nvSpPr>
        <xdr:cNvPr id="307" name="労働費該当値テキスト"/>
        <xdr:cNvSpPr txBox="1"/>
      </xdr:nvSpPr>
      <xdr:spPr>
        <a:xfrm>
          <a:off x="10528300" y="631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5369</xdr:rowOff>
    </xdr:from>
    <xdr:to>
      <xdr:col>50</xdr:col>
      <xdr:colOff>165100</xdr:colOff>
      <xdr:row>38</xdr:row>
      <xdr:rowOff>106969</xdr:rowOff>
    </xdr:to>
    <xdr:sp macro="" textlink="">
      <xdr:nvSpPr>
        <xdr:cNvPr id="308" name="楕円 307"/>
        <xdr:cNvSpPr/>
      </xdr:nvSpPr>
      <xdr:spPr>
        <a:xfrm>
          <a:off x="9588500" y="652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123496</xdr:rowOff>
    </xdr:from>
    <xdr:ext cx="469744" cy="259045"/>
    <xdr:sp macro="" textlink="">
      <xdr:nvSpPr>
        <xdr:cNvPr id="309" name="テキスト ボックス 308"/>
        <xdr:cNvSpPr txBox="1"/>
      </xdr:nvSpPr>
      <xdr:spPr>
        <a:xfrm>
          <a:off x="9404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xdr:rowOff>
    </xdr:from>
    <xdr:to>
      <xdr:col>46</xdr:col>
      <xdr:colOff>38100</xdr:colOff>
      <xdr:row>38</xdr:row>
      <xdr:rowOff>106375</xdr:rowOff>
    </xdr:to>
    <xdr:sp macro="" textlink="">
      <xdr:nvSpPr>
        <xdr:cNvPr id="310" name="楕円 309"/>
        <xdr:cNvSpPr/>
      </xdr:nvSpPr>
      <xdr:spPr>
        <a:xfrm>
          <a:off x="8699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122902</xdr:rowOff>
    </xdr:from>
    <xdr:ext cx="469744" cy="259045"/>
    <xdr:sp macro="" textlink="">
      <xdr:nvSpPr>
        <xdr:cNvPr id="311" name="テキスト ボックス 310"/>
        <xdr:cNvSpPr txBox="1"/>
      </xdr:nvSpPr>
      <xdr:spPr>
        <a:xfrm>
          <a:off x="8515428" y="62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153457</xdr:rowOff>
    </xdr:from>
    <xdr:to>
      <xdr:col>41</xdr:col>
      <xdr:colOff>101600</xdr:colOff>
      <xdr:row>38</xdr:row>
      <xdr:rowOff>83607</xdr:rowOff>
    </xdr:to>
    <xdr:sp macro="" textlink="">
      <xdr:nvSpPr>
        <xdr:cNvPr id="312" name="楕円 311"/>
        <xdr:cNvSpPr/>
      </xdr:nvSpPr>
      <xdr:spPr>
        <a:xfrm>
          <a:off x="7810500" y="64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100134</xdr:rowOff>
    </xdr:from>
    <xdr:ext cx="469744" cy="259045"/>
    <xdr:sp macro="" textlink="">
      <xdr:nvSpPr>
        <xdr:cNvPr id="313" name="テキスト ボックス 312"/>
        <xdr:cNvSpPr txBox="1"/>
      </xdr:nvSpPr>
      <xdr:spPr>
        <a:xfrm>
          <a:off x="7626428" y="627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14" name="楕円 313"/>
        <xdr:cNvSpPr/>
      </xdr:nvSpPr>
      <xdr:spPr>
        <a:xfrm>
          <a:off x="6921500" y="649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15" name="テキスト ボックス 314"/>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149553</xdr:rowOff>
    </xdr:from>
    <xdr:to>
      <xdr:col>55</xdr:col>
      <xdr:colOff>0</xdr:colOff>
      <xdr:row>58</xdr:row>
      <xdr:rowOff>155253</xdr:rowOff>
    </xdr:to>
    <xdr:cxnSp macro="">
      <xdr:nvCxnSpPr>
        <xdr:cNvPr id="344" name="直線コネクタ 343"/>
        <xdr:cNvCxnSpPr/>
      </xdr:nvCxnSpPr>
      <xdr:spPr>
        <a:xfrm flipV="1">
          <a:off x="9639300" y="10093653"/>
          <a:ext cx="8382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155253</xdr:rowOff>
    </xdr:from>
    <xdr:to>
      <xdr:col>50</xdr:col>
      <xdr:colOff>114300</xdr:colOff>
      <xdr:row>58</xdr:row>
      <xdr:rowOff>158621</xdr:rowOff>
    </xdr:to>
    <xdr:cxnSp macro="">
      <xdr:nvCxnSpPr>
        <xdr:cNvPr id="347" name="直線コネクタ 346"/>
        <xdr:cNvCxnSpPr/>
      </xdr:nvCxnSpPr>
      <xdr:spPr>
        <a:xfrm flipV="1">
          <a:off x="8750300" y="10099353"/>
          <a:ext cx="889000" cy="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142382</xdr:rowOff>
    </xdr:from>
    <xdr:to>
      <xdr:col>45</xdr:col>
      <xdr:colOff>177800</xdr:colOff>
      <xdr:row>58</xdr:row>
      <xdr:rowOff>158621</xdr:rowOff>
    </xdr:to>
    <xdr:cxnSp macro="">
      <xdr:nvCxnSpPr>
        <xdr:cNvPr id="350" name="直線コネクタ 349"/>
        <xdr:cNvCxnSpPr/>
      </xdr:nvCxnSpPr>
      <xdr:spPr>
        <a:xfrm>
          <a:off x="7861300" y="10086482"/>
          <a:ext cx="8890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139220</xdr:rowOff>
    </xdr:from>
    <xdr:to>
      <xdr:col>41</xdr:col>
      <xdr:colOff>50800</xdr:colOff>
      <xdr:row>58</xdr:row>
      <xdr:rowOff>142382</xdr:rowOff>
    </xdr:to>
    <xdr:cxnSp macro="">
      <xdr:nvCxnSpPr>
        <xdr:cNvPr id="353" name="直線コネクタ 352"/>
        <xdr:cNvCxnSpPr/>
      </xdr:nvCxnSpPr>
      <xdr:spPr>
        <a:xfrm>
          <a:off x="6972300" y="1008332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167112</xdr:rowOff>
    </xdr:from>
    <xdr:to>
      <xdr:col>41</xdr:col>
      <xdr:colOff>101600</xdr:colOff>
      <xdr:row>58</xdr:row>
      <xdr:rowOff>97262</xdr:rowOff>
    </xdr:to>
    <xdr:sp macro="" textlink="">
      <xdr:nvSpPr>
        <xdr:cNvPr id="354" name="フローチャート: 判断 353"/>
        <xdr:cNvSpPr/>
      </xdr:nvSpPr>
      <xdr:spPr>
        <a:xfrm>
          <a:off x="7810500" y="993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113789</xdr:rowOff>
    </xdr:from>
    <xdr:ext cx="534377" cy="259045"/>
    <xdr:sp macro="" textlink="">
      <xdr:nvSpPr>
        <xdr:cNvPr id="355" name="テキスト ボックス 354"/>
        <xdr:cNvSpPr txBox="1"/>
      </xdr:nvSpPr>
      <xdr:spPr>
        <a:xfrm>
          <a:off x="7594111" y="97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42395</xdr:rowOff>
    </xdr:from>
    <xdr:to>
      <xdr:col>36</xdr:col>
      <xdr:colOff>165100</xdr:colOff>
      <xdr:row>58</xdr:row>
      <xdr:rowOff>143995</xdr:rowOff>
    </xdr:to>
    <xdr:sp macro="" textlink="">
      <xdr:nvSpPr>
        <xdr:cNvPr id="356" name="フローチャート: 判断 355"/>
        <xdr:cNvSpPr/>
      </xdr:nvSpPr>
      <xdr:spPr>
        <a:xfrm>
          <a:off x="6921500" y="99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160522</xdr:rowOff>
    </xdr:from>
    <xdr:ext cx="534377" cy="259045"/>
    <xdr:sp macro="" textlink="">
      <xdr:nvSpPr>
        <xdr:cNvPr id="357" name="テキスト ボックス 356"/>
        <xdr:cNvSpPr txBox="1"/>
      </xdr:nvSpPr>
      <xdr:spPr>
        <a:xfrm>
          <a:off x="6705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98753</xdr:rowOff>
    </xdr:from>
    <xdr:to>
      <xdr:col>55</xdr:col>
      <xdr:colOff>50800</xdr:colOff>
      <xdr:row>59</xdr:row>
      <xdr:rowOff>28903</xdr:rowOff>
    </xdr:to>
    <xdr:sp macro="" textlink="">
      <xdr:nvSpPr>
        <xdr:cNvPr id="363" name="楕円 362"/>
        <xdr:cNvSpPr/>
      </xdr:nvSpPr>
      <xdr:spPr>
        <a:xfrm>
          <a:off x="10426700" y="100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469744" cy="259045"/>
    <xdr:sp macro="" textlink="">
      <xdr:nvSpPr>
        <xdr:cNvPr id="364" name="農林水産業費該当値テキスト"/>
        <xdr:cNvSpPr txBox="1"/>
      </xdr:nvSpPr>
      <xdr:spPr>
        <a:xfrm>
          <a:off x="10528300" y="9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104453</xdr:rowOff>
    </xdr:from>
    <xdr:to>
      <xdr:col>50</xdr:col>
      <xdr:colOff>165100</xdr:colOff>
      <xdr:row>59</xdr:row>
      <xdr:rowOff>34603</xdr:rowOff>
    </xdr:to>
    <xdr:sp macro="" textlink="">
      <xdr:nvSpPr>
        <xdr:cNvPr id="365" name="楕円 364"/>
        <xdr:cNvSpPr/>
      </xdr:nvSpPr>
      <xdr:spPr>
        <a:xfrm>
          <a:off x="9588500" y="100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25730</xdr:rowOff>
    </xdr:from>
    <xdr:ext cx="469744" cy="259045"/>
    <xdr:sp macro="" textlink="">
      <xdr:nvSpPr>
        <xdr:cNvPr id="366" name="テキスト ボックス 365"/>
        <xdr:cNvSpPr txBox="1"/>
      </xdr:nvSpPr>
      <xdr:spPr>
        <a:xfrm>
          <a:off x="9404428" y="1014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107821</xdr:rowOff>
    </xdr:from>
    <xdr:to>
      <xdr:col>46</xdr:col>
      <xdr:colOff>38100</xdr:colOff>
      <xdr:row>59</xdr:row>
      <xdr:rowOff>37971</xdr:rowOff>
    </xdr:to>
    <xdr:sp macro="" textlink="">
      <xdr:nvSpPr>
        <xdr:cNvPr id="367" name="楕円 366"/>
        <xdr:cNvSpPr/>
      </xdr:nvSpPr>
      <xdr:spPr>
        <a:xfrm>
          <a:off x="8699500" y="100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29098</xdr:rowOff>
    </xdr:from>
    <xdr:ext cx="469744" cy="259045"/>
    <xdr:sp macro="" textlink="">
      <xdr:nvSpPr>
        <xdr:cNvPr id="368" name="テキスト ボックス 367"/>
        <xdr:cNvSpPr txBox="1"/>
      </xdr:nvSpPr>
      <xdr:spPr>
        <a:xfrm>
          <a:off x="8515428" y="1014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91582</xdr:rowOff>
    </xdr:from>
    <xdr:to>
      <xdr:col>41</xdr:col>
      <xdr:colOff>101600</xdr:colOff>
      <xdr:row>59</xdr:row>
      <xdr:rowOff>21732</xdr:rowOff>
    </xdr:to>
    <xdr:sp macro="" textlink="">
      <xdr:nvSpPr>
        <xdr:cNvPr id="369" name="楕円 368"/>
        <xdr:cNvSpPr/>
      </xdr:nvSpPr>
      <xdr:spPr>
        <a:xfrm>
          <a:off x="7810500" y="100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12859</xdr:rowOff>
    </xdr:from>
    <xdr:ext cx="469744" cy="259045"/>
    <xdr:sp macro="" textlink="">
      <xdr:nvSpPr>
        <xdr:cNvPr id="370" name="テキスト ボックス 369"/>
        <xdr:cNvSpPr txBox="1"/>
      </xdr:nvSpPr>
      <xdr:spPr>
        <a:xfrm>
          <a:off x="7626428" y="1012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88420</xdr:rowOff>
    </xdr:from>
    <xdr:to>
      <xdr:col>36</xdr:col>
      <xdr:colOff>165100</xdr:colOff>
      <xdr:row>59</xdr:row>
      <xdr:rowOff>18570</xdr:rowOff>
    </xdr:to>
    <xdr:sp macro="" textlink="">
      <xdr:nvSpPr>
        <xdr:cNvPr id="371" name="楕円 370"/>
        <xdr:cNvSpPr/>
      </xdr:nvSpPr>
      <xdr:spPr>
        <a:xfrm>
          <a:off x="6921500" y="100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9697</xdr:rowOff>
    </xdr:from>
    <xdr:ext cx="534377" cy="259045"/>
    <xdr:sp macro="" textlink="">
      <xdr:nvSpPr>
        <xdr:cNvPr id="372" name="テキスト ボックス 371"/>
        <xdr:cNvSpPr txBox="1"/>
      </xdr:nvSpPr>
      <xdr:spPr>
        <a:xfrm>
          <a:off x="6705111" y="1012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144349</xdr:rowOff>
    </xdr:from>
    <xdr:to>
      <xdr:col>55</xdr:col>
      <xdr:colOff>0</xdr:colOff>
      <xdr:row>75</xdr:row>
      <xdr:rowOff>153264</xdr:rowOff>
    </xdr:to>
    <xdr:cxnSp macro="">
      <xdr:nvCxnSpPr>
        <xdr:cNvPr id="401" name="直線コネクタ 400"/>
        <xdr:cNvCxnSpPr/>
      </xdr:nvCxnSpPr>
      <xdr:spPr>
        <a:xfrm>
          <a:off x="9639300" y="13003099"/>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61519</xdr:rowOff>
    </xdr:from>
    <xdr:to>
      <xdr:col>50</xdr:col>
      <xdr:colOff>114300</xdr:colOff>
      <xdr:row>75</xdr:row>
      <xdr:rowOff>144349</xdr:rowOff>
    </xdr:to>
    <xdr:cxnSp macro="">
      <xdr:nvCxnSpPr>
        <xdr:cNvPr id="404" name="直線コネクタ 403"/>
        <xdr:cNvCxnSpPr/>
      </xdr:nvCxnSpPr>
      <xdr:spPr>
        <a:xfrm>
          <a:off x="8750300" y="12920269"/>
          <a:ext cx="889000" cy="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61519</xdr:rowOff>
    </xdr:from>
    <xdr:to>
      <xdr:col>45</xdr:col>
      <xdr:colOff>177800</xdr:colOff>
      <xdr:row>75</xdr:row>
      <xdr:rowOff>133032</xdr:rowOff>
    </xdr:to>
    <xdr:cxnSp macro="">
      <xdr:nvCxnSpPr>
        <xdr:cNvPr id="407" name="直線コネクタ 406"/>
        <xdr:cNvCxnSpPr/>
      </xdr:nvCxnSpPr>
      <xdr:spPr>
        <a:xfrm flipV="1">
          <a:off x="7861300" y="12920269"/>
          <a:ext cx="889000" cy="7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133032</xdr:rowOff>
    </xdr:from>
    <xdr:to>
      <xdr:col>41</xdr:col>
      <xdr:colOff>50800</xdr:colOff>
      <xdr:row>75</xdr:row>
      <xdr:rowOff>154921</xdr:rowOff>
    </xdr:to>
    <xdr:cxnSp macro="">
      <xdr:nvCxnSpPr>
        <xdr:cNvPr id="410" name="直線コネクタ 409"/>
        <xdr:cNvCxnSpPr/>
      </xdr:nvCxnSpPr>
      <xdr:spPr>
        <a:xfrm flipV="1">
          <a:off x="6972300" y="12991782"/>
          <a:ext cx="889000" cy="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70822</xdr:rowOff>
    </xdr:from>
    <xdr:to>
      <xdr:col>41</xdr:col>
      <xdr:colOff>101600</xdr:colOff>
      <xdr:row>78</xdr:row>
      <xdr:rowOff>972</xdr:rowOff>
    </xdr:to>
    <xdr:sp macro="" textlink="">
      <xdr:nvSpPr>
        <xdr:cNvPr id="411" name="フローチャート: 判断 410"/>
        <xdr:cNvSpPr/>
      </xdr:nvSpPr>
      <xdr:spPr>
        <a:xfrm>
          <a:off x="7810500" y="132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163549</xdr:rowOff>
    </xdr:from>
    <xdr:ext cx="534377" cy="259045"/>
    <xdr:sp macro="" textlink="">
      <xdr:nvSpPr>
        <xdr:cNvPr id="412" name="テキスト ボックス 411"/>
        <xdr:cNvSpPr txBox="1"/>
      </xdr:nvSpPr>
      <xdr:spPr>
        <a:xfrm>
          <a:off x="7594111" y="13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126085</xdr:rowOff>
    </xdr:from>
    <xdr:to>
      <xdr:col>36</xdr:col>
      <xdr:colOff>165100</xdr:colOff>
      <xdr:row>78</xdr:row>
      <xdr:rowOff>56235</xdr:rowOff>
    </xdr:to>
    <xdr:sp macro="" textlink="">
      <xdr:nvSpPr>
        <xdr:cNvPr id="413" name="フローチャート: 判断 412"/>
        <xdr:cNvSpPr/>
      </xdr:nvSpPr>
      <xdr:spPr>
        <a:xfrm>
          <a:off x="6921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47362</xdr:rowOff>
    </xdr:from>
    <xdr:ext cx="534377" cy="259045"/>
    <xdr:sp macro="" textlink="">
      <xdr:nvSpPr>
        <xdr:cNvPr id="414" name="テキスト ボックス 413"/>
        <xdr:cNvSpPr txBox="1"/>
      </xdr:nvSpPr>
      <xdr:spPr>
        <a:xfrm>
          <a:off x="6705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102464</xdr:rowOff>
    </xdr:from>
    <xdr:to>
      <xdr:col>55</xdr:col>
      <xdr:colOff>50800</xdr:colOff>
      <xdr:row>76</xdr:row>
      <xdr:rowOff>32614</xdr:rowOff>
    </xdr:to>
    <xdr:sp macro="" textlink="">
      <xdr:nvSpPr>
        <xdr:cNvPr id="420" name="楕円 419"/>
        <xdr:cNvSpPr/>
      </xdr:nvSpPr>
      <xdr:spPr>
        <a:xfrm>
          <a:off x="10426700" y="129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125341</xdr:rowOff>
    </xdr:from>
    <xdr:ext cx="534377" cy="259045"/>
    <xdr:sp macro="" textlink="">
      <xdr:nvSpPr>
        <xdr:cNvPr id="421" name="商工費該当値テキスト"/>
        <xdr:cNvSpPr txBox="1"/>
      </xdr:nvSpPr>
      <xdr:spPr>
        <a:xfrm>
          <a:off x="10528300" y="128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93549</xdr:rowOff>
    </xdr:from>
    <xdr:to>
      <xdr:col>50</xdr:col>
      <xdr:colOff>165100</xdr:colOff>
      <xdr:row>76</xdr:row>
      <xdr:rowOff>23698</xdr:rowOff>
    </xdr:to>
    <xdr:sp macro="" textlink="">
      <xdr:nvSpPr>
        <xdr:cNvPr id="422" name="楕円 421"/>
        <xdr:cNvSpPr/>
      </xdr:nvSpPr>
      <xdr:spPr>
        <a:xfrm>
          <a:off x="9588500" y="12952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40226</xdr:rowOff>
    </xdr:from>
    <xdr:ext cx="534377" cy="259045"/>
    <xdr:sp macro="" textlink="">
      <xdr:nvSpPr>
        <xdr:cNvPr id="423" name="テキスト ボックス 422"/>
        <xdr:cNvSpPr txBox="1"/>
      </xdr:nvSpPr>
      <xdr:spPr>
        <a:xfrm>
          <a:off x="9372111" y="127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10719</xdr:rowOff>
    </xdr:from>
    <xdr:to>
      <xdr:col>46</xdr:col>
      <xdr:colOff>38100</xdr:colOff>
      <xdr:row>75</xdr:row>
      <xdr:rowOff>112319</xdr:rowOff>
    </xdr:to>
    <xdr:sp macro="" textlink="">
      <xdr:nvSpPr>
        <xdr:cNvPr id="424" name="楕円 423"/>
        <xdr:cNvSpPr/>
      </xdr:nvSpPr>
      <xdr:spPr>
        <a:xfrm>
          <a:off x="8699500" y="128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128846</xdr:rowOff>
    </xdr:from>
    <xdr:ext cx="534377" cy="259045"/>
    <xdr:sp macro="" textlink="">
      <xdr:nvSpPr>
        <xdr:cNvPr id="425" name="テキスト ボックス 424"/>
        <xdr:cNvSpPr txBox="1"/>
      </xdr:nvSpPr>
      <xdr:spPr>
        <a:xfrm>
          <a:off x="8483111" y="1264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82232</xdr:rowOff>
    </xdr:from>
    <xdr:to>
      <xdr:col>41</xdr:col>
      <xdr:colOff>101600</xdr:colOff>
      <xdr:row>76</xdr:row>
      <xdr:rowOff>12382</xdr:rowOff>
    </xdr:to>
    <xdr:sp macro="" textlink="">
      <xdr:nvSpPr>
        <xdr:cNvPr id="426" name="楕円 425"/>
        <xdr:cNvSpPr/>
      </xdr:nvSpPr>
      <xdr:spPr>
        <a:xfrm>
          <a:off x="7810500" y="129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28909</xdr:rowOff>
    </xdr:from>
    <xdr:ext cx="534377" cy="259045"/>
    <xdr:sp macro="" textlink="">
      <xdr:nvSpPr>
        <xdr:cNvPr id="427" name="テキスト ボックス 426"/>
        <xdr:cNvSpPr txBox="1"/>
      </xdr:nvSpPr>
      <xdr:spPr>
        <a:xfrm>
          <a:off x="7594111" y="1271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104121</xdr:rowOff>
    </xdr:from>
    <xdr:to>
      <xdr:col>36</xdr:col>
      <xdr:colOff>165100</xdr:colOff>
      <xdr:row>76</xdr:row>
      <xdr:rowOff>34271</xdr:rowOff>
    </xdr:to>
    <xdr:sp macro="" textlink="">
      <xdr:nvSpPr>
        <xdr:cNvPr id="428" name="楕円 427"/>
        <xdr:cNvSpPr/>
      </xdr:nvSpPr>
      <xdr:spPr>
        <a:xfrm>
          <a:off x="6921500" y="1296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50798</xdr:rowOff>
    </xdr:from>
    <xdr:ext cx="534377" cy="259045"/>
    <xdr:sp macro="" textlink="">
      <xdr:nvSpPr>
        <xdr:cNvPr id="429" name="テキスト ボックス 428"/>
        <xdr:cNvSpPr txBox="1"/>
      </xdr:nvSpPr>
      <xdr:spPr>
        <a:xfrm>
          <a:off x="6705111" y="127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27122</xdr:rowOff>
    </xdr:from>
    <xdr:to>
      <xdr:col>55</xdr:col>
      <xdr:colOff>0</xdr:colOff>
      <xdr:row>98</xdr:row>
      <xdr:rowOff>63210</xdr:rowOff>
    </xdr:to>
    <xdr:cxnSp macro="">
      <xdr:nvCxnSpPr>
        <xdr:cNvPr id="458" name="直線コネクタ 457"/>
        <xdr:cNvCxnSpPr/>
      </xdr:nvCxnSpPr>
      <xdr:spPr>
        <a:xfrm>
          <a:off x="9639300" y="16829222"/>
          <a:ext cx="8382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27122</xdr:rowOff>
    </xdr:from>
    <xdr:to>
      <xdr:col>50</xdr:col>
      <xdr:colOff>114300</xdr:colOff>
      <xdr:row>98</xdr:row>
      <xdr:rowOff>31226</xdr:rowOff>
    </xdr:to>
    <xdr:cxnSp macro="">
      <xdr:nvCxnSpPr>
        <xdr:cNvPr id="461" name="直線コネクタ 460"/>
        <xdr:cNvCxnSpPr/>
      </xdr:nvCxnSpPr>
      <xdr:spPr>
        <a:xfrm flipV="1">
          <a:off x="8750300" y="16829222"/>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24352</xdr:rowOff>
    </xdr:from>
    <xdr:to>
      <xdr:col>45</xdr:col>
      <xdr:colOff>177800</xdr:colOff>
      <xdr:row>98</xdr:row>
      <xdr:rowOff>31226</xdr:rowOff>
    </xdr:to>
    <xdr:cxnSp macro="">
      <xdr:nvCxnSpPr>
        <xdr:cNvPr id="464" name="直線コネクタ 463"/>
        <xdr:cNvCxnSpPr/>
      </xdr:nvCxnSpPr>
      <xdr:spPr>
        <a:xfrm>
          <a:off x="7861300" y="16826452"/>
          <a:ext cx="889000" cy="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24352</xdr:rowOff>
    </xdr:from>
    <xdr:to>
      <xdr:col>41</xdr:col>
      <xdr:colOff>50800</xdr:colOff>
      <xdr:row>98</xdr:row>
      <xdr:rowOff>27023</xdr:rowOff>
    </xdr:to>
    <xdr:cxnSp macro="">
      <xdr:nvCxnSpPr>
        <xdr:cNvPr id="467" name="直線コネクタ 466"/>
        <xdr:cNvCxnSpPr/>
      </xdr:nvCxnSpPr>
      <xdr:spPr>
        <a:xfrm flipV="1">
          <a:off x="6972300" y="16826452"/>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161492</xdr:rowOff>
    </xdr:from>
    <xdr:to>
      <xdr:col>41</xdr:col>
      <xdr:colOff>101600</xdr:colOff>
      <xdr:row>98</xdr:row>
      <xdr:rowOff>91642</xdr:rowOff>
    </xdr:to>
    <xdr:sp macro="" textlink="">
      <xdr:nvSpPr>
        <xdr:cNvPr id="468" name="フローチャート: 判断 467"/>
        <xdr:cNvSpPr/>
      </xdr:nvSpPr>
      <xdr:spPr>
        <a:xfrm>
          <a:off x="7810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82769</xdr:rowOff>
    </xdr:from>
    <xdr:ext cx="534377" cy="259045"/>
    <xdr:sp macro="" textlink="">
      <xdr:nvSpPr>
        <xdr:cNvPr id="469" name="テキスト ボックス 468"/>
        <xdr:cNvSpPr txBox="1"/>
      </xdr:nvSpPr>
      <xdr:spPr>
        <a:xfrm>
          <a:off x="7594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156908</xdr:rowOff>
    </xdr:from>
    <xdr:to>
      <xdr:col>36</xdr:col>
      <xdr:colOff>165100</xdr:colOff>
      <xdr:row>98</xdr:row>
      <xdr:rowOff>87058</xdr:rowOff>
    </xdr:to>
    <xdr:sp macro="" textlink="">
      <xdr:nvSpPr>
        <xdr:cNvPr id="470" name="フローチャート: 判断 469"/>
        <xdr:cNvSpPr/>
      </xdr:nvSpPr>
      <xdr:spPr>
        <a:xfrm>
          <a:off x="6921500" y="1678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78185</xdr:rowOff>
    </xdr:from>
    <xdr:ext cx="534377" cy="259045"/>
    <xdr:sp macro="" textlink="">
      <xdr:nvSpPr>
        <xdr:cNvPr id="471" name="テキスト ボックス 470"/>
        <xdr:cNvSpPr txBox="1"/>
      </xdr:nvSpPr>
      <xdr:spPr>
        <a:xfrm>
          <a:off x="6705111" y="1688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12410</xdr:rowOff>
    </xdr:from>
    <xdr:to>
      <xdr:col>55</xdr:col>
      <xdr:colOff>50800</xdr:colOff>
      <xdr:row>98</xdr:row>
      <xdr:rowOff>114010</xdr:rowOff>
    </xdr:to>
    <xdr:sp macro="" textlink="">
      <xdr:nvSpPr>
        <xdr:cNvPr id="477" name="楕円 476"/>
        <xdr:cNvSpPr/>
      </xdr:nvSpPr>
      <xdr:spPr>
        <a:xfrm>
          <a:off x="104267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147772</xdr:rowOff>
    </xdr:from>
    <xdr:to>
      <xdr:col>50</xdr:col>
      <xdr:colOff>165100</xdr:colOff>
      <xdr:row>98</xdr:row>
      <xdr:rowOff>77922</xdr:rowOff>
    </xdr:to>
    <xdr:sp macro="" textlink="">
      <xdr:nvSpPr>
        <xdr:cNvPr id="479" name="楕円 478"/>
        <xdr:cNvSpPr/>
      </xdr:nvSpPr>
      <xdr:spPr>
        <a:xfrm>
          <a:off x="9588500" y="167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94449</xdr:rowOff>
    </xdr:from>
    <xdr:ext cx="534377" cy="259045"/>
    <xdr:sp macro="" textlink="">
      <xdr:nvSpPr>
        <xdr:cNvPr id="480" name="テキスト ボックス 479"/>
        <xdr:cNvSpPr txBox="1"/>
      </xdr:nvSpPr>
      <xdr:spPr>
        <a:xfrm>
          <a:off x="9372111"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151876</xdr:rowOff>
    </xdr:from>
    <xdr:to>
      <xdr:col>46</xdr:col>
      <xdr:colOff>38100</xdr:colOff>
      <xdr:row>98</xdr:row>
      <xdr:rowOff>82026</xdr:rowOff>
    </xdr:to>
    <xdr:sp macro="" textlink="">
      <xdr:nvSpPr>
        <xdr:cNvPr id="481" name="楕円 480"/>
        <xdr:cNvSpPr/>
      </xdr:nvSpPr>
      <xdr:spPr>
        <a:xfrm>
          <a:off x="8699500" y="1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98553</xdr:rowOff>
    </xdr:from>
    <xdr:ext cx="534377" cy="259045"/>
    <xdr:sp macro="" textlink="">
      <xdr:nvSpPr>
        <xdr:cNvPr id="482" name="テキスト ボックス 481"/>
        <xdr:cNvSpPr txBox="1"/>
      </xdr:nvSpPr>
      <xdr:spPr>
        <a:xfrm>
          <a:off x="8483111" y="165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145002</xdr:rowOff>
    </xdr:from>
    <xdr:to>
      <xdr:col>41</xdr:col>
      <xdr:colOff>101600</xdr:colOff>
      <xdr:row>98</xdr:row>
      <xdr:rowOff>75152</xdr:rowOff>
    </xdr:to>
    <xdr:sp macro="" textlink="">
      <xdr:nvSpPr>
        <xdr:cNvPr id="483" name="楕円 482"/>
        <xdr:cNvSpPr/>
      </xdr:nvSpPr>
      <xdr:spPr>
        <a:xfrm>
          <a:off x="7810500" y="167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91679</xdr:rowOff>
    </xdr:from>
    <xdr:ext cx="534377" cy="259045"/>
    <xdr:sp macro="" textlink="">
      <xdr:nvSpPr>
        <xdr:cNvPr id="484" name="テキスト ボックス 483"/>
        <xdr:cNvSpPr txBox="1"/>
      </xdr:nvSpPr>
      <xdr:spPr>
        <a:xfrm>
          <a:off x="7594111" y="1655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147673</xdr:rowOff>
    </xdr:from>
    <xdr:to>
      <xdr:col>36</xdr:col>
      <xdr:colOff>165100</xdr:colOff>
      <xdr:row>98</xdr:row>
      <xdr:rowOff>77823</xdr:rowOff>
    </xdr:to>
    <xdr:sp macro="" textlink="">
      <xdr:nvSpPr>
        <xdr:cNvPr id="485" name="楕円 484"/>
        <xdr:cNvSpPr/>
      </xdr:nvSpPr>
      <xdr:spPr>
        <a:xfrm>
          <a:off x="6921500" y="167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94350</xdr:rowOff>
    </xdr:from>
    <xdr:ext cx="534377" cy="259045"/>
    <xdr:sp macro="" textlink="">
      <xdr:nvSpPr>
        <xdr:cNvPr id="486" name="テキスト ボックス 485"/>
        <xdr:cNvSpPr txBox="1"/>
      </xdr:nvSpPr>
      <xdr:spPr>
        <a:xfrm>
          <a:off x="6705111" y="165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120178</xdr:rowOff>
    </xdr:from>
    <xdr:to>
      <xdr:col>85</xdr:col>
      <xdr:colOff>127000</xdr:colOff>
      <xdr:row>37</xdr:row>
      <xdr:rowOff>166584</xdr:rowOff>
    </xdr:to>
    <xdr:cxnSp macro="">
      <xdr:nvCxnSpPr>
        <xdr:cNvPr id="514" name="直線コネクタ 513"/>
        <xdr:cNvCxnSpPr/>
      </xdr:nvCxnSpPr>
      <xdr:spPr>
        <a:xfrm>
          <a:off x="15481300" y="6463828"/>
          <a:ext cx="8382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87762</xdr:rowOff>
    </xdr:from>
    <xdr:to>
      <xdr:col>81</xdr:col>
      <xdr:colOff>50800</xdr:colOff>
      <xdr:row>37</xdr:row>
      <xdr:rowOff>120178</xdr:rowOff>
    </xdr:to>
    <xdr:cxnSp macro="">
      <xdr:nvCxnSpPr>
        <xdr:cNvPr id="517" name="直線コネクタ 516"/>
        <xdr:cNvCxnSpPr/>
      </xdr:nvCxnSpPr>
      <xdr:spPr>
        <a:xfrm>
          <a:off x="14592300" y="6259962"/>
          <a:ext cx="889000" cy="2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48763</xdr:rowOff>
    </xdr:from>
    <xdr:to>
      <xdr:col>76</xdr:col>
      <xdr:colOff>114300</xdr:colOff>
      <xdr:row>36</xdr:row>
      <xdr:rowOff>87762</xdr:rowOff>
    </xdr:to>
    <xdr:cxnSp macro="">
      <xdr:nvCxnSpPr>
        <xdr:cNvPr id="520" name="直線コネクタ 519"/>
        <xdr:cNvCxnSpPr/>
      </xdr:nvCxnSpPr>
      <xdr:spPr>
        <a:xfrm>
          <a:off x="13703300" y="6049513"/>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48763</xdr:rowOff>
    </xdr:from>
    <xdr:to>
      <xdr:col>71</xdr:col>
      <xdr:colOff>177800</xdr:colOff>
      <xdr:row>37</xdr:row>
      <xdr:rowOff>70754</xdr:rowOff>
    </xdr:to>
    <xdr:cxnSp macro="">
      <xdr:nvCxnSpPr>
        <xdr:cNvPr id="523" name="直線コネクタ 522"/>
        <xdr:cNvCxnSpPr/>
      </xdr:nvCxnSpPr>
      <xdr:spPr>
        <a:xfrm flipV="1">
          <a:off x="12814300" y="6049513"/>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102159</xdr:rowOff>
    </xdr:from>
    <xdr:to>
      <xdr:col>72</xdr:col>
      <xdr:colOff>38100</xdr:colOff>
      <xdr:row>36</xdr:row>
      <xdr:rowOff>32309</xdr:rowOff>
    </xdr:to>
    <xdr:sp macro="" textlink="">
      <xdr:nvSpPr>
        <xdr:cNvPr id="524" name="フローチャート: 判断 523"/>
        <xdr:cNvSpPr/>
      </xdr:nvSpPr>
      <xdr:spPr>
        <a:xfrm>
          <a:off x="13652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23436</xdr:rowOff>
    </xdr:from>
    <xdr:ext cx="534377" cy="259045"/>
    <xdr:sp macro="" textlink="">
      <xdr:nvSpPr>
        <xdr:cNvPr id="525" name="テキスト ボックス 524"/>
        <xdr:cNvSpPr txBox="1"/>
      </xdr:nvSpPr>
      <xdr:spPr>
        <a:xfrm>
          <a:off x="13436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151719</xdr:rowOff>
    </xdr:from>
    <xdr:to>
      <xdr:col>67</xdr:col>
      <xdr:colOff>101600</xdr:colOff>
      <xdr:row>36</xdr:row>
      <xdr:rowOff>81869</xdr:rowOff>
    </xdr:to>
    <xdr:sp macro="" textlink="">
      <xdr:nvSpPr>
        <xdr:cNvPr id="526" name="フローチャート: 判断 525"/>
        <xdr:cNvSpPr/>
      </xdr:nvSpPr>
      <xdr:spPr>
        <a:xfrm>
          <a:off x="12763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98396</xdr:rowOff>
    </xdr:from>
    <xdr:ext cx="534377" cy="259045"/>
    <xdr:sp macro="" textlink="">
      <xdr:nvSpPr>
        <xdr:cNvPr id="527" name="テキスト ボックス 526"/>
        <xdr:cNvSpPr txBox="1"/>
      </xdr:nvSpPr>
      <xdr:spPr>
        <a:xfrm>
          <a:off x="12547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115783</xdr:rowOff>
    </xdr:from>
    <xdr:to>
      <xdr:col>85</xdr:col>
      <xdr:colOff>177800</xdr:colOff>
      <xdr:row>38</xdr:row>
      <xdr:rowOff>45934</xdr:rowOff>
    </xdr:to>
    <xdr:sp macro="" textlink="">
      <xdr:nvSpPr>
        <xdr:cNvPr id="533" name="楕円 532"/>
        <xdr:cNvSpPr/>
      </xdr:nvSpPr>
      <xdr:spPr>
        <a:xfrm>
          <a:off x="16268700" y="6459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94210</xdr:rowOff>
    </xdr:from>
    <xdr:ext cx="534377" cy="259045"/>
    <xdr:sp macro="" textlink="">
      <xdr:nvSpPr>
        <xdr:cNvPr id="534" name="消防費該当値テキスト"/>
        <xdr:cNvSpPr txBox="1"/>
      </xdr:nvSpPr>
      <xdr:spPr>
        <a:xfrm>
          <a:off x="16370300" y="64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69378</xdr:rowOff>
    </xdr:from>
    <xdr:to>
      <xdr:col>81</xdr:col>
      <xdr:colOff>101600</xdr:colOff>
      <xdr:row>37</xdr:row>
      <xdr:rowOff>170977</xdr:rowOff>
    </xdr:to>
    <xdr:sp macro="" textlink="">
      <xdr:nvSpPr>
        <xdr:cNvPr id="535" name="楕円 534"/>
        <xdr:cNvSpPr/>
      </xdr:nvSpPr>
      <xdr:spPr>
        <a:xfrm>
          <a:off x="15430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162105</xdr:rowOff>
    </xdr:from>
    <xdr:ext cx="534377" cy="259045"/>
    <xdr:sp macro="" textlink="">
      <xdr:nvSpPr>
        <xdr:cNvPr id="536" name="テキスト ボックス 535"/>
        <xdr:cNvSpPr txBox="1"/>
      </xdr:nvSpPr>
      <xdr:spPr>
        <a:xfrm>
          <a:off x="15214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36962</xdr:rowOff>
    </xdr:from>
    <xdr:to>
      <xdr:col>76</xdr:col>
      <xdr:colOff>165100</xdr:colOff>
      <xdr:row>36</xdr:row>
      <xdr:rowOff>138562</xdr:rowOff>
    </xdr:to>
    <xdr:sp macro="" textlink="">
      <xdr:nvSpPr>
        <xdr:cNvPr id="537" name="楕円 536"/>
        <xdr:cNvSpPr/>
      </xdr:nvSpPr>
      <xdr:spPr>
        <a:xfrm>
          <a:off x="14541500" y="62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155089</xdr:rowOff>
    </xdr:from>
    <xdr:ext cx="534377" cy="259045"/>
    <xdr:sp macro="" textlink="">
      <xdr:nvSpPr>
        <xdr:cNvPr id="538" name="テキスト ボックス 537"/>
        <xdr:cNvSpPr txBox="1"/>
      </xdr:nvSpPr>
      <xdr:spPr>
        <a:xfrm>
          <a:off x="14325111" y="59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169413</xdr:rowOff>
    </xdr:from>
    <xdr:to>
      <xdr:col>72</xdr:col>
      <xdr:colOff>38100</xdr:colOff>
      <xdr:row>35</xdr:row>
      <xdr:rowOff>99563</xdr:rowOff>
    </xdr:to>
    <xdr:sp macro="" textlink="">
      <xdr:nvSpPr>
        <xdr:cNvPr id="539" name="楕円 538"/>
        <xdr:cNvSpPr/>
      </xdr:nvSpPr>
      <xdr:spPr>
        <a:xfrm>
          <a:off x="13652500" y="599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116090</xdr:rowOff>
    </xdr:from>
    <xdr:ext cx="534377" cy="259045"/>
    <xdr:sp macro="" textlink="">
      <xdr:nvSpPr>
        <xdr:cNvPr id="540" name="テキスト ボックス 539"/>
        <xdr:cNvSpPr txBox="1"/>
      </xdr:nvSpPr>
      <xdr:spPr>
        <a:xfrm>
          <a:off x="13436111" y="577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19954</xdr:rowOff>
    </xdr:from>
    <xdr:to>
      <xdr:col>67</xdr:col>
      <xdr:colOff>101600</xdr:colOff>
      <xdr:row>37</xdr:row>
      <xdr:rowOff>121554</xdr:rowOff>
    </xdr:to>
    <xdr:sp macro="" textlink="">
      <xdr:nvSpPr>
        <xdr:cNvPr id="541" name="楕円 540"/>
        <xdr:cNvSpPr/>
      </xdr:nvSpPr>
      <xdr:spPr>
        <a:xfrm>
          <a:off x="12763500" y="6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112681</xdr:rowOff>
    </xdr:from>
    <xdr:ext cx="534377" cy="259045"/>
    <xdr:sp macro="" textlink="">
      <xdr:nvSpPr>
        <xdr:cNvPr id="542" name="テキスト ボックス 541"/>
        <xdr:cNvSpPr txBox="1"/>
      </xdr:nvSpPr>
      <xdr:spPr>
        <a:xfrm>
          <a:off x="12547111" y="64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124216</xdr:rowOff>
    </xdr:from>
    <xdr:to>
      <xdr:col>85</xdr:col>
      <xdr:colOff>127000</xdr:colOff>
      <xdr:row>58</xdr:row>
      <xdr:rowOff>16957</xdr:rowOff>
    </xdr:to>
    <xdr:cxnSp macro="">
      <xdr:nvCxnSpPr>
        <xdr:cNvPr id="570" name="直線コネクタ 569"/>
        <xdr:cNvCxnSpPr/>
      </xdr:nvCxnSpPr>
      <xdr:spPr>
        <a:xfrm flipV="1">
          <a:off x="15481300" y="9896866"/>
          <a:ext cx="8382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16957</xdr:rowOff>
    </xdr:from>
    <xdr:to>
      <xdr:col>81</xdr:col>
      <xdr:colOff>50800</xdr:colOff>
      <xdr:row>58</xdr:row>
      <xdr:rowOff>130495</xdr:rowOff>
    </xdr:to>
    <xdr:cxnSp macro="">
      <xdr:nvCxnSpPr>
        <xdr:cNvPr id="573" name="直線コネクタ 572"/>
        <xdr:cNvCxnSpPr/>
      </xdr:nvCxnSpPr>
      <xdr:spPr>
        <a:xfrm flipV="1">
          <a:off x="14592300" y="9961057"/>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123058</xdr:rowOff>
    </xdr:from>
    <xdr:to>
      <xdr:col>76</xdr:col>
      <xdr:colOff>114300</xdr:colOff>
      <xdr:row>58</xdr:row>
      <xdr:rowOff>130495</xdr:rowOff>
    </xdr:to>
    <xdr:cxnSp macro="">
      <xdr:nvCxnSpPr>
        <xdr:cNvPr id="576" name="直線コネクタ 575"/>
        <xdr:cNvCxnSpPr/>
      </xdr:nvCxnSpPr>
      <xdr:spPr>
        <a:xfrm>
          <a:off x="13703300" y="10067158"/>
          <a:ext cx="889000" cy="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123058</xdr:rowOff>
    </xdr:from>
    <xdr:to>
      <xdr:col>71</xdr:col>
      <xdr:colOff>177800</xdr:colOff>
      <xdr:row>58</xdr:row>
      <xdr:rowOff>150902</xdr:rowOff>
    </xdr:to>
    <xdr:cxnSp macro="">
      <xdr:nvCxnSpPr>
        <xdr:cNvPr id="579" name="直線コネクタ 578"/>
        <xdr:cNvCxnSpPr/>
      </xdr:nvCxnSpPr>
      <xdr:spPr>
        <a:xfrm flipV="1">
          <a:off x="12814300" y="10067158"/>
          <a:ext cx="8890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153030</xdr:rowOff>
    </xdr:from>
    <xdr:to>
      <xdr:col>72</xdr:col>
      <xdr:colOff>38100</xdr:colOff>
      <xdr:row>56</xdr:row>
      <xdr:rowOff>83180</xdr:rowOff>
    </xdr:to>
    <xdr:sp macro="" textlink="">
      <xdr:nvSpPr>
        <xdr:cNvPr id="580" name="フローチャート: 判断 579"/>
        <xdr:cNvSpPr/>
      </xdr:nvSpPr>
      <xdr:spPr>
        <a:xfrm>
          <a:off x="13652500" y="95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99707</xdr:rowOff>
    </xdr:from>
    <xdr:ext cx="534377" cy="259045"/>
    <xdr:sp macro="" textlink="">
      <xdr:nvSpPr>
        <xdr:cNvPr id="581" name="テキスト ボックス 580"/>
        <xdr:cNvSpPr txBox="1"/>
      </xdr:nvSpPr>
      <xdr:spPr>
        <a:xfrm>
          <a:off x="13436111" y="93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75824</xdr:rowOff>
    </xdr:from>
    <xdr:to>
      <xdr:col>67</xdr:col>
      <xdr:colOff>101600</xdr:colOff>
      <xdr:row>57</xdr:row>
      <xdr:rowOff>5974</xdr:rowOff>
    </xdr:to>
    <xdr:sp macro="" textlink="">
      <xdr:nvSpPr>
        <xdr:cNvPr id="582" name="フローチャート: 判断 581"/>
        <xdr:cNvSpPr/>
      </xdr:nvSpPr>
      <xdr:spPr>
        <a:xfrm>
          <a:off x="12763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22501</xdr:rowOff>
    </xdr:from>
    <xdr:ext cx="534377" cy="259045"/>
    <xdr:sp macro="" textlink="">
      <xdr:nvSpPr>
        <xdr:cNvPr id="583" name="テキスト ボックス 582"/>
        <xdr:cNvSpPr txBox="1"/>
      </xdr:nvSpPr>
      <xdr:spPr>
        <a:xfrm>
          <a:off x="12547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73416</xdr:rowOff>
    </xdr:from>
    <xdr:to>
      <xdr:col>85</xdr:col>
      <xdr:colOff>177800</xdr:colOff>
      <xdr:row>58</xdr:row>
      <xdr:rowOff>3566</xdr:rowOff>
    </xdr:to>
    <xdr:sp macro="" textlink="">
      <xdr:nvSpPr>
        <xdr:cNvPr id="589" name="楕円 588"/>
        <xdr:cNvSpPr/>
      </xdr:nvSpPr>
      <xdr:spPr>
        <a:xfrm>
          <a:off x="16268700" y="98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51843</xdr:rowOff>
    </xdr:from>
    <xdr:ext cx="534377" cy="259045"/>
    <xdr:sp macro="" textlink="">
      <xdr:nvSpPr>
        <xdr:cNvPr id="590" name="教育費該当値テキスト"/>
        <xdr:cNvSpPr txBox="1"/>
      </xdr:nvSpPr>
      <xdr:spPr>
        <a:xfrm>
          <a:off x="16370300" y="98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137607</xdr:rowOff>
    </xdr:from>
    <xdr:to>
      <xdr:col>81</xdr:col>
      <xdr:colOff>101600</xdr:colOff>
      <xdr:row>58</xdr:row>
      <xdr:rowOff>67757</xdr:rowOff>
    </xdr:to>
    <xdr:sp macro="" textlink="">
      <xdr:nvSpPr>
        <xdr:cNvPr id="591" name="楕円 590"/>
        <xdr:cNvSpPr/>
      </xdr:nvSpPr>
      <xdr:spPr>
        <a:xfrm>
          <a:off x="15430500" y="99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58884</xdr:rowOff>
    </xdr:from>
    <xdr:ext cx="534377" cy="259045"/>
    <xdr:sp macro="" textlink="">
      <xdr:nvSpPr>
        <xdr:cNvPr id="592" name="テキスト ボックス 591"/>
        <xdr:cNvSpPr txBox="1"/>
      </xdr:nvSpPr>
      <xdr:spPr>
        <a:xfrm>
          <a:off x="15214111" y="1000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79695</xdr:rowOff>
    </xdr:from>
    <xdr:to>
      <xdr:col>76</xdr:col>
      <xdr:colOff>165100</xdr:colOff>
      <xdr:row>59</xdr:row>
      <xdr:rowOff>9845</xdr:rowOff>
    </xdr:to>
    <xdr:sp macro="" textlink="">
      <xdr:nvSpPr>
        <xdr:cNvPr id="593" name="楕円 592"/>
        <xdr:cNvSpPr/>
      </xdr:nvSpPr>
      <xdr:spPr>
        <a:xfrm>
          <a:off x="14541500" y="100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972</xdr:rowOff>
    </xdr:from>
    <xdr:ext cx="534377" cy="259045"/>
    <xdr:sp macro="" textlink="">
      <xdr:nvSpPr>
        <xdr:cNvPr id="594" name="テキスト ボックス 593"/>
        <xdr:cNvSpPr txBox="1"/>
      </xdr:nvSpPr>
      <xdr:spPr>
        <a:xfrm>
          <a:off x="14325111" y="101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72258</xdr:rowOff>
    </xdr:from>
    <xdr:to>
      <xdr:col>72</xdr:col>
      <xdr:colOff>38100</xdr:colOff>
      <xdr:row>59</xdr:row>
      <xdr:rowOff>2408</xdr:rowOff>
    </xdr:to>
    <xdr:sp macro="" textlink="">
      <xdr:nvSpPr>
        <xdr:cNvPr id="595" name="楕円 594"/>
        <xdr:cNvSpPr/>
      </xdr:nvSpPr>
      <xdr:spPr>
        <a:xfrm>
          <a:off x="13652500" y="100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164985</xdr:rowOff>
    </xdr:from>
    <xdr:ext cx="534377" cy="259045"/>
    <xdr:sp macro="" textlink="">
      <xdr:nvSpPr>
        <xdr:cNvPr id="596" name="テキスト ボックス 595"/>
        <xdr:cNvSpPr txBox="1"/>
      </xdr:nvSpPr>
      <xdr:spPr>
        <a:xfrm>
          <a:off x="13436111" y="101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100102</xdr:rowOff>
    </xdr:from>
    <xdr:to>
      <xdr:col>67</xdr:col>
      <xdr:colOff>101600</xdr:colOff>
      <xdr:row>59</xdr:row>
      <xdr:rowOff>30252</xdr:rowOff>
    </xdr:to>
    <xdr:sp macro="" textlink="">
      <xdr:nvSpPr>
        <xdr:cNvPr id="597" name="楕円 596"/>
        <xdr:cNvSpPr/>
      </xdr:nvSpPr>
      <xdr:spPr>
        <a:xfrm>
          <a:off x="12763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21379</xdr:rowOff>
    </xdr:from>
    <xdr:ext cx="534377" cy="259045"/>
    <xdr:sp macro="" textlink="">
      <xdr:nvSpPr>
        <xdr:cNvPr id="598" name="テキスト ボックス 597"/>
        <xdr:cNvSpPr txBox="1"/>
      </xdr:nvSpPr>
      <xdr:spPr>
        <a:xfrm>
          <a:off x="12547111" y="101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34113</xdr:rowOff>
    </xdr:from>
    <xdr:to>
      <xdr:col>85</xdr:col>
      <xdr:colOff>127000</xdr:colOff>
      <xdr:row>79</xdr:row>
      <xdr:rowOff>41694</xdr:rowOff>
    </xdr:to>
    <xdr:cxnSp macro="">
      <xdr:nvCxnSpPr>
        <xdr:cNvPr id="627" name="直線コネクタ 626"/>
        <xdr:cNvCxnSpPr/>
      </xdr:nvCxnSpPr>
      <xdr:spPr>
        <a:xfrm flipV="1">
          <a:off x="15481300" y="13578663"/>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41694</xdr:rowOff>
    </xdr:from>
    <xdr:to>
      <xdr:col>81</xdr:col>
      <xdr:colOff>50800</xdr:colOff>
      <xdr:row>79</xdr:row>
      <xdr:rowOff>44450</xdr:rowOff>
    </xdr:to>
    <xdr:cxnSp macro="">
      <xdr:nvCxnSpPr>
        <xdr:cNvPr id="630" name="直線コネクタ 629"/>
        <xdr:cNvCxnSpPr/>
      </xdr:nvCxnSpPr>
      <xdr:spPr>
        <a:xfrm flipV="1">
          <a:off x="14592300" y="13586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40906</xdr:rowOff>
    </xdr:from>
    <xdr:to>
      <xdr:col>76</xdr:col>
      <xdr:colOff>114300</xdr:colOff>
      <xdr:row>79</xdr:row>
      <xdr:rowOff>44450</xdr:rowOff>
    </xdr:to>
    <xdr:cxnSp macro="">
      <xdr:nvCxnSpPr>
        <xdr:cNvPr id="633" name="直線コネクタ 632"/>
        <xdr:cNvCxnSpPr/>
      </xdr:nvCxnSpPr>
      <xdr:spPr>
        <a:xfrm>
          <a:off x="13703300" y="13585456"/>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40906</xdr:rowOff>
    </xdr:from>
    <xdr:to>
      <xdr:col>71</xdr:col>
      <xdr:colOff>177800</xdr:colOff>
      <xdr:row>79</xdr:row>
      <xdr:rowOff>42951</xdr:rowOff>
    </xdr:to>
    <xdr:cxnSp macro="">
      <xdr:nvCxnSpPr>
        <xdr:cNvPr id="636" name="直線コネクタ 635"/>
        <xdr:cNvCxnSpPr/>
      </xdr:nvCxnSpPr>
      <xdr:spPr>
        <a:xfrm flipV="1">
          <a:off x="12814300" y="13585456"/>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90106</xdr:rowOff>
    </xdr:from>
    <xdr:to>
      <xdr:col>72</xdr:col>
      <xdr:colOff>38100</xdr:colOff>
      <xdr:row>79</xdr:row>
      <xdr:rowOff>20256</xdr:rowOff>
    </xdr:to>
    <xdr:sp macro="" textlink="">
      <xdr:nvSpPr>
        <xdr:cNvPr id="637" name="フローチャート: 判断 636"/>
        <xdr:cNvSpPr/>
      </xdr:nvSpPr>
      <xdr:spPr>
        <a:xfrm>
          <a:off x="13652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36783</xdr:rowOff>
    </xdr:from>
    <xdr:ext cx="469744" cy="259045"/>
    <xdr:sp macro="" textlink="">
      <xdr:nvSpPr>
        <xdr:cNvPr id="638" name="テキスト ボックス 637"/>
        <xdr:cNvSpPr txBox="1"/>
      </xdr:nvSpPr>
      <xdr:spPr>
        <a:xfrm>
          <a:off x="13468428" y="132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110719</xdr:rowOff>
    </xdr:from>
    <xdr:to>
      <xdr:col>67</xdr:col>
      <xdr:colOff>101600</xdr:colOff>
      <xdr:row>79</xdr:row>
      <xdr:rowOff>40869</xdr:rowOff>
    </xdr:to>
    <xdr:sp macro="" textlink="">
      <xdr:nvSpPr>
        <xdr:cNvPr id="639" name="フローチャート: 判断 638"/>
        <xdr:cNvSpPr/>
      </xdr:nvSpPr>
      <xdr:spPr>
        <a:xfrm>
          <a:off x="12763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57396</xdr:rowOff>
    </xdr:from>
    <xdr:ext cx="469744" cy="259045"/>
    <xdr:sp macro="" textlink="">
      <xdr:nvSpPr>
        <xdr:cNvPr id="640" name="テキスト ボックス 639"/>
        <xdr:cNvSpPr txBox="1"/>
      </xdr:nvSpPr>
      <xdr:spPr>
        <a:xfrm>
          <a:off x="12579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154763</xdr:rowOff>
    </xdr:from>
    <xdr:to>
      <xdr:col>85</xdr:col>
      <xdr:colOff>177800</xdr:colOff>
      <xdr:row>79</xdr:row>
      <xdr:rowOff>84913</xdr:rowOff>
    </xdr:to>
    <xdr:sp macro="" textlink="">
      <xdr:nvSpPr>
        <xdr:cNvPr id="646" name="楕円 645"/>
        <xdr:cNvSpPr/>
      </xdr:nvSpPr>
      <xdr:spPr>
        <a:xfrm>
          <a:off x="16268700" y="135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78565" cy="259045"/>
    <xdr:sp macro="" textlink="">
      <xdr:nvSpPr>
        <xdr:cNvPr id="647" name="災害復旧費該当値テキスト"/>
        <xdr:cNvSpPr txBox="1"/>
      </xdr:nvSpPr>
      <xdr:spPr>
        <a:xfrm>
          <a:off x="16370300" y="1348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162344</xdr:rowOff>
    </xdr:from>
    <xdr:to>
      <xdr:col>81</xdr:col>
      <xdr:colOff>101600</xdr:colOff>
      <xdr:row>79</xdr:row>
      <xdr:rowOff>92494</xdr:rowOff>
    </xdr:to>
    <xdr:sp macro="" textlink="">
      <xdr:nvSpPr>
        <xdr:cNvPr id="648" name="楕円 647"/>
        <xdr:cNvSpPr/>
      </xdr:nvSpPr>
      <xdr:spPr>
        <a:xfrm>
          <a:off x="15430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83621</xdr:rowOff>
    </xdr:from>
    <xdr:ext cx="378565" cy="259045"/>
    <xdr:sp macro="" textlink="">
      <xdr:nvSpPr>
        <xdr:cNvPr id="649" name="テキスト ボックス 648"/>
        <xdr:cNvSpPr txBox="1"/>
      </xdr:nvSpPr>
      <xdr:spPr>
        <a:xfrm>
          <a:off x="15292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161556</xdr:rowOff>
    </xdr:from>
    <xdr:to>
      <xdr:col>72</xdr:col>
      <xdr:colOff>38100</xdr:colOff>
      <xdr:row>79</xdr:row>
      <xdr:rowOff>91706</xdr:rowOff>
    </xdr:to>
    <xdr:sp macro="" textlink="">
      <xdr:nvSpPr>
        <xdr:cNvPr id="652" name="楕円 651"/>
        <xdr:cNvSpPr/>
      </xdr:nvSpPr>
      <xdr:spPr>
        <a:xfrm>
          <a:off x="13652500" y="135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82833</xdr:rowOff>
    </xdr:from>
    <xdr:ext cx="378565" cy="259045"/>
    <xdr:sp macro="" textlink="">
      <xdr:nvSpPr>
        <xdr:cNvPr id="653" name="テキスト ボックス 652"/>
        <xdr:cNvSpPr txBox="1"/>
      </xdr:nvSpPr>
      <xdr:spPr>
        <a:xfrm>
          <a:off x="13514017" y="1362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163601</xdr:rowOff>
    </xdr:from>
    <xdr:to>
      <xdr:col>67</xdr:col>
      <xdr:colOff>101600</xdr:colOff>
      <xdr:row>79</xdr:row>
      <xdr:rowOff>93751</xdr:rowOff>
    </xdr:to>
    <xdr:sp macro="" textlink="">
      <xdr:nvSpPr>
        <xdr:cNvPr id="654" name="楕円 653"/>
        <xdr:cNvSpPr/>
      </xdr:nvSpPr>
      <xdr:spPr>
        <a:xfrm>
          <a:off x="127635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84878</xdr:rowOff>
    </xdr:from>
    <xdr:ext cx="378565" cy="259045"/>
    <xdr:sp macro="" textlink="">
      <xdr:nvSpPr>
        <xdr:cNvPr id="655" name="テキスト ボックス 654"/>
        <xdr:cNvSpPr txBox="1"/>
      </xdr:nvSpPr>
      <xdr:spPr>
        <a:xfrm>
          <a:off x="12625017" y="13629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140843</xdr:rowOff>
    </xdr:from>
    <xdr:to>
      <xdr:col>85</xdr:col>
      <xdr:colOff>127000</xdr:colOff>
      <xdr:row>94</xdr:row>
      <xdr:rowOff>159327</xdr:rowOff>
    </xdr:to>
    <xdr:cxnSp macro="">
      <xdr:nvCxnSpPr>
        <xdr:cNvPr id="686" name="直線コネクタ 685"/>
        <xdr:cNvCxnSpPr/>
      </xdr:nvCxnSpPr>
      <xdr:spPr>
        <a:xfrm>
          <a:off x="15481300" y="16257143"/>
          <a:ext cx="8382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119566</xdr:rowOff>
    </xdr:from>
    <xdr:to>
      <xdr:col>81</xdr:col>
      <xdr:colOff>50800</xdr:colOff>
      <xdr:row>94</xdr:row>
      <xdr:rowOff>140843</xdr:rowOff>
    </xdr:to>
    <xdr:cxnSp macro="">
      <xdr:nvCxnSpPr>
        <xdr:cNvPr id="689" name="直線コネクタ 688"/>
        <xdr:cNvCxnSpPr/>
      </xdr:nvCxnSpPr>
      <xdr:spPr>
        <a:xfrm>
          <a:off x="14592300" y="16235866"/>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114636</xdr:rowOff>
    </xdr:from>
    <xdr:to>
      <xdr:col>76</xdr:col>
      <xdr:colOff>114300</xdr:colOff>
      <xdr:row>94</xdr:row>
      <xdr:rowOff>119566</xdr:rowOff>
    </xdr:to>
    <xdr:cxnSp macro="">
      <xdr:nvCxnSpPr>
        <xdr:cNvPr id="692" name="直線コネクタ 691"/>
        <xdr:cNvCxnSpPr/>
      </xdr:nvCxnSpPr>
      <xdr:spPr>
        <a:xfrm>
          <a:off x="13703300" y="16230936"/>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101099</xdr:rowOff>
    </xdr:from>
    <xdr:to>
      <xdr:col>71</xdr:col>
      <xdr:colOff>177800</xdr:colOff>
      <xdr:row>94</xdr:row>
      <xdr:rowOff>114636</xdr:rowOff>
    </xdr:to>
    <xdr:cxnSp macro="">
      <xdr:nvCxnSpPr>
        <xdr:cNvPr id="695" name="直線コネクタ 694"/>
        <xdr:cNvCxnSpPr/>
      </xdr:nvCxnSpPr>
      <xdr:spPr>
        <a:xfrm>
          <a:off x="12814300" y="16217399"/>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116315</xdr:rowOff>
    </xdr:from>
    <xdr:to>
      <xdr:col>72</xdr:col>
      <xdr:colOff>38100</xdr:colOff>
      <xdr:row>95</xdr:row>
      <xdr:rowOff>46465</xdr:rowOff>
    </xdr:to>
    <xdr:sp macro="" textlink="">
      <xdr:nvSpPr>
        <xdr:cNvPr id="696" name="フローチャート: 判断 695"/>
        <xdr:cNvSpPr/>
      </xdr:nvSpPr>
      <xdr:spPr>
        <a:xfrm>
          <a:off x="13652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37592</xdr:rowOff>
    </xdr:from>
    <xdr:ext cx="534377" cy="259045"/>
    <xdr:sp macro="" textlink="">
      <xdr:nvSpPr>
        <xdr:cNvPr id="697" name="テキスト ボックス 696"/>
        <xdr:cNvSpPr txBox="1"/>
      </xdr:nvSpPr>
      <xdr:spPr>
        <a:xfrm>
          <a:off x="13436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152141</xdr:rowOff>
    </xdr:from>
    <xdr:to>
      <xdr:col>67</xdr:col>
      <xdr:colOff>101600</xdr:colOff>
      <xdr:row>95</xdr:row>
      <xdr:rowOff>82291</xdr:rowOff>
    </xdr:to>
    <xdr:sp macro="" textlink="">
      <xdr:nvSpPr>
        <xdr:cNvPr id="698" name="フローチャート: 判断 697"/>
        <xdr:cNvSpPr/>
      </xdr:nvSpPr>
      <xdr:spPr>
        <a:xfrm>
          <a:off x="12763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73418</xdr:rowOff>
    </xdr:from>
    <xdr:ext cx="534377" cy="259045"/>
    <xdr:sp macro="" textlink="">
      <xdr:nvSpPr>
        <xdr:cNvPr id="699" name="テキスト ボックス 698"/>
        <xdr:cNvSpPr txBox="1"/>
      </xdr:nvSpPr>
      <xdr:spPr>
        <a:xfrm>
          <a:off x="12547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108527</xdr:rowOff>
    </xdr:from>
    <xdr:to>
      <xdr:col>85</xdr:col>
      <xdr:colOff>177800</xdr:colOff>
      <xdr:row>95</xdr:row>
      <xdr:rowOff>38677</xdr:rowOff>
    </xdr:to>
    <xdr:sp macro="" textlink="">
      <xdr:nvSpPr>
        <xdr:cNvPr id="705" name="楕円 704"/>
        <xdr:cNvSpPr/>
      </xdr:nvSpPr>
      <xdr:spPr>
        <a:xfrm>
          <a:off x="162687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131404</xdr:rowOff>
    </xdr:from>
    <xdr:ext cx="534377" cy="259045"/>
    <xdr:sp macro="" textlink="">
      <xdr:nvSpPr>
        <xdr:cNvPr id="706" name="公債費該当値テキスト"/>
        <xdr:cNvSpPr txBox="1"/>
      </xdr:nvSpPr>
      <xdr:spPr>
        <a:xfrm>
          <a:off x="16370300" y="160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90043</xdr:rowOff>
    </xdr:from>
    <xdr:to>
      <xdr:col>81</xdr:col>
      <xdr:colOff>101600</xdr:colOff>
      <xdr:row>95</xdr:row>
      <xdr:rowOff>20193</xdr:rowOff>
    </xdr:to>
    <xdr:sp macro="" textlink="">
      <xdr:nvSpPr>
        <xdr:cNvPr id="707" name="楕円 706"/>
        <xdr:cNvSpPr/>
      </xdr:nvSpPr>
      <xdr:spPr>
        <a:xfrm>
          <a:off x="15430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36720</xdr:rowOff>
    </xdr:from>
    <xdr:ext cx="534377" cy="259045"/>
    <xdr:sp macro="" textlink="">
      <xdr:nvSpPr>
        <xdr:cNvPr id="708" name="テキスト ボックス 707"/>
        <xdr:cNvSpPr txBox="1"/>
      </xdr:nvSpPr>
      <xdr:spPr>
        <a:xfrm>
          <a:off x="15214111" y="159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68766</xdr:rowOff>
    </xdr:from>
    <xdr:to>
      <xdr:col>76</xdr:col>
      <xdr:colOff>165100</xdr:colOff>
      <xdr:row>94</xdr:row>
      <xdr:rowOff>170366</xdr:rowOff>
    </xdr:to>
    <xdr:sp macro="" textlink="">
      <xdr:nvSpPr>
        <xdr:cNvPr id="709" name="楕円 708"/>
        <xdr:cNvSpPr/>
      </xdr:nvSpPr>
      <xdr:spPr>
        <a:xfrm>
          <a:off x="14541500" y="161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15443</xdr:rowOff>
    </xdr:from>
    <xdr:ext cx="534377" cy="259045"/>
    <xdr:sp macro="" textlink="">
      <xdr:nvSpPr>
        <xdr:cNvPr id="710" name="テキスト ボックス 709"/>
        <xdr:cNvSpPr txBox="1"/>
      </xdr:nvSpPr>
      <xdr:spPr>
        <a:xfrm>
          <a:off x="14325111" y="159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63836</xdr:rowOff>
    </xdr:from>
    <xdr:to>
      <xdr:col>72</xdr:col>
      <xdr:colOff>38100</xdr:colOff>
      <xdr:row>94</xdr:row>
      <xdr:rowOff>165436</xdr:rowOff>
    </xdr:to>
    <xdr:sp macro="" textlink="">
      <xdr:nvSpPr>
        <xdr:cNvPr id="711" name="楕円 710"/>
        <xdr:cNvSpPr/>
      </xdr:nvSpPr>
      <xdr:spPr>
        <a:xfrm>
          <a:off x="13652500" y="161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10513</xdr:rowOff>
    </xdr:from>
    <xdr:ext cx="534377" cy="259045"/>
    <xdr:sp macro="" textlink="">
      <xdr:nvSpPr>
        <xdr:cNvPr id="712" name="テキスト ボックス 711"/>
        <xdr:cNvSpPr txBox="1"/>
      </xdr:nvSpPr>
      <xdr:spPr>
        <a:xfrm>
          <a:off x="13436111" y="15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50299</xdr:rowOff>
    </xdr:from>
    <xdr:to>
      <xdr:col>67</xdr:col>
      <xdr:colOff>101600</xdr:colOff>
      <xdr:row>94</xdr:row>
      <xdr:rowOff>151899</xdr:rowOff>
    </xdr:to>
    <xdr:sp macro="" textlink="">
      <xdr:nvSpPr>
        <xdr:cNvPr id="713" name="楕円 712"/>
        <xdr:cNvSpPr/>
      </xdr:nvSpPr>
      <xdr:spPr>
        <a:xfrm>
          <a:off x="12763500" y="161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168426</xdr:rowOff>
    </xdr:from>
    <xdr:ext cx="534377" cy="259045"/>
    <xdr:sp macro="" textlink="">
      <xdr:nvSpPr>
        <xdr:cNvPr id="714" name="テキスト ボックス 713"/>
        <xdr:cNvSpPr txBox="1"/>
      </xdr:nvSpPr>
      <xdr:spPr>
        <a:xfrm>
          <a:off x="12547111" y="1594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50495</xdr:rowOff>
    </xdr:from>
    <xdr:to>
      <xdr:col>102</xdr:col>
      <xdr:colOff>165100</xdr:colOff>
      <xdr:row>38</xdr:row>
      <xdr:rowOff>152095</xdr:rowOff>
    </xdr:to>
    <xdr:sp macro="" textlink="">
      <xdr:nvSpPr>
        <xdr:cNvPr id="751" name="フローチャート: 判断 750"/>
        <xdr:cNvSpPr/>
      </xdr:nvSpPr>
      <xdr:spPr>
        <a:xfrm>
          <a:off x="19494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168622</xdr:rowOff>
    </xdr:from>
    <xdr:ext cx="378565" cy="259045"/>
    <xdr:sp macro="" textlink="">
      <xdr:nvSpPr>
        <xdr:cNvPr id="752" name="テキスト ボックス 751"/>
        <xdr:cNvSpPr txBox="1"/>
      </xdr:nvSpPr>
      <xdr:spPr>
        <a:xfrm>
          <a:off x="19356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82042</xdr:rowOff>
    </xdr:from>
    <xdr:to>
      <xdr:col>98</xdr:col>
      <xdr:colOff>38100</xdr:colOff>
      <xdr:row>39</xdr:row>
      <xdr:rowOff>12192</xdr:rowOff>
    </xdr:to>
    <xdr:sp macro="" textlink="">
      <xdr:nvSpPr>
        <xdr:cNvPr id="753" name="フローチャート: 判断 752"/>
        <xdr:cNvSpPr/>
      </xdr:nvSpPr>
      <xdr:spPr>
        <a:xfrm>
          <a:off x="18605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28719</xdr:rowOff>
    </xdr:from>
    <xdr:ext cx="313932" cy="259045"/>
    <xdr:sp macro="" textlink="">
      <xdr:nvSpPr>
        <xdr:cNvPr id="754" name="テキスト ボックス 753"/>
        <xdr:cNvSpPr txBox="1"/>
      </xdr:nvSpPr>
      <xdr:spPr>
        <a:xfrm>
          <a:off x="18499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コストのうち、類似団体の平均を上回ったのは、総務費、民生費、労働費、商工費、及び公債費となった。総務費は今年度から公立諏訪東京理科大学に係る分担金が計上されたこと、民生費は公立保育園の大規模改修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同時に実施していることから新たに類似団体の平均を上回ることとなった。労働費と商工費については中小企業制度融資及び勤労者生活資金融資の預託金が多くを占めており、預託金を除くといずれも類似団体の平均を下回る。教育費については、類似団体の平均を下回っているものの今年度も決算額が増加している。これは小中一貫教育の推進やＩＣＴ教育の推進、英語教育の推進、また小中学校の施設改修などが要因となっているが、市として子育て・教育政策に重点的に取り組んでいるためで、この傾向は今後も継続すると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年度からの財政構造改革の取組により、平成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年連続で財政調整基金の取り崩しは行わず、実質収支も黒字を維持している。平成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年度に開始した行政経営基本計画で、</a:t>
          </a:r>
          <a:r>
            <a:rPr kumimoji="1" lang="en-US" altLang="ja-JP" sz="1400">
              <a:latin typeface="ＭＳ ゴシック" pitchFamily="49" charset="-128"/>
              <a:ea typeface="ＭＳ ゴシック" pitchFamily="49" charset="-128"/>
            </a:rPr>
            <a:t>2027</a:t>
          </a:r>
          <a:r>
            <a:rPr kumimoji="1" lang="ja-JP" altLang="en-US" sz="1400">
              <a:latin typeface="ＭＳ ゴシック" pitchFamily="49" charset="-128"/>
              <a:ea typeface="ＭＳ ゴシック" pitchFamily="49" charset="-128"/>
            </a:rPr>
            <a:t>年度財調・減債基金残高</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億円以上の維持を目標としている。今後も社会保障費の増加や公共施設の老朽化対策等財政需要の増大が見込まれる中で、中長期の財政計画に基づいた財政運営に努める。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年度決算では一般会計において基金積立により黒字額の標準財政規模比が減少した。今後も各会計において健全な財政運営に努める。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25144625</v>
      </c>
      <c r="BO4" s="461"/>
      <c r="BP4" s="461"/>
      <c r="BQ4" s="461"/>
      <c r="BR4" s="461"/>
      <c r="BS4" s="461"/>
      <c r="BT4" s="461"/>
      <c r="BU4" s="462"/>
      <c r="BV4" s="460">
        <v>23337612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6.7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24294121</v>
      </c>
      <c r="BO5" s="466"/>
      <c r="BP5" s="466"/>
      <c r="BQ5" s="466"/>
      <c r="BR5" s="466"/>
      <c r="BS5" s="466"/>
      <c r="BT5" s="466"/>
      <c r="BU5" s="467"/>
      <c r="BV5" s="465">
        <v>22339327</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92.4</v>
      </c>
      <c r="CU5" s="436"/>
      <c r="CV5" s="436"/>
      <c r="CW5" s="436"/>
      <c r="CX5" s="436"/>
      <c r="CY5" s="436"/>
      <c r="CZ5" s="436"/>
      <c r="DA5" s="437"/>
      <c r="DB5" s="435">
        <v>93</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850504</v>
      </c>
      <c r="BO6" s="466"/>
      <c r="BP6" s="466"/>
      <c r="BQ6" s="466"/>
      <c r="BR6" s="466"/>
      <c r="BS6" s="466"/>
      <c r="BT6" s="466"/>
      <c r="BU6" s="467"/>
      <c r="BV6" s="465">
        <v>998285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v>
      </c>
      <c r="CU6" s="616"/>
      <c r="CV6" s="616"/>
      <c r="CW6" s="616"/>
      <c r="CX6" s="616"/>
      <c r="CY6" s="616"/>
      <c r="CZ6" s="616"/>
      <c r="DA6" s="617"/>
      <c r="DB6" s="615">
        <v>99.7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78506</v>
      </c>
      <c r="BO7" s="466"/>
      <c r="BP7" s="466"/>
      <c r="BQ7" s="466"/>
      <c r="BR7" s="466"/>
      <c r="BS7" s="466"/>
      <c r="BT7" s="466"/>
      <c r="BU7" s="467"/>
      <c r="BV7" s="465">
        <v>37486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16028539</v>
      </c>
      <c r="CU7" s="466"/>
      <c r="CV7" s="466"/>
      <c r="CW7" s="466"/>
      <c r="CX7" s="466"/>
      <c r="CY7" s="466"/>
      <c r="CZ7" s="466"/>
      <c r="DA7" s="467"/>
      <c r="DB7" s="465">
        <v>14412451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771998</v>
      </c>
      <c r="BO8" s="466"/>
      <c r="BP8" s="466"/>
      <c r="BQ8" s="466"/>
      <c r="BR8" s="466"/>
      <c r="BS8" s="466"/>
      <c r="BT8" s="466"/>
      <c r="BU8" s="467"/>
      <c r="BV8" s="465">
        <v>960799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0.65</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55912</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-188801</v>
      </c>
      <c r="BO9" s="466"/>
      <c r="BP9" s="466"/>
      <c r="BQ9" s="466"/>
      <c r="BR9" s="466"/>
      <c r="BS9" s="466"/>
      <c r="BT9" s="466"/>
      <c r="BU9" s="467"/>
      <c r="BV9" s="465">
        <v>-83231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14.6</v>
      </c>
      <c r="CU9" s="436"/>
      <c r="CV9" s="436"/>
      <c r="CW9" s="436"/>
      <c r="CX9" s="436"/>
      <c r="CY9" s="436"/>
      <c r="CZ9" s="436"/>
      <c r="DA9" s="437"/>
      <c r="DB9" s="435">
        <v>16.399999999999999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56391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217125</v>
      </c>
      <c r="BO10" s="466"/>
      <c r="BP10" s="466"/>
      <c r="BQ10" s="466"/>
      <c r="BR10" s="466"/>
      <c r="BS10" s="466"/>
      <c r="BT10" s="466"/>
      <c r="BU10" s="467"/>
      <c r="BV10" s="465">
        <v>17037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56011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55111</v>
      </c>
      <c r="S13" s="569"/>
      <c r="T13" s="569"/>
      <c r="U13" s="569"/>
      <c r="V13" s="570"/>
      <c r="W13" s="556" t="s">
        <v>138</v>
      </c>
      <c r="X13" s="478"/>
      <c r="Y13" s="478"/>
      <c r="Z13" s="478"/>
      <c r="AA13" s="478"/>
      <c r="AB13" s="479"/>
      <c r="AC13" s="441">
        <v>1943</v>
      </c>
      <c r="AD13" s="442"/>
      <c r="AE13" s="442"/>
      <c r="AF13" s="442"/>
      <c r="AG13" s="443"/>
      <c r="AH13" s="441">
        <v>2121</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28324</v>
      </c>
      <c r="BO13" s="466"/>
      <c r="BP13" s="466"/>
      <c r="BQ13" s="466"/>
      <c r="BR13" s="466"/>
      <c r="BS13" s="466"/>
      <c r="BT13" s="466"/>
      <c r="BU13" s="467"/>
      <c r="BV13" s="465">
        <v>-66194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8.8000000000000007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56107</v>
      </c>
      <c r="S14" s="569"/>
      <c r="T14" s="569"/>
      <c r="U14" s="569"/>
      <c r="V14" s="570"/>
      <c r="W14" s="571"/>
      <c r="X14" s="481"/>
      <c r="Y14" s="481"/>
      <c r="Z14" s="481"/>
      <c r="AA14" s="481"/>
      <c r="AB14" s="482"/>
      <c r="AC14" s="561">
        <v>6.8</v>
      </c>
      <c r="AD14" s="562"/>
      <c r="AE14" s="562"/>
      <c r="AF14" s="562"/>
      <c r="AG14" s="563"/>
      <c r="AH14" s="561">
        <v>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62.7</v>
      </c>
      <c r="CU14" s="573"/>
      <c r="CV14" s="573"/>
      <c r="CW14" s="573"/>
      <c r="CX14" s="573"/>
      <c r="CY14" s="573"/>
      <c r="CZ14" s="573"/>
      <c r="DA14" s="574"/>
      <c r="DB14" s="572">
        <v>87.8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55306</v>
      </c>
      <c r="S15" s="569"/>
      <c r="T15" s="569"/>
      <c r="U15" s="569"/>
      <c r="V15" s="570"/>
      <c r="W15" s="556" t="s">
        <v>145</v>
      </c>
      <c r="X15" s="478"/>
      <c r="Y15" s="478"/>
      <c r="Z15" s="478"/>
      <c r="AA15" s="478"/>
      <c r="AB15" s="479"/>
      <c r="AC15" s="441">
        <v>10316</v>
      </c>
      <c r="AD15" s="442"/>
      <c r="AE15" s="442"/>
      <c r="AF15" s="442"/>
      <c r="AG15" s="443"/>
      <c r="AH15" s="441">
        <v>10155</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7582027</v>
      </c>
      <c r="BO15" s="461"/>
      <c r="BP15" s="461"/>
      <c r="BQ15" s="461"/>
      <c r="BR15" s="461"/>
      <c r="BS15" s="461"/>
      <c r="BT15" s="461"/>
      <c r="BU15" s="462"/>
      <c r="BV15" s="460">
        <v>7480022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36.299999999999997</v>
      </c>
      <c r="AD16" s="562"/>
      <c r="AE16" s="562"/>
      <c r="AF16" s="562"/>
      <c r="AG16" s="563"/>
      <c r="AH16" s="561">
        <v>37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12735140</v>
      </c>
      <c r="BO16" s="466"/>
      <c r="BP16" s="466"/>
      <c r="BQ16" s="466"/>
      <c r="BR16" s="466"/>
      <c r="BS16" s="466"/>
      <c r="BT16" s="466"/>
      <c r="BU16" s="467"/>
      <c r="BV16" s="465">
        <v>11395837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16141</v>
      </c>
      <c r="AD17" s="442"/>
      <c r="AE17" s="442"/>
      <c r="AF17" s="442"/>
      <c r="AG17" s="443"/>
      <c r="AH17" s="441">
        <v>15162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9631311</v>
      </c>
      <c r="BO17" s="466"/>
      <c r="BP17" s="466"/>
      <c r="BQ17" s="466"/>
      <c r="BR17" s="466"/>
      <c r="BS17" s="466"/>
      <c r="BT17" s="466"/>
      <c r="BU17" s="467"/>
      <c r="BV17" s="465">
        <v>9523092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266.58999999999997</v>
      </c>
      <c r="M18" s="530"/>
      <c r="N18" s="530"/>
      <c r="O18" s="530"/>
      <c r="P18" s="530"/>
      <c r="Q18" s="530"/>
      <c r="R18" s="531"/>
      <c r="S18" s="531"/>
      <c r="T18" s="531"/>
      <c r="U18" s="531"/>
      <c r="V18" s="532"/>
      <c r="W18" s="546"/>
      <c r="X18" s="547"/>
      <c r="Y18" s="547"/>
      <c r="Z18" s="547"/>
      <c r="AA18" s="547"/>
      <c r="AB18" s="557"/>
      <c r="AC18" s="429">
        <v>56.8</v>
      </c>
      <c r="AD18" s="430"/>
      <c r="AE18" s="430"/>
      <c r="AF18" s="430"/>
      <c r="AG18" s="533"/>
      <c r="AH18" s="429">
        <v>55.3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15038990</v>
      </c>
      <c r="BO18" s="466"/>
      <c r="BP18" s="466"/>
      <c r="BQ18" s="466"/>
      <c r="BR18" s="466"/>
      <c r="BS18" s="466"/>
      <c r="BT18" s="466"/>
      <c r="BU18" s="467"/>
      <c r="BV18" s="465">
        <v>13595826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210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18466879</v>
      </c>
      <c r="BO19" s="466"/>
      <c r="BP19" s="466"/>
      <c r="BQ19" s="466"/>
      <c r="BR19" s="466"/>
      <c r="BS19" s="466"/>
      <c r="BT19" s="466"/>
      <c r="BU19" s="467"/>
      <c r="BV19" s="465">
        <v>16837763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22301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26485004</v>
      </c>
      <c r="BO23" s="466"/>
      <c r="BP23" s="466"/>
      <c r="BQ23" s="466"/>
      <c r="BR23" s="466"/>
      <c r="BS23" s="466"/>
      <c r="BT23" s="466"/>
      <c r="BU23" s="467"/>
      <c r="BV23" s="465">
        <v>26695111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9070</v>
      </c>
      <c r="R24" s="442"/>
      <c r="S24" s="442"/>
      <c r="T24" s="442"/>
      <c r="U24" s="442"/>
      <c r="V24" s="443"/>
      <c r="W24" s="507"/>
      <c r="X24" s="498"/>
      <c r="Y24" s="499"/>
      <c r="Z24" s="438" t="s">
        <v>169</v>
      </c>
      <c r="AA24" s="439"/>
      <c r="AB24" s="439"/>
      <c r="AC24" s="439"/>
      <c r="AD24" s="439"/>
      <c r="AE24" s="439"/>
      <c r="AF24" s="439"/>
      <c r="AG24" s="440"/>
      <c r="AH24" s="441">
        <v>471</v>
      </c>
      <c r="AI24" s="442"/>
      <c r="AJ24" s="442"/>
      <c r="AK24" s="442"/>
      <c r="AL24" s="443"/>
      <c r="AM24" s="441">
        <v>1418181</v>
      </c>
      <c r="AN24" s="442"/>
      <c r="AO24" s="442"/>
      <c r="AP24" s="442"/>
      <c r="AQ24" s="442"/>
      <c r="AR24" s="443"/>
      <c r="AS24" s="441">
        <v>3011</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16289230</v>
      </c>
      <c r="BO24" s="466"/>
      <c r="BP24" s="466"/>
      <c r="BQ24" s="466"/>
      <c r="BR24" s="466"/>
      <c r="BS24" s="466"/>
      <c r="BT24" s="466"/>
      <c r="BU24" s="467"/>
      <c r="BV24" s="465">
        <v>16033065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7360</v>
      </c>
      <c r="R25" s="442"/>
      <c r="S25" s="442"/>
      <c r="T25" s="442"/>
      <c r="U25" s="442"/>
      <c r="V25" s="443"/>
      <c r="W25" s="507"/>
      <c r="X25" s="498"/>
      <c r="Y25" s="499"/>
      <c r="Z25" s="438" t="s">
        <v>172</v>
      </c>
      <c r="AA25" s="439"/>
      <c r="AB25" s="439"/>
      <c r="AC25" s="439"/>
      <c r="AD25" s="439"/>
      <c r="AE25" s="439"/>
      <c r="AF25" s="439"/>
      <c r="AG25" s="440"/>
      <c r="AH25" s="441" t="s">
        <v>127</v>
      </c>
      <c r="AI25" s="442"/>
      <c r="AJ25" s="442"/>
      <c r="AK25" s="442"/>
      <c r="AL25" s="443"/>
      <c r="AM25" s="441" t="s">
        <v>127</v>
      </c>
      <c r="AN25" s="442"/>
      <c r="AO25" s="442"/>
      <c r="AP25" s="442"/>
      <c r="AQ25" s="442"/>
      <c r="AR25" s="443"/>
      <c r="AS25" s="441" t="s">
        <v>127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2055581</v>
      </c>
      <c r="BO25" s="461"/>
      <c r="BP25" s="461"/>
      <c r="BQ25" s="461"/>
      <c r="BR25" s="461"/>
      <c r="BS25" s="461"/>
      <c r="BT25" s="461"/>
      <c r="BU25" s="462"/>
      <c r="BV25" s="460">
        <v>1275999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6629</v>
      </c>
      <c r="R26" s="442"/>
      <c r="S26" s="442"/>
      <c r="T26" s="442"/>
      <c r="U26" s="442"/>
      <c r="V26" s="443"/>
      <c r="W26" s="507"/>
      <c r="X26" s="498"/>
      <c r="Y26" s="499"/>
      <c r="Z26" s="438" t="s">
        <v>175</v>
      </c>
      <c r="AA26" s="520"/>
      <c r="AB26" s="520"/>
      <c r="AC26" s="520"/>
      <c r="AD26" s="520"/>
      <c r="AE26" s="520"/>
      <c r="AF26" s="520"/>
      <c r="AG26" s="521"/>
      <c r="AH26" s="441" t="s">
        <v>127</v>
      </c>
      <c r="AI26" s="442"/>
      <c r="AJ26" s="442"/>
      <c r="AK26" s="442"/>
      <c r="AL26" s="443"/>
      <c r="AM26" s="441" t="s">
        <v>127</v>
      </c>
      <c r="AN26" s="442"/>
      <c r="AO26" s="442"/>
      <c r="AP26" s="442"/>
      <c r="AQ26" s="442"/>
      <c r="AR26" s="443"/>
      <c r="AS26" s="441" t="s">
        <v>136</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127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4350</v>
      </c>
      <c r="R27" s="442"/>
      <c r="S27" s="442"/>
      <c r="T27" s="442"/>
      <c r="U27" s="442"/>
      <c r="V27" s="443"/>
      <c r="W27" s="507"/>
      <c r="X27" s="498"/>
      <c r="Y27" s="499"/>
      <c r="Z27" s="438" t="s">
        <v>178</v>
      </c>
      <c r="AA27" s="439"/>
      <c r="AB27" s="439"/>
      <c r="AC27" s="439"/>
      <c r="AD27" s="439"/>
      <c r="AE27" s="439"/>
      <c r="AF27" s="439"/>
      <c r="AG27" s="440"/>
      <c r="AH27" s="441" t="s">
        <v>127</v>
      </c>
      <c r="AI27" s="442"/>
      <c r="AJ27" s="442"/>
      <c r="AK27" s="442"/>
      <c r="AL27" s="443"/>
      <c r="AM27" s="441" t="s">
        <v>127</v>
      </c>
      <c r="AN27" s="442"/>
      <c r="AO27" s="442"/>
      <c r="AP27" s="442"/>
      <c r="AQ27" s="442"/>
      <c r="AR27" s="443"/>
      <c r="AS27" s="441" t="s">
        <v>127</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600000</v>
      </c>
      <c r="BO27" s="469"/>
      <c r="BP27" s="469"/>
      <c r="BQ27" s="469"/>
      <c r="BR27" s="469"/>
      <c r="BS27" s="469"/>
      <c r="BT27" s="469"/>
      <c r="BU27" s="470"/>
      <c r="BV27" s="468">
        <v>600000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3640</v>
      </c>
      <c r="R28" s="442"/>
      <c r="S28" s="442"/>
      <c r="T28" s="442"/>
      <c r="U28" s="442"/>
      <c r="V28" s="443"/>
      <c r="W28" s="507"/>
      <c r="X28" s="498"/>
      <c r="Y28" s="499"/>
      <c r="Z28" s="438" t="s">
        <v>181</v>
      </c>
      <c r="AA28" s="439"/>
      <c r="AB28" s="439"/>
      <c r="AC28" s="439"/>
      <c r="AD28" s="439"/>
      <c r="AE28" s="439"/>
      <c r="AF28" s="439"/>
      <c r="AG28" s="440"/>
      <c r="AH28" s="441" t="s">
        <v>127</v>
      </c>
      <c r="AI28" s="442"/>
      <c r="AJ28" s="442"/>
      <c r="AK28" s="442"/>
      <c r="AL28" s="443"/>
      <c r="AM28" s="441" t="s">
        <v>127</v>
      </c>
      <c r="AN28" s="442"/>
      <c r="AO28" s="442"/>
      <c r="AP28" s="442"/>
      <c r="AQ28" s="442"/>
      <c r="AR28" s="443"/>
      <c r="AS28" s="441" t="s">
        <v>136</v>
      </c>
      <c r="AT28" s="442"/>
      <c r="AU28" s="442"/>
      <c r="AV28" s="442"/>
      <c r="AW28" s="442"/>
      <c r="AX28" s="444"/>
      <c r="AY28" s="448" t="s">
        <v>182</v>
      </c>
      <c r="AZ28" s="449"/>
      <c r="BA28" s="449"/>
      <c r="BB28" s="450"/>
      <c r="BC28" s="457" t="s">
        <v>47</v>
      </c>
      <c r="BD28" s="458"/>
      <c r="BE28" s="458"/>
      <c r="BF28" s="458"/>
      <c r="BG28" s="458"/>
      <c r="BH28" s="458"/>
      <c r="BI28" s="458"/>
      <c r="BJ28" s="458"/>
      <c r="BK28" s="458"/>
      <c r="BL28" s="458"/>
      <c r="BM28" s="459"/>
      <c r="BN28" s="460">
        <v>2377612</v>
      </c>
      <c r="BO28" s="461"/>
      <c r="BP28" s="461"/>
      <c r="BQ28" s="461"/>
      <c r="BR28" s="461"/>
      <c r="BS28" s="461"/>
      <c r="BT28" s="461"/>
      <c r="BU28" s="462"/>
      <c r="BV28" s="460">
        <v>2160487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16</v>
      </c>
      <c r="M29" s="442"/>
      <c r="N29" s="442"/>
      <c r="O29" s="442"/>
      <c r="P29" s="443"/>
      <c r="Q29" s="441">
        <v>3320</v>
      </c>
      <c r="R29" s="442"/>
      <c r="S29" s="442"/>
      <c r="T29" s="442"/>
      <c r="U29" s="442"/>
      <c r="V29" s="443"/>
      <c r="W29" s="508"/>
      <c r="X29" s="509"/>
      <c r="Y29" s="510"/>
      <c r="Z29" s="438" t="s">
        <v>184</v>
      </c>
      <c r="AA29" s="439"/>
      <c r="AB29" s="439"/>
      <c r="AC29" s="439"/>
      <c r="AD29" s="439"/>
      <c r="AE29" s="439"/>
      <c r="AF29" s="439"/>
      <c r="AG29" s="440"/>
      <c r="AH29" s="441">
        <v>471</v>
      </c>
      <c r="AI29" s="442"/>
      <c r="AJ29" s="442"/>
      <c r="AK29" s="442"/>
      <c r="AL29" s="443"/>
      <c r="AM29" s="441">
        <v>1418181</v>
      </c>
      <c r="AN29" s="442"/>
      <c r="AO29" s="442"/>
      <c r="AP29" s="442"/>
      <c r="AQ29" s="442"/>
      <c r="AR29" s="443"/>
      <c r="AS29" s="441">
        <v>3011</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1118654</v>
      </c>
      <c r="BO29" s="466"/>
      <c r="BP29" s="466"/>
      <c r="BQ29" s="466"/>
      <c r="BR29" s="466"/>
      <c r="BS29" s="466"/>
      <c r="BT29" s="466"/>
      <c r="BU29" s="467"/>
      <c r="BV29" s="465">
        <v>1109774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870034</v>
      </c>
      <c r="BO30" s="469"/>
      <c r="BP30" s="469"/>
      <c r="BQ30" s="469"/>
      <c r="BR30" s="469"/>
      <c r="BS30" s="469"/>
      <c r="BT30" s="469"/>
      <c r="BU30" s="470"/>
      <c r="BV30" s="468">
        <v>859346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194</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193</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諏訪広域連合（一般会計）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茅野市総合サービス株式会社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　（救護施設八ヶ岳寮特別会計）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株式会社地域文化創造</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6</v>
      </c>
      <c r="AN36" s="424"/>
      <c r="AO36" s="423" t="str">
        <f>IF('各会計、関係団体の財政状況及び健全化判断比率'!B32="","",'各会計、関係団体の財政状況及び健全化判断比率'!B32)</f>
        <v>国民健康保険診療所特別会計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　（介護保険特別会計）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株式会社ベルビア</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　（諏訪広域消防特別会計）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一般社団法人茅野観光まちづくり推進機構</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　（ふるさと市町村圏基金事業特別会計）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諏訪南行政事務組合（一般会計）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　（ごみ処理事業特別会計）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白樺下水道組合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諏訪中央病院組合（病院事業会計）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　（介護老人保健施設特別会計）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2SWrPRP/5gNVXlFwdixEQVbWtyNeZudNxwXwIiEra3fShsYt3PJAEPRb5t5Wcj8+kVSkk+uj0fQ2XdwCxPnVw==" saltValue="HrKB/mHDKt8jdCxng5JM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6" t="s">
        <v>559</v>
      </c>
      <c r="D34" s="1246"/>
      <c r="E34" s="1247"/>
      <c r="F34" s="32">
        <v>21.49</v>
      </c>
      <c r="G34" s="33">
        <v>22.57</v>
      </c>
      <c r="H34" s="33">
        <v>23.8</v>
      </c>
      <c r="I34" s="33">
        <v>22.73</v>
      </c>
      <c r="J34" s="34">
        <v>21.17</v>
      </c>
      <c r="K34" s="22"/>
      <c r="L34" s="22"/>
      <c r="M34" s="22"/>
      <c r="N34" s="22"/>
      <c r="O34" s="22"/>
      <c r="P34" s="22"/>
    </row>
    <row r="35" spans="1:16" ht="39" customHeight="1" x14ac:dyDescent="0.15">
      <c r="A35" s="22"/>
      <c r="B35" s="35"/>
      <c r="C35" s="1240" t="s">
        <v>560</v>
      </c>
      <c r="D35" s="1241"/>
      <c r="E35" s="1242"/>
      <c r="F35" s="36">
        <v>8.1</v>
      </c>
      <c r="G35" s="37">
        <v>8.57</v>
      </c>
      <c r="H35" s="37">
        <v>8.9499999999999993</v>
      </c>
      <c r="I35" s="37">
        <v>8.6199999999999992</v>
      </c>
      <c r="J35" s="38">
        <v>7.75</v>
      </c>
      <c r="K35" s="22"/>
      <c r="L35" s="22"/>
      <c r="M35" s="22"/>
      <c r="N35" s="22"/>
      <c r="O35" s="22"/>
      <c r="P35" s="22"/>
    </row>
    <row r="36" spans="1:16" ht="39" customHeight="1" x14ac:dyDescent="0.15">
      <c r="A36" s="22"/>
      <c r="B36" s="35"/>
      <c r="C36" s="1240" t="s">
        <v>561</v>
      </c>
      <c r="D36" s="1241"/>
      <c r="E36" s="1242"/>
      <c r="F36" s="36">
        <v>6.89</v>
      </c>
      <c r="G36" s="37">
        <v>6.46</v>
      </c>
      <c r="H36" s="37">
        <v>7.21</v>
      </c>
      <c r="I36" s="37">
        <v>6.66</v>
      </c>
      <c r="J36" s="38">
        <v>4.8099999999999996</v>
      </c>
      <c r="K36" s="22"/>
      <c r="L36" s="22"/>
      <c r="M36" s="22"/>
      <c r="N36" s="22"/>
      <c r="O36" s="22"/>
      <c r="P36" s="22"/>
    </row>
    <row r="37" spans="1:16" ht="39" customHeight="1" x14ac:dyDescent="0.15">
      <c r="A37" s="22"/>
      <c r="B37" s="35"/>
      <c r="C37" s="1240" t="s">
        <v>562</v>
      </c>
      <c r="D37" s="1241"/>
      <c r="E37" s="1242"/>
      <c r="F37" s="36">
        <v>2.04</v>
      </c>
      <c r="G37" s="37">
        <v>1.73</v>
      </c>
      <c r="H37" s="37">
        <v>1.59</v>
      </c>
      <c r="I37" s="37">
        <v>1.66</v>
      </c>
      <c r="J37" s="38">
        <v>1.27</v>
      </c>
      <c r="K37" s="22"/>
      <c r="L37" s="22"/>
      <c r="M37" s="22"/>
      <c r="N37" s="22"/>
      <c r="O37" s="22"/>
      <c r="P37" s="22"/>
    </row>
    <row r="38" spans="1:16" ht="39" customHeight="1" x14ac:dyDescent="0.15">
      <c r="A38" s="22"/>
      <c r="B38" s="35"/>
      <c r="C38" s="1240" t="s">
        <v>563</v>
      </c>
      <c r="D38" s="1241"/>
      <c r="E38" s="1242"/>
      <c r="F38" s="36">
        <v>0.79</v>
      </c>
      <c r="G38" s="37">
        <v>0.9</v>
      </c>
      <c r="H38" s="37">
        <v>1.1000000000000001</v>
      </c>
      <c r="I38" s="37">
        <v>1.1599999999999999</v>
      </c>
      <c r="J38" s="38">
        <v>1.1399999999999999</v>
      </c>
      <c r="K38" s="22"/>
      <c r="L38" s="22"/>
      <c r="M38" s="22"/>
      <c r="N38" s="22"/>
      <c r="O38" s="22"/>
      <c r="P38" s="22"/>
    </row>
    <row r="39" spans="1:16" ht="39" customHeight="1" x14ac:dyDescent="0.15">
      <c r="A39" s="22"/>
      <c r="B39" s="35"/>
      <c r="C39" s="1240" t="s">
        <v>564</v>
      </c>
      <c r="D39" s="1241"/>
      <c r="E39" s="1242"/>
      <c r="F39" s="36">
        <v>0.16</v>
      </c>
      <c r="G39" s="37">
        <v>0.16</v>
      </c>
      <c r="H39" s="37">
        <v>0.18</v>
      </c>
      <c r="I39" s="37">
        <v>0.18</v>
      </c>
      <c r="J39" s="38">
        <v>0.19</v>
      </c>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565</v>
      </c>
      <c r="D42" s="1241"/>
      <c r="E42" s="1242"/>
      <c r="F42" s="36" t="s">
        <v>511</v>
      </c>
      <c r="G42" s="37" t="s">
        <v>511</v>
      </c>
      <c r="H42" s="37" t="s">
        <v>511</v>
      </c>
      <c r="I42" s="37" t="s">
        <v>511</v>
      </c>
      <c r="J42" s="38" t="s">
        <v>511</v>
      </c>
      <c r="K42" s="22"/>
      <c r="L42" s="22"/>
      <c r="M42" s="22"/>
      <c r="N42" s="22"/>
      <c r="O42" s="22"/>
      <c r="P42" s="22"/>
    </row>
    <row r="43" spans="1:16" ht="39" customHeight="1" thickBot="1" x14ac:dyDescent="0.2">
      <c r="A43" s="22"/>
      <c r="B43" s="40"/>
      <c r="C43" s="1243" t="s">
        <v>566</v>
      </c>
      <c r="D43" s="1244"/>
      <c r="E43" s="1245"/>
      <c r="F43" s="41">
        <v>0.49</v>
      </c>
      <c r="G43" s="42">
        <v>0.46</v>
      </c>
      <c r="H43" s="42">
        <v>0.02</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uOTFFwgx5P6ltaDQfiz1omvaPGi7W6Ox9tgc3QrXSzegC/oyZNzWMAAi55xikEwujdpDlYMXQ0OipJgp9AIqA==" saltValue="zNnmRyUO6kOTIrgF8KX9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6" t="s">
        <v>10</v>
      </c>
      <c r="C45" s="1267"/>
      <c r="D45" s="58"/>
      <c r="E45" s="1272" t="s">
        <v>11</v>
      </c>
      <c r="F45" s="1272"/>
      <c r="G45" s="1272"/>
      <c r="H45" s="1272"/>
      <c r="I45" s="1272"/>
      <c r="J45" s="1273"/>
      <c r="K45" s="59">
        <v>2950</v>
      </c>
      <c r="L45" s="60">
        <v>2894</v>
      </c>
      <c r="M45" s="60">
        <v>2874</v>
      </c>
      <c r="N45" s="60">
        <v>2801</v>
      </c>
      <c r="O45" s="61">
        <v>2733</v>
      </c>
      <c r="P45" s="48"/>
      <c r="Q45" s="48"/>
      <c r="R45" s="48"/>
      <c r="S45" s="48"/>
      <c r="T45" s="48"/>
      <c r="U45" s="48"/>
    </row>
    <row r="46" spans="1:21" ht="30.75" customHeight="1" x14ac:dyDescent="0.15">
      <c r="A46" s="48"/>
      <c r="B46" s="1268"/>
      <c r="C46" s="1269"/>
      <c r="D46" s="62"/>
      <c r="E46" s="1250" t="s">
        <v>12</v>
      </c>
      <c r="F46" s="1250"/>
      <c r="G46" s="1250"/>
      <c r="H46" s="1250"/>
      <c r="I46" s="1250"/>
      <c r="J46" s="1251"/>
      <c r="K46" s="63" t="s">
        <v>511</v>
      </c>
      <c r="L46" s="64" t="s">
        <v>511</v>
      </c>
      <c r="M46" s="64" t="s">
        <v>511</v>
      </c>
      <c r="N46" s="64" t="s">
        <v>511</v>
      </c>
      <c r="O46" s="65" t="s">
        <v>511</v>
      </c>
      <c r="P46" s="48"/>
      <c r="Q46" s="48"/>
      <c r="R46" s="48"/>
      <c r="S46" s="48"/>
      <c r="T46" s="48"/>
      <c r="U46" s="48"/>
    </row>
    <row r="47" spans="1:21" ht="30.75" customHeight="1" x14ac:dyDescent="0.15">
      <c r="A47" s="48"/>
      <c r="B47" s="1268"/>
      <c r="C47" s="1269"/>
      <c r="D47" s="62"/>
      <c r="E47" s="1250" t="s">
        <v>13</v>
      </c>
      <c r="F47" s="1250"/>
      <c r="G47" s="1250"/>
      <c r="H47" s="1250"/>
      <c r="I47" s="1250"/>
      <c r="J47" s="1251"/>
      <c r="K47" s="63" t="s">
        <v>511</v>
      </c>
      <c r="L47" s="64" t="s">
        <v>511</v>
      </c>
      <c r="M47" s="64" t="s">
        <v>511</v>
      </c>
      <c r="N47" s="64" t="s">
        <v>511</v>
      </c>
      <c r="O47" s="65" t="s">
        <v>511</v>
      </c>
      <c r="P47" s="48"/>
      <c r="Q47" s="48"/>
      <c r="R47" s="48"/>
      <c r="S47" s="48"/>
      <c r="T47" s="48"/>
      <c r="U47" s="48"/>
    </row>
    <row r="48" spans="1:21" ht="30.75" customHeight="1" x14ac:dyDescent="0.15">
      <c r="A48" s="48"/>
      <c r="B48" s="1268"/>
      <c r="C48" s="1269"/>
      <c r="D48" s="62"/>
      <c r="E48" s="1250" t="s">
        <v>14</v>
      </c>
      <c r="F48" s="1250"/>
      <c r="G48" s="1250"/>
      <c r="H48" s="1250"/>
      <c r="I48" s="1250"/>
      <c r="J48" s="1251"/>
      <c r="K48" s="63">
        <v>1056</v>
      </c>
      <c r="L48" s="64">
        <v>984</v>
      </c>
      <c r="M48" s="64">
        <v>900</v>
      </c>
      <c r="N48" s="64">
        <v>820</v>
      </c>
      <c r="O48" s="65">
        <v>720</v>
      </c>
      <c r="P48" s="48"/>
      <c r="Q48" s="48"/>
      <c r="R48" s="48"/>
      <c r="S48" s="48"/>
      <c r="T48" s="48"/>
      <c r="U48" s="48"/>
    </row>
    <row r="49" spans="1:21" ht="30.75" customHeight="1" x14ac:dyDescent="0.15">
      <c r="A49" s="48"/>
      <c r="B49" s="1268"/>
      <c r="C49" s="1269"/>
      <c r="D49" s="62"/>
      <c r="E49" s="1250" t="s">
        <v>15</v>
      </c>
      <c r="F49" s="1250"/>
      <c r="G49" s="1250"/>
      <c r="H49" s="1250"/>
      <c r="I49" s="1250"/>
      <c r="J49" s="1251"/>
      <c r="K49" s="63">
        <v>402</v>
      </c>
      <c r="L49" s="64">
        <v>356</v>
      </c>
      <c r="M49" s="64">
        <v>314</v>
      </c>
      <c r="N49" s="64">
        <v>295</v>
      </c>
      <c r="O49" s="65">
        <v>327</v>
      </c>
      <c r="P49" s="48"/>
      <c r="Q49" s="48"/>
      <c r="R49" s="48"/>
      <c r="S49" s="48"/>
      <c r="T49" s="48"/>
      <c r="U49" s="48"/>
    </row>
    <row r="50" spans="1:21" ht="30.75" customHeight="1" x14ac:dyDescent="0.15">
      <c r="A50" s="48"/>
      <c r="B50" s="1268"/>
      <c r="C50" s="1269"/>
      <c r="D50" s="62"/>
      <c r="E50" s="1250" t="s">
        <v>16</v>
      </c>
      <c r="F50" s="1250"/>
      <c r="G50" s="1250"/>
      <c r="H50" s="1250"/>
      <c r="I50" s="1250"/>
      <c r="J50" s="1251"/>
      <c r="K50" s="63">
        <v>10</v>
      </c>
      <c r="L50" s="64">
        <v>10</v>
      </c>
      <c r="M50" s="64">
        <v>9</v>
      </c>
      <c r="N50" s="64">
        <v>9</v>
      </c>
      <c r="O50" s="65">
        <v>9</v>
      </c>
      <c r="P50" s="48"/>
      <c r="Q50" s="48"/>
      <c r="R50" s="48"/>
      <c r="S50" s="48"/>
      <c r="T50" s="48"/>
      <c r="U50" s="48"/>
    </row>
    <row r="51" spans="1:21" ht="30.75" customHeight="1" x14ac:dyDescent="0.15">
      <c r="A51" s="48"/>
      <c r="B51" s="1270"/>
      <c r="C51" s="1271"/>
      <c r="D51" s="66"/>
      <c r="E51" s="1250" t="s">
        <v>17</v>
      </c>
      <c r="F51" s="1250"/>
      <c r="G51" s="1250"/>
      <c r="H51" s="1250"/>
      <c r="I51" s="1250"/>
      <c r="J51" s="1251"/>
      <c r="K51" s="63">
        <v>1</v>
      </c>
      <c r="L51" s="64">
        <v>1</v>
      </c>
      <c r="M51" s="64">
        <v>0</v>
      </c>
      <c r="N51" s="64">
        <v>0</v>
      </c>
      <c r="O51" s="65">
        <v>0</v>
      </c>
      <c r="P51" s="48"/>
      <c r="Q51" s="48"/>
      <c r="R51" s="48"/>
      <c r="S51" s="48"/>
      <c r="T51" s="48"/>
      <c r="U51" s="48"/>
    </row>
    <row r="52" spans="1:21" ht="30.75" customHeight="1" x14ac:dyDescent="0.15">
      <c r="A52" s="48"/>
      <c r="B52" s="1248" t="s">
        <v>18</v>
      </c>
      <c r="C52" s="1249"/>
      <c r="D52" s="66"/>
      <c r="E52" s="1250" t="s">
        <v>19</v>
      </c>
      <c r="F52" s="1250"/>
      <c r="G52" s="1250"/>
      <c r="H52" s="1250"/>
      <c r="I52" s="1250"/>
      <c r="J52" s="1251"/>
      <c r="K52" s="63">
        <v>3296</v>
      </c>
      <c r="L52" s="64">
        <v>3139</v>
      </c>
      <c r="M52" s="64">
        <v>3058</v>
      </c>
      <c r="N52" s="64">
        <v>2917</v>
      </c>
      <c r="O52" s="65">
        <v>2865</v>
      </c>
      <c r="P52" s="48"/>
      <c r="Q52" s="48"/>
      <c r="R52" s="48"/>
      <c r="S52" s="48"/>
      <c r="T52" s="48"/>
      <c r="U52" s="48"/>
    </row>
    <row r="53" spans="1:21" ht="30.75" customHeight="1" thickBot="1" x14ac:dyDescent="0.2">
      <c r="A53" s="48"/>
      <c r="B53" s="1252" t="s">
        <v>20</v>
      </c>
      <c r="C53" s="1253"/>
      <c r="D53" s="67"/>
      <c r="E53" s="1254" t="s">
        <v>21</v>
      </c>
      <c r="F53" s="1254"/>
      <c r="G53" s="1254"/>
      <c r="H53" s="1254"/>
      <c r="I53" s="1254"/>
      <c r="J53" s="1255"/>
      <c r="K53" s="68">
        <v>1123</v>
      </c>
      <c r="L53" s="69">
        <v>1106</v>
      </c>
      <c r="M53" s="69">
        <v>1039</v>
      </c>
      <c r="N53" s="69">
        <v>1008</v>
      </c>
      <c r="O53" s="70">
        <v>924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6" t="s">
        <v>24</v>
      </c>
      <c r="C57" s="1257"/>
      <c r="D57" s="1260" t="s">
        <v>25</v>
      </c>
      <c r="E57" s="1261"/>
      <c r="F57" s="1261"/>
      <c r="G57" s="1261"/>
      <c r="H57" s="1261"/>
      <c r="I57" s="1261"/>
      <c r="J57" s="1262"/>
      <c r="K57" s="82" t="s">
        <v>511</v>
      </c>
      <c r="L57" s="83" t="s">
        <v>511</v>
      </c>
      <c r="M57" s="83" t="s">
        <v>511</v>
      </c>
      <c r="N57" s="83" t="s">
        <v>511</v>
      </c>
      <c r="O57" s="84" t="s">
        <v>511</v>
      </c>
    </row>
    <row r="58" spans="1:21" ht="31.5" customHeight="1" thickBot="1" x14ac:dyDescent="0.2">
      <c r="B58" s="1258"/>
      <c r="C58" s="1259"/>
      <c r="D58" s="1263" t="s">
        <v>26</v>
      </c>
      <c r="E58" s="1264"/>
      <c r="F58" s="1264"/>
      <c r="G58" s="1264"/>
      <c r="H58" s="1264"/>
      <c r="I58" s="1264"/>
      <c r="J58" s="1265"/>
      <c r="K58" s="85" t="s">
        <v>511</v>
      </c>
      <c r="L58" s="86" t="s">
        <v>511</v>
      </c>
      <c r="M58" s="86" t="s">
        <v>511</v>
      </c>
      <c r="N58" s="86" t="s">
        <v>511</v>
      </c>
      <c r="O58" s="87" t="s">
        <v>511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0W4alYhZnd/XHqVZtsOcJjN/vShY8x4hLRwOnuzZ5BadLhY7SY2pfPtqT3279PIMgQDSofBsk13hGP2iS1A1g==" saltValue="2yTvNGytKzY0JXUFpp+H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86" t="s">
        <v>29</v>
      </c>
      <c r="C41" s="1287"/>
      <c r="D41" s="101"/>
      <c r="E41" s="1288" t="s">
        <v>30</v>
      </c>
      <c r="F41" s="1288"/>
      <c r="G41" s="1288"/>
      <c r="H41" s="1289"/>
      <c r="I41" s="102">
        <v>28660</v>
      </c>
      <c r="J41" s="103">
        <v>28154</v>
      </c>
      <c r="K41" s="103">
        <v>27610</v>
      </c>
      <c r="L41" s="103">
        <v>26695</v>
      </c>
      <c r="M41" s="104">
        <v>26485</v>
      </c>
    </row>
    <row r="42" spans="2:13" ht="27.75" customHeight="1" x14ac:dyDescent="0.15">
      <c r="B42" s="1276"/>
      <c r="C42" s="1277"/>
      <c r="D42" s="105"/>
      <c r="E42" s="1280" t="s">
        <v>31</v>
      </c>
      <c r="F42" s="1280"/>
      <c r="G42" s="1280"/>
      <c r="H42" s="1281"/>
      <c r="I42" s="106">
        <v>93</v>
      </c>
      <c r="J42" s="107">
        <v>84</v>
      </c>
      <c r="K42" s="107">
        <v>76</v>
      </c>
      <c r="L42" s="107">
        <v>67</v>
      </c>
      <c r="M42" s="108">
        <v>59</v>
      </c>
    </row>
    <row r="43" spans="2:13" ht="27.75" customHeight="1" x14ac:dyDescent="0.15">
      <c r="B43" s="1276"/>
      <c r="C43" s="1277"/>
      <c r="D43" s="105"/>
      <c r="E43" s="1280" t="s">
        <v>32</v>
      </c>
      <c r="F43" s="1280"/>
      <c r="G43" s="1280"/>
      <c r="H43" s="1281"/>
      <c r="I43" s="106">
        <v>12399</v>
      </c>
      <c r="J43" s="107">
        <v>11234</v>
      </c>
      <c r="K43" s="107">
        <v>9911</v>
      </c>
      <c r="L43" s="107">
        <v>8723</v>
      </c>
      <c r="M43" s="108">
        <v>7636</v>
      </c>
    </row>
    <row r="44" spans="2:13" ht="27.75" customHeight="1" x14ac:dyDescent="0.15">
      <c r="B44" s="1276"/>
      <c r="C44" s="1277"/>
      <c r="D44" s="105"/>
      <c r="E44" s="1280" t="s">
        <v>33</v>
      </c>
      <c r="F44" s="1280"/>
      <c r="G44" s="1280"/>
      <c r="H44" s="1281"/>
      <c r="I44" s="106">
        <v>4218</v>
      </c>
      <c r="J44" s="107">
        <v>4631</v>
      </c>
      <c r="K44" s="107">
        <v>5843</v>
      </c>
      <c r="L44" s="107">
        <v>5397</v>
      </c>
      <c r="M44" s="108">
        <v>4859</v>
      </c>
    </row>
    <row r="45" spans="2:13" ht="27.75" customHeight="1" x14ac:dyDescent="0.15">
      <c r="B45" s="1276"/>
      <c r="C45" s="1277"/>
      <c r="D45" s="105"/>
      <c r="E45" s="1280" t="s">
        <v>34</v>
      </c>
      <c r="F45" s="1280"/>
      <c r="G45" s="1280"/>
      <c r="H45" s="1281"/>
      <c r="I45" s="106">
        <v>4333</v>
      </c>
      <c r="J45" s="107">
        <v>3945</v>
      </c>
      <c r="K45" s="107">
        <v>3260</v>
      </c>
      <c r="L45" s="107">
        <v>3652</v>
      </c>
      <c r="M45" s="108">
        <v>3512</v>
      </c>
    </row>
    <row r="46" spans="2:13" ht="27.75" customHeight="1" x14ac:dyDescent="0.15">
      <c r="B46" s="1276"/>
      <c r="C46" s="1277"/>
      <c r="D46" s="109"/>
      <c r="E46" s="1280" t="s">
        <v>35</v>
      </c>
      <c r="F46" s="1280"/>
      <c r="G46" s="1280"/>
      <c r="H46" s="1281"/>
      <c r="I46" s="106" t="s">
        <v>511</v>
      </c>
      <c r="J46" s="107" t="s">
        <v>511</v>
      </c>
      <c r="K46" s="107" t="s">
        <v>511</v>
      </c>
      <c r="L46" s="107" t="s">
        <v>511</v>
      </c>
      <c r="M46" s="108" t="s">
        <v>511</v>
      </c>
    </row>
    <row r="47" spans="2:13" ht="27.75" customHeight="1" x14ac:dyDescent="0.15">
      <c r="B47" s="1276"/>
      <c r="C47" s="1277"/>
      <c r="D47" s="110"/>
      <c r="E47" s="1290" t="s">
        <v>36</v>
      </c>
      <c r="F47" s="1291"/>
      <c r="G47" s="1291"/>
      <c r="H47" s="1292"/>
      <c r="I47" s="106" t="s">
        <v>511</v>
      </c>
      <c r="J47" s="107" t="s">
        <v>511</v>
      </c>
      <c r="K47" s="107" t="s">
        <v>511</v>
      </c>
      <c r="L47" s="107" t="s">
        <v>511</v>
      </c>
      <c r="M47" s="108" t="s">
        <v>511</v>
      </c>
    </row>
    <row r="48" spans="2:13" ht="27.75" customHeight="1" x14ac:dyDescent="0.15">
      <c r="B48" s="1276"/>
      <c r="C48" s="1277"/>
      <c r="D48" s="105"/>
      <c r="E48" s="1280" t="s">
        <v>37</v>
      </c>
      <c r="F48" s="1280"/>
      <c r="G48" s="1280"/>
      <c r="H48" s="1281"/>
      <c r="I48" s="106" t="s">
        <v>511</v>
      </c>
      <c r="J48" s="107" t="s">
        <v>511</v>
      </c>
      <c r="K48" s="107" t="s">
        <v>511</v>
      </c>
      <c r="L48" s="107" t="s">
        <v>511</v>
      </c>
      <c r="M48" s="108" t="s">
        <v>511</v>
      </c>
    </row>
    <row r="49" spans="2:13" ht="27.75" customHeight="1" x14ac:dyDescent="0.15">
      <c r="B49" s="1278"/>
      <c r="C49" s="1279"/>
      <c r="D49" s="105"/>
      <c r="E49" s="1280" t="s">
        <v>38</v>
      </c>
      <c r="F49" s="1280"/>
      <c r="G49" s="1280"/>
      <c r="H49" s="1281"/>
      <c r="I49" s="106" t="s">
        <v>511</v>
      </c>
      <c r="J49" s="107" t="s">
        <v>511</v>
      </c>
      <c r="K49" s="107" t="s">
        <v>511</v>
      </c>
      <c r="L49" s="107" t="s">
        <v>511</v>
      </c>
      <c r="M49" s="108" t="s">
        <v>511</v>
      </c>
    </row>
    <row r="50" spans="2:13" ht="27.75" customHeight="1" x14ac:dyDescent="0.15">
      <c r="B50" s="1274" t="s">
        <v>39</v>
      </c>
      <c r="C50" s="1275"/>
      <c r="D50" s="111"/>
      <c r="E50" s="1280" t="s">
        <v>40</v>
      </c>
      <c r="F50" s="1280"/>
      <c r="G50" s="1280"/>
      <c r="H50" s="1281"/>
      <c r="I50" s="106">
        <v>4501</v>
      </c>
      <c r="J50" s="107">
        <v>4906</v>
      </c>
      <c r="K50" s="107">
        <v>4602</v>
      </c>
      <c r="L50" s="107">
        <v>4580</v>
      </c>
      <c r="M50" s="108">
        <v>4817</v>
      </c>
    </row>
    <row r="51" spans="2:13" ht="27.75" customHeight="1" x14ac:dyDescent="0.15">
      <c r="B51" s="1276"/>
      <c r="C51" s="1277"/>
      <c r="D51" s="105"/>
      <c r="E51" s="1280" t="s">
        <v>41</v>
      </c>
      <c r="F51" s="1280"/>
      <c r="G51" s="1280"/>
      <c r="H51" s="1281"/>
      <c r="I51" s="106">
        <v>4998</v>
      </c>
      <c r="J51" s="107">
        <v>4775</v>
      </c>
      <c r="K51" s="107">
        <v>4482</v>
      </c>
      <c r="L51" s="107">
        <v>4241</v>
      </c>
      <c r="M51" s="108">
        <v>4101</v>
      </c>
    </row>
    <row r="52" spans="2:13" ht="27.75" customHeight="1" x14ac:dyDescent="0.15">
      <c r="B52" s="1278"/>
      <c r="C52" s="1279"/>
      <c r="D52" s="105"/>
      <c r="E52" s="1280" t="s">
        <v>42</v>
      </c>
      <c r="F52" s="1280"/>
      <c r="G52" s="1280"/>
      <c r="H52" s="1281"/>
      <c r="I52" s="106">
        <v>27609</v>
      </c>
      <c r="J52" s="107">
        <v>26695</v>
      </c>
      <c r="K52" s="107">
        <v>26112</v>
      </c>
      <c r="L52" s="107">
        <v>25150</v>
      </c>
      <c r="M52" s="108">
        <v>25052</v>
      </c>
    </row>
    <row r="53" spans="2:13" ht="27.75" customHeight="1" thickBot="1" x14ac:dyDescent="0.2">
      <c r="B53" s="1282" t="s">
        <v>43</v>
      </c>
      <c r="C53" s="1283"/>
      <c r="D53" s="112"/>
      <c r="E53" s="1284" t="s">
        <v>44</v>
      </c>
      <c r="F53" s="1284"/>
      <c r="G53" s="1284"/>
      <c r="H53" s="1285"/>
      <c r="I53" s="113">
        <v>12594</v>
      </c>
      <c r="J53" s="114">
        <v>11671</v>
      </c>
      <c r="K53" s="114">
        <v>11504</v>
      </c>
      <c r="L53" s="114">
        <v>10564</v>
      </c>
      <c r="M53" s="115">
        <v>8582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h38akO9LtMhwvlNAZw0La02mSk3fEQRhmUCbThWQlLkTehptaHAmgF3PrND8AxW8H92SEZcxNKH1U145vu0+w==" saltValue="rL2jb4rAYtmJFiPvEde9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301" t="s">
        <v>47</v>
      </c>
      <c r="D55" s="1301"/>
      <c r="E55" s="1302"/>
      <c r="F55" s="127">
        <v>2143</v>
      </c>
      <c r="G55" s="127">
        <v>2160</v>
      </c>
      <c r="H55" s="128">
        <v>2378</v>
      </c>
    </row>
    <row r="56" spans="2:8" ht="52.5" customHeight="1" x14ac:dyDescent="0.15">
      <c r="B56" s="129"/>
      <c r="C56" s="1303" t="s">
        <v>48</v>
      </c>
      <c r="D56" s="1303"/>
      <c r="E56" s="1304"/>
      <c r="F56" s="130">
        <v>1101</v>
      </c>
      <c r="G56" s="130">
        <v>1110</v>
      </c>
      <c r="H56" s="131">
        <v>1119</v>
      </c>
    </row>
    <row r="57" spans="2:8" ht="53.25" customHeight="1" x14ac:dyDescent="0.15">
      <c r="B57" s="129"/>
      <c r="C57" s="1305" t="s">
        <v>49</v>
      </c>
      <c r="D57" s="1305"/>
      <c r="E57" s="1306"/>
      <c r="F57" s="132">
        <v>848</v>
      </c>
      <c r="G57" s="132">
        <v>859</v>
      </c>
      <c r="H57" s="133">
        <v>870</v>
      </c>
    </row>
    <row r="58" spans="2:8" ht="45.75" customHeight="1" x14ac:dyDescent="0.15">
      <c r="B58" s="134"/>
      <c r="C58" s="1293" t="s">
        <v>578</v>
      </c>
      <c r="D58" s="1294"/>
      <c r="E58" s="1295"/>
      <c r="F58" s="135">
        <v>346</v>
      </c>
      <c r="G58" s="135">
        <v>349</v>
      </c>
      <c r="H58" s="136">
        <v>352</v>
      </c>
    </row>
    <row r="59" spans="2:8" ht="45.75" customHeight="1" x14ac:dyDescent="0.15">
      <c r="B59" s="134"/>
      <c r="C59" s="1293" t="s">
        <v>579</v>
      </c>
      <c r="D59" s="1294"/>
      <c r="E59" s="1295"/>
      <c r="F59" s="135">
        <v>161</v>
      </c>
      <c r="G59" s="135">
        <v>163</v>
      </c>
      <c r="H59" s="136">
        <v>165</v>
      </c>
    </row>
    <row r="60" spans="2:8" ht="45.75" customHeight="1" x14ac:dyDescent="0.15">
      <c r="B60" s="134"/>
      <c r="C60" s="1293" t="s">
        <v>580</v>
      </c>
      <c r="D60" s="1294"/>
      <c r="E60" s="1295"/>
      <c r="F60" s="135">
        <v>120</v>
      </c>
      <c r="G60" s="135">
        <v>121</v>
      </c>
      <c r="H60" s="136">
        <v>134</v>
      </c>
    </row>
    <row r="61" spans="2:8" ht="45.75" customHeight="1" x14ac:dyDescent="0.15">
      <c r="B61" s="134"/>
      <c r="C61" s="1293" t="s">
        <v>581</v>
      </c>
      <c r="D61" s="1294"/>
      <c r="E61" s="1295"/>
      <c r="F61" s="135">
        <v>97</v>
      </c>
      <c r="G61" s="135">
        <v>108</v>
      </c>
      <c r="H61" s="136">
        <v>109</v>
      </c>
    </row>
    <row r="62" spans="2:8" ht="45.75" customHeight="1" thickBot="1" x14ac:dyDescent="0.2">
      <c r="B62" s="137"/>
      <c r="C62" s="1296" t="s">
        <v>582</v>
      </c>
      <c r="D62" s="1297"/>
      <c r="E62" s="1298"/>
      <c r="F62" s="138">
        <v>50</v>
      </c>
      <c r="G62" s="138">
        <v>53</v>
      </c>
      <c r="H62" s="139">
        <v>55</v>
      </c>
    </row>
    <row r="63" spans="2:8" ht="52.5" customHeight="1" thickBot="1" x14ac:dyDescent="0.2">
      <c r="B63" s="140"/>
      <c r="C63" s="1299" t="s">
        <v>50</v>
      </c>
      <c r="D63" s="1299"/>
      <c r="E63" s="1300"/>
      <c r="F63" s="141">
        <v>4093</v>
      </c>
      <c r="G63" s="141">
        <v>4130</v>
      </c>
      <c r="H63" s="142">
        <v>4366</v>
      </c>
    </row>
    <row r="64" spans="2:8" ht="15" customHeight="1" x14ac:dyDescent="0.15"/>
    <row r="65" ht="0" hidden="1" customHeight="1" x14ac:dyDescent="0.15"/>
    <row r="66" ht="0" hidden="1" customHeight="1" x14ac:dyDescent="0.15"/>
  </sheetData>
  <sheetProtection algorithmName="SHA-512" hashValue="SrC+/H7K8pjIwpokKLFoXhcRX04TBgmpOZIEkiZwokjHHQLzBN/YuWTFDFr+QZsw6UjorhWphASlxOFGWBdLfg==" saltValue="a0+gmAXh9z2dx3d82wBb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621</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07"/>
      <c r="H50" s="1307"/>
      <c r="I50" s="1307"/>
      <c r="J50" s="1307"/>
      <c r="K50" s="404"/>
      <c r="L50" s="404"/>
      <c r="M50" s="405"/>
      <c r="N50" s="405"/>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5"/>
      <c r="H51" s="1325"/>
      <c r="I51" s="1326"/>
      <c r="J51" s="1326"/>
      <c r="K51" s="1324"/>
      <c r="L51" s="1324"/>
      <c r="M51" s="1324"/>
      <c r="N51" s="1324"/>
      <c r="AM51" s="403"/>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3"/>
      <c r="BQ51" s="1312"/>
      <c r="BR51" s="1312"/>
      <c r="BS51" s="1312"/>
      <c r="BT51" s="1312"/>
      <c r="BU51" s="1312"/>
      <c r="BV51" s="1312"/>
      <c r="BW51" s="1312"/>
      <c r="BX51" s="1312">
        <v>98.4</v>
      </c>
      <c r="BY51" s="1312"/>
      <c r="BZ51" s="1312"/>
      <c r="CA51" s="1312"/>
      <c r="CB51" s="1312"/>
      <c r="CC51" s="1312"/>
      <c r="CD51" s="1312"/>
      <c r="CE51" s="1312"/>
      <c r="CF51" s="1312">
        <v>96.8</v>
      </c>
      <c r="CG51" s="1312"/>
      <c r="CH51" s="1312"/>
      <c r="CI51" s="1312"/>
      <c r="CJ51" s="1312"/>
      <c r="CK51" s="1312"/>
      <c r="CL51" s="1312"/>
      <c r="CM51" s="1312"/>
      <c r="CN51" s="1312">
        <v>87.8</v>
      </c>
      <c r="CO51" s="1312"/>
      <c r="CP51" s="1312"/>
      <c r="CQ51" s="1312"/>
      <c r="CR51" s="1312"/>
      <c r="CS51" s="1312"/>
      <c r="CT51" s="1312"/>
      <c r="CU51" s="1312"/>
      <c r="CV51" s="1312">
        <v>62.7</v>
      </c>
      <c r="CW51" s="1312"/>
      <c r="CX51" s="1312"/>
      <c r="CY51" s="1312"/>
      <c r="CZ51" s="1312"/>
      <c r="DA51" s="1312"/>
      <c r="DB51" s="1312"/>
      <c r="DC51" s="1312"/>
    </row>
    <row r="52" spans="1:109" x14ac:dyDescent="0.15">
      <c r="B52" s="394"/>
      <c r="G52" s="1325"/>
      <c r="H52" s="1325"/>
      <c r="I52" s="1326"/>
      <c r="J52" s="1326"/>
      <c r="K52" s="1324"/>
      <c r="L52" s="1324"/>
      <c r="M52" s="1324"/>
      <c r="N52" s="1324"/>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2"/>
      <c r="B53" s="394"/>
      <c r="G53" s="1325"/>
      <c r="H53" s="1325"/>
      <c r="I53" s="1307"/>
      <c r="J53" s="1307"/>
      <c r="K53" s="1324"/>
      <c r="L53" s="1324"/>
      <c r="M53" s="1324"/>
      <c r="N53" s="1324"/>
      <c r="AM53" s="403"/>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3"/>
      <c r="BQ53" s="1312"/>
      <c r="BR53" s="1312"/>
      <c r="BS53" s="1312"/>
      <c r="BT53" s="1312"/>
      <c r="BU53" s="1312"/>
      <c r="BV53" s="1312"/>
      <c r="BW53" s="1312"/>
      <c r="BX53" s="1312">
        <v>47.5</v>
      </c>
      <c r="BY53" s="1312"/>
      <c r="BZ53" s="1312"/>
      <c r="CA53" s="1312"/>
      <c r="CB53" s="1312"/>
      <c r="CC53" s="1312"/>
      <c r="CD53" s="1312"/>
      <c r="CE53" s="1312"/>
      <c r="CF53" s="1312">
        <v>49</v>
      </c>
      <c r="CG53" s="1312"/>
      <c r="CH53" s="1312"/>
      <c r="CI53" s="1312"/>
      <c r="CJ53" s="1312"/>
      <c r="CK53" s="1312"/>
      <c r="CL53" s="1312"/>
      <c r="CM53" s="1312"/>
      <c r="CN53" s="1312">
        <v>50.7</v>
      </c>
      <c r="CO53" s="1312"/>
      <c r="CP53" s="1312"/>
      <c r="CQ53" s="1312"/>
      <c r="CR53" s="1312"/>
      <c r="CS53" s="1312"/>
      <c r="CT53" s="1312"/>
      <c r="CU53" s="1312"/>
      <c r="CV53" s="1312">
        <v>52.4</v>
      </c>
      <c r="CW53" s="1312"/>
      <c r="CX53" s="1312"/>
      <c r="CY53" s="1312"/>
      <c r="CZ53" s="1312"/>
      <c r="DA53" s="1312"/>
      <c r="DB53" s="1312"/>
      <c r="DC53" s="1312"/>
    </row>
    <row r="54" spans="1:109" x14ac:dyDescent="0.15">
      <c r="A54" s="402"/>
      <c r="B54" s="394"/>
      <c r="G54" s="1325"/>
      <c r="H54" s="1325"/>
      <c r="I54" s="1307"/>
      <c r="J54" s="1307"/>
      <c r="K54" s="1324"/>
      <c r="L54" s="1324"/>
      <c r="M54" s="1324"/>
      <c r="N54" s="1324"/>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2"/>
      <c r="B55" s="394"/>
      <c r="G55" s="1307"/>
      <c r="H55" s="1307"/>
      <c r="I55" s="1307"/>
      <c r="J55" s="1307"/>
      <c r="K55" s="1324"/>
      <c r="L55" s="1324"/>
      <c r="M55" s="1324"/>
      <c r="N55" s="1324"/>
      <c r="AN55" s="1311" t="s">
        <v>613</v>
      </c>
      <c r="AO55" s="1311"/>
      <c r="AP55" s="1311"/>
      <c r="AQ55" s="1311"/>
      <c r="AR55" s="1311"/>
      <c r="AS55" s="1311"/>
      <c r="AT55" s="1311"/>
      <c r="AU55" s="1311"/>
      <c r="AV55" s="1311"/>
      <c r="AW55" s="1311"/>
      <c r="AX55" s="1311"/>
      <c r="AY55" s="1311"/>
      <c r="AZ55" s="1311"/>
      <c r="BA55" s="1311"/>
      <c r="BB55" s="1314" t="s">
        <v>614</v>
      </c>
      <c r="BC55" s="1314"/>
      <c r="BD55" s="1314"/>
      <c r="BE55" s="1314"/>
      <c r="BF55" s="1314"/>
      <c r="BG55" s="1314"/>
      <c r="BH55" s="1314"/>
      <c r="BI55" s="1314"/>
      <c r="BJ55" s="1314"/>
      <c r="BK55" s="1314"/>
      <c r="BL55" s="1314"/>
      <c r="BM55" s="1314"/>
      <c r="BN55" s="1314"/>
      <c r="BO55" s="1314"/>
      <c r="BP55" s="1313"/>
      <c r="BQ55" s="1312"/>
      <c r="BR55" s="1312"/>
      <c r="BS55" s="1312"/>
      <c r="BT55" s="1312"/>
      <c r="BU55" s="1312"/>
      <c r="BV55" s="1312"/>
      <c r="BW55" s="1312"/>
      <c r="BX55" s="1312">
        <v>35.700000000000003</v>
      </c>
      <c r="BY55" s="1312"/>
      <c r="BZ55" s="1312"/>
      <c r="CA55" s="1312"/>
      <c r="CB55" s="1312"/>
      <c r="CC55" s="1312"/>
      <c r="CD55" s="1312"/>
      <c r="CE55" s="1312"/>
      <c r="CF55" s="1312">
        <v>33.1</v>
      </c>
      <c r="CG55" s="1312"/>
      <c r="CH55" s="1312"/>
      <c r="CI55" s="1312"/>
      <c r="CJ55" s="1312"/>
      <c r="CK55" s="1312"/>
      <c r="CL55" s="1312"/>
      <c r="CM55" s="1312"/>
      <c r="CN55" s="1312">
        <v>31.3</v>
      </c>
      <c r="CO55" s="1312"/>
      <c r="CP55" s="1312"/>
      <c r="CQ55" s="1312"/>
      <c r="CR55" s="1312"/>
      <c r="CS55" s="1312"/>
      <c r="CT55" s="1312"/>
      <c r="CU55" s="1312"/>
      <c r="CV55" s="1312">
        <v>25.3</v>
      </c>
      <c r="CW55" s="1312"/>
      <c r="CX55" s="1312"/>
      <c r="CY55" s="1312"/>
      <c r="CZ55" s="1312"/>
      <c r="DA55" s="1312"/>
      <c r="DB55" s="1312"/>
      <c r="DC55" s="1312"/>
    </row>
    <row r="56" spans="1:109" x14ac:dyDescent="0.15">
      <c r="A56" s="402"/>
      <c r="B56" s="394"/>
      <c r="G56" s="1307"/>
      <c r="H56" s="1307"/>
      <c r="I56" s="1307"/>
      <c r="J56" s="1307"/>
      <c r="K56" s="1324"/>
      <c r="L56" s="1324"/>
      <c r="M56" s="1324"/>
      <c r="N56" s="1324"/>
      <c r="AN56" s="1311"/>
      <c r="AO56" s="1311"/>
      <c r="AP56" s="1311"/>
      <c r="AQ56" s="1311"/>
      <c r="AR56" s="1311"/>
      <c r="AS56" s="1311"/>
      <c r="AT56" s="1311"/>
      <c r="AU56" s="1311"/>
      <c r="AV56" s="1311"/>
      <c r="AW56" s="1311"/>
      <c r="AX56" s="1311"/>
      <c r="AY56" s="1311"/>
      <c r="AZ56" s="1311"/>
      <c r="BA56" s="1311"/>
      <c r="BB56" s="1314"/>
      <c r="BC56" s="1314"/>
      <c r="BD56" s="1314"/>
      <c r="BE56" s="1314"/>
      <c r="BF56" s="1314"/>
      <c r="BG56" s="1314"/>
      <c r="BH56" s="1314"/>
      <c r="BI56" s="1314"/>
      <c r="BJ56" s="1314"/>
      <c r="BK56" s="1314"/>
      <c r="BL56" s="1314"/>
      <c r="BM56" s="1314"/>
      <c r="BN56" s="1314"/>
      <c r="BO56" s="1314"/>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x14ac:dyDescent="0.15">
      <c r="B57" s="406"/>
      <c r="G57" s="1307"/>
      <c r="H57" s="1307"/>
      <c r="I57" s="1327"/>
      <c r="J57" s="1327"/>
      <c r="K57" s="1324"/>
      <c r="L57" s="1324"/>
      <c r="M57" s="1324"/>
      <c r="N57" s="1324"/>
      <c r="AM57" s="387"/>
      <c r="AN57" s="1311"/>
      <c r="AO57" s="1311"/>
      <c r="AP57" s="1311"/>
      <c r="AQ57" s="1311"/>
      <c r="AR57" s="1311"/>
      <c r="AS57" s="1311"/>
      <c r="AT57" s="1311"/>
      <c r="AU57" s="1311"/>
      <c r="AV57" s="1311"/>
      <c r="AW57" s="1311"/>
      <c r="AX57" s="1311"/>
      <c r="AY57" s="1311"/>
      <c r="AZ57" s="1311"/>
      <c r="BA57" s="1311"/>
      <c r="BB57" s="1314" t="s">
        <v>615</v>
      </c>
      <c r="BC57" s="1314"/>
      <c r="BD57" s="1314"/>
      <c r="BE57" s="1314"/>
      <c r="BF57" s="1314"/>
      <c r="BG57" s="1314"/>
      <c r="BH57" s="1314"/>
      <c r="BI57" s="1314"/>
      <c r="BJ57" s="1314"/>
      <c r="BK57" s="1314"/>
      <c r="BL57" s="1314"/>
      <c r="BM57" s="1314"/>
      <c r="BN57" s="1314"/>
      <c r="BO57" s="1314"/>
      <c r="BP57" s="1313"/>
      <c r="BQ57" s="1312"/>
      <c r="BR57" s="1312"/>
      <c r="BS57" s="1312"/>
      <c r="BT57" s="1312"/>
      <c r="BU57" s="1312"/>
      <c r="BV57" s="1312"/>
      <c r="BW57" s="1312"/>
      <c r="BX57" s="1312">
        <v>57</v>
      </c>
      <c r="BY57" s="1312"/>
      <c r="BZ57" s="1312"/>
      <c r="CA57" s="1312"/>
      <c r="CB57" s="1312"/>
      <c r="CC57" s="1312"/>
      <c r="CD57" s="1312"/>
      <c r="CE57" s="1312"/>
      <c r="CF57" s="1312">
        <v>57.2</v>
      </c>
      <c r="CG57" s="1312"/>
      <c r="CH57" s="1312"/>
      <c r="CI57" s="1312"/>
      <c r="CJ57" s="1312"/>
      <c r="CK57" s="1312"/>
      <c r="CL57" s="1312"/>
      <c r="CM57" s="1312"/>
      <c r="CN57" s="1312">
        <v>58.5</v>
      </c>
      <c r="CO57" s="1312"/>
      <c r="CP57" s="1312"/>
      <c r="CQ57" s="1312"/>
      <c r="CR57" s="1312"/>
      <c r="CS57" s="1312"/>
      <c r="CT57" s="1312"/>
      <c r="CU57" s="1312"/>
      <c r="CV57" s="1312">
        <v>59.9</v>
      </c>
      <c r="CW57" s="1312"/>
      <c r="CX57" s="1312"/>
      <c r="CY57" s="1312"/>
      <c r="CZ57" s="1312"/>
      <c r="DA57" s="1312"/>
      <c r="DB57" s="1312"/>
      <c r="DC57" s="1312"/>
      <c r="DD57" s="407"/>
      <c r="DE57" s="406"/>
    </row>
    <row r="58" spans="1:109" s="402" customFormat="1" x14ac:dyDescent="0.15">
      <c r="A58" s="387"/>
      <c r="B58" s="406"/>
      <c r="G58" s="1307"/>
      <c r="H58" s="1307"/>
      <c r="I58" s="1327"/>
      <c r="J58" s="1327"/>
      <c r="K58" s="1324"/>
      <c r="L58" s="1324"/>
      <c r="M58" s="1324"/>
      <c r="N58" s="1324"/>
      <c r="AM58" s="387"/>
      <c r="AN58" s="1311"/>
      <c r="AO58" s="1311"/>
      <c r="AP58" s="1311"/>
      <c r="AQ58" s="1311"/>
      <c r="AR58" s="1311"/>
      <c r="AS58" s="1311"/>
      <c r="AT58" s="1311"/>
      <c r="AU58" s="1311"/>
      <c r="AV58" s="1311"/>
      <c r="AW58" s="1311"/>
      <c r="AX58" s="1311"/>
      <c r="AY58" s="1311"/>
      <c r="AZ58" s="1311"/>
      <c r="BA58" s="1311"/>
      <c r="BB58" s="1314"/>
      <c r="BC58" s="1314"/>
      <c r="BD58" s="1314"/>
      <c r="BE58" s="1314"/>
      <c r="BF58" s="1314"/>
      <c r="BG58" s="1314"/>
      <c r="BH58" s="1314"/>
      <c r="BI58" s="1314"/>
      <c r="BJ58" s="1314"/>
      <c r="BK58" s="1314"/>
      <c r="BL58" s="1314"/>
      <c r="BM58" s="1314"/>
      <c r="BN58" s="1314"/>
      <c r="BO58" s="1314"/>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622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07"/>
      <c r="H72" s="1307"/>
      <c r="I72" s="1307"/>
      <c r="J72" s="1307"/>
      <c r="K72" s="404"/>
      <c r="L72" s="404"/>
      <c r="M72" s="405"/>
      <c r="N72" s="405"/>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5"/>
      <c r="H73" s="1325"/>
      <c r="I73" s="1325"/>
      <c r="J73" s="1325"/>
      <c r="K73" s="1328"/>
      <c r="L73" s="1328"/>
      <c r="M73" s="1328"/>
      <c r="N73" s="1328"/>
      <c r="AM73" s="403"/>
      <c r="AN73" s="1314" t="s">
        <v>610</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2">
        <v>110.5</v>
      </c>
      <c r="BQ73" s="1312"/>
      <c r="BR73" s="1312"/>
      <c r="BS73" s="1312"/>
      <c r="BT73" s="1312"/>
      <c r="BU73" s="1312"/>
      <c r="BV73" s="1312"/>
      <c r="BW73" s="1312"/>
      <c r="BX73" s="1312">
        <v>98.4</v>
      </c>
      <c r="BY73" s="1312"/>
      <c r="BZ73" s="1312"/>
      <c r="CA73" s="1312"/>
      <c r="CB73" s="1312"/>
      <c r="CC73" s="1312"/>
      <c r="CD73" s="1312"/>
      <c r="CE73" s="1312"/>
      <c r="CF73" s="1312">
        <v>96.8</v>
      </c>
      <c r="CG73" s="1312"/>
      <c r="CH73" s="1312"/>
      <c r="CI73" s="1312"/>
      <c r="CJ73" s="1312"/>
      <c r="CK73" s="1312"/>
      <c r="CL73" s="1312"/>
      <c r="CM73" s="1312"/>
      <c r="CN73" s="1312">
        <v>87.8</v>
      </c>
      <c r="CO73" s="1312"/>
      <c r="CP73" s="1312"/>
      <c r="CQ73" s="1312"/>
      <c r="CR73" s="1312"/>
      <c r="CS73" s="1312"/>
      <c r="CT73" s="1312"/>
      <c r="CU73" s="1312"/>
      <c r="CV73" s="1312">
        <v>62.7</v>
      </c>
      <c r="CW73" s="1312"/>
      <c r="CX73" s="1312"/>
      <c r="CY73" s="1312"/>
      <c r="CZ73" s="1312"/>
      <c r="DA73" s="1312"/>
      <c r="DB73" s="1312"/>
      <c r="DC73" s="1312"/>
    </row>
    <row r="74" spans="2:107" x14ac:dyDescent="0.15">
      <c r="B74" s="394"/>
      <c r="G74" s="1325"/>
      <c r="H74" s="1325"/>
      <c r="I74" s="1325"/>
      <c r="J74" s="1325"/>
      <c r="K74" s="1328"/>
      <c r="L74" s="1328"/>
      <c r="M74" s="1328"/>
      <c r="N74" s="1328"/>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4"/>
      <c r="G75" s="1325"/>
      <c r="H75" s="1325"/>
      <c r="I75" s="1307"/>
      <c r="J75" s="1307"/>
      <c r="K75" s="1324"/>
      <c r="L75" s="1324"/>
      <c r="M75" s="1324"/>
      <c r="N75" s="1324"/>
      <c r="AM75" s="403"/>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2">
        <v>8.6</v>
      </c>
      <c r="BQ75" s="1312"/>
      <c r="BR75" s="1312"/>
      <c r="BS75" s="1312"/>
      <c r="BT75" s="1312"/>
      <c r="BU75" s="1312"/>
      <c r="BV75" s="1312"/>
      <c r="BW75" s="1312"/>
      <c r="BX75" s="1312">
        <v>9</v>
      </c>
      <c r="BY75" s="1312"/>
      <c r="BZ75" s="1312"/>
      <c r="CA75" s="1312"/>
      <c r="CB75" s="1312"/>
      <c r="CC75" s="1312"/>
      <c r="CD75" s="1312"/>
      <c r="CE75" s="1312"/>
      <c r="CF75" s="1312">
        <v>9.3000000000000007</v>
      </c>
      <c r="CG75" s="1312"/>
      <c r="CH75" s="1312"/>
      <c r="CI75" s="1312"/>
      <c r="CJ75" s="1312"/>
      <c r="CK75" s="1312"/>
      <c r="CL75" s="1312"/>
      <c r="CM75" s="1312"/>
      <c r="CN75" s="1312">
        <v>8.8000000000000007</v>
      </c>
      <c r="CO75" s="1312"/>
      <c r="CP75" s="1312"/>
      <c r="CQ75" s="1312"/>
      <c r="CR75" s="1312"/>
      <c r="CS75" s="1312"/>
      <c r="CT75" s="1312"/>
      <c r="CU75" s="1312"/>
      <c r="CV75" s="1312">
        <v>7.9</v>
      </c>
      <c r="CW75" s="1312"/>
      <c r="CX75" s="1312"/>
      <c r="CY75" s="1312"/>
      <c r="CZ75" s="1312"/>
      <c r="DA75" s="1312"/>
      <c r="DB75" s="1312"/>
      <c r="DC75" s="1312"/>
    </row>
    <row r="76" spans="2:107" x14ac:dyDescent="0.15">
      <c r="B76" s="394"/>
      <c r="G76" s="1325"/>
      <c r="H76" s="1325"/>
      <c r="I76" s="1307"/>
      <c r="J76" s="1307"/>
      <c r="K76" s="1324"/>
      <c r="L76" s="1324"/>
      <c r="M76" s="1324"/>
      <c r="N76" s="1324"/>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4"/>
      <c r="G77" s="1307"/>
      <c r="H77" s="1307"/>
      <c r="I77" s="1307"/>
      <c r="J77" s="1307"/>
      <c r="K77" s="1328"/>
      <c r="L77" s="1328"/>
      <c r="M77" s="1328"/>
      <c r="N77" s="1328"/>
      <c r="AN77" s="1311" t="s">
        <v>613</v>
      </c>
      <c r="AO77" s="1311"/>
      <c r="AP77" s="1311"/>
      <c r="AQ77" s="1311"/>
      <c r="AR77" s="1311"/>
      <c r="AS77" s="1311"/>
      <c r="AT77" s="1311"/>
      <c r="AU77" s="1311"/>
      <c r="AV77" s="1311"/>
      <c r="AW77" s="1311"/>
      <c r="AX77" s="1311"/>
      <c r="AY77" s="1311"/>
      <c r="AZ77" s="1311"/>
      <c r="BA77" s="1311"/>
      <c r="BB77" s="1314" t="s">
        <v>617</v>
      </c>
      <c r="BC77" s="1314"/>
      <c r="BD77" s="1314"/>
      <c r="BE77" s="1314"/>
      <c r="BF77" s="1314"/>
      <c r="BG77" s="1314"/>
      <c r="BH77" s="1314"/>
      <c r="BI77" s="1314"/>
      <c r="BJ77" s="1314"/>
      <c r="BK77" s="1314"/>
      <c r="BL77" s="1314"/>
      <c r="BM77" s="1314"/>
      <c r="BN77" s="1314"/>
      <c r="BO77" s="1314"/>
      <c r="BP77" s="1312">
        <v>33</v>
      </c>
      <c r="BQ77" s="1312"/>
      <c r="BR77" s="1312"/>
      <c r="BS77" s="1312"/>
      <c r="BT77" s="1312"/>
      <c r="BU77" s="1312"/>
      <c r="BV77" s="1312"/>
      <c r="BW77" s="1312"/>
      <c r="BX77" s="1312">
        <v>35.700000000000003</v>
      </c>
      <c r="BY77" s="1312"/>
      <c r="BZ77" s="1312"/>
      <c r="CA77" s="1312"/>
      <c r="CB77" s="1312"/>
      <c r="CC77" s="1312"/>
      <c r="CD77" s="1312"/>
      <c r="CE77" s="1312"/>
      <c r="CF77" s="1312">
        <v>33.1</v>
      </c>
      <c r="CG77" s="1312"/>
      <c r="CH77" s="1312"/>
      <c r="CI77" s="1312"/>
      <c r="CJ77" s="1312"/>
      <c r="CK77" s="1312"/>
      <c r="CL77" s="1312"/>
      <c r="CM77" s="1312"/>
      <c r="CN77" s="1312">
        <v>31.3</v>
      </c>
      <c r="CO77" s="1312"/>
      <c r="CP77" s="1312"/>
      <c r="CQ77" s="1312"/>
      <c r="CR77" s="1312"/>
      <c r="CS77" s="1312"/>
      <c r="CT77" s="1312"/>
      <c r="CU77" s="1312"/>
      <c r="CV77" s="1312">
        <v>25.3</v>
      </c>
      <c r="CW77" s="1312"/>
      <c r="CX77" s="1312"/>
      <c r="CY77" s="1312"/>
      <c r="CZ77" s="1312"/>
      <c r="DA77" s="1312"/>
      <c r="DB77" s="1312"/>
      <c r="DC77" s="1312"/>
    </row>
    <row r="78" spans="2:107" x14ac:dyDescent="0.15">
      <c r="B78" s="394"/>
      <c r="G78" s="1307"/>
      <c r="H78" s="1307"/>
      <c r="I78" s="1307"/>
      <c r="J78" s="1307"/>
      <c r="K78" s="1328"/>
      <c r="L78" s="1328"/>
      <c r="M78" s="1328"/>
      <c r="N78" s="1328"/>
      <c r="AN78" s="1311"/>
      <c r="AO78" s="1311"/>
      <c r="AP78" s="1311"/>
      <c r="AQ78" s="1311"/>
      <c r="AR78" s="1311"/>
      <c r="AS78" s="1311"/>
      <c r="AT78" s="1311"/>
      <c r="AU78" s="1311"/>
      <c r="AV78" s="1311"/>
      <c r="AW78" s="1311"/>
      <c r="AX78" s="1311"/>
      <c r="AY78" s="1311"/>
      <c r="AZ78" s="1311"/>
      <c r="BA78" s="1311"/>
      <c r="BB78" s="1314"/>
      <c r="BC78" s="1314"/>
      <c r="BD78" s="1314"/>
      <c r="BE78" s="1314"/>
      <c r="BF78" s="1314"/>
      <c r="BG78" s="1314"/>
      <c r="BH78" s="1314"/>
      <c r="BI78" s="1314"/>
      <c r="BJ78" s="1314"/>
      <c r="BK78" s="1314"/>
      <c r="BL78" s="1314"/>
      <c r="BM78" s="1314"/>
      <c r="BN78" s="1314"/>
      <c r="BO78" s="1314"/>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4"/>
      <c r="G79" s="1307"/>
      <c r="H79" s="1307"/>
      <c r="I79" s="1327"/>
      <c r="J79" s="1327"/>
      <c r="K79" s="1329"/>
      <c r="L79" s="1329"/>
      <c r="M79" s="1329"/>
      <c r="N79" s="1329"/>
      <c r="AN79" s="1311"/>
      <c r="AO79" s="1311"/>
      <c r="AP79" s="1311"/>
      <c r="AQ79" s="1311"/>
      <c r="AR79" s="1311"/>
      <c r="AS79" s="1311"/>
      <c r="AT79" s="1311"/>
      <c r="AU79" s="1311"/>
      <c r="AV79" s="1311"/>
      <c r="AW79" s="1311"/>
      <c r="AX79" s="1311"/>
      <c r="AY79" s="1311"/>
      <c r="AZ79" s="1311"/>
      <c r="BA79" s="1311"/>
      <c r="BB79" s="1314" t="s">
        <v>618</v>
      </c>
      <c r="BC79" s="1314"/>
      <c r="BD79" s="1314"/>
      <c r="BE79" s="1314"/>
      <c r="BF79" s="1314"/>
      <c r="BG79" s="1314"/>
      <c r="BH79" s="1314"/>
      <c r="BI79" s="1314"/>
      <c r="BJ79" s="1314"/>
      <c r="BK79" s="1314"/>
      <c r="BL79" s="1314"/>
      <c r="BM79" s="1314"/>
      <c r="BN79" s="1314"/>
      <c r="BO79" s="1314"/>
      <c r="BP79" s="1312">
        <v>8.5</v>
      </c>
      <c r="BQ79" s="1312"/>
      <c r="BR79" s="1312"/>
      <c r="BS79" s="1312"/>
      <c r="BT79" s="1312"/>
      <c r="BU79" s="1312"/>
      <c r="BV79" s="1312"/>
      <c r="BW79" s="1312"/>
      <c r="BX79" s="1312">
        <v>8</v>
      </c>
      <c r="BY79" s="1312"/>
      <c r="BZ79" s="1312"/>
      <c r="CA79" s="1312"/>
      <c r="CB79" s="1312"/>
      <c r="CC79" s="1312"/>
      <c r="CD79" s="1312"/>
      <c r="CE79" s="1312"/>
      <c r="CF79" s="1312">
        <v>7.5</v>
      </c>
      <c r="CG79" s="1312"/>
      <c r="CH79" s="1312"/>
      <c r="CI79" s="1312"/>
      <c r="CJ79" s="1312"/>
      <c r="CK79" s="1312"/>
      <c r="CL79" s="1312"/>
      <c r="CM79" s="1312"/>
      <c r="CN79" s="1312">
        <v>7.2</v>
      </c>
      <c r="CO79" s="1312"/>
      <c r="CP79" s="1312"/>
      <c r="CQ79" s="1312"/>
      <c r="CR79" s="1312"/>
      <c r="CS79" s="1312"/>
      <c r="CT79" s="1312"/>
      <c r="CU79" s="1312"/>
      <c r="CV79" s="1312">
        <v>6.9</v>
      </c>
      <c r="CW79" s="1312"/>
      <c r="CX79" s="1312"/>
      <c r="CY79" s="1312"/>
      <c r="CZ79" s="1312"/>
      <c r="DA79" s="1312"/>
      <c r="DB79" s="1312"/>
      <c r="DC79" s="1312"/>
    </row>
    <row r="80" spans="2:107" x14ac:dyDescent="0.15">
      <c r="B80" s="394"/>
      <c r="G80" s="1307"/>
      <c r="H80" s="1307"/>
      <c r="I80" s="1327"/>
      <c r="J80" s="1327"/>
      <c r="K80" s="1329"/>
      <c r="L80" s="1329"/>
      <c r="M80" s="1329"/>
      <c r="N80" s="1329"/>
      <c r="AN80" s="1311"/>
      <c r="AO80" s="1311"/>
      <c r="AP80" s="1311"/>
      <c r="AQ80" s="1311"/>
      <c r="AR80" s="1311"/>
      <c r="AS80" s="1311"/>
      <c r="AT80" s="1311"/>
      <c r="AU80" s="1311"/>
      <c r="AV80" s="1311"/>
      <c r="AW80" s="1311"/>
      <c r="AX80" s="1311"/>
      <c r="AY80" s="1311"/>
      <c r="AZ80" s="1311"/>
      <c r="BA80" s="1311"/>
      <c r="BB80" s="1314"/>
      <c r="BC80" s="1314"/>
      <c r="BD80" s="1314"/>
      <c r="BE80" s="1314"/>
      <c r="BF80" s="1314"/>
      <c r="BG80" s="1314"/>
      <c r="BH80" s="1314"/>
      <c r="BI80" s="1314"/>
      <c r="BJ80" s="1314"/>
      <c r="BK80" s="1314"/>
      <c r="BL80" s="1314"/>
      <c r="BM80" s="1314"/>
      <c r="BN80" s="1314"/>
      <c r="BO80" s="1314"/>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NVfB73U/ogG2sr9zqPbtiuUKj1XRnhvW3GqbM2/J3HD6obI7mp9nzu0nMb2WQPXtgO44rQq+VEoLMNUboyFaA==" saltValue="vOcUxY6F09WwVT6YGGuk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oqS4fiSSn55lTdyGMPxQEzuMFAjxGnB0DH2keuNlefy4gxjYNvt8yeuaCTlt8M41cFCYaLrkw9HefzH8WMq+Q==" saltValue="Fci4saAihdQNIkvYlo09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mslx3VKclmVQtGW+3ffy442M8m+f8o+ANvauA7hH1K534kmiAJyXzuLLmadTKUwpQJCfx2W9HJUWxzO+uuvRw==" saltValue="VCZfcxCXBw8KiB7216Lc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35156</v>
      </c>
      <c r="E3" s="161"/>
      <c r="F3" s="162">
        <v>65988</v>
      </c>
      <c r="G3" s="163"/>
      <c r="H3" s="164"/>
    </row>
    <row r="4" spans="1:8" x14ac:dyDescent="0.15">
      <c r="A4" s="165"/>
      <c r="B4" s="166"/>
      <c r="C4" s="167"/>
      <c r="D4" s="168">
        <v>19360</v>
      </c>
      <c r="E4" s="169"/>
      <c r="F4" s="170">
        <v>36473</v>
      </c>
      <c r="G4" s="171"/>
      <c r="H4" s="172"/>
    </row>
    <row r="5" spans="1:8" x14ac:dyDescent="0.15">
      <c r="A5" s="153" t="s">
        <v>544</v>
      </c>
      <c r="B5" s="158"/>
      <c r="C5" s="159"/>
      <c r="D5" s="160">
        <v>52592</v>
      </c>
      <c r="E5" s="161"/>
      <c r="F5" s="162">
        <v>77507</v>
      </c>
      <c r="G5" s="163"/>
      <c r="H5" s="164"/>
    </row>
    <row r="6" spans="1:8" x14ac:dyDescent="0.15">
      <c r="A6" s="165"/>
      <c r="B6" s="166"/>
      <c r="C6" s="167"/>
      <c r="D6" s="168">
        <v>34119</v>
      </c>
      <c r="E6" s="169"/>
      <c r="F6" s="170">
        <v>42788</v>
      </c>
      <c r="G6" s="171"/>
      <c r="H6" s="172"/>
    </row>
    <row r="7" spans="1:8" x14ac:dyDescent="0.15">
      <c r="A7" s="153" t="s">
        <v>545</v>
      </c>
      <c r="B7" s="158"/>
      <c r="C7" s="159"/>
      <c r="D7" s="160">
        <v>45153</v>
      </c>
      <c r="E7" s="161"/>
      <c r="F7" s="162">
        <v>57295</v>
      </c>
      <c r="G7" s="163"/>
      <c r="H7" s="164"/>
    </row>
    <row r="8" spans="1:8" x14ac:dyDescent="0.15">
      <c r="A8" s="165"/>
      <c r="B8" s="166"/>
      <c r="C8" s="167"/>
      <c r="D8" s="168">
        <v>33835</v>
      </c>
      <c r="E8" s="169"/>
      <c r="F8" s="170">
        <v>32771</v>
      </c>
      <c r="G8" s="171"/>
      <c r="H8" s="172"/>
    </row>
    <row r="9" spans="1:8" x14ac:dyDescent="0.15">
      <c r="A9" s="153" t="s">
        <v>546</v>
      </c>
      <c r="B9" s="158"/>
      <c r="C9" s="159"/>
      <c r="D9" s="160">
        <v>40635</v>
      </c>
      <c r="E9" s="161"/>
      <c r="F9" s="162">
        <v>54110</v>
      </c>
      <c r="G9" s="163"/>
      <c r="H9" s="164"/>
    </row>
    <row r="10" spans="1:8" x14ac:dyDescent="0.15">
      <c r="A10" s="165"/>
      <c r="B10" s="166"/>
      <c r="C10" s="167"/>
      <c r="D10" s="168">
        <v>22396</v>
      </c>
      <c r="E10" s="169"/>
      <c r="F10" s="170">
        <v>30620</v>
      </c>
      <c r="G10" s="171"/>
      <c r="H10" s="172"/>
    </row>
    <row r="11" spans="1:8" x14ac:dyDescent="0.15">
      <c r="A11" s="153" t="s">
        <v>547</v>
      </c>
      <c r="B11" s="158"/>
      <c r="C11" s="159"/>
      <c r="D11" s="160">
        <v>45324</v>
      </c>
      <c r="E11" s="161"/>
      <c r="F11" s="162">
        <v>54684</v>
      </c>
      <c r="G11" s="163"/>
      <c r="H11" s="164"/>
    </row>
    <row r="12" spans="1:8" x14ac:dyDescent="0.15">
      <c r="A12" s="165"/>
      <c r="B12" s="166"/>
      <c r="C12" s="173"/>
      <c r="D12" s="168">
        <v>36166</v>
      </c>
      <c r="E12" s="169"/>
      <c r="F12" s="170">
        <v>32829</v>
      </c>
      <c r="G12" s="171"/>
      <c r="H12" s="172"/>
    </row>
    <row r="13" spans="1:8" x14ac:dyDescent="0.15">
      <c r="A13" s="153"/>
      <c r="B13" s="158"/>
      <c r="C13" s="174"/>
      <c r="D13" s="175">
        <v>43772</v>
      </c>
      <c r="E13" s="176"/>
      <c r="F13" s="177">
        <v>61917</v>
      </c>
      <c r="G13" s="178"/>
      <c r="H13" s="164"/>
    </row>
    <row r="14" spans="1:8" x14ac:dyDescent="0.15">
      <c r="A14" s="165"/>
      <c r="B14" s="166"/>
      <c r="C14" s="167"/>
      <c r="D14" s="168">
        <v>29175</v>
      </c>
      <c r="E14" s="169"/>
      <c r="F14" s="170">
        <v>35096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7.39</v>
      </c>
      <c r="C19" s="179">
        <f>ROUND(VALUE(SUBSTITUTE(実質収支比率等に係る経年分析!G$48,"▲","-")),2)</f>
        <v>6.93</v>
      </c>
      <c r="D19" s="179">
        <f>ROUND(VALUE(SUBSTITUTE(実質収支比率等に係る経年分析!H$48,"▲","-")),2)</f>
        <v>7.24</v>
      </c>
      <c r="E19" s="179">
        <f>ROUND(VALUE(SUBSTITUTE(実質収支比率等に係る経年分析!I$48,"▲","-")),2)</f>
        <v>6.67</v>
      </c>
      <c r="F19" s="179">
        <f>ROUND(VALUE(SUBSTITUTE(実質収支比率等に係る経年分析!J$48,"▲","-")),2)</f>
        <v>4.82</v>
      </c>
    </row>
    <row r="20" spans="1:11" x14ac:dyDescent="0.15">
      <c r="A20" s="179" t="s">
        <v>54</v>
      </c>
      <c r="B20" s="179">
        <f>ROUND(VALUE(SUBSTITUTE(実質収支比率等に係る経年分析!F$47,"▲","-")),2)</f>
        <v>14.62</v>
      </c>
      <c r="C20" s="179">
        <f>ROUND(VALUE(SUBSTITUTE(実質収支比率等に係る経年分析!G$47,"▲","-")),2)</f>
        <v>14.68</v>
      </c>
      <c r="D20" s="179">
        <f>ROUND(VALUE(SUBSTITUTE(実質収支比率等に係る経年分析!H$47,"▲","-")),2)</f>
        <v>14.87</v>
      </c>
      <c r="E20" s="179">
        <f>ROUND(VALUE(SUBSTITUTE(実質収支比率等に係る経年分析!I$47,"▲","-")),2)</f>
        <v>14.99</v>
      </c>
      <c r="F20" s="179">
        <f>ROUND(VALUE(SUBSTITUTE(実質収支比率等に係る経年分析!J$47,"▲","-")),2)</f>
        <v>14.83</v>
      </c>
    </row>
    <row r="21" spans="1:11" x14ac:dyDescent="0.15">
      <c r="A21" s="179" t="s">
        <v>55</v>
      </c>
      <c r="B21" s="179">
        <f>IF(ISNUMBER(VALUE(SUBSTITUTE(実質収支比率等に係る経年分析!F$49,"▲","-"))),ROUND(VALUE(SUBSTITUTE(実質収支比率等に係る経年分析!F$49,"▲","-")),2),NA())</f>
        <v>-1.05</v>
      </c>
      <c r="C21" s="179">
        <f>IF(ISNUMBER(VALUE(SUBSTITUTE(実質収支比率等に係る経年分析!G$49,"▲","-"))),ROUND(VALUE(SUBSTITUTE(実質収支比率等に係る経年分析!G$49,"▲","-")),2),NA())</f>
        <v>0.05</v>
      </c>
      <c r="D21" s="179">
        <f>IF(ISNUMBER(VALUE(SUBSTITUTE(実質収支比率等に係る経年分析!H$49,"▲","-"))),ROUND(VALUE(SUBSTITUTE(実質収支比率等に係る経年分析!H$49,"▲","-")),2),NA())</f>
        <v>0.42</v>
      </c>
      <c r="E21" s="179">
        <f>IF(ISNUMBER(VALUE(SUBSTITUTE(実質収支比率等に係る経年分析!I$49,"▲","-"))),ROUND(VALUE(SUBSTITUTE(実質収支比率等に係る経年分析!I$49,"▲","-")),2),NA())</f>
        <v>-0.46</v>
      </c>
      <c r="F21" s="179">
        <f>IF(ISNUMBER(VALUE(SUBSTITUTE(実質収支比率等に係る経年分析!J$49,"▲","-"))),ROUND(VALUE(SUBSTITUTE(実質収支比率等に係る経年分析!J$49,"▲","-")),2),NA())</f>
        <v>0.18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国民健康保険診療所特別会計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1.1000000000000001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1.1599999999999999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1.1399999999999999</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7.21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4.8099999999999996</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8.9499999999999993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7.75</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22.73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21.17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3296</v>
      </c>
      <c r="E42" s="181"/>
      <c r="F42" s="181"/>
      <c r="G42" s="181">
        <f>'実質公債費比率（分子）の構造'!L$52</f>
        <v>3139</v>
      </c>
      <c r="H42" s="181"/>
      <c r="I42" s="181"/>
      <c r="J42" s="181">
        <f>'実質公債費比率（分子）の構造'!M$52</f>
        <v>3058</v>
      </c>
      <c r="K42" s="181"/>
      <c r="L42" s="181"/>
      <c r="M42" s="181">
        <f>'実質公債費比率（分子）の構造'!N$52</f>
        <v>2917</v>
      </c>
      <c r="N42" s="181"/>
      <c r="O42" s="181"/>
      <c r="P42" s="181">
        <f>'実質公債費比率（分子）の構造'!O$52</f>
        <v>2865</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10</v>
      </c>
      <c r="C44" s="181"/>
      <c r="D44" s="181"/>
      <c r="E44" s="181">
        <f>'実質公債費比率（分子）の構造'!L$50</f>
        <v>10</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x14ac:dyDescent="0.15">
      <c r="A45" s="181" t="s">
        <v>65</v>
      </c>
      <c r="B45" s="181">
        <f>'実質公債費比率（分子）の構造'!K$49</f>
        <v>402</v>
      </c>
      <c r="C45" s="181"/>
      <c r="D45" s="181"/>
      <c r="E45" s="181">
        <f>'実質公債費比率（分子）の構造'!L$49</f>
        <v>356</v>
      </c>
      <c r="F45" s="181"/>
      <c r="G45" s="181"/>
      <c r="H45" s="181">
        <f>'実質公債費比率（分子）の構造'!M$49</f>
        <v>314</v>
      </c>
      <c r="I45" s="181"/>
      <c r="J45" s="181"/>
      <c r="K45" s="181">
        <f>'実質公債費比率（分子）の構造'!N$49</f>
        <v>295</v>
      </c>
      <c r="L45" s="181"/>
      <c r="M45" s="181"/>
      <c r="N45" s="181">
        <f>'実質公債費比率（分子）の構造'!O$49</f>
        <v>327</v>
      </c>
      <c r="O45" s="181"/>
      <c r="P45" s="181"/>
    </row>
    <row r="46" spans="1:16" x14ac:dyDescent="0.15">
      <c r="A46" s="181" t="s">
        <v>66</v>
      </c>
      <c r="B46" s="181">
        <f>'実質公債費比率（分子）の構造'!K$48</f>
        <v>1056</v>
      </c>
      <c r="C46" s="181"/>
      <c r="D46" s="181"/>
      <c r="E46" s="181">
        <f>'実質公債費比率（分子）の構造'!L$48</f>
        <v>984</v>
      </c>
      <c r="F46" s="181"/>
      <c r="G46" s="181"/>
      <c r="H46" s="181">
        <f>'実質公債費比率（分子）の構造'!M$48</f>
        <v>900</v>
      </c>
      <c r="I46" s="181"/>
      <c r="J46" s="181"/>
      <c r="K46" s="181">
        <f>'実質公債費比率（分子）の構造'!N$48</f>
        <v>820</v>
      </c>
      <c r="L46" s="181"/>
      <c r="M46" s="181"/>
      <c r="N46" s="181">
        <f>'実質公債費比率（分子）の構造'!O$48</f>
        <v>720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2950</v>
      </c>
      <c r="C49" s="181"/>
      <c r="D49" s="181"/>
      <c r="E49" s="181">
        <f>'実質公債費比率（分子）の構造'!L$45</f>
        <v>2894</v>
      </c>
      <c r="F49" s="181"/>
      <c r="G49" s="181"/>
      <c r="H49" s="181">
        <f>'実質公債費比率（分子）の構造'!M$45</f>
        <v>2874</v>
      </c>
      <c r="I49" s="181"/>
      <c r="J49" s="181"/>
      <c r="K49" s="181">
        <f>'実質公債費比率（分子）の構造'!N$45</f>
        <v>2801</v>
      </c>
      <c r="L49" s="181"/>
      <c r="M49" s="181"/>
      <c r="N49" s="181">
        <f>'実質公債費比率（分子）の構造'!O$45</f>
        <v>2733</v>
      </c>
      <c r="O49" s="181"/>
      <c r="P49" s="181"/>
    </row>
    <row r="50" spans="1:16" x14ac:dyDescent="0.15">
      <c r="A50" s="181" t="s">
        <v>70</v>
      </c>
      <c r="B50" s="181" t="e">
        <f>NA()</f>
        <v>#N/A</v>
      </c>
      <c r="C50" s="181">
        <f>IF(ISNUMBER('実質公債費比率（分子）の構造'!K$53),'実質公債費比率（分子）の構造'!K$53,NA())</f>
        <v>1123</v>
      </c>
      <c r="D50" s="181" t="e">
        <f>NA()</f>
        <v>#N/A</v>
      </c>
      <c r="E50" s="181" t="e">
        <f>NA()</f>
        <v>#N/A</v>
      </c>
      <c r="F50" s="181">
        <f>IF(ISNUMBER('実質公債費比率（分子）の構造'!L$53),'実質公債費比率（分子）の構造'!L$53,NA())</f>
        <v>1106</v>
      </c>
      <c r="G50" s="181" t="e">
        <f>NA()</f>
        <v>#N/A</v>
      </c>
      <c r="H50" s="181" t="e">
        <f>NA()</f>
        <v>#N/A</v>
      </c>
      <c r="I50" s="181">
        <f>IF(ISNUMBER('実質公債費比率（分子）の構造'!M$53),'実質公債費比率（分子）の構造'!M$53,NA())</f>
        <v>1039</v>
      </c>
      <c r="J50" s="181" t="e">
        <f>NA()</f>
        <v>#N/A</v>
      </c>
      <c r="K50" s="181" t="e">
        <f>NA()</f>
        <v>#N/A</v>
      </c>
      <c r="L50" s="181">
        <f>IF(ISNUMBER('実質公債費比率（分子）の構造'!N$53),'実質公債費比率（分子）の構造'!N$53,NA())</f>
        <v>1008</v>
      </c>
      <c r="M50" s="181" t="e">
        <f>NA()</f>
        <v>#N/A</v>
      </c>
      <c r="N50" s="181" t="e">
        <f>NA()</f>
        <v>#N/A</v>
      </c>
      <c r="O50" s="181">
        <f>IF(ISNUMBER('実質公債費比率（分子）の構造'!O$53),'実質公債費比率（分子）の構造'!O$53,NA())</f>
        <v>924</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27609</v>
      </c>
      <c r="E56" s="180"/>
      <c r="F56" s="180"/>
      <c r="G56" s="180">
        <f>'将来負担比率（分子）の構造'!J$52</f>
        <v>26695</v>
      </c>
      <c r="H56" s="180"/>
      <c r="I56" s="180"/>
      <c r="J56" s="180">
        <f>'将来負担比率（分子）の構造'!K$52</f>
        <v>26112</v>
      </c>
      <c r="K56" s="180"/>
      <c r="L56" s="180"/>
      <c r="M56" s="180">
        <f>'将来負担比率（分子）の構造'!L$52</f>
        <v>25150</v>
      </c>
      <c r="N56" s="180"/>
      <c r="O56" s="180"/>
      <c r="P56" s="180">
        <f>'将来負担比率（分子）の構造'!M$52</f>
        <v>25052</v>
      </c>
    </row>
    <row r="57" spans="1:16" x14ac:dyDescent="0.15">
      <c r="A57" s="180" t="s">
        <v>41</v>
      </c>
      <c r="B57" s="180"/>
      <c r="C57" s="180"/>
      <c r="D57" s="180">
        <f>'将来負担比率（分子）の構造'!I$51</f>
        <v>4998</v>
      </c>
      <c r="E57" s="180"/>
      <c r="F57" s="180"/>
      <c r="G57" s="180">
        <f>'将来負担比率（分子）の構造'!J$51</f>
        <v>4775</v>
      </c>
      <c r="H57" s="180"/>
      <c r="I57" s="180"/>
      <c r="J57" s="180">
        <f>'将来負担比率（分子）の構造'!K$51</f>
        <v>4482</v>
      </c>
      <c r="K57" s="180"/>
      <c r="L57" s="180"/>
      <c r="M57" s="180">
        <f>'将来負担比率（分子）の構造'!L$51</f>
        <v>4241</v>
      </c>
      <c r="N57" s="180"/>
      <c r="O57" s="180"/>
      <c r="P57" s="180">
        <f>'将来負担比率（分子）の構造'!M$51</f>
        <v>4101</v>
      </c>
    </row>
    <row r="58" spans="1:16" x14ac:dyDescent="0.15">
      <c r="A58" s="180" t="s">
        <v>40</v>
      </c>
      <c r="B58" s="180"/>
      <c r="C58" s="180"/>
      <c r="D58" s="180">
        <f>'将来負担比率（分子）の構造'!I$50</f>
        <v>4501</v>
      </c>
      <c r="E58" s="180"/>
      <c r="F58" s="180"/>
      <c r="G58" s="180">
        <f>'将来負担比率（分子）の構造'!J$50</f>
        <v>4906</v>
      </c>
      <c r="H58" s="180"/>
      <c r="I58" s="180"/>
      <c r="J58" s="180">
        <f>'将来負担比率（分子）の構造'!K$50</f>
        <v>4602</v>
      </c>
      <c r="K58" s="180"/>
      <c r="L58" s="180"/>
      <c r="M58" s="180">
        <f>'将来負担比率（分子）の構造'!L$50</f>
        <v>4580</v>
      </c>
      <c r="N58" s="180"/>
      <c r="O58" s="180"/>
      <c r="P58" s="180">
        <f>'将来負担比率（分子）の構造'!M$50</f>
        <v>4817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4333</v>
      </c>
      <c r="C62" s="180"/>
      <c r="D62" s="180"/>
      <c r="E62" s="180">
        <f>'将来負担比率（分子）の構造'!J$45</f>
        <v>3945</v>
      </c>
      <c r="F62" s="180"/>
      <c r="G62" s="180"/>
      <c r="H62" s="180">
        <f>'将来負担比率（分子）の構造'!K$45</f>
        <v>3260</v>
      </c>
      <c r="I62" s="180"/>
      <c r="J62" s="180"/>
      <c r="K62" s="180">
        <f>'将来負担比率（分子）の構造'!L$45</f>
        <v>3652</v>
      </c>
      <c r="L62" s="180"/>
      <c r="M62" s="180"/>
      <c r="N62" s="180">
        <f>'将来負担比率（分子）の構造'!M$45</f>
        <v>3512</v>
      </c>
      <c r="O62" s="180"/>
      <c r="P62" s="180"/>
    </row>
    <row r="63" spans="1:16" x14ac:dyDescent="0.15">
      <c r="A63" s="180" t="s">
        <v>33</v>
      </c>
      <c r="B63" s="180">
        <f>'将来負担比率（分子）の構造'!I$44</f>
        <v>4218</v>
      </c>
      <c r="C63" s="180"/>
      <c r="D63" s="180"/>
      <c r="E63" s="180">
        <f>'将来負担比率（分子）の構造'!J$44</f>
        <v>4631</v>
      </c>
      <c r="F63" s="180"/>
      <c r="G63" s="180"/>
      <c r="H63" s="180">
        <f>'将来負担比率（分子）の構造'!K$44</f>
        <v>5843</v>
      </c>
      <c r="I63" s="180"/>
      <c r="J63" s="180"/>
      <c r="K63" s="180">
        <f>'将来負担比率（分子）の構造'!L$44</f>
        <v>5397</v>
      </c>
      <c r="L63" s="180"/>
      <c r="M63" s="180"/>
      <c r="N63" s="180">
        <f>'将来負担比率（分子）の構造'!M$44</f>
        <v>4859</v>
      </c>
      <c r="O63" s="180"/>
      <c r="P63" s="180"/>
    </row>
    <row r="64" spans="1:16" x14ac:dyDescent="0.15">
      <c r="A64" s="180" t="s">
        <v>32</v>
      </c>
      <c r="B64" s="180">
        <f>'将来負担比率（分子）の構造'!I$43</f>
        <v>12399</v>
      </c>
      <c r="C64" s="180"/>
      <c r="D64" s="180"/>
      <c r="E64" s="180">
        <f>'将来負担比率（分子）の構造'!J$43</f>
        <v>11234</v>
      </c>
      <c r="F64" s="180"/>
      <c r="G64" s="180"/>
      <c r="H64" s="180">
        <f>'将来負担比率（分子）の構造'!K$43</f>
        <v>9911</v>
      </c>
      <c r="I64" s="180"/>
      <c r="J64" s="180"/>
      <c r="K64" s="180">
        <f>'将来負担比率（分子）の構造'!L$43</f>
        <v>8723</v>
      </c>
      <c r="L64" s="180"/>
      <c r="M64" s="180"/>
      <c r="N64" s="180">
        <f>'将来負担比率（分子）の構造'!M$43</f>
        <v>7636</v>
      </c>
      <c r="O64" s="180"/>
      <c r="P64" s="180"/>
    </row>
    <row r="65" spans="1:16" x14ac:dyDescent="0.15">
      <c r="A65" s="180" t="s">
        <v>31</v>
      </c>
      <c r="B65" s="180">
        <f>'将来負担比率（分子）の構造'!I$42</f>
        <v>93</v>
      </c>
      <c r="C65" s="180"/>
      <c r="D65" s="180"/>
      <c r="E65" s="180">
        <f>'将来負担比率（分子）の構造'!J$42</f>
        <v>84</v>
      </c>
      <c r="F65" s="180"/>
      <c r="G65" s="180"/>
      <c r="H65" s="180">
        <f>'将来負担比率（分子）の構造'!K$42</f>
        <v>76</v>
      </c>
      <c r="I65" s="180"/>
      <c r="J65" s="180"/>
      <c r="K65" s="180">
        <f>'将来負担比率（分子）の構造'!L$42</f>
        <v>67</v>
      </c>
      <c r="L65" s="180"/>
      <c r="M65" s="180"/>
      <c r="N65" s="180">
        <f>'将来負担比率（分子）の構造'!M$42</f>
        <v>59</v>
      </c>
      <c r="O65" s="180"/>
      <c r="P65" s="180"/>
    </row>
    <row r="66" spans="1:16" x14ac:dyDescent="0.15">
      <c r="A66" s="180" t="s">
        <v>30</v>
      </c>
      <c r="B66" s="180">
        <f>'将来負担比率（分子）の構造'!I$41</f>
        <v>28660</v>
      </c>
      <c r="C66" s="180"/>
      <c r="D66" s="180"/>
      <c r="E66" s="180">
        <f>'将来負担比率（分子）の構造'!J$41</f>
        <v>28154</v>
      </c>
      <c r="F66" s="180"/>
      <c r="G66" s="180"/>
      <c r="H66" s="180">
        <f>'将来負担比率（分子）の構造'!K$41</f>
        <v>27610</v>
      </c>
      <c r="I66" s="180"/>
      <c r="J66" s="180"/>
      <c r="K66" s="180">
        <f>'将来負担比率（分子）の構造'!L$41</f>
        <v>26695</v>
      </c>
      <c r="L66" s="180"/>
      <c r="M66" s="180"/>
      <c r="N66" s="180">
        <f>'将来負担比率（分子）の構造'!M$41</f>
        <v>26485</v>
      </c>
      <c r="O66" s="180"/>
      <c r="P66" s="180"/>
    </row>
    <row r="67" spans="1:16" x14ac:dyDescent="0.15">
      <c r="A67" s="180" t="s">
        <v>74</v>
      </c>
      <c r="B67" s="180" t="e">
        <f>NA()</f>
        <v>#N/A</v>
      </c>
      <c r="C67" s="180">
        <f>IF(ISNUMBER('将来負担比率（分子）の構造'!I$53), IF('将来負担比率（分子）の構造'!I$53 &lt; 0, 0, '将来負担比率（分子）の構造'!I$53), NA())</f>
        <v>12594</v>
      </c>
      <c r="D67" s="180" t="e">
        <f>NA()</f>
        <v>#N/A</v>
      </c>
      <c r="E67" s="180" t="e">
        <f>NA()</f>
        <v>#N/A</v>
      </c>
      <c r="F67" s="180">
        <f>IF(ISNUMBER('将来負担比率（分子）の構造'!J$53), IF('将来負担比率（分子）の構造'!J$53 &lt; 0, 0, '将来負担比率（分子）の構造'!J$53), NA())</f>
        <v>11671</v>
      </c>
      <c r="G67" s="180" t="e">
        <f>NA()</f>
        <v>#N/A</v>
      </c>
      <c r="H67" s="180" t="e">
        <f>NA()</f>
        <v>#N/A</v>
      </c>
      <c r="I67" s="180">
        <f>IF(ISNUMBER('将来負担比率（分子）の構造'!K$53), IF('将来負担比率（分子）の構造'!K$53 &lt; 0, 0, '将来負担比率（分子）の構造'!K$53), NA())</f>
        <v>11504</v>
      </c>
      <c r="J67" s="180" t="e">
        <f>NA()</f>
        <v>#N/A</v>
      </c>
      <c r="K67" s="180" t="e">
        <f>NA()</f>
        <v>#N/A</v>
      </c>
      <c r="L67" s="180">
        <f>IF(ISNUMBER('将来負担比率（分子）の構造'!L$53), IF('将来負担比率（分子）の構造'!L$53 &lt; 0, 0, '将来負担比率（分子）の構造'!L$53), NA())</f>
        <v>10564</v>
      </c>
      <c r="M67" s="180" t="e">
        <f>NA()</f>
        <v>#N/A</v>
      </c>
      <c r="N67" s="180" t="e">
        <f>NA()</f>
        <v>#N/A</v>
      </c>
      <c r="O67" s="180">
        <f>IF(ISNUMBER('将来負担比率（分子）の構造'!M$53), IF('将来負担比率（分子）の構造'!M$53 &lt; 0, 0, '将来負担比率（分子）の構造'!M$53), NA())</f>
        <v>8582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2143</v>
      </c>
      <c r="C72" s="184">
        <f>基金残高に係る経年分析!G55</f>
        <v>2160</v>
      </c>
      <c r="D72" s="184">
        <f>基金残高に係る経年分析!H55</f>
        <v>2378</v>
      </c>
    </row>
    <row r="73" spans="1:16" x14ac:dyDescent="0.15">
      <c r="A73" s="183" t="s">
        <v>77</v>
      </c>
      <c r="B73" s="184">
        <f>基金残高に係る経年分析!F56</f>
        <v>1101</v>
      </c>
      <c r="C73" s="184">
        <f>基金残高に係る経年分析!G56</f>
        <v>1110</v>
      </c>
      <c r="D73" s="184">
        <f>基金残高に係る経年分析!H56</f>
        <v>1119</v>
      </c>
    </row>
    <row r="74" spans="1:16" x14ac:dyDescent="0.15">
      <c r="A74" s="183" t="s">
        <v>78</v>
      </c>
      <c r="B74" s="184">
        <f>基金残高に係る経年分析!F57</f>
        <v>848</v>
      </c>
      <c r="C74" s="184">
        <f>基金残高に係る経年分析!G57</f>
        <v>859</v>
      </c>
      <c r="D74" s="184">
        <f>基金残高に係る経年分析!H57</f>
        <v>870</v>
      </c>
    </row>
  </sheetData>
  <sheetProtection algorithmName="SHA-512" hashValue="tBlmLKEEMOGaserp5doaOi32NZ8e9zeOyKXiO8lsqQAMgZcvDmm+fYUsIDKcaeqwkJ5gRstDXMjR9OUMruaLzw==" saltValue="LGhX3Hplt2UXfT5FmJDo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8577420</v>
      </c>
      <c r="S5" s="727"/>
      <c r="T5" s="727"/>
      <c r="U5" s="727"/>
      <c r="V5" s="727"/>
      <c r="W5" s="727"/>
      <c r="X5" s="727"/>
      <c r="Y5" s="773"/>
      <c r="Z5" s="791">
        <v>34.1</v>
      </c>
      <c r="AA5" s="791"/>
      <c r="AB5" s="791"/>
      <c r="AC5" s="791"/>
      <c r="AD5" s="792">
        <v>8079523</v>
      </c>
      <c r="AE5" s="792"/>
      <c r="AF5" s="792"/>
      <c r="AG5" s="792"/>
      <c r="AH5" s="792"/>
      <c r="AI5" s="792"/>
      <c r="AJ5" s="792"/>
      <c r="AK5" s="792"/>
      <c r="AL5" s="774">
        <v>53.7</v>
      </c>
      <c r="AM5" s="743"/>
      <c r="AN5" s="743"/>
      <c r="AO5" s="775"/>
      <c r="AP5" s="760" t="s">
        <v>223</v>
      </c>
      <c r="AQ5" s="761"/>
      <c r="AR5" s="761"/>
      <c r="AS5" s="761"/>
      <c r="AT5" s="761"/>
      <c r="AU5" s="761"/>
      <c r="AV5" s="761"/>
      <c r="AW5" s="761"/>
      <c r="AX5" s="761"/>
      <c r="AY5" s="761"/>
      <c r="AZ5" s="761"/>
      <c r="BA5" s="761"/>
      <c r="BB5" s="761"/>
      <c r="BC5" s="761"/>
      <c r="BD5" s="761"/>
      <c r="BE5" s="761"/>
      <c r="BF5" s="762"/>
      <c r="BG5" s="661">
        <v>8009843</v>
      </c>
      <c r="BH5" s="664"/>
      <c r="BI5" s="664"/>
      <c r="BJ5" s="664"/>
      <c r="BK5" s="664"/>
      <c r="BL5" s="664"/>
      <c r="BM5" s="664"/>
      <c r="BN5" s="665"/>
      <c r="BO5" s="723">
        <v>93.4</v>
      </c>
      <c r="BP5" s="723"/>
      <c r="BQ5" s="723"/>
      <c r="BR5" s="723"/>
      <c r="BS5" s="724" t="s">
        <v>224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216</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358201</v>
      </c>
      <c r="S6" s="664"/>
      <c r="T6" s="664"/>
      <c r="U6" s="664"/>
      <c r="V6" s="664"/>
      <c r="W6" s="664"/>
      <c r="X6" s="664"/>
      <c r="Y6" s="665"/>
      <c r="Z6" s="723">
        <v>1.4</v>
      </c>
      <c r="AA6" s="723"/>
      <c r="AB6" s="723"/>
      <c r="AC6" s="723"/>
      <c r="AD6" s="724">
        <v>358201</v>
      </c>
      <c r="AE6" s="724"/>
      <c r="AF6" s="724"/>
      <c r="AG6" s="724"/>
      <c r="AH6" s="724"/>
      <c r="AI6" s="724"/>
      <c r="AJ6" s="724"/>
      <c r="AK6" s="724"/>
      <c r="AL6" s="666">
        <v>2.4</v>
      </c>
      <c r="AM6" s="667"/>
      <c r="AN6" s="667"/>
      <c r="AO6" s="725"/>
      <c r="AP6" s="658" t="s">
        <v>229</v>
      </c>
      <c r="AQ6" s="659"/>
      <c r="AR6" s="659"/>
      <c r="AS6" s="659"/>
      <c r="AT6" s="659"/>
      <c r="AU6" s="659"/>
      <c r="AV6" s="659"/>
      <c r="AW6" s="659"/>
      <c r="AX6" s="659"/>
      <c r="AY6" s="659"/>
      <c r="AZ6" s="659"/>
      <c r="BA6" s="659"/>
      <c r="BB6" s="659"/>
      <c r="BC6" s="659"/>
      <c r="BD6" s="659"/>
      <c r="BE6" s="659"/>
      <c r="BF6" s="660"/>
      <c r="BG6" s="661">
        <v>8009843</v>
      </c>
      <c r="BH6" s="664"/>
      <c r="BI6" s="664"/>
      <c r="BJ6" s="664"/>
      <c r="BK6" s="664"/>
      <c r="BL6" s="664"/>
      <c r="BM6" s="664"/>
      <c r="BN6" s="665"/>
      <c r="BO6" s="723">
        <v>93.4</v>
      </c>
      <c r="BP6" s="723"/>
      <c r="BQ6" s="723"/>
      <c r="BR6" s="723"/>
      <c r="BS6" s="724" t="s">
        <v>224</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174347</v>
      </c>
      <c r="CS6" s="664"/>
      <c r="CT6" s="664"/>
      <c r="CU6" s="664"/>
      <c r="CV6" s="664"/>
      <c r="CW6" s="664"/>
      <c r="CX6" s="664"/>
      <c r="CY6" s="665"/>
      <c r="CZ6" s="774">
        <v>0.7</v>
      </c>
      <c r="DA6" s="743"/>
      <c r="DB6" s="743"/>
      <c r="DC6" s="777"/>
      <c r="DD6" s="669" t="s">
        <v>127</v>
      </c>
      <c r="DE6" s="664"/>
      <c r="DF6" s="664"/>
      <c r="DG6" s="664"/>
      <c r="DH6" s="664"/>
      <c r="DI6" s="664"/>
      <c r="DJ6" s="664"/>
      <c r="DK6" s="664"/>
      <c r="DL6" s="664"/>
      <c r="DM6" s="664"/>
      <c r="DN6" s="664"/>
      <c r="DO6" s="664"/>
      <c r="DP6" s="665"/>
      <c r="DQ6" s="669">
        <v>174347</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14546</v>
      </c>
      <c r="S7" s="664"/>
      <c r="T7" s="664"/>
      <c r="U7" s="664"/>
      <c r="V7" s="664"/>
      <c r="W7" s="664"/>
      <c r="X7" s="664"/>
      <c r="Y7" s="665"/>
      <c r="Z7" s="723">
        <v>0.1</v>
      </c>
      <c r="AA7" s="723"/>
      <c r="AB7" s="723"/>
      <c r="AC7" s="723"/>
      <c r="AD7" s="724">
        <v>14546</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3441947</v>
      </c>
      <c r="BH7" s="664"/>
      <c r="BI7" s="664"/>
      <c r="BJ7" s="664"/>
      <c r="BK7" s="664"/>
      <c r="BL7" s="664"/>
      <c r="BM7" s="664"/>
      <c r="BN7" s="665"/>
      <c r="BO7" s="723">
        <v>40.1</v>
      </c>
      <c r="BP7" s="723"/>
      <c r="BQ7" s="723"/>
      <c r="BR7" s="723"/>
      <c r="BS7" s="724" t="s">
        <v>224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4253399</v>
      </c>
      <c r="CS7" s="664"/>
      <c r="CT7" s="664"/>
      <c r="CU7" s="664"/>
      <c r="CV7" s="664"/>
      <c r="CW7" s="664"/>
      <c r="CX7" s="664"/>
      <c r="CY7" s="665"/>
      <c r="CZ7" s="723">
        <v>17.5</v>
      </c>
      <c r="DA7" s="723"/>
      <c r="DB7" s="723"/>
      <c r="DC7" s="723"/>
      <c r="DD7" s="669">
        <v>156365</v>
      </c>
      <c r="DE7" s="664"/>
      <c r="DF7" s="664"/>
      <c r="DG7" s="664"/>
      <c r="DH7" s="664"/>
      <c r="DI7" s="664"/>
      <c r="DJ7" s="664"/>
      <c r="DK7" s="664"/>
      <c r="DL7" s="664"/>
      <c r="DM7" s="664"/>
      <c r="DN7" s="664"/>
      <c r="DO7" s="664"/>
      <c r="DP7" s="665"/>
      <c r="DQ7" s="669">
        <v>3804503</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24739</v>
      </c>
      <c r="S8" s="664"/>
      <c r="T8" s="664"/>
      <c r="U8" s="664"/>
      <c r="V8" s="664"/>
      <c r="W8" s="664"/>
      <c r="X8" s="664"/>
      <c r="Y8" s="665"/>
      <c r="Z8" s="723">
        <v>0.1</v>
      </c>
      <c r="AA8" s="723"/>
      <c r="AB8" s="723"/>
      <c r="AC8" s="723"/>
      <c r="AD8" s="724">
        <v>24739</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130477</v>
      </c>
      <c r="BH8" s="664"/>
      <c r="BI8" s="664"/>
      <c r="BJ8" s="664"/>
      <c r="BK8" s="664"/>
      <c r="BL8" s="664"/>
      <c r="BM8" s="664"/>
      <c r="BN8" s="665"/>
      <c r="BO8" s="723">
        <v>1.5</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7981805</v>
      </c>
      <c r="CS8" s="664"/>
      <c r="CT8" s="664"/>
      <c r="CU8" s="664"/>
      <c r="CV8" s="664"/>
      <c r="CW8" s="664"/>
      <c r="CX8" s="664"/>
      <c r="CY8" s="665"/>
      <c r="CZ8" s="723">
        <v>32.9</v>
      </c>
      <c r="DA8" s="723"/>
      <c r="DB8" s="723"/>
      <c r="DC8" s="723"/>
      <c r="DD8" s="669">
        <v>618943</v>
      </c>
      <c r="DE8" s="664"/>
      <c r="DF8" s="664"/>
      <c r="DG8" s="664"/>
      <c r="DH8" s="664"/>
      <c r="DI8" s="664"/>
      <c r="DJ8" s="664"/>
      <c r="DK8" s="664"/>
      <c r="DL8" s="664"/>
      <c r="DM8" s="664"/>
      <c r="DN8" s="664"/>
      <c r="DO8" s="664"/>
      <c r="DP8" s="665"/>
      <c r="DQ8" s="669">
        <v>4406857</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20793</v>
      </c>
      <c r="S9" s="664"/>
      <c r="T9" s="664"/>
      <c r="U9" s="664"/>
      <c r="V9" s="664"/>
      <c r="W9" s="664"/>
      <c r="X9" s="664"/>
      <c r="Y9" s="665"/>
      <c r="Z9" s="723">
        <v>0.1</v>
      </c>
      <c r="AA9" s="723"/>
      <c r="AB9" s="723"/>
      <c r="AC9" s="723"/>
      <c r="AD9" s="724">
        <v>20793</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2708207</v>
      </c>
      <c r="BH9" s="664"/>
      <c r="BI9" s="664"/>
      <c r="BJ9" s="664"/>
      <c r="BK9" s="664"/>
      <c r="BL9" s="664"/>
      <c r="BM9" s="664"/>
      <c r="BN9" s="665"/>
      <c r="BO9" s="723">
        <v>31.6</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1472927</v>
      </c>
      <c r="CS9" s="664"/>
      <c r="CT9" s="664"/>
      <c r="CU9" s="664"/>
      <c r="CV9" s="664"/>
      <c r="CW9" s="664"/>
      <c r="CX9" s="664"/>
      <c r="CY9" s="665"/>
      <c r="CZ9" s="723">
        <v>6.1</v>
      </c>
      <c r="DA9" s="723"/>
      <c r="DB9" s="723"/>
      <c r="DC9" s="723"/>
      <c r="DD9" s="669">
        <v>43351</v>
      </c>
      <c r="DE9" s="664"/>
      <c r="DF9" s="664"/>
      <c r="DG9" s="664"/>
      <c r="DH9" s="664"/>
      <c r="DI9" s="664"/>
      <c r="DJ9" s="664"/>
      <c r="DK9" s="664"/>
      <c r="DL9" s="664"/>
      <c r="DM9" s="664"/>
      <c r="DN9" s="664"/>
      <c r="DO9" s="664"/>
      <c r="DP9" s="665"/>
      <c r="DQ9" s="669">
        <v>1307482</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224</v>
      </c>
      <c r="S10" s="664"/>
      <c r="T10" s="664"/>
      <c r="U10" s="664"/>
      <c r="V10" s="664"/>
      <c r="W10" s="664"/>
      <c r="X10" s="664"/>
      <c r="Y10" s="665"/>
      <c r="Z10" s="723" t="s">
        <v>224</v>
      </c>
      <c r="AA10" s="723"/>
      <c r="AB10" s="723"/>
      <c r="AC10" s="723"/>
      <c r="AD10" s="724" t="s">
        <v>127</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276673</v>
      </c>
      <c r="BH10" s="664"/>
      <c r="BI10" s="664"/>
      <c r="BJ10" s="664"/>
      <c r="BK10" s="664"/>
      <c r="BL10" s="664"/>
      <c r="BM10" s="664"/>
      <c r="BN10" s="665"/>
      <c r="BO10" s="723">
        <v>3.2</v>
      </c>
      <c r="BP10" s="723"/>
      <c r="BQ10" s="723"/>
      <c r="BR10" s="723"/>
      <c r="BS10" s="669" t="s">
        <v>127</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99453</v>
      </c>
      <c r="CS10" s="664"/>
      <c r="CT10" s="664"/>
      <c r="CU10" s="664"/>
      <c r="CV10" s="664"/>
      <c r="CW10" s="664"/>
      <c r="CX10" s="664"/>
      <c r="CY10" s="665"/>
      <c r="CZ10" s="723">
        <v>0.4</v>
      </c>
      <c r="DA10" s="723"/>
      <c r="DB10" s="723"/>
      <c r="DC10" s="723"/>
      <c r="DD10" s="669" t="s">
        <v>224</v>
      </c>
      <c r="DE10" s="664"/>
      <c r="DF10" s="664"/>
      <c r="DG10" s="664"/>
      <c r="DH10" s="664"/>
      <c r="DI10" s="664"/>
      <c r="DJ10" s="664"/>
      <c r="DK10" s="664"/>
      <c r="DL10" s="664"/>
      <c r="DM10" s="664"/>
      <c r="DN10" s="664"/>
      <c r="DO10" s="664"/>
      <c r="DP10" s="665"/>
      <c r="DQ10" s="669">
        <v>24923</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224</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326590</v>
      </c>
      <c r="BH11" s="664"/>
      <c r="BI11" s="664"/>
      <c r="BJ11" s="664"/>
      <c r="BK11" s="664"/>
      <c r="BL11" s="664"/>
      <c r="BM11" s="664"/>
      <c r="BN11" s="665"/>
      <c r="BO11" s="723">
        <v>3.8</v>
      </c>
      <c r="BP11" s="723"/>
      <c r="BQ11" s="723"/>
      <c r="BR11" s="723"/>
      <c r="BS11" s="669" t="s">
        <v>127</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487681</v>
      </c>
      <c r="CS11" s="664"/>
      <c r="CT11" s="664"/>
      <c r="CU11" s="664"/>
      <c r="CV11" s="664"/>
      <c r="CW11" s="664"/>
      <c r="CX11" s="664"/>
      <c r="CY11" s="665"/>
      <c r="CZ11" s="723">
        <v>2</v>
      </c>
      <c r="DA11" s="723"/>
      <c r="DB11" s="723"/>
      <c r="DC11" s="723"/>
      <c r="DD11" s="669">
        <v>266165</v>
      </c>
      <c r="DE11" s="664"/>
      <c r="DF11" s="664"/>
      <c r="DG11" s="664"/>
      <c r="DH11" s="664"/>
      <c r="DI11" s="664"/>
      <c r="DJ11" s="664"/>
      <c r="DK11" s="664"/>
      <c r="DL11" s="664"/>
      <c r="DM11" s="664"/>
      <c r="DN11" s="664"/>
      <c r="DO11" s="664"/>
      <c r="DP11" s="665"/>
      <c r="DQ11" s="669">
        <v>300811</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1111343</v>
      </c>
      <c r="S12" s="664"/>
      <c r="T12" s="664"/>
      <c r="U12" s="664"/>
      <c r="V12" s="664"/>
      <c r="W12" s="664"/>
      <c r="X12" s="664"/>
      <c r="Y12" s="665"/>
      <c r="Z12" s="723">
        <v>4.4000000000000004</v>
      </c>
      <c r="AA12" s="723"/>
      <c r="AB12" s="723"/>
      <c r="AC12" s="723"/>
      <c r="AD12" s="724">
        <v>1111343</v>
      </c>
      <c r="AE12" s="724"/>
      <c r="AF12" s="724"/>
      <c r="AG12" s="724"/>
      <c r="AH12" s="724"/>
      <c r="AI12" s="724"/>
      <c r="AJ12" s="724"/>
      <c r="AK12" s="724"/>
      <c r="AL12" s="666">
        <v>7.4</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4063980</v>
      </c>
      <c r="BH12" s="664"/>
      <c r="BI12" s="664"/>
      <c r="BJ12" s="664"/>
      <c r="BK12" s="664"/>
      <c r="BL12" s="664"/>
      <c r="BM12" s="664"/>
      <c r="BN12" s="665"/>
      <c r="BO12" s="723">
        <v>47.4</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1696450</v>
      </c>
      <c r="CS12" s="664"/>
      <c r="CT12" s="664"/>
      <c r="CU12" s="664"/>
      <c r="CV12" s="664"/>
      <c r="CW12" s="664"/>
      <c r="CX12" s="664"/>
      <c r="CY12" s="665"/>
      <c r="CZ12" s="723">
        <v>7</v>
      </c>
      <c r="DA12" s="723"/>
      <c r="DB12" s="723"/>
      <c r="DC12" s="723"/>
      <c r="DD12" s="669">
        <v>82498</v>
      </c>
      <c r="DE12" s="664"/>
      <c r="DF12" s="664"/>
      <c r="DG12" s="664"/>
      <c r="DH12" s="664"/>
      <c r="DI12" s="664"/>
      <c r="DJ12" s="664"/>
      <c r="DK12" s="664"/>
      <c r="DL12" s="664"/>
      <c r="DM12" s="664"/>
      <c r="DN12" s="664"/>
      <c r="DO12" s="664"/>
      <c r="DP12" s="665"/>
      <c r="DQ12" s="669">
        <v>545461</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v>55459</v>
      </c>
      <c r="S13" s="664"/>
      <c r="T13" s="664"/>
      <c r="U13" s="664"/>
      <c r="V13" s="664"/>
      <c r="W13" s="664"/>
      <c r="X13" s="664"/>
      <c r="Y13" s="665"/>
      <c r="Z13" s="723">
        <v>0.2</v>
      </c>
      <c r="AA13" s="723"/>
      <c r="AB13" s="723"/>
      <c r="AC13" s="723"/>
      <c r="AD13" s="724">
        <v>55459</v>
      </c>
      <c r="AE13" s="724"/>
      <c r="AF13" s="724"/>
      <c r="AG13" s="724"/>
      <c r="AH13" s="724"/>
      <c r="AI13" s="724"/>
      <c r="AJ13" s="724"/>
      <c r="AK13" s="724"/>
      <c r="AL13" s="666">
        <v>0.4</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4039968</v>
      </c>
      <c r="BH13" s="664"/>
      <c r="BI13" s="664"/>
      <c r="BJ13" s="664"/>
      <c r="BK13" s="664"/>
      <c r="BL13" s="664"/>
      <c r="BM13" s="664"/>
      <c r="BN13" s="665"/>
      <c r="BO13" s="723">
        <v>47.1</v>
      </c>
      <c r="BP13" s="723"/>
      <c r="BQ13" s="723"/>
      <c r="BR13" s="723"/>
      <c r="BS13" s="669" t="s">
        <v>224</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2244686</v>
      </c>
      <c r="CS13" s="664"/>
      <c r="CT13" s="664"/>
      <c r="CU13" s="664"/>
      <c r="CV13" s="664"/>
      <c r="CW13" s="664"/>
      <c r="CX13" s="664"/>
      <c r="CY13" s="665"/>
      <c r="CZ13" s="723">
        <v>9.1999999999999993</v>
      </c>
      <c r="DA13" s="723"/>
      <c r="DB13" s="723"/>
      <c r="DC13" s="723"/>
      <c r="DD13" s="669">
        <v>842224</v>
      </c>
      <c r="DE13" s="664"/>
      <c r="DF13" s="664"/>
      <c r="DG13" s="664"/>
      <c r="DH13" s="664"/>
      <c r="DI13" s="664"/>
      <c r="DJ13" s="664"/>
      <c r="DK13" s="664"/>
      <c r="DL13" s="664"/>
      <c r="DM13" s="664"/>
      <c r="DN13" s="664"/>
      <c r="DO13" s="664"/>
      <c r="DP13" s="665"/>
      <c r="DQ13" s="669">
        <v>1539951</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224</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195362</v>
      </c>
      <c r="BH14" s="664"/>
      <c r="BI14" s="664"/>
      <c r="BJ14" s="664"/>
      <c r="BK14" s="664"/>
      <c r="BL14" s="664"/>
      <c r="BM14" s="664"/>
      <c r="BN14" s="665"/>
      <c r="BO14" s="723">
        <v>2.2999999999999998</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737221</v>
      </c>
      <c r="CS14" s="664"/>
      <c r="CT14" s="664"/>
      <c r="CU14" s="664"/>
      <c r="CV14" s="664"/>
      <c r="CW14" s="664"/>
      <c r="CX14" s="664"/>
      <c r="CY14" s="665"/>
      <c r="CZ14" s="723">
        <v>3</v>
      </c>
      <c r="DA14" s="723"/>
      <c r="DB14" s="723"/>
      <c r="DC14" s="723"/>
      <c r="DD14" s="669">
        <v>8882</v>
      </c>
      <c r="DE14" s="664"/>
      <c r="DF14" s="664"/>
      <c r="DG14" s="664"/>
      <c r="DH14" s="664"/>
      <c r="DI14" s="664"/>
      <c r="DJ14" s="664"/>
      <c r="DK14" s="664"/>
      <c r="DL14" s="664"/>
      <c r="DM14" s="664"/>
      <c r="DN14" s="664"/>
      <c r="DO14" s="664"/>
      <c r="DP14" s="665"/>
      <c r="DQ14" s="669">
        <v>706496</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85446</v>
      </c>
      <c r="S15" s="664"/>
      <c r="T15" s="664"/>
      <c r="U15" s="664"/>
      <c r="V15" s="664"/>
      <c r="W15" s="664"/>
      <c r="X15" s="664"/>
      <c r="Y15" s="665"/>
      <c r="Z15" s="723">
        <v>0.3</v>
      </c>
      <c r="AA15" s="723"/>
      <c r="AB15" s="723"/>
      <c r="AC15" s="723"/>
      <c r="AD15" s="724">
        <v>85446</v>
      </c>
      <c r="AE15" s="724"/>
      <c r="AF15" s="724"/>
      <c r="AG15" s="724"/>
      <c r="AH15" s="724"/>
      <c r="AI15" s="724"/>
      <c r="AJ15" s="724"/>
      <c r="AK15" s="724"/>
      <c r="AL15" s="666">
        <v>0.6</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308554</v>
      </c>
      <c r="BH15" s="664"/>
      <c r="BI15" s="664"/>
      <c r="BJ15" s="664"/>
      <c r="BK15" s="664"/>
      <c r="BL15" s="664"/>
      <c r="BM15" s="664"/>
      <c r="BN15" s="665"/>
      <c r="BO15" s="723">
        <v>3.6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2367373</v>
      </c>
      <c r="CS15" s="664"/>
      <c r="CT15" s="664"/>
      <c r="CU15" s="664"/>
      <c r="CV15" s="664"/>
      <c r="CW15" s="664"/>
      <c r="CX15" s="664"/>
      <c r="CY15" s="665"/>
      <c r="CZ15" s="723">
        <v>9.6999999999999993</v>
      </c>
      <c r="DA15" s="723"/>
      <c r="DB15" s="723"/>
      <c r="DC15" s="723"/>
      <c r="DD15" s="669">
        <v>520240</v>
      </c>
      <c r="DE15" s="664"/>
      <c r="DF15" s="664"/>
      <c r="DG15" s="664"/>
      <c r="DH15" s="664"/>
      <c r="DI15" s="664"/>
      <c r="DJ15" s="664"/>
      <c r="DK15" s="664"/>
      <c r="DL15" s="664"/>
      <c r="DM15" s="664"/>
      <c r="DN15" s="664"/>
      <c r="DO15" s="664"/>
      <c r="DP15" s="665"/>
      <c r="DQ15" s="669">
        <v>2073666</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127</v>
      </c>
      <c r="AA16" s="723"/>
      <c r="AB16" s="723"/>
      <c r="AC16" s="723"/>
      <c r="AD16" s="724" t="s">
        <v>224</v>
      </c>
      <c r="AE16" s="724"/>
      <c r="AF16" s="724"/>
      <c r="AG16" s="724"/>
      <c r="AH16" s="724"/>
      <c r="AI16" s="724"/>
      <c r="AJ16" s="724"/>
      <c r="AK16" s="724"/>
      <c r="AL16" s="666" t="s">
        <v>224</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45581</v>
      </c>
      <c r="CS16" s="664"/>
      <c r="CT16" s="664"/>
      <c r="CU16" s="664"/>
      <c r="CV16" s="664"/>
      <c r="CW16" s="664"/>
      <c r="CX16" s="664"/>
      <c r="CY16" s="665"/>
      <c r="CZ16" s="723">
        <v>0.2</v>
      </c>
      <c r="DA16" s="723"/>
      <c r="DB16" s="723"/>
      <c r="DC16" s="723"/>
      <c r="DD16" s="669" t="s">
        <v>127</v>
      </c>
      <c r="DE16" s="664"/>
      <c r="DF16" s="664"/>
      <c r="DG16" s="664"/>
      <c r="DH16" s="664"/>
      <c r="DI16" s="664"/>
      <c r="DJ16" s="664"/>
      <c r="DK16" s="664"/>
      <c r="DL16" s="664"/>
      <c r="DM16" s="664"/>
      <c r="DN16" s="664"/>
      <c r="DO16" s="664"/>
      <c r="DP16" s="665"/>
      <c r="DQ16" s="669">
        <v>34699</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39835</v>
      </c>
      <c r="S17" s="664"/>
      <c r="T17" s="664"/>
      <c r="U17" s="664"/>
      <c r="V17" s="664"/>
      <c r="W17" s="664"/>
      <c r="X17" s="664"/>
      <c r="Y17" s="665"/>
      <c r="Z17" s="723">
        <v>0.2</v>
      </c>
      <c r="AA17" s="723"/>
      <c r="AB17" s="723"/>
      <c r="AC17" s="723"/>
      <c r="AD17" s="724">
        <v>39835</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224</v>
      </c>
      <c r="BH17" s="664"/>
      <c r="BI17" s="664"/>
      <c r="BJ17" s="664"/>
      <c r="BK17" s="664"/>
      <c r="BL17" s="664"/>
      <c r="BM17" s="664"/>
      <c r="BN17" s="665"/>
      <c r="BO17" s="723" t="s">
        <v>224</v>
      </c>
      <c r="BP17" s="723"/>
      <c r="BQ17" s="723"/>
      <c r="BR17" s="723"/>
      <c r="BS17" s="669" t="s">
        <v>224</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2733198</v>
      </c>
      <c r="CS17" s="664"/>
      <c r="CT17" s="664"/>
      <c r="CU17" s="664"/>
      <c r="CV17" s="664"/>
      <c r="CW17" s="664"/>
      <c r="CX17" s="664"/>
      <c r="CY17" s="665"/>
      <c r="CZ17" s="723">
        <v>11.3</v>
      </c>
      <c r="DA17" s="723"/>
      <c r="DB17" s="723"/>
      <c r="DC17" s="723"/>
      <c r="DD17" s="669" t="s">
        <v>127</v>
      </c>
      <c r="DE17" s="664"/>
      <c r="DF17" s="664"/>
      <c r="DG17" s="664"/>
      <c r="DH17" s="664"/>
      <c r="DI17" s="664"/>
      <c r="DJ17" s="664"/>
      <c r="DK17" s="664"/>
      <c r="DL17" s="664"/>
      <c r="DM17" s="664"/>
      <c r="DN17" s="664"/>
      <c r="DO17" s="664"/>
      <c r="DP17" s="665"/>
      <c r="DQ17" s="669">
        <v>2697179</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5626668</v>
      </c>
      <c r="S18" s="664"/>
      <c r="T18" s="664"/>
      <c r="U18" s="664"/>
      <c r="V18" s="664"/>
      <c r="W18" s="664"/>
      <c r="X18" s="664"/>
      <c r="Y18" s="665"/>
      <c r="Z18" s="723">
        <v>22.4</v>
      </c>
      <c r="AA18" s="723"/>
      <c r="AB18" s="723"/>
      <c r="AC18" s="723"/>
      <c r="AD18" s="724">
        <v>5152046</v>
      </c>
      <c r="AE18" s="724"/>
      <c r="AF18" s="724"/>
      <c r="AG18" s="724"/>
      <c r="AH18" s="724"/>
      <c r="AI18" s="724"/>
      <c r="AJ18" s="724"/>
      <c r="AK18" s="724"/>
      <c r="AL18" s="666">
        <v>34.299999999999997</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224</v>
      </c>
      <c r="BH18" s="664"/>
      <c r="BI18" s="664"/>
      <c r="BJ18" s="664"/>
      <c r="BK18" s="664"/>
      <c r="BL18" s="664"/>
      <c r="BM18" s="664"/>
      <c r="BN18" s="665"/>
      <c r="BO18" s="723" t="s">
        <v>224</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5152046</v>
      </c>
      <c r="S19" s="664"/>
      <c r="T19" s="664"/>
      <c r="U19" s="664"/>
      <c r="V19" s="664"/>
      <c r="W19" s="664"/>
      <c r="X19" s="664"/>
      <c r="Y19" s="665"/>
      <c r="Z19" s="723">
        <v>20.5</v>
      </c>
      <c r="AA19" s="723"/>
      <c r="AB19" s="723"/>
      <c r="AC19" s="723"/>
      <c r="AD19" s="724">
        <v>5152046</v>
      </c>
      <c r="AE19" s="724"/>
      <c r="AF19" s="724"/>
      <c r="AG19" s="724"/>
      <c r="AH19" s="724"/>
      <c r="AI19" s="724"/>
      <c r="AJ19" s="724"/>
      <c r="AK19" s="724"/>
      <c r="AL19" s="666">
        <v>34.299999999999997</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567577</v>
      </c>
      <c r="BH19" s="664"/>
      <c r="BI19" s="664"/>
      <c r="BJ19" s="664"/>
      <c r="BK19" s="664"/>
      <c r="BL19" s="664"/>
      <c r="BM19" s="664"/>
      <c r="BN19" s="665"/>
      <c r="BO19" s="723">
        <v>6.6</v>
      </c>
      <c r="BP19" s="723"/>
      <c r="BQ19" s="723"/>
      <c r="BR19" s="723"/>
      <c r="BS19" s="669" t="s">
        <v>127</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127</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474560</v>
      </c>
      <c r="S20" s="664"/>
      <c r="T20" s="664"/>
      <c r="U20" s="664"/>
      <c r="V20" s="664"/>
      <c r="W20" s="664"/>
      <c r="X20" s="664"/>
      <c r="Y20" s="665"/>
      <c r="Z20" s="723">
        <v>1.9</v>
      </c>
      <c r="AA20" s="723"/>
      <c r="AB20" s="723"/>
      <c r="AC20" s="723"/>
      <c r="AD20" s="724" t="s">
        <v>224</v>
      </c>
      <c r="AE20" s="724"/>
      <c r="AF20" s="724"/>
      <c r="AG20" s="724"/>
      <c r="AH20" s="724"/>
      <c r="AI20" s="724"/>
      <c r="AJ20" s="724"/>
      <c r="AK20" s="724"/>
      <c r="AL20" s="666" t="s">
        <v>224</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567577</v>
      </c>
      <c r="BH20" s="664"/>
      <c r="BI20" s="664"/>
      <c r="BJ20" s="664"/>
      <c r="BK20" s="664"/>
      <c r="BL20" s="664"/>
      <c r="BM20" s="664"/>
      <c r="BN20" s="665"/>
      <c r="BO20" s="723">
        <v>6.6</v>
      </c>
      <c r="BP20" s="723"/>
      <c r="BQ20" s="723"/>
      <c r="BR20" s="723"/>
      <c r="BS20" s="669" t="s">
        <v>224</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24294121</v>
      </c>
      <c r="CS20" s="664"/>
      <c r="CT20" s="664"/>
      <c r="CU20" s="664"/>
      <c r="CV20" s="664"/>
      <c r="CW20" s="664"/>
      <c r="CX20" s="664"/>
      <c r="CY20" s="665"/>
      <c r="CZ20" s="723">
        <v>100</v>
      </c>
      <c r="DA20" s="723"/>
      <c r="DB20" s="723"/>
      <c r="DC20" s="723"/>
      <c r="DD20" s="669">
        <v>2538668</v>
      </c>
      <c r="DE20" s="664"/>
      <c r="DF20" s="664"/>
      <c r="DG20" s="664"/>
      <c r="DH20" s="664"/>
      <c r="DI20" s="664"/>
      <c r="DJ20" s="664"/>
      <c r="DK20" s="664"/>
      <c r="DL20" s="664"/>
      <c r="DM20" s="664"/>
      <c r="DN20" s="664"/>
      <c r="DO20" s="664"/>
      <c r="DP20" s="665"/>
      <c r="DQ20" s="669">
        <v>17616375</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v>62</v>
      </c>
      <c r="S21" s="664"/>
      <c r="T21" s="664"/>
      <c r="U21" s="664"/>
      <c r="V21" s="664"/>
      <c r="W21" s="664"/>
      <c r="X21" s="664"/>
      <c r="Y21" s="665"/>
      <c r="Z21" s="723">
        <v>0</v>
      </c>
      <c r="AA21" s="723"/>
      <c r="AB21" s="723"/>
      <c r="AC21" s="723"/>
      <c r="AD21" s="724" t="s">
        <v>127</v>
      </c>
      <c r="AE21" s="724"/>
      <c r="AF21" s="724"/>
      <c r="AG21" s="724"/>
      <c r="AH21" s="724"/>
      <c r="AI21" s="724"/>
      <c r="AJ21" s="724"/>
      <c r="AK21" s="724"/>
      <c r="AL21" s="666" t="s">
        <v>224</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69680</v>
      </c>
      <c r="BH21" s="664"/>
      <c r="BI21" s="664"/>
      <c r="BJ21" s="664"/>
      <c r="BK21" s="664"/>
      <c r="BL21" s="664"/>
      <c r="BM21" s="664"/>
      <c r="BN21" s="665"/>
      <c r="BO21" s="723">
        <v>0.8</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15914450</v>
      </c>
      <c r="S22" s="664"/>
      <c r="T22" s="664"/>
      <c r="U22" s="664"/>
      <c r="V22" s="664"/>
      <c r="W22" s="664"/>
      <c r="X22" s="664"/>
      <c r="Y22" s="665"/>
      <c r="Z22" s="723">
        <v>63.3</v>
      </c>
      <c r="AA22" s="723"/>
      <c r="AB22" s="723"/>
      <c r="AC22" s="723"/>
      <c r="AD22" s="724">
        <v>14941931</v>
      </c>
      <c r="AE22" s="724"/>
      <c r="AF22" s="724"/>
      <c r="AG22" s="724"/>
      <c r="AH22" s="724"/>
      <c r="AI22" s="724"/>
      <c r="AJ22" s="724"/>
      <c r="AK22" s="724"/>
      <c r="AL22" s="666">
        <v>99.4</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127</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8820</v>
      </c>
      <c r="S23" s="664"/>
      <c r="T23" s="664"/>
      <c r="U23" s="664"/>
      <c r="V23" s="664"/>
      <c r="W23" s="664"/>
      <c r="X23" s="664"/>
      <c r="Y23" s="665"/>
      <c r="Z23" s="723">
        <v>0</v>
      </c>
      <c r="AA23" s="723"/>
      <c r="AB23" s="723"/>
      <c r="AC23" s="723"/>
      <c r="AD23" s="724">
        <v>8820</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497897</v>
      </c>
      <c r="BH23" s="664"/>
      <c r="BI23" s="664"/>
      <c r="BJ23" s="664"/>
      <c r="BK23" s="664"/>
      <c r="BL23" s="664"/>
      <c r="BM23" s="664"/>
      <c r="BN23" s="665"/>
      <c r="BO23" s="723">
        <v>5.8</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369332</v>
      </c>
      <c r="S24" s="664"/>
      <c r="T24" s="664"/>
      <c r="U24" s="664"/>
      <c r="V24" s="664"/>
      <c r="W24" s="664"/>
      <c r="X24" s="664"/>
      <c r="Y24" s="665"/>
      <c r="Z24" s="723">
        <v>1.5</v>
      </c>
      <c r="AA24" s="723"/>
      <c r="AB24" s="723"/>
      <c r="AC24" s="723"/>
      <c r="AD24" s="724">
        <v>25376</v>
      </c>
      <c r="AE24" s="724"/>
      <c r="AF24" s="724"/>
      <c r="AG24" s="724"/>
      <c r="AH24" s="724"/>
      <c r="AI24" s="724"/>
      <c r="AJ24" s="724"/>
      <c r="AK24" s="724"/>
      <c r="AL24" s="666">
        <v>0.2</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224</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10074531</v>
      </c>
      <c r="CS24" s="727"/>
      <c r="CT24" s="727"/>
      <c r="CU24" s="727"/>
      <c r="CV24" s="727"/>
      <c r="CW24" s="727"/>
      <c r="CX24" s="727"/>
      <c r="CY24" s="773"/>
      <c r="CZ24" s="774">
        <v>41.5</v>
      </c>
      <c r="DA24" s="743"/>
      <c r="DB24" s="743"/>
      <c r="DC24" s="777"/>
      <c r="DD24" s="772">
        <v>7366248</v>
      </c>
      <c r="DE24" s="727"/>
      <c r="DF24" s="727"/>
      <c r="DG24" s="727"/>
      <c r="DH24" s="727"/>
      <c r="DI24" s="727"/>
      <c r="DJ24" s="727"/>
      <c r="DK24" s="773"/>
      <c r="DL24" s="772">
        <v>7144726</v>
      </c>
      <c r="DM24" s="727"/>
      <c r="DN24" s="727"/>
      <c r="DO24" s="727"/>
      <c r="DP24" s="727"/>
      <c r="DQ24" s="727"/>
      <c r="DR24" s="727"/>
      <c r="DS24" s="727"/>
      <c r="DT24" s="727"/>
      <c r="DU24" s="727"/>
      <c r="DV24" s="773"/>
      <c r="DW24" s="774">
        <v>43.9</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538023</v>
      </c>
      <c r="S25" s="664"/>
      <c r="T25" s="664"/>
      <c r="U25" s="664"/>
      <c r="V25" s="664"/>
      <c r="W25" s="664"/>
      <c r="X25" s="664"/>
      <c r="Y25" s="665"/>
      <c r="Z25" s="723">
        <v>2.1</v>
      </c>
      <c r="AA25" s="723"/>
      <c r="AB25" s="723"/>
      <c r="AC25" s="723"/>
      <c r="AD25" s="724">
        <v>36863</v>
      </c>
      <c r="AE25" s="724"/>
      <c r="AF25" s="724"/>
      <c r="AG25" s="724"/>
      <c r="AH25" s="724"/>
      <c r="AI25" s="724"/>
      <c r="AJ25" s="724"/>
      <c r="AK25" s="724"/>
      <c r="AL25" s="666">
        <v>0.2</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3530671</v>
      </c>
      <c r="CS25" s="662"/>
      <c r="CT25" s="662"/>
      <c r="CU25" s="662"/>
      <c r="CV25" s="662"/>
      <c r="CW25" s="662"/>
      <c r="CX25" s="662"/>
      <c r="CY25" s="663"/>
      <c r="CZ25" s="666">
        <v>14.5</v>
      </c>
      <c r="DA25" s="695"/>
      <c r="DB25" s="695"/>
      <c r="DC25" s="696"/>
      <c r="DD25" s="669">
        <v>3013772</v>
      </c>
      <c r="DE25" s="662"/>
      <c r="DF25" s="662"/>
      <c r="DG25" s="662"/>
      <c r="DH25" s="662"/>
      <c r="DI25" s="662"/>
      <c r="DJ25" s="662"/>
      <c r="DK25" s="663"/>
      <c r="DL25" s="669">
        <v>2880559</v>
      </c>
      <c r="DM25" s="662"/>
      <c r="DN25" s="662"/>
      <c r="DO25" s="662"/>
      <c r="DP25" s="662"/>
      <c r="DQ25" s="662"/>
      <c r="DR25" s="662"/>
      <c r="DS25" s="662"/>
      <c r="DT25" s="662"/>
      <c r="DU25" s="662"/>
      <c r="DV25" s="663"/>
      <c r="DW25" s="666">
        <v>17.7</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32379</v>
      </c>
      <c r="S26" s="664"/>
      <c r="T26" s="664"/>
      <c r="U26" s="664"/>
      <c r="V26" s="664"/>
      <c r="W26" s="664"/>
      <c r="X26" s="664"/>
      <c r="Y26" s="665"/>
      <c r="Z26" s="723">
        <v>0.1</v>
      </c>
      <c r="AA26" s="723"/>
      <c r="AB26" s="723"/>
      <c r="AC26" s="723"/>
      <c r="AD26" s="724">
        <v>1</v>
      </c>
      <c r="AE26" s="724"/>
      <c r="AF26" s="724"/>
      <c r="AG26" s="724"/>
      <c r="AH26" s="724"/>
      <c r="AI26" s="724"/>
      <c r="AJ26" s="724"/>
      <c r="AK26" s="724"/>
      <c r="AL26" s="666">
        <v>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224</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2416498</v>
      </c>
      <c r="CS26" s="664"/>
      <c r="CT26" s="664"/>
      <c r="CU26" s="664"/>
      <c r="CV26" s="664"/>
      <c r="CW26" s="664"/>
      <c r="CX26" s="664"/>
      <c r="CY26" s="665"/>
      <c r="CZ26" s="666">
        <v>9.9</v>
      </c>
      <c r="DA26" s="695"/>
      <c r="DB26" s="695"/>
      <c r="DC26" s="696"/>
      <c r="DD26" s="669">
        <v>1938027</v>
      </c>
      <c r="DE26" s="664"/>
      <c r="DF26" s="664"/>
      <c r="DG26" s="664"/>
      <c r="DH26" s="664"/>
      <c r="DI26" s="664"/>
      <c r="DJ26" s="664"/>
      <c r="DK26" s="665"/>
      <c r="DL26" s="669" t="s">
        <v>127</v>
      </c>
      <c r="DM26" s="664"/>
      <c r="DN26" s="664"/>
      <c r="DO26" s="664"/>
      <c r="DP26" s="664"/>
      <c r="DQ26" s="664"/>
      <c r="DR26" s="664"/>
      <c r="DS26" s="664"/>
      <c r="DT26" s="664"/>
      <c r="DU26" s="664"/>
      <c r="DV26" s="665"/>
      <c r="DW26" s="666" t="s">
        <v>224</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1812435</v>
      </c>
      <c r="S27" s="664"/>
      <c r="T27" s="664"/>
      <c r="U27" s="664"/>
      <c r="V27" s="664"/>
      <c r="W27" s="664"/>
      <c r="X27" s="664"/>
      <c r="Y27" s="665"/>
      <c r="Z27" s="723">
        <v>7.2</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8577420</v>
      </c>
      <c r="BH27" s="664"/>
      <c r="BI27" s="664"/>
      <c r="BJ27" s="664"/>
      <c r="BK27" s="664"/>
      <c r="BL27" s="664"/>
      <c r="BM27" s="664"/>
      <c r="BN27" s="665"/>
      <c r="BO27" s="723">
        <v>100</v>
      </c>
      <c r="BP27" s="723"/>
      <c r="BQ27" s="723"/>
      <c r="BR27" s="723"/>
      <c r="BS27" s="669" t="s">
        <v>127</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3810662</v>
      </c>
      <c r="CS27" s="662"/>
      <c r="CT27" s="662"/>
      <c r="CU27" s="662"/>
      <c r="CV27" s="662"/>
      <c r="CW27" s="662"/>
      <c r="CX27" s="662"/>
      <c r="CY27" s="663"/>
      <c r="CZ27" s="666">
        <v>15.7</v>
      </c>
      <c r="DA27" s="695"/>
      <c r="DB27" s="695"/>
      <c r="DC27" s="696"/>
      <c r="DD27" s="669">
        <v>1655297</v>
      </c>
      <c r="DE27" s="662"/>
      <c r="DF27" s="662"/>
      <c r="DG27" s="662"/>
      <c r="DH27" s="662"/>
      <c r="DI27" s="662"/>
      <c r="DJ27" s="662"/>
      <c r="DK27" s="663"/>
      <c r="DL27" s="669">
        <v>1566988</v>
      </c>
      <c r="DM27" s="662"/>
      <c r="DN27" s="662"/>
      <c r="DO27" s="662"/>
      <c r="DP27" s="662"/>
      <c r="DQ27" s="662"/>
      <c r="DR27" s="662"/>
      <c r="DS27" s="662"/>
      <c r="DT27" s="662"/>
      <c r="DU27" s="662"/>
      <c r="DV27" s="663"/>
      <c r="DW27" s="666">
        <v>9.6</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t="s">
        <v>224</v>
      </c>
      <c r="S28" s="664"/>
      <c r="T28" s="664"/>
      <c r="U28" s="664"/>
      <c r="V28" s="664"/>
      <c r="W28" s="664"/>
      <c r="X28" s="664"/>
      <c r="Y28" s="665"/>
      <c r="Z28" s="723" t="s">
        <v>127</v>
      </c>
      <c r="AA28" s="723"/>
      <c r="AB28" s="723"/>
      <c r="AC28" s="723"/>
      <c r="AD28" s="724" t="s">
        <v>127</v>
      </c>
      <c r="AE28" s="724"/>
      <c r="AF28" s="724"/>
      <c r="AG28" s="724"/>
      <c r="AH28" s="724"/>
      <c r="AI28" s="724"/>
      <c r="AJ28" s="724"/>
      <c r="AK28" s="724"/>
      <c r="AL28" s="666" t="s">
        <v>224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2733198</v>
      </c>
      <c r="CS28" s="664"/>
      <c r="CT28" s="664"/>
      <c r="CU28" s="664"/>
      <c r="CV28" s="664"/>
      <c r="CW28" s="664"/>
      <c r="CX28" s="664"/>
      <c r="CY28" s="665"/>
      <c r="CZ28" s="666">
        <v>11.3</v>
      </c>
      <c r="DA28" s="695"/>
      <c r="DB28" s="695"/>
      <c r="DC28" s="696"/>
      <c r="DD28" s="669">
        <v>2697179</v>
      </c>
      <c r="DE28" s="664"/>
      <c r="DF28" s="664"/>
      <c r="DG28" s="664"/>
      <c r="DH28" s="664"/>
      <c r="DI28" s="664"/>
      <c r="DJ28" s="664"/>
      <c r="DK28" s="665"/>
      <c r="DL28" s="669">
        <v>2697179</v>
      </c>
      <c r="DM28" s="664"/>
      <c r="DN28" s="664"/>
      <c r="DO28" s="664"/>
      <c r="DP28" s="664"/>
      <c r="DQ28" s="664"/>
      <c r="DR28" s="664"/>
      <c r="DS28" s="664"/>
      <c r="DT28" s="664"/>
      <c r="DU28" s="664"/>
      <c r="DV28" s="665"/>
      <c r="DW28" s="666">
        <v>16.600000000000001</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1089362</v>
      </c>
      <c r="S29" s="664"/>
      <c r="T29" s="664"/>
      <c r="U29" s="664"/>
      <c r="V29" s="664"/>
      <c r="W29" s="664"/>
      <c r="X29" s="664"/>
      <c r="Y29" s="665"/>
      <c r="Z29" s="723">
        <v>4.3</v>
      </c>
      <c r="AA29" s="723"/>
      <c r="AB29" s="723"/>
      <c r="AC29" s="723"/>
      <c r="AD29" s="724" t="s">
        <v>224</v>
      </c>
      <c r="AE29" s="724"/>
      <c r="AF29" s="724"/>
      <c r="AG29" s="724"/>
      <c r="AH29" s="724"/>
      <c r="AI29" s="724"/>
      <c r="AJ29" s="724"/>
      <c r="AK29" s="724"/>
      <c r="AL29" s="666" t="s">
        <v>127</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2732854</v>
      </c>
      <c r="CS29" s="662"/>
      <c r="CT29" s="662"/>
      <c r="CU29" s="662"/>
      <c r="CV29" s="662"/>
      <c r="CW29" s="662"/>
      <c r="CX29" s="662"/>
      <c r="CY29" s="663"/>
      <c r="CZ29" s="666">
        <v>11.2</v>
      </c>
      <c r="DA29" s="695"/>
      <c r="DB29" s="695"/>
      <c r="DC29" s="696"/>
      <c r="DD29" s="669">
        <v>2696835</v>
      </c>
      <c r="DE29" s="662"/>
      <c r="DF29" s="662"/>
      <c r="DG29" s="662"/>
      <c r="DH29" s="662"/>
      <c r="DI29" s="662"/>
      <c r="DJ29" s="662"/>
      <c r="DK29" s="663"/>
      <c r="DL29" s="669">
        <v>2696835</v>
      </c>
      <c r="DM29" s="662"/>
      <c r="DN29" s="662"/>
      <c r="DO29" s="662"/>
      <c r="DP29" s="662"/>
      <c r="DQ29" s="662"/>
      <c r="DR29" s="662"/>
      <c r="DS29" s="662"/>
      <c r="DT29" s="662"/>
      <c r="DU29" s="662"/>
      <c r="DV29" s="663"/>
      <c r="DW29" s="666">
        <v>16.600000000000001</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254032</v>
      </c>
      <c r="S30" s="664"/>
      <c r="T30" s="664"/>
      <c r="U30" s="664"/>
      <c r="V30" s="664"/>
      <c r="W30" s="664"/>
      <c r="X30" s="664"/>
      <c r="Y30" s="665"/>
      <c r="Z30" s="723">
        <v>1</v>
      </c>
      <c r="AA30" s="723"/>
      <c r="AB30" s="723"/>
      <c r="AC30" s="723"/>
      <c r="AD30" s="724" t="s">
        <v>224</v>
      </c>
      <c r="AE30" s="724"/>
      <c r="AF30" s="724"/>
      <c r="AG30" s="724"/>
      <c r="AH30" s="724"/>
      <c r="AI30" s="724"/>
      <c r="AJ30" s="724"/>
      <c r="AK30" s="724"/>
      <c r="AL30" s="666" t="s">
        <v>127</v>
      </c>
      <c r="AM30" s="667"/>
      <c r="AN30" s="667"/>
      <c r="AO30" s="725"/>
      <c r="AP30" s="751" t="s">
        <v>305</v>
      </c>
      <c r="AQ30" s="752"/>
      <c r="AR30" s="752"/>
      <c r="AS30" s="752"/>
      <c r="AT30" s="757" t="s">
        <v>306</v>
      </c>
      <c r="AU30" s="230"/>
      <c r="AV30" s="230"/>
      <c r="AW30" s="230"/>
      <c r="AX30" s="760" t="s">
        <v>184</v>
      </c>
      <c r="AY30" s="761"/>
      <c r="AZ30" s="761"/>
      <c r="BA30" s="761"/>
      <c r="BB30" s="761"/>
      <c r="BC30" s="761"/>
      <c r="BD30" s="761"/>
      <c r="BE30" s="761"/>
      <c r="BF30" s="762"/>
      <c r="BG30" s="741">
        <v>99</v>
      </c>
      <c r="BH30" s="742"/>
      <c r="BI30" s="742"/>
      <c r="BJ30" s="742"/>
      <c r="BK30" s="742"/>
      <c r="BL30" s="742"/>
      <c r="BM30" s="743">
        <v>95.4</v>
      </c>
      <c r="BN30" s="742"/>
      <c r="BO30" s="742"/>
      <c r="BP30" s="742"/>
      <c r="BQ30" s="744"/>
      <c r="BR30" s="741">
        <v>98.5</v>
      </c>
      <c r="BS30" s="742"/>
      <c r="BT30" s="742"/>
      <c r="BU30" s="742"/>
      <c r="BV30" s="742"/>
      <c r="BW30" s="742"/>
      <c r="BX30" s="743">
        <v>94.6</v>
      </c>
      <c r="BY30" s="742"/>
      <c r="BZ30" s="742"/>
      <c r="CA30" s="742"/>
      <c r="CB30" s="744"/>
      <c r="CD30" s="747"/>
      <c r="CE30" s="748"/>
      <c r="CF30" s="705" t="s">
        <v>307</v>
      </c>
      <c r="CG30" s="702"/>
      <c r="CH30" s="702"/>
      <c r="CI30" s="702"/>
      <c r="CJ30" s="702"/>
      <c r="CK30" s="702"/>
      <c r="CL30" s="702"/>
      <c r="CM30" s="702"/>
      <c r="CN30" s="702"/>
      <c r="CO30" s="702"/>
      <c r="CP30" s="702"/>
      <c r="CQ30" s="703"/>
      <c r="CR30" s="661">
        <v>2648607</v>
      </c>
      <c r="CS30" s="664"/>
      <c r="CT30" s="664"/>
      <c r="CU30" s="664"/>
      <c r="CV30" s="664"/>
      <c r="CW30" s="664"/>
      <c r="CX30" s="664"/>
      <c r="CY30" s="665"/>
      <c r="CZ30" s="666">
        <v>10.9</v>
      </c>
      <c r="DA30" s="695"/>
      <c r="DB30" s="695"/>
      <c r="DC30" s="696"/>
      <c r="DD30" s="669">
        <v>2612588</v>
      </c>
      <c r="DE30" s="664"/>
      <c r="DF30" s="664"/>
      <c r="DG30" s="664"/>
      <c r="DH30" s="664"/>
      <c r="DI30" s="664"/>
      <c r="DJ30" s="664"/>
      <c r="DK30" s="665"/>
      <c r="DL30" s="669">
        <v>2612588</v>
      </c>
      <c r="DM30" s="664"/>
      <c r="DN30" s="664"/>
      <c r="DO30" s="664"/>
      <c r="DP30" s="664"/>
      <c r="DQ30" s="664"/>
      <c r="DR30" s="664"/>
      <c r="DS30" s="664"/>
      <c r="DT30" s="664"/>
      <c r="DU30" s="664"/>
      <c r="DV30" s="665"/>
      <c r="DW30" s="666">
        <v>16</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164702</v>
      </c>
      <c r="S31" s="664"/>
      <c r="T31" s="664"/>
      <c r="U31" s="664"/>
      <c r="V31" s="664"/>
      <c r="W31" s="664"/>
      <c r="X31" s="664"/>
      <c r="Y31" s="665"/>
      <c r="Z31" s="723">
        <v>0.7</v>
      </c>
      <c r="AA31" s="723"/>
      <c r="AB31" s="723"/>
      <c r="AC31" s="723"/>
      <c r="AD31" s="724" t="s">
        <v>224</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99.4</v>
      </c>
      <c r="BH31" s="662"/>
      <c r="BI31" s="662"/>
      <c r="BJ31" s="662"/>
      <c r="BK31" s="662"/>
      <c r="BL31" s="662"/>
      <c r="BM31" s="667">
        <v>98.2</v>
      </c>
      <c r="BN31" s="740"/>
      <c r="BO31" s="740"/>
      <c r="BP31" s="740"/>
      <c r="BQ31" s="701"/>
      <c r="BR31" s="739">
        <v>98.9</v>
      </c>
      <c r="BS31" s="662"/>
      <c r="BT31" s="662"/>
      <c r="BU31" s="662"/>
      <c r="BV31" s="662"/>
      <c r="BW31" s="662"/>
      <c r="BX31" s="667">
        <v>97.7</v>
      </c>
      <c r="BY31" s="740"/>
      <c r="BZ31" s="740"/>
      <c r="CA31" s="740"/>
      <c r="CB31" s="701"/>
      <c r="CD31" s="747"/>
      <c r="CE31" s="748"/>
      <c r="CF31" s="705" t="s">
        <v>311</v>
      </c>
      <c r="CG31" s="702"/>
      <c r="CH31" s="702"/>
      <c r="CI31" s="702"/>
      <c r="CJ31" s="702"/>
      <c r="CK31" s="702"/>
      <c r="CL31" s="702"/>
      <c r="CM31" s="702"/>
      <c r="CN31" s="702"/>
      <c r="CO31" s="702"/>
      <c r="CP31" s="702"/>
      <c r="CQ31" s="703"/>
      <c r="CR31" s="661">
        <v>84247</v>
      </c>
      <c r="CS31" s="662"/>
      <c r="CT31" s="662"/>
      <c r="CU31" s="662"/>
      <c r="CV31" s="662"/>
      <c r="CW31" s="662"/>
      <c r="CX31" s="662"/>
      <c r="CY31" s="663"/>
      <c r="CZ31" s="666">
        <v>0.3</v>
      </c>
      <c r="DA31" s="695"/>
      <c r="DB31" s="695"/>
      <c r="DC31" s="696"/>
      <c r="DD31" s="669">
        <v>84247</v>
      </c>
      <c r="DE31" s="662"/>
      <c r="DF31" s="662"/>
      <c r="DG31" s="662"/>
      <c r="DH31" s="662"/>
      <c r="DI31" s="662"/>
      <c r="DJ31" s="662"/>
      <c r="DK31" s="663"/>
      <c r="DL31" s="669">
        <v>84247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64821</v>
      </c>
      <c r="S32" s="664"/>
      <c r="T32" s="664"/>
      <c r="U32" s="664"/>
      <c r="V32" s="664"/>
      <c r="W32" s="664"/>
      <c r="X32" s="664"/>
      <c r="Y32" s="665"/>
      <c r="Z32" s="723">
        <v>0.3</v>
      </c>
      <c r="AA32" s="723"/>
      <c r="AB32" s="723"/>
      <c r="AC32" s="723"/>
      <c r="AD32" s="724" t="s">
        <v>224</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98.6</v>
      </c>
      <c r="BH32" s="677"/>
      <c r="BI32" s="677"/>
      <c r="BJ32" s="677"/>
      <c r="BK32" s="677"/>
      <c r="BL32" s="677"/>
      <c r="BM32" s="721">
        <v>93</v>
      </c>
      <c r="BN32" s="677"/>
      <c r="BO32" s="677"/>
      <c r="BP32" s="677"/>
      <c r="BQ32" s="714"/>
      <c r="BR32" s="738">
        <v>98</v>
      </c>
      <c r="BS32" s="677"/>
      <c r="BT32" s="677"/>
      <c r="BU32" s="677"/>
      <c r="BV32" s="677"/>
      <c r="BW32" s="677"/>
      <c r="BX32" s="721">
        <v>91.8</v>
      </c>
      <c r="BY32" s="677"/>
      <c r="BZ32" s="677"/>
      <c r="CA32" s="677"/>
      <c r="CB32" s="714"/>
      <c r="CD32" s="749"/>
      <c r="CE32" s="750"/>
      <c r="CF32" s="705" t="s">
        <v>314</v>
      </c>
      <c r="CG32" s="702"/>
      <c r="CH32" s="702"/>
      <c r="CI32" s="702"/>
      <c r="CJ32" s="702"/>
      <c r="CK32" s="702"/>
      <c r="CL32" s="702"/>
      <c r="CM32" s="702"/>
      <c r="CN32" s="702"/>
      <c r="CO32" s="702"/>
      <c r="CP32" s="702"/>
      <c r="CQ32" s="703"/>
      <c r="CR32" s="661">
        <v>344</v>
      </c>
      <c r="CS32" s="664"/>
      <c r="CT32" s="664"/>
      <c r="CU32" s="664"/>
      <c r="CV32" s="664"/>
      <c r="CW32" s="664"/>
      <c r="CX32" s="664"/>
      <c r="CY32" s="665"/>
      <c r="CZ32" s="666">
        <v>0</v>
      </c>
      <c r="DA32" s="695"/>
      <c r="DB32" s="695"/>
      <c r="DC32" s="696"/>
      <c r="DD32" s="669">
        <v>344</v>
      </c>
      <c r="DE32" s="664"/>
      <c r="DF32" s="664"/>
      <c r="DG32" s="664"/>
      <c r="DH32" s="664"/>
      <c r="DI32" s="664"/>
      <c r="DJ32" s="664"/>
      <c r="DK32" s="665"/>
      <c r="DL32" s="669">
        <v>344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998285</v>
      </c>
      <c r="S33" s="664"/>
      <c r="T33" s="664"/>
      <c r="U33" s="664"/>
      <c r="V33" s="664"/>
      <c r="W33" s="664"/>
      <c r="X33" s="664"/>
      <c r="Y33" s="665"/>
      <c r="Z33" s="723">
        <v>4</v>
      </c>
      <c r="AA33" s="723"/>
      <c r="AB33" s="723"/>
      <c r="AC33" s="723"/>
      <c r="AD33" s="724" t="s">
        <v>224</v>
      </c>
      <c r="AE33" s="724"/>
      <c r="AF33" s="724"/>
      <c r="AG33" s="724"/>
      <c r="AH33" s="724"/>
      <c r="AI33" s="724"/>
      <c r="AJ33" s="724"/>
      <c r="AK33" s="724"/>
      <c r="AL33" s="666" t="s">
        <v>224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11635341</v>
      </c>
      <c r="CS33" s="662"/>
      <c r="CT33" s="662"/>
      <c r="CU33" s="662"/>
      <c r="CV33" s="662"/>
      <c r="CW33" s="662"/>
      <c r="CX33" s="662"/>
      <c r="CY33" s="663"/>
      <c r="CZ33" s="666">
        <v>47.9</v>
      </c>
      <c r="DA33" s="695"/>
      <c r="DB33" s="695"/>
      <c r="DC33" s="696"/>
      <c r="DD33" s="669">
        <v>9278714</v>
      </c>
      <c r="DE33" s="662"/>
      <c r="DF33" s="662"/>
      <c r="DG33" s="662"/>
      <c r="DH33" s="662"/>
      <c r="DI33" s="662"/>
      <c r="DJ33" s="662"/>
      <c r="DK33" s="663"/>
      <c r="DL33" s="669">
        <v>7894264</v>
      </c>
      <c r="DM33" s="662"/>
      <c r="DN33" s="662"/>
      <c r="DO33" s="662"/>
      <c r="DP33" s="662"/>
      <c r="DQ33" s="662"/>
      <c r="DR33" s="662"/>
      <c r="DS33" s="662"/>
      <c r="DT33" s="662"/>
      <c r="DU33" s="662"/>
      <c r="DV33" s="663"/>
      <c r="DW33" s="666">
        <v>48.5</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1459484</v>
      </c>
      <c r="S34" s="664"/>
      <c r="T34" s="664"/>
      <c r="U34" s="664"/>
      <c r="V34" s="664"/>
      <c r="W34" s="664"/>
      <c r="X34" s="664"/>
      <c r="Y34" s="665"/>
      <c r="Z34" s="723">
        <v>5.8</v>
      </c>
      <c r="AA34" s="723"/>
      <c r="AB34" s="723"/>
      <c r="AC34" s="723"/>
      <c r="AD34" s="724">
        <v>23350</v>
      </c>
      <c r="AE34" s="724"/>
      <c r="AF34" s="724"/>
      <c r="AG34" s="724"/>
      <c r="AH34" s="724"/>
      <c r="AI34" s="724"/>
      <c r="AJ34" s="724"/>
      <c r="AK34" s="724"/>
      <c r="AL34" s="666">
        <v>0.2</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3539626</v>
      </c>
      <c r="CS34" s="664"/>
      <c r="CT34" s="664"/>
      <c r="CU34" s="664"/>
      <c r="CV34" s="664"/>
      <c r="CW34" s="664"/>
      <c r="CX34" s="664"/>
      <c r="CY34" s="665"/>
      <c r="CZ34" s="666">
        <v>14.6</v>
      </c>
      <c r="DA34" s="695"/>
      <c r="DB34" s="695"/>
      <c r="DC34" s="696"/>
      <c r="DD34" s="669">
        <v>2808037</v>
      </c>
      <c r="DE34" s="664"/>
      <c r="DF34" s="664"/>
      <c r="DG34" s="664"/>
      <c r="DH34" s="664"/>
      <c r="DI34" s="664"/>
      <c r="DJ34" s="664"/>
      <c r="DK34" s="665"/>
      <c r="DL34" s="669">
        <v>2206661</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2438500</v>
      </c>
      <c r="S35" s="664"/>
      <c r="T35" s="664"/>
      <c r="U35" s="664"/>
      <c r="V35" s="664"/>
      <c r="W35" s="664"/>
      <c r="X35" s="664"/>
      <c r="Y35" s="665"/>
      <c r="Z35" s="723">
        <v>9.6999999999999993</v>
      </c>
      <c r="AA35" s="723"/>
      <c r="AB35" s="723"/>
      <c r="AC35" s="723"/>
      <c r="AD35" s="724" t="s">
        <v>127</v>
      </c>
      <c r="AE35" s="724"/>
      <c r="AF35" s="724"/>
      <c r="AG35" s="724"/>
      <c r="AH35" s="724"/>
      <c r="AI35" s="724"/>
      <c r="AJ35" s="724"/>
      <c r="AK35" s="724"/>
      <c r="AL35" s="666" t="s">
        <v>224</v>
      </c>
      <c r="AM35" s="667"/>
      <c r="AN35" s="667"/>
      <c r="AO35" s="725"/>
      <c r="AP35" s="234"/>
      <c r="AQ35" s="729" t="s">
        <v>322</v>
      </c>
      <c r="AR35" s="730"/>
      <c r="AS35" s="730"/>
      <c r="AT35" s="730"/>
      <c r="AU35" s="730"/>
      <c r="AV35" s="730"/>
      <c r="AW35" s="730"/>
      <c r="AX35" s="730"/>
      <c r="AY35" s="731"/>
      <c r="AZ35" s="726">
        <v>2982168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204594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365020</v>
      </c>
      <c r="CS35" s="662"/>
      <c r="CT35" s="662"/>
      <c r="CU35" s="662"/>
      <c r="CV35" s="662"/>
      <c r="CW35" s="662"/>
      <c r="CX35" s="662"/>
      <c r="CY35" s="663"/>
      <c r="CZ35" s="666">
        <v>1.5</v>
      </c>
      <c r="DA35" s="695"/>
      <c r="DB35" s="695"/>
      <c r="DC35" s="696"/>
      <c r="DD35" s="669">
        <v>335460</v>
      </c>
      <c r="DE35" s="662"/>
      <c r="DF35" s="662"/>
      <c r="DG35" s="662"/>
      <c r="DH35" s="662"/>
      <c r="DI35" s="662"/>
      <c r="DJ35" s="662"/>
      <c r="DK35" s="663"/>
      <c r="DL35" s="669">
        <v>319627</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224</v>
      </c>
      <c r="S36" s="664"/>
      <c r="T36" s="664"/>
      <c r="U36" s="664"/>
      <c r="V36" s="664"/>
      <c r="W36" s="664"/>
      <c r="X36" s="664"/>
      <c r="Y36" s="665"/>
      <c r="Z36" s="723" t="s">
        <v>224</v>
      </c>
      <c r="AA36" s="723"/>
      <c r="AB36" s="723"/>
      <c r="AC36" s="723"/>
      <c r="AD36" s="724" t="s">
        <v>224</v>
      </c>
      <c r="AE36" s="724"/>
      <c r="AF36" s="724"/>
      <c r="AG36" s="724"/>
      <c r="AH36" s="724"/>
      <c r="AI36" s="724"/>
      <c r="AJ36" s="724"/>
      <c r="AK36" s="724"/>
      <c r="AL36" s="666" t="s">
        <v>224</v>
      </c>
      <c r="AM36" s="667"/>
      <c r="AN36" s="667"/>
      <c r="AO36" s="725"/>
      <c r="AQ36" s="698" t="s">
        <v>326</v>
      </c>
      <c r="AR36" s="699"/>
      <c r="AS36" s="699"/>
      <c r="AT36" s="699"/>
      <c r="AU36" s="699"/>
      <c r="AV36" s="699"/>
      <c r="AW36" s="699"/>
      <c r="AX36" s="699"/>
      <c r="AY36" s="700"/>
      <c r="AZ36" s="661">
        <v>720000</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191634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4625636</v>
      </c>
      <c r="CS36" s="664"/>
      <c r="CT36" s="664"/>
      <c r="CU36" s="664"/>
      <c r="CV36" s="664"/>
      <c r="CW36" s="664"/>
      <c r="CX36" s="664"/>
      <c r="CY36" s="665"/>
      <c r="CZ36" s="666">
        <v>19</v>
      </c>
      <c r="DA36" s="695"/>
      <c r="DB36" s="695"/>
      <c r="DC36" s="696"/>
      <c r="DD36" s="669">
        <v>4429442</v>
      </c>
      <c r="DE36" s="664"/>
      <c r="DF36" s="664"/>
      <c r="DG36" s="664"/>
      <c r="DH36" s="664"/>
      <c r="DI36" s="664"/>
      <c r="DJ36" s="664"/>
      <c r="DK36" s="665"/>
      <c r="DL36" s="669">
        <v>4053431</v>
      </c>
      <c r="DM36" s="664"/>
      <c r="DN36" s="664"/>
      <c r="DO36" s="664"/>
      <c r="DP36" s="664"/>
      <c r="DQ36" s="664"/>
      <c r="DR36" s="664"/>
      <c r="DS36" s="664"/>
      <c r="DT36" s="664"/>
      <c r="DU36" s="664"/>
      <c r="DV36" s="665"/>
      <c r="DW36" s="666">
        <v>24.9</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1245100</v>
      </c>
      <c r="S37" s="664"/>
      <c r="T37" s="664"/>
      <c r="U37" s="664"/>
      <c r="V37" s="664"/>
      <c r="W37" s="664"/>
      <c r="X37" s="664"/>
      <c r="Y37" s="665"/>
      <c r="Z37" s="723">
        <v>5</v>
      </c>
      <c r="AA37" s="723"/>
      <c r="AB37" s="723"/>
      <c r="AC37" s="723"/>
      <c r="AD37" s="724" t="s">
        <v>127</v>
      </c>
      <c r="AE37" s="724"/>
      <c r="AF37" s="724"/>
      <c r="AG37" s="724"/>
      <c r="AH37" s="724"/>
      <c r="AI37" s="724"/>
      <c r="AJ37" s="724"/>
      <c r="AK37" s="724"/>
      <c r="AL37" s="666" t="s">
        <v>224</v>
      </c>
      <c r="AM37" s="667"/>
      <c r="AN37" s="667"/>
      <c r="AO37" s="725"/>
      <c r="AQ37" s="698" t="s">
        <v>330</v>
      </c>
      <c r="AR37" s="699"/>
      <c r="AS37" s="699"/>
      <c r="AT37" s="699"/>
      <c r="AU37" s="699"/>
      <c r="AV37" s="699"/>
      <c r="AW37" s="699"/>
      <c r="AX37" s="699"/>
      <c r="AY37" s="700"/>
      <c r="AZ37" s="661">
        <v>372096</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7570</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2530679</v>
      </c>
      <c r="CS37" s="662"/>
      <c r="CT37" s="662"/>
      <c r="CU37" s="662"/>
      <c r="CV37" s="662"/>
      <c r="CW37" s="662"/>
      <c r="CX37" s="662"/>
      <c r="CY37" s="663"/>
      <c r="CZ37" s="666">
        <v>10.4</v>
      </c>
      <c r="DA37" s="695"/>
      <c r="DB37" s="695"/>
      <c r="DC37" s="696"/>
      <c r="DD37" s="669">
        <v>2502872</v>
      </c>
      <c r="DE37" s="662"/>
      <c r="DF37" s="662"/>
      <c r="DG37" s="662"/>
      <c r="DH37" s="662"/>
      <c r="DI37" s="662"/>
      <c r="DJ37" s="662"/>
      <c r="DK37" s="663"/>
      <c r="DL37" s="669">
        <v>2502806</v>
      </c>
      <c r="DM37" s="662"/>
      <c r="DN37" s="662"/>
      <c r="DO37" s="662"/>
      <c r="DP37" s="662"/>
      <c r="DQ37" s="662"/>
      <c r="DR37" s="662"/>
      <c r="DS37" s="662"/>
      <c r="DT37" s="662"/>
      <c r="DU37" s="662"/>
      <c r="DV37" s="663"/>
      <c r="DW37" s="666">
        <v>15.4</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25144625</v>
      </c>
      <c r="S38" s="713"/>
      <c r="T38" s="713"/>
      <c r="U38" s="713"/>
      <c r="V38" s="713"/>
      <c r="W38" s="713"/>
      <c r="X38" s="713"/>
      <c r="Y38" s="718"/>
      <c r="Z38" s="719">
        <v>100</v>
      </c>
      <c r="AA38" s="719"/>
      <c r="AB38" s="719"/>
      <c r="AC38" s="719"/>
      <c r="AD38" s="720">
        <v>15036341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77100</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12127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1741226</v>
      </c>
      <c r="CS38" s="664"/>
      <c r="CT38" s="664"/>
      <c r="CU38" s="664"/>
      <c r="CV38" s="664"/>
      <c r="CW38" s="664"/>
      <c r="CX38" s="664"/>
      <c r="CY38" s="665"/>
      <c r="CZ38" s="666">
        <v>7.2</v>
      </c>
      <c r="DA38" s="695"/>
      <c r="DB38" s="695"/>
      <c r="DC38" s="696"/>
      <c r="DD38" s="669">
        <v>1450249</v>
      </c>
      <c r="DE38" s="664"/>
      <c r="DF38" s="664"/>
      <c r="DG38" s="664"/>
      <c r="DH38" s="664"/>
      <c r="DI38" s="664"/>
      <c r="DJ38" s="664"/>
      <c r="DK38" s="665"/>
      <c r="DL38" s="669">
        <v>1314545</v>
      </c>
      <c r="DM38" s="664"/>
      <c r="DN38" s="664"/>
      <c r="DO38" s="664"/>
      <c r="DP38" s="664"/>
      <c r="DQ38" s="664"/>
      <c r="DR38" s="664"/>
      <c r="DS38" s="664"/>
      <c r="DT38" s="664"/>
      <c r="DU38" s="664"/>
      <c r="DV38" s="665"/>
      <c r="DW38" s="666">
        <v>8.1</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50494</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97</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269549</v>
      </c>
      <c r="CS39" s="662"/>
      <c r="CT39" s="662"/>
      <c r="CU39" s="662"/>
      <c r="CV39" s="662"/>
      <c r="CW39" s="662"/>
      <c r="CX39" s="662"/>
      <c r="CY39" s="663"/>
      <c r="CZ39" s="666">
        <v>1.1000000000000001</v>
      </c>
      <c r="DA39" s="695"/>
      <c r="DB39" s="695"/>
      <c r="DC39" s="696"/>
      <c r="DD39" s="669">
        <v>235526</v>
      </c>
      <c r="DE39" s="662"/>
      <c r="DF39" s="662"/>
      <c r="DG39" s="662"/>
      <c r="DH39" s="662"/>
      <c r="DI39" s="662"/>
      <c r="DJ39" s="662"/>
      <c r="DK39" s="663"/>
      <c r="DL39" s="669" t="s">
        <v>127</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394432</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224</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1094284</v>
      </c>
      <c r="CS40" s="664"/>
      <c r="CT40" s="664"/>
      <c r="CU40" s="664"/>
      <c r="CV40" s="664"/>
      <c r="CW40" s="664"/>
      <c r="CX40" s="664"/>
      <c r="CY40" s="665"/>
      <c r="CZ40" s="666">
        <v>4.5</v>
      </c>
      <c r="DA40" s="695"/>
      <c r="DB40" s="695"/>
      <c r="DC40" s="696"/>
      <c r="DD40" s="669">
        <v>20000</v>
      </c>
      <c r="DE40" s="664"/>
      <c r="DF40" s="664"/>
      <c r="DG40" s="664"/>
      <c r="DH40" s="664"/>
      <c r="DI40" s="664"/>
      <c r="DJ40" s="664"/>
      <c r="DK40" s="665"/>
      <c r="DL40" s="669" t="s">
        <v>224</v>
      </c>
      <c r="DM40" s="664"/>
      <c r="DN40" s="664"/>
      <c r="DO40" s="664"/>
      <c r="DP40" s="664"/>
      <c r="DQ40" s="664"/>
      <c r="DR40" s="664"/>
      <c r="DS40" s="664"/>
      <c r="DT40" s="664"/>
      <c r="DU40" s="664"/>
      <c r="DV40" s="665"/>
      <c r="DW40" s="666" t="s">
        <v>224</v>
      </c>
      <c r="DX40" s="695"/>
      <c r="DY40" s="695"/>
      <c r="DZ40" s="695"/>
      <c r="EA40" s="695"/>
      <c r="EB40" s="695"/>
      <c r="EC40" s="697"/>
    </row>
    <row r="41" spans="2:133" ht="11.25" customHeight="1" x14ac:dyDescent="0.15">
      <c r="AQ41" s="710" t="s">
        <v>334</v>
      </c>
      <c r="AR41" s="711"/>
      <c r="AS41" s="711"/>
      <c r="AT41" s="711"/>
      <c r="AU41" s="711"/>
      <c r="AV41" s="711"/>
      <c r="AW41" s="711"/>
      <c r="AX41" s="711"/>
      <c r="AY41" s="712"/>
      <c r="AZ41" s="676">
        <v>1368046</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307</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224</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2584249</v>
      </c>
      <c r="CS42" s="664"/>
      <c r="CT42" s="664"/>
      <c r="CU42" s="664"/>
      <c r="CV42" s="664"/>
      <c r="CW42" s="664"/>
      <c r="CX42" s="664"/>
      <c r="CY42" s="665"/>
      <c r="CZ42" s="666">
        <v>10.6</v>
      </c>
      <c r="DA42" s="667"/>
      <c r="DB42" s="667"/>
      <c r="DC42" s="668"/>
      <c r="DD42" s="669">
        <v>971413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77220</v>
      </c>
      <c r="CS43" s="662"/>
      <c r="CT43" s="662"/>
      <c r="CU43" s="662"/>
      <c r="CV43" s="662"/>
      <c r="CW43" s="662"/>
      <c r="CX43" s="662"/>
      <c r="CY43" s="663"/>
      <c r="CZ43" s="666">
        <v>0.3</v>
      </c>
      <c r="DA43" s="695"/>
      <c r="DB43" s="695"/>
      <c r="DC43" s="696"/>
      <c r="DD43" s="669">
        <v>77220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350</v>
      </c>
      <c r="CD44" s="689" t="s">
        <v>302</v>
      </c>
      <c r="CE44" s="690"/>
      <c r="CF44" s="658" t="s">
        <v>351</v>
      </c>
      <c r="CG44" s="659"/>
      <c r="CH44" s="659"/>
      <c r="CI44" s="659"/>
      <c r="CJ44" s="659"/>
      <c r="CK44" s="659"/>
      <c r="CL44" s="659"/>
      <c r="CM44" s="659"/>
      <c r="CN44" s="659"/>
      <c r="CO44" s="659"/>
      <c r="CP44" s="659"/>
      <c r="CQ44" s="660"/>
      <c r="CR44" s="661">
        <v>2538668</v>
      </c>
      <c r="CS44" s="664"/>
      <c r="CT44" s="664"/>
      <c r="CU44" s="664"/>
      <c r="CV44" s="664"/>
      <c r="CW44" s="664"/>
      <c r="CX44" s="664"/>
      <c r="CY44" s="665"/>
      <c r="CZ44" s="666">
        <v>10.4</v>
      </c>
      <c r="DA44" s="667"/>
      <c r="DB44" s="667"/>
      <c r="DC44" s="668"/>
      <c r="DD44" s="669">
        <v>936714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352</v>
      </c>
      <c r="CG45" s="659"/>
      <c r="CH45" s="659"/>
      <c r="CI45" s="659"/>
      <c r="CJ45" s="659"/>
      <c r="CK45" s="659"/>
      <c r="CL45" s="659"/>
      <c r="CM45" s="659"/>
      <c r="CN45" s="659"/>
      <c r="CO45" s="659"/>
      <c r="CP45" s="659"/>
      <c r="CQ45" s="660"/>
      <c r="CR45" s="661">
        <v>394370</v>
      </c>
      <c r="CS45" s="662"/>
      <c r="CT45" s="662"/>
      <c r="CU45" s="662"/>
      <c r="CV45" s="662"/>
      <c r="CW45" s="662"/>
      <c r="CX45" s="662"/>
      <c r="CY45" s="663"/>
      <c r="CZ45" s="666">
        <v>1.6</v>
      </c>
      <c r="DA45" s="695"/>
      <c r="DB45" s="695"/>
      <c r="DC45" s="696"/>
      <c r="DD45" s="669">
        <v>56842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353</v>
      </c>
      <c r="CG46" s="659"/>
      <c r="CH46" s="659"/>
      <c r="CI46" s="659"/>
      <c r="CJ46" s="659"/>
      <c r="CK46" s="659"/>
      <c r="CL46" s="659"/>
      <c r="CM46" s="659"/>
      <c r="CN46" s="659"/>
      <c r="CO46" s="659"/>
      <c r="CP46" s="659"/>
      <c r="CQ46" s="660"/>
      <c r="CR46" s="661">
        <v>2025710</v>
      </c>
      <c r="CS46" s="664"/>
      <c r="CT46" s="664"/>
      <c r="CU46" s="664"/>
      <c r="CV46" s="664"/>
      <c r="CW46" s="664"/>
      <c r="CX46" s="664"/>
      <c r="CY46" s="665"/>
      <c r="CZ46" s="666">
        <v>8.3000000000000007</v>
      </c>
      <c r="DA46" s="667"/>
      <c r="DB46" s="667"/>
      <c r="DC46" s="668"/>
      <c r="DD46" s="669">
        <v>854529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354</v>
      </c>
      <c r="CG47" s="659"/>
      <c r="CH47" s="659"/>
      <c r="CI47" s="659"/>
      <c r="CJ47" s="659"/>
      <c r="CK47" s="659"/>
      <c r="CL47" s="659"/>
      <c r="CM47" s="659"/>
      <c r="CN47" s="659"/>
      <c r="CO47" s="659"/>
      <c r="CP47" s="659"/>
      <c r="CQ47" s="660"/>
      <c r="CR47" s="661">
        <v>45581</v>
      </c>
      <c r="CS47" s="662"/>
      <c r="CT47" s="662"/>
      <c r="CU47" s="662"/>
      <c r="CV47" s="662"/>
      <c r="CW47" s="662"/>
      <c r="CX47" s="662"/>
      <c r="CY47" s="663"/>
      <c r="CZ47" s="666">
        <v>0.2</v>
      </c>
      <c r="DA47" s="695"/>
      <c r="DB47" s="695"/>
      <c r="DC47" s="696"/>
      <c r="DD47" s="669">
        <v>34699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355</v>
      </c>
      <c r="CG48" s="659"/>
      <c r="CH48" s="659"/>
      <c r="CI48" s="659"/>
      <c r="CJ48" s="659"/>
      <c r="CK48" s="659"/>
      <c r="CL48" s="659"/>
      <c r="CM48" s="659"/>
      <c r="CN48" s="659"/>
      <c r="CO48" s="659"/>
      <c r="CP48" s="659"/>
      <c r="CQ48" s="660"/>
      <c r="CR48" s="661" t="s">
        <v>127</v>
      </c>
      <c r="CS48" s="664"/>
      <c r="CT48" s="664"/>
      <c r="CU48" s="664"/>
      <c r="CV48" s="664"/>
      <c r="CW48" s="664"/>
      <c r="CX48" s="664"/>
      <c r="CY48" s="665"/>
      <c r="CZ48" s="666" t="s">
        <v>224</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356</v>
      </c>
      <c r="CE49" s="674"/>
      <c r="CF49" s="674"/>
      <c r="CG49" s="674"/>
      <c r="CH49" s="674"/>
      <c r="CI49" s="674"/>
      <c r="CJ49" s="674"/>
      <c r="CK49" s="674"/>
      <c r="CL49" s="674"/>
      <c r="CM49" s="674"/>
      <c r="CN49" s="674"/>
      <c r="CO49" s="674"/>
      <c r="CP49" s="674"/>
      <c r="CQ49" s="675"/>
      <c r="CR49" s="676">
        <v>24294121</v>
      </c>
      <c r="CS49" s="677"/>
      <c r="CT49" s="677"/>
      <c r="CU49" s="677"/>
      <c r="CV49" s="677"/>
      <c r="CW49" s="677"/>
      <c r="CX49" s="677"/>
      <c r="CY49" s="678"/>
      <c r="CZ49" s="679">
        <v>100</v>
      </c>
      <c r="DA49" s="680"/>
      <c r="DB49" s="680"/>
      <c r="DC49" s="681"/>
      <c r="DD49" s="682">
        <v>17616375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AkYTGZyA0a/IQ9vnjVP8q9YiwFgpxfC//8RqK31qkhqAxSkg+xcuczTWCX+eNJUg1oABKweoKGY1zap7GRjCw==" saltValue="lVLsa3GOCzufjt/vlLxB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1" t="s">
        <v>358</v>
      </c>
      <c r="DK2" s="1202"/>
      <c r="DL2" s="1202"/>
      <c r="DM2" s="1202"/>
      <c r="DN2" s="1202"/>
      <c r="DO2" s="1203"/>
      <c r="DP2" s="249"/>
      <c r="DQ2" s="1201" t="s">
        <v>359</v>
      </c>
      <c r="DR2" s="1202"/>
      <c r="DS2" s="1202"/>
      <c r="DT2" s="1202"/>
      <c r="DU2" s="1202"/>
      <c r="DV2" s="1202"/>
      <c r="DW2" s="1202"/>
      <c r="DX2" s="1202"/>
      <c r="DY2" s="1202"/>
      <c r="DZ2" s="120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360</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362</v>
      </c>
      <c r="B5" s="1087"/>
      <c r="C5" s="1087"/>
      <c r="D5" s="1087"/>
      <c r="E5" s="1087"/>
      <c r="F5" s="1087"/>
      <c r="G5" s="1087"/>
      <c r="H5" s="1087"/>
      <c r="I5" s="1087"/>
      <c r="J5" s="1087"/>
      <c r="K5" s="1087"/>
      <c r="L5" s="1087"/>
      <c r="M5" s="1087"/>
      <c r="N5" s="1087"/>
      <c r="O5" s="1087"/>
      <c r="P5" s="1088"/>
      <c r="Q5" s="1092" t="s">
        <v>363</v>
      </c>
      <c r="R5" s="1093"/>
      <c r="S5" s="1093"/>
      <c r="T5" s="1093"/>
      <c r="U5" s="1094"/>
      <c r="V5" s="1092" t="s">
        <v>364</v>
      </c>
      <c r="W5" s="1093"/>
      <c r="X5" s="1093"/>
      <c r="Y5" s="1093"/>
      <c r="Z5" s="1094"/>
      <c r="AA5" s="1092" t="s">
        <v>365</v>
      </c>
      <c r="AB5" s="1093"/>
      <c r="AC5" s="1093"/>
      <c r="AD5" s="1093"/>
      <c r="AE5" s="1093"/>
      <c r="AF5" s="1204" t="s">
        <v>366</v>
      </c>
      <c r="AG5" s="1093"/>
      <c r="AH5" s="1093"/>
      <c r="AI5" s="1093"/>
      <c r="AJ5" s="1108"/>
      <c r="AK5" s="1093" t="s">
        <v>367</v>
      </c>
      <c r="AL5" s="1093"/>
      <c r="AM5" s="1093"/>
      <c r="AN5" s="1093"/>
      <c r="AO5" s="1094"/>
      <c r="AP5" s="1092" t="s">
        <v>368</v>
      </c>
      <c r="AQ5" s="1093"/>
      <c r="AR5" s="1093"/>
      <c r="AS5" s="1093"/>
      <c r="AT5" s="1094"/>
      <c r="AU5" s="1092" t="s">
        <v>369</v>
      </c>
      <c r="AV5" s="1093"/>
      <c r="AW5" s="1093"/>
      <c r="AX5" s="1093"/>
      <c r="AY5" s="1108"/>
      <c r="AZ5" s="256"/>
      <c r="BA5" s="256"/>
      <c r="BB5" s="256"/>
      <c r="BC5" s="256"/>
      <c r="BD5" s="256"/>
      <c r="BE5" s="257"/>
      <c r="BF5" s="257"/>
      <c r="BG5" s="257"/>
      <c r="BH5" s="257"/>
      <c r="BI5" s="257"/>
      <c r="BJ5" s="257"/>
      <c r="BK5" s="257"/>
      <c r="BL5" s="257"/>
      <c r="BM5" s="257"/>
      <c r="BN5" s="257"/>
      <c r="BO5" s="257"/>
      <c r="BP5" s="257"/>
      <c r="BQ5" s="1086" t="s">
        <v>370</v>
      </c>
      <c r="BR5" s="1087"/>
      <c r="BS5" s="1087"/>
      <c r="BT5" s="1087"/>
      <c r="BU5" s="1087"/>
      <c r="BV5" s="1087"/>
      <c r="BW5" s="1087"/>
      <c r="BX5" s="1087"/>
      <c r="BY5" s="1087"/>
      <c r="BZ5" s="1087"/>
      <c r="CA5" s="1087"/>
      <c r="CB5" s="1087"/>
      <c r="CC5" s="1087"/>
      <c r="CD5" s="1087"/>
      <c r="CE5" s="1087"/>
      <c r="CF5" s="1087"/>
      <c r="CG5" s="1088"/>
      <c r="CH5" s="1092" t="s">
        <v>371</v>
      </c>
      <c r="CI5" s="1093"/>
      <c r="CJ5" s="1093"/>
      <c r="CK5" s="1093"/>
      <c r="CL5" s="1094"/>
      <c r="CM5" s="1092" t="s">
        <v>372</v>
      </c>
      <c r="CN5" s="1093"/>
      <c r="CO5" s="1093"/>
      <c r="CP5" s="1093"/>
      <c r="CQ5" s="1094"/>
      <c r="CR5" s="1092" t="s">
        <v>373</v>
      </c>
      <c r="CS5" s="1093"/>
      <c r="CT5" s="1093"/>
      <c r="CU5" s="1093"/>
      <c r="CV5" s="1094"/>
      <c r="CW5" s="1092" t="s">
        <v>374</v>
      </c>
      <c r="CX5" s="1093"/>
      <c r="CY5" s="1093"/>
      <c r="CZ5" s="1093"/>
      <c r="DA5" s="1094"/>
      <c r="DB5" s="1092" t="s">
        <v>375</v>
      </c>
      <c r="DC5" s="1093"/>
      <c r="DD5" s="1093"/>
      <c r="DE5" s="1093"/>
      <c r="DF5" s="1094"/>
      <c r="DG5" s="1189" t="s">
        <v>376</v>
      </c>
      <c r="DH5" s="1190"/>
      <c r="DI5" s="1190"/>
      <c r="DJ5" s="1190"/>
      <c r="DK5" s="1191"/>
      <c r="DL5" s="1189" t="s">
        <v>377</v>
      </c>
      <c r="DM5" s="1190"/>
      <c r="DN5" s="1190"/>
      <c r="DO5" s="1190"/>
      <c r="DP5" s="1191"/>
      <c r="DQ5" s="1092" t="s">
        <v>378</v>
      </c>
      <c r="DR5" s="1093"/>
      <c r="DS5" s="1093"/>
      <c r="DT5" s="1093"/>
      <c r="DU5" s="1094"/>
      <c r="DV5" s="1092" t="s">
        <v>369</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5"/>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2"/>
      <c r="DH6" s="1193"/>
      <c r="DI6" s="1193"/>
      <c r="DJ6" s="1193"/>
      <c r="DK6" s="1194"/>
      <c r="DL6" s="1192"/>
      <c r="DM6" s="1193"/>
      <c r="DN6" s="1193"/>
      <c r="DO6" s="1193"/>
      <c r="DP6" s="1194"/>
      <c r="DQ6" s="1095"/>
      <c r="DR6" s="1096"/>
      <c r="DS6" s="1096"/>
      <c r="DT6" s="1096"/>
      <c r="DU6" s="1097"/>
      <c r="DV6" s="1095"/>
      <c r="DW6" s="1096"/>
      <c r="DX6" s="1096"/>
      <c r="DY6" s="1096"/>
      <c r="DZ6" s="1109"/>
      <c r="EA6" s="254"/>
    </row>
    <row r="7" spans="1:131" s="255" customFormat="1" ht="26.25" customHeight="1" thickTop="1" x14ac:dyDescent="0.15">
      <c r="A7" s="258">
        <v>1</v>
      </c>
      <c r="B7" s="1141" t="s">
        <v>379</v>
      </c>
      <c r="C7" s="1142"/>
      <c r="D7" s="1142"/>
      <c r="E7" s="1142"/>
      <c r="F7" s="1142"/>
      <c r="G7" s="1142"/>
      <c r="H7" s="1142"/>
      <c r="I7" s="1142"/>
      <c r="J7" s="1142"/>
      <c r="K7" s="1142"/>
      <c r="L7" s="1142"/>
      <c r="M7" s="1142"/>
      <c r="N7" s="1142"/>
      <c r="O7" s="1142"/>
      <c r="P7" s="1143"/>
      <c r="Q7" s="1195">
        <v>25141</v>
      </c>
      <c r="R7" s="1196"/>
      <c r="S7" s="1196"/>
      <c r="T7" s="1196"/>
      <c r="U7" s="1196"/>
      <c r="V7" s="1196">
        <v>24290</v>
      </c>
      <c r="W7" s="1196"/>
      <c r="X7" s="1196"/>
      <c r="Y7" s="1196"/>
      <c r="Z7" s="1196"/>
      <c r="AA7" s="1196">
        <v>851</v>
      </c>
      <c r="AB7" s="1196"/>
      <c r="AC7" s="1196"/>
      <c r="AD7" s="1196"/>
      <c r="AE7" s="1197"/>
      <c r="AF7" s="1198">
        <v>772</v>
      </c>
      <c r="AG7" s="1199"/>
      <c r="AH7" s="1199"/>
      <c r="AI7" s="1199"/>
      <c r="AJ7" s="1200"/>
      <c r="AK7" s="1182">
        <v>84</v>
      </c>
      <c r="AL7" s="1183"/>
      <c r="AM7" s="1183"/>
      <c r="AN7" s="1183"/>
      <c r="AO7" s="1183"/>
      <c r="AP7" s="1183">
        <v>26485</v>
      </c>
      <c r="AQ7" s="1183"/>
      <c r="AR7" s="1183"/>
      <c r="AS7" s="1183"/>
      <c r="AT7" s="1183"/>
      <c r="AU7" s="1184"/>
      <c r="AV7" s="1184"/>
      <c r="AW7" s="1184"/>
      <c r="AX7" s="1184"/>
      <c r="AY7" s="1185"/>
      <c r="AZ7" s="252"/>
      <c r="BA7" s="252"/>
      <c r="BB7" s="252"/>
      <c r="BC7" s="252"/>
      <c r="BD7" s="252"/>
      <c r="BE7" s="253"/>
      <c r="BF7" s="253"/>
      <c r="BG7" s="253"/>
      <c r="BH7" s="253"/>
      <c r="BI7" s="253"/>
      <c r="BJ7" s="253"/>
      <c r="BK7" s="253"/>
      <c r="BL7" s="253"/>
      <c r="BM7" s="253"/>
      <c r="BN7" s="253"/>
      <c r="BO7" s="253"/>
      <c r="BP7" s="253"/>
      <c r="BQ7" s="259">
        <v>1</v>
      </c>
      <c r="BR7" s="260"/>
      <c r="BS7" s="1186" t="s">
        <v>574</v>
      </c>
      <c r="BT7" s="1187"/>
      <c r="BU7" s="1187"/>
      <c r="BV7" s="1187"/>
      <c r="BW7" s="1187"/>
      <c r="BX7" s="1187"/>
      <c r="BY7" s="1187"/>
      <c r="BZ7" s="1187"/>
      <c r="CA7" s="1187"/>
      <c r="CB7" s="1187"/>
      <c r="CC7" s="1187"/>
      <c r="CD7" s="1187"/>
      <c r="CE7" s="1187"/>
      <c r="CF7" s="1187"/>
      <c r="CG7" s="1188"/>
      <c r="CH7" s="1179">
        <v>10</v>
      </c>
      <c r="CI7" s="1180"/>
      <c r="CJ7" s="1180"/>
      <c r="CK7" s="1180"/>
      <c r="CL7" s="1181"/>
      <c r="CM7" s="1179">
        <v>31</v>
      </c>
      <c r="CN7" s="1180"/>
      <c r="CO7" s="1180"/>
      <c r="CP7" s="1180"/>
      <c r="CQ7" s="1181"/>
      <c r="CR7" s="1179">
        <v>18</v>
      </c>
      <c r="CS7" s="1180"/>
      <c r="CT7" s="1180"/>
      <c r="CU7" s="1180"/>
      <c r="CV7" s="1181"/>
      <c r="CW7" s="1179">
        <v>20</v>
      </c>
      <c r="CX7" s="1180"/>
      <c r="CY7" s="1180"/>
      <c r="CZ7" s="1180"/>
      <c r="DA7" s="1181"/>
      <c r="DB7" s="1179" t="s">
        <v>572</v>
      </c>
      <c r="DC7" s="1180"/>
      <c r="DD7" s="1180"/>
      <c r="DE7" s="1180"/>
      <c r="DF7" s="1181"/>
      <c r="DG7" s="1179" t="s">
        <v>572</v>
      </c>
      <c r="DH7" s="1180"/>
      <c r="DI7" s="1180"/>
      <c r="DJ7" s="1180"/>
      <c r="DK7" s="1181"/>
      <c r="DL7" s="1179" t="s">
        <v>572</v>
      </c>
      <c r="DM7" s="1180"/>
      <c r="DN7" s="1180"/>
      <c r="DO7" s="1180"/>
      <c r="DP7" s="1181"/>
      <c r="DQ7" s="1179" t="s">
        <v>572</v>
      </c>
      <c r="DR7" s="1180"/>
      <c r="DS7" s="1180"/>
      <c r="DT7" s="1180"/>
      <c r="DU7" s="1181"/>
      <c r="DV7" s="1206"/>
      <c r="DW7" s="1207"/>
      <c r="DX7" s="1207"/>
      <c r="DY7" s="1207"/>
      <c r="DZ7" s="1208"/>
      <c r="EA7" s="254"/>
    </row>
    <row r="8" spans="1:131" s="255" customFormat="1" ht="26.25" customHeight="1" x14ac:dyDescent="0.15">
      <c r="A8" s="261">
        <v>2</v>
      </c>
      <c r="B8" s="1128"/>
      <c r="C8" s="1129"/>
      <c r="D8" s="1129"/>
      <c r="E8" s="1129"/>
      <c r="F8" s="1129"/>
      <c r="G8" s="1129"/>
      <c r="H8" s="1129"/>
      <c r="I8" s="1129"/>
      <c r="J8" s="1129"/>
      <c r="K8" s="1129"/>
      <c r="L8" s="1129"/>
      <c r="M8" s="1129"/>
      <c r="N8" s="1129"/>
      <c r="O8" s="1129"/>
      <c r="P8" s="1130"/>
      <c r="Q8" s="1134"/>
      <c r="R8" s="1135"/>
      <c r="S8" s="1135"/>
      <c r="T8" s="1135"/>
      <c r="U8" s="1135"/>
      <c r="V8" s="1135"/>
      <c r="W8" s="1135"/>
      <c r="X8" s="1135"/>
      <c r="Y8" s="1135"/>
      <c r="Z8" s="1135"/>
      <c r="AA8" s="1135"/>
      <c r="AB8" s="1135"/>
      <c r="AC8" s="1135"/>
      <c r="AD8" s="1135"/>
      <c r="AE8" s="1136"/>
      <c r="AF8" s="1110"/>
      <c r="AG8" s="1111"/>
      <c r="AH8" s="1111"/>
      <c r="AI8" s="1111"/>
      <c r="AJ8" s="1112"/>
      <c r="AK8" s="1177"/>
      <c r="AL8" s="1178"/>
      <c r="AM8" s="1178"/>
      <c r="AN8" s="1178"/>
      <c r="AO8" s="1178"/>
      <c r="AP8" s="1178"/>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5" t="s">
        <v>575</v>
      </c>
      <c r="BT8" s="1106"/>
      <c r="BU8" s="1106"/>
      <c r="BV8" s="1106"/>
      <c r="BW8" s="1106"/>
      <c r="BX8" s="1106"/>
      <c r="BY8" s="1106"/>
      <c r="BZ8" s="1106"/>
      <c r="CA8" s="1106"/>
      <c r="CB8" s="1106"/>
      <c r="CC8" s="1106"/>
      <c r="CD8" s="1106"/>
      <c r="CE8" s="1106"/>
      <c r="CF8" s="1106"/>
      <c r="CG8" s="1107"/>
      <c r="CH8" s="1080">
        <v>1</v>
      </c>
      <c r="CI8" s="1081"/>
      <c r="CJ8" s="1081"/>
      <c r="CK8" s="1081"/>
      <c r="CL8" s="1082"/>
      <c r="CM8" s="1080">
        <v>31</v>
      </c>
      <c r="CN8" s="1081"/>
      <c r="CO8" s="1081"/>
      <c r="CP8" s="1081"/>
      <c r="CQ8" s="1082"/>
      <c r="CR8" s="1080">
        <v>20</v>
      </c>
      <c r="CS8" s="1081"/>
      <c r="CT8" s="1081"/>
      <c r="CU8" s="1081"/>
      <c r="CV8" s="1082"/>
      <c r="CW8" s="1080">
        <v>1</v>
      </c>
      <c r="CX8" s="1081"/>
      <c r="CY8" s="1081"/>
      <c r="CZ8" s="1081"/>
      <c r="DA8" s="1082"/>
      <c r="DB8" s="1080" t="s">
        <v>572</v>
      </c>
      <c r="DC8" s="1081"/>
      <c r="DD8" s="1081"/>
      <c r="DE8" s="1081"/>
      <c r="DF8" s="1082"/>
      <c r="DG8" s="1080" t="s">
        <v>572</v>
      </c>
      <c r="DH8" s="1081"/>
      <c r="DI8" s="1081"/>
      <c r="DJ8" s="1081"/>
      <c r="DK8" s="1082"/>
      <c r="DL8" s="1080" t="s">
        <v>572</v>
      </c>
      <c r="DM8" s="1081"/>
      <c r="DN8" s="1081"/>
      <c r="DO8" s="1081"/>
      <c r="DP8" s="1082"/>
      <c r="DQ8" s="1080" t="s">
        <v>572</v>
      </c>
      <c r="DR8" s="1081"/>
      <c r="DS8" s="1081"/>
      <c r="DT8" s="1081"/>
      <c r="DU8" s="1082"/>
      <c r="DV8" s="1083"/>
      <c r="DW8" s="1084"/>
      <c r="DX8" s="1084"/>
      <c r="DY8" s="1084"/>
      <c r="DZ8" s="1085"/>
      <c r="EA8" s="254"/>
    </row>
    <row r="9" spans="1:131" s="255" customFormat="1" ht="26.25" customHeight="1" x14ac:dyDescent="0.15">
      <c r="A9" s="261">
        <v>3</v>
      </c>
      <c r="B9" s="1128"/>
      <c r="C9" s="1129"/>
      <c r="D9" s="1129"/>
      <c r="E9" s="1129"/>
      <c r="F9" s="1129"/>
      <c r="G9" s="1129"/>
      <c r="H9" s="1129"/>
      <c r="I9" s="1129"/>
      <c r="J9" s="1129"/>
      <c r="K9" s="1129"/>
      <c r="L9" s="1129"/>
      <c r="M9" s="1129"/>
      <c r="N9" s="1129"/>
      <c r="O9" s="1129"/>
      <c r="P9" s="1130"/>
      <c r="Q9" s="1134"/>
      <c r="R9" s="1135"/>
      <c r="S9" s="1135"/>
      <c r="T9" s="1135"/>
      <c r="U9" s="1135"/>
      <c r="V9" s="1135"/>
      <c r="W9" s="1135"/>
      <c r="X9" s="1135"/>
      <c r="Y9" s="1135"/>
      <c r="Z9" s="1135"/>
      <c r="AA9" s="1135"/>
      <c r="AB9" s="1135"/>
      <c r="AC9" s="1135"/>
      <c r="AD9" s="1135"/>
      <c r="AE9" s="1136"/>
      <c r="AF9" s="1110"/>
      <c r="AG9" s="1111"/>
      <c r="AH9" s="1111"/>
      <c r="AI9" s="1111"/>
      <c r="AJ9" s="1112"/>
      <c r="AK9" s="1177"/>
      <c r="AL9" s="1178"/>
      <c r="AM9" s="1178"/>
      <c r="AN9" s="1178"/>
      <c r="AO9" s="1178"/>
      <c r="AP9" s="1178"/>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5" t="s">
        <v>576</v>
      </c>
      <c r="BT9" s="1106"/>
      <c r="BU9" s="1106"/>
      <c r="BV9" s="1106"/>
      <c r="BW9" s="1106"/>
      <c r="BX9" s="1106"/>
      <c r="BY9" s="1106"/>
      <c r="BZ9" s="1106"/>
      <c r="CA9" s="1106"/>
      <c r="CB9" s="1106"/>
      <c r="CC9" s="1106"/>
      <c r="CD9" s="1106"/>
      <c r="CE9" s="1106"/>
      <c r="CF9" s="1106"/>
      <c r="CG9" s="1107"/>
      <c r="CH9" s="1080">
        <v>1</v>
      </c>
      <c r="CI9" s="1081"/>
      <c r="CJ9" s="1081"/>
      <c r="CK9" s="1081"/>
      <c r="CL9" s="1082"/>
      <c r="CM9" s="1080">
        <v>56</v>
      </c>
      <c r="CN9" s="1081"/>
      <c r="CO9" s="1081"/>
      <c r="CP9" s="1081"/>
      <c r="CQ9" s="1082"/>
      <c r="CR9" s="1080">
        <v>27</v>
      </c>
      <c r="CS9" s="1081"/>
      <c r="CT9" s="1081"/>
      <c r="CU9" s="1081"/>
      <c r="CV9" s="1082"/>
      <c r="CW9" s="1080" t="s">
        <v>572</v>
      </c>
      <c r="CX9" s="1081"/>
      <c r="CY9" s="1081"/>
      <c r="CZ9" s="1081"/>
      <c r="DA9" s="1082"/>
      <c r="DB9" s="1080" t="s">
        <v>572</v>
      </c>
      <c r="DC9" s="1081"/>
      <c r="DD9" s="1081"/>
      <c r="DE9" s="1081"/>
      <c r="DF9" s="1082"/>
      <c r="DG9" s="1080" t="s">
        <v>572</v>
      </c>
      <c r="DH9" s="1081"/>
      <c r="DI9" s="1081"/>
      <c r="DJ9" s="1081"/>
      <c r="DK9" s="1082"/>
      <c r="DL9" s="1080" t="s">
        <v>572</v>
      </c>
      <c r="DM9" s="1081"/>
      <c r="DN9" s="1081"/>
      <c r="DO9" s="1081"/>
      <c r="DP9" s="1082"/>
      <c r="DQ9" s="1080" t="s">
        <v>572</v>
      </c>
      <c r="DR9" s="1081"/>
      <c r="DS9" s="1081"/>
      <c r="DT9" s="1081"/>
      <c r="DU9" s="1082"/>
      <c r="DV9" s="1083"/>
      <c r="DW9" s="1084"/>
      <c r="DX9" s="1084"/>
      <c r="DY9" s="1084"/>
      <c r="DZ9" s="1085"/>
      <c r="EA9" s="254"/>
    </row>
    <row r="10" spans="1:131" s="255" customFormat="1" ht="26.25" customHeight="1" x14ac:dyDescent="0.15">
      <c r="A10" s="261">
        <v>4</v>
      </c>
      <c r="B10" s="1128"/>
      <c r="C10" s="1129"/>
      <c r="D10" s="1129"/>
      <c r="E10" s="1129"/>
      <c r="F10" s="1129"/>
      <c r="G10" s="1129"/>
      <c r="H10" s="1129"/>
      <c r="I10" s="1129"/>
      <c r="J10" s="1129"/>
      <c r="K10" s="1129"/>
      <c r="L10" s="1129"/>
      <c r="M10" s="1129"/>
      <c r="N10" s="1129"/>
      <c r="O10" s="1129"/>
      <c r="P10" s="1130"/>
      <c r="Q10" s="1134"/>
      <c r="R10" s="1135"/>
      <c r="S10" s="1135"/>
      <c r="T10" s="1135"/>
      <c r="U10" s="1135"/>
      <c r="V10" s="1135"/>
      <c r="W10" s="1135"/>
      <c r="X10" s="1135"/>
      <c r="Y10" s="1135"/>
      <c r="Z10" s="1135"/>
      <c r="AA10" s="1135"/>
      <c r="AB10" s="1135"/>
      <c r="AC10" s="1135"/>
      <c r="AD10" s="1135"/>
      <c r="AE10" s="1136"/>
      <c r="AF10" s="1110"/>
      <c r="AG10" s="1111"/>
      <c r="AH10" s="1111"/>
      <c r="AI10" s="1111"/>
      <c r="AJ10" s="1112"/>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5" t="s">
        <v>577</v>
      </c>
      <c r="BT10" s="1106"/>
      <c r="BU10" s="1106"/>
      <c r="BV10" s="1106"/>
      <c r="BW10" s="1106"/>
      <c r="BX10" s="1106"/>
      <c r="BY10" s="1106"/>
      <c r="BZ10" s="1106"/>
      <c r="CA10" s="1106"/>
      <c r="CB10" s="1106"/>
      <c r="CC10" s="1106"/>
      <c r="CD10" s="1106"/>
      <c r="CE10" s="1106"/>
      <c r="CF10" s="1106"/>
      <c r="CG10" s="1107"/>
      <c r="CH10" s="1080">
        <v>31</v>
      </c>
      <c r="CI10" s="1081"/>
      <c r="CJ10" s="1081"/>
      <c r="CK10" s="1081"/>
      <c r="CL10" s="1082"/>
      <c r="CM10" s="1080">
        <v>46</v>
      </c>
      <c r="CN10" s="1081"/>
      <c r="CO10" s="1081"/>
      <c r="CP10" s="1081"/>
      <c r="CQ10" s="1082"/>
      <c r="CR10" s="1080">
        <v>20</v>
      </c>
      <c r="CS10" s="1081"/>
      <c r="CT10" s="1081"/>
      <c r="CU10" s="1081"/>
      <c r="CV10" s="1082"/>
      <c r="CW10" s="1080">
        <v>78</v>
      </c>
      <c r="CX10" s="1081"/>
      <c r="CY10" s="1081"/>
      <c r="CZ10" s="1081"/>
      <c r="DA10" s="1082"/>
      <c r="DB10" s="1080" t="s">
        <v>572</v>
      </c>
      <c r="DC10" s="1081"/>
      <c r="DD10" s="1081"/>
      <c r="DE10" s="1081"/>
      <c r="DF10" s="1082"/>
      <c r="DG10" s="1080" t="s">
        <v>572</v>
      </c>
      <c r="DH10" s="1081"/>
      <c r="DI10" s="1081"/>
      <c r="DJ10" s="1081"/>
      <c r="DK10" s="1082"/>
      <c r="DL10" s="1080" t="s">
        <v>572</v>
      </c>
      <c r="DM10" s="1081"/>
      <c r="DN10" s="1081"/>
      <c r="DO10" s="1081"/>
      <c r="DP10" s="1082"/>
      <c r="DQ10" s="1080" t="s">
        <v>572</v>
      </c>
      <c r="DR10" s="1081"/>
      <c r="DS10" s="1081"/>
      <c r="DT10" s="1081"/>
      <c r="DU10" s="1082"/>
      <c r="DV10" s="1083"/>
      <c r="DW10" s="1084"/>
      <c r="DX10" s="1084"/>
      <c r="DY10" s="1084"/>
      <c r="DZ10" s="1085"/>
      <c r="EA10" s="254"/>
    </row>
    <row r="11" spans="1:131" s="255" customFormat="1" ht="26.25" customHeight="1" x14ac:dyDescent="0.15">
      <c r="A11" s="261">
        <v>5</v>
      </c>
      <c r="B11" s="1128"/>
      <c r="C11" s="1129"/>
      <c r="D11" s="1129"/>
      <c r="E11" s="1129"/>
      <c r="F11" s="1129"/>
      <c r="G11" s="1129"/>
      <c r="H11" s="1129"/>
      <c r="I11" s="1129"/>
      <c r="J11" s="1129"/>
      <c r="K11" s="1129"/>
      <c r="L11" s="1129"/>
      <c r="M11" s="1129"/>
      <c r="N11" s="1129"/>
      <c r="O11" s="1129"/>
      <c r="P11" s="1130"/>
      <c r="Q11" s="1134"/>
      <c r="R11" s="1135"/>
      <c r="S11" s="1135"/>
      <c r="T11" s="1135"/>
      <c r="U11" s="1135"/>
      <c r="V11" s="1135"/>
      <c r="W11" s="1135"/>
      <c r="X11" s="1135"/>
      <c r="Y11" s="1135"/>
      <c r="Z11" s="1135"/>
      <c r="AA11" s="1135"/>
      <c r="AB11" s="1135"/>
      <c r="AC11" s="1135"/>
      <c r="AD11" s="1135"/>
      <c r="AE11" s="1136"/>
      <c r="AF11" s="1110"/>
      <c r="AG11" s="1111"/>
      <c r="AH11" s="1111"/>
      <c r="AI11" s="1111"/>
      <c r="AJ11" s="1112"/>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8"/>
      <c r="C12" s="1129"/>
      <c r="D12" s="1129"/>
      <c r="E12" s="1129"/>
      <c r="F12" s="1129"/>
      <c r="G12" s="1129"/>
      <c r="H12" s="1129"/>
      <c r="I12" s="1129"/>
      <c r="J12" s="1129"/>
      <c r="K12" s="1129"/>
      <c r="L12" s="1129"/>
      <c r="M12" s="1129"/>
      <c r="N12" s="1129"/>
      <c r="O12" s="1129"/>
      <c r="P12" s="1130"/>
      <c r="Q12" s="1134"/>
      <c r="R12" s="1135"/>
      <c r="S12" s="1135"/>
      <c r="T12" s="1135"/>
      <c r="U12" s="1135"/>
      <c r="V12" s="1135"/>
      <c r="W12" s="1135"/>
      <c r="X12" s="1135"/>
      <c r="Y12" s="1135"/>
      <c r="Z12" s="1135"/>
      <c r="AA12" s="1135"/>
      <c r="AB12" s="1135"/>
      <c r="AC12" s="1135"/>
      <c r="AD12" s="1135"/>
      <c r="AE12" s="1136"/>
      <c r="AF12" s="1110"/>
      <c r="AG12" s="1111"/>
      <c r="AH12" s="1111"/>
      <c r="AI12" s="1111"/>
      <c r="AJ12" s="1112"/>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8"/>
      <c r="C13" s="1129"/>
      <c r="D13" s="1129"/>
      <c r="E13" s="1129"/>
      <c r="F13" s="1129"/>
      <c r="G13" s="1129"/>
      <c r="H13" s="1129"/>
      <c r="I13" s="1129"/>
      <c r="J13" s="1129"/>
      <c r="K13" s="1129"/>
      <c r="L13" s="1129"/>
      <c r="M13" s="1129"/>
      <c r="N13" s="1129"/>
      <c r="O13" s="1129"/>
      <c r="P13" s="1130"/>
      <c r="Q13" s="1134"/>
      <c r="R13" s="1135"/>
      <c r="S13" s="1135"/>
      <c r="T13" s="1135"/>
      <c r="U13" s="1135"/>
      <c r="V13" s="1135"/>
      <c r="W13" s="1135"/>
      <c r="X13" s="1135"/>
      <c r="Y13" s="1135"/>
      <c r="Z13" s="1135"/>
      <c r="AA13" s="1135"/>
      <c r="AB13" s="1135"/>
      <c r="AC13" s="1135"/>
      <c r="AD13" s="1135"/>
      <c r="AE13" s="1136"/>
      <c r="AF13" s="1110"/>
      <c r="AG13" s="1111"/>
      <c r="AH13" s="1111"/>
      <c r="AI13" s="1111"/>
      <c r="AJ13" s="1112"/>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8"/>
      <c r="C14" s="1129"/>
      <c r="D14" s="1129"/>
      <c r="E14" s="1129"/>
      <c r="F14" s="1129"/>
      <c r="G14" s="1129"/>
      <c r="H14" s="1129"/>
      <c r="I14" s="1129"/>
      <c r="J14" s="1129"/>
      <c r="K14" s="1129"/>
      <c r="L14" s="1129"/>
      <c r="M14" s="1129"/>
      <c r="N14" s="1129"/>
      <c r="O14" s="1129"/>
      <c r="P14" s="1130"/>
      <c r="Q14" s="1134"/>
      <c r="R14" s="1135"/>
      <c r="S14" s="1135"/>
      <c r="T14" s="1135"/>
      <c r="U14" s="1135"/>
      <c r="V14" s="1135"/>
      <c r="W14" s="1135"/>
      <c r="X14" s="1135"/>
      <c r="Y14" s="1135"/>
      <c r="Z14" s="1135"/>
      <c r="AA14" s="1135"/>
      <c r="AB14" s="1135"/>
      <c r="AC14" s="1135"/>
      <c r="AD14" s="1135"/>
      <c r="AE14" s="1136"/>
      <c r="AF14" s="1110"/>
      <c r="AG14" s="1111"/>
      <c r="AH14" s="1111"/>
      <c r="AI14" s="1111"/>
      <c r="AJ14" s="1112"/>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8"/>
      <c r="C15" s="1129"/>
      <c r="D15" s="1129"/>
      <c r="E15" s="1129"/>
      <c r="F15" s="1129"/>
      <c r="G15" s="1129"/>
      <c r="H15" s="1129"/>
      <c r="I15" s="1129"/>
      <c r="J15" s="1129"/>
      <c r="K15" s="1129"/>
      <c r="L15" s="1129"/>
      <c r="M15" s="1129"/>
      <c r="N15" s="1129"/>
      <c r="O15" s="1129"/>
      <c r="P15" s="1130"/>
      <c r="Q15" s="1134"/>
      <c r="R15" s="1135"/>
      <c r="S15" s="1135"/>
      <c r="T15" s="1135"/>
      <c r="U15" s="1135"/>
      <c r="V15" s="1135"/>
      <c r="W15" s="1135"/>
      <c r="X15" s="1135"/>
      <c r="Y15" s="1135"/>
      <c r="Z15" s="1135"/>
      <c r="AA15" s="1135"/>
      <c r="AB15" s="1135"/>
      <c r="AC15" s="1135"/>
      <c r="AD15" s="1135"/>
      <c r="AE15" s="1136"/>
      <c r="AF15" s="1110"/>
      <c r="AG15" s="1111"/>
      <c r="AH15" s="1111"/>
      <c r="AI15" s="1111"/>
      <c r="AJ15" s="1112"/>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8"/>
      <c r="C16" s="1129"/>
      <c r="D16" s="1129"/>
      <c r="E16" s="1129"/>
      <c r="F16" s="1129"/>
      <c r="G16" s="1129"/>
      <c r="H16" s="1129"/>
      <c r="I16" s="1129"/>
      <c r="J16" s="1129"/>
      <c r="K16" s="1129"/>
      <c r="L16" s="1129"/>
      <c r="M16" s="1129"/>
      <c r="N16" s="1129"/>
      <c r="O16" s="1129"/>
      <c r="P16" s="1130"/>
      <c r="Q16" s="1134"/>
      <c r="R16" s="1135"/>
      <c r="S16" s="1135"/>
      <c r="T16" s="1135"/>
      <c r="U16" s="1135"/>
      <c r="V16" s="1135"/>
      <c r="W16" s="1135"/>
      <c r="X16" s="1135"/>
      <c r="Y16" s="1135"/>
      <c r="Z16" s="1135"/>
      <c r="AA16" s="1135"/>
      <c r="AB16" s="1135"/>
      <c r="AC16" s="1135"/>
      <c r="AD16" s="1135"/>
      <c r="AE16" s="1136"/>
      <c r="AF16" s="1110"/>
      <c r="AG16" s="1111"/>
      <c r="AH16" s="1111"/>
      <c r="AI16" s="1111"/>
      <c r="AJ16" s="1112"/>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8"/>
      <c r="C17" s="1129"/>
      <c r="D17" s="1129"/>
      <c r="E17" s="1129"/>
      <c r="F17" s="1129"/>
      <c r="G17" s="1129"/>
      <c r="H17" s="1129"/>
      <c r="I17" s="1129"/>
      <c r="J17" s="1129"/>
      <c r="K17" s="1129"/>
      <c r="L17" s="1129"/>
      <c r="M17" s="1129"/>
      <c r="N17" s="1129"/>
      <c r="O17" s="1129"/>
      <c r="P17" s="1130"/>
      <c r="Q17" s="1134"/>
      <c r="R17" s="1135"/>
      <c r="S17" s="1135"/>
      <c r="T17" s="1135"/>
      <c r="U17" s="1135"/>
      <c r="V17" s="1135"/>
      <c r="W17" s="1135"/>
      <c r="X17" s="1135"/>
      <c r="Y17" s="1135"/>
      <c r="Z17" s="1135"/>
      <c r="AA17" s="1135"/>
      <c r="AB17" s="1135"/>
      <c r="AC17" s="1135"/>
      <c r="AD17" s="1135"/>
      <c r="AE17" s="1136"/>
      <c r="AF17" s="1110"/>
      <c r="AG17" s="1111"/>
      <c r="AH17" s="1111"/>
      <c r="AI17" s="1111"/>
      <c r="AJ17" s="1112"/>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8"/>
      <c r="C18" s="1129"/>
      <c r="D18" s="1129"/>
      <c r="E18" s="1129"/>
      <c r="F18" s="1129"/>
      <c r="G18" s="1129"/>
      <c r="H18" s="1129"/>
      <c r="I18" s="1129"/>
      <c r="J18" s="1129"/>
      <c r="K18" s="1129"/>
      <c r="L18" s="1129"/>
      <c r="M18" s="1129"/>
      <c r="N18" s="1129"/>
      <c r="O18" s="1129"/>
      <c r="P18" s="1130"/>
      <c r="Q18" s="1134"/>
      <c r="R18" s="1135"/>
      <c r="S18" s="1135"/>
      <c r="T18" s="1135"/>
      <c r="U18" s="1135"/>
      <c r="V18" s="1135"/>
      <c r="W18" s="1135"/>
      <c r="X18" s="1135"/>
      <c r="Y18" s="1135"/>
      <c r="Z18" s="1135"/>
      <c r="AA18" s="1135"/>
      <c r="AB18" s="1135"/>
      <c r="AC18" s="1135"/>
      <c r="AD18" s="1135"/>
      <c r="AE18" s="1136"/>
      <c r="AF18" s="1110"/>
      <c r="AG18" s="1111"/>
      <c r="AH18" s="1111"/>
      <c r="AI18" s="1111"/>
      <c r="AJ18" s="1112"/>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8"/>
      <c r="C19" s="1129"/>
      <c r="D19" s="1129"/>
      <c r="E19" s="1129"/>
      <c r="F19" s="1129"/>
      <c r="G19" s="1129"/>
      <c r="H19" s="1129"/>
      <c r="I19" s="1129"/>
      <c r="J19" s="1129"/>
      <c r="K19" s="1129"/>
      <c r="L19" s="1129"/>
      <c r="M19" s="1129"/>
      <c r="N19" s="1129"/>
      <c r="O19" s="1129"/>
      <c r="P19" s="1130"/>
      <c r="Q19" s="1134"/>
      <c r="R19" s="1135"/>
      <c r="S19" s="1135"/>
      <c r="T19" s="1135"/>
      <c r="U19" s="1135"/>
      <c r="V19" s="1135"/>
      <c r="W19" s="1135"/>
      <c r="X19" s="1135"/>
      <c r="Y19" s="1135"/>
      <c r="Z19" s="1135"/>
      <c r="AA19" s="1135"/>
      <c r="AB19" s="1135"/>
      <c r="AC19" s="1135"/>
      <c r="AD19" s="1135"/>
      <c r="AE19" s="1136"/>
      <c r="AF19" s="1110"/>
      <c r="AG19" s="1111"/>
      <c r="AH19" s="1111"/>
      <c r="AI19" s="1111"/>
      <c r="AJ19" s="1112"/>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8"/>
      <c r="C20" s="1129"/>
      <c r="D20" s="1129"/>
      <c r="E20" s="1129"/>
      <c r="F20" s="1129"/>
      <c r="G20" s="1129"/>
      <c r="H20" s="1129"/>
      <c r="I20" s="1129"/>
      <c r="J20" s="1129"/>
      <c r="K20" s="1129"/>
      <c r="L20" s="1129"/>
      <c r="M20" s="1129"/>
      <c r="N20" s="1129"/>
      <c r="O20" s="1129"/>
      <c r="P20" s="1130"/>
      <c r="Q20" s="1134"/>
      <c r="R20" s="1135"/>
      <c r="S20" s="1135"/>
      <c r="T20" s="1135"/>
      <c r="U20" s="1135"/>
      <c r="V20" s="1135"/>
      <c r="W20" s="1135"/>
      <c r="X20" s="1135"/>
      <c r="Y20" s="1135"/>
      <c r="Z20" s="1135"/>
      <c r="AA20" s="1135"/>
      <c r="AB20" s="1135"/>
      <c r="AC20" s="1135"/>
      <c r="AD20" s="1135"/>
      <c r="AE20" s="1136"/>
      <c r="AF20" s="1110"/>
      <c r="AG20" s="1111"/>
      <c r="AH20" s="1111"/>
      <c r="AI20" s="1111"/>
      <c r="AJ20" s="1112"/>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8"/>
      <c r="C21" s="1129"/>
      <c r="D21" s="1129"/>
      <c r="E21" s="1129"/>
      <c r="F21" s="1129"/>
      <c r="G21" s="1129"/>
      <c r="H21" s="1129"/>
      <c r="I21" s="1129"/>
      <c r="J21" s="1129"/>
      <c r="K21" s="1129"/>
      <c r="L21" s="1129"/>
      <c r="M21" s="1129"/>
      <c r="N21" s="1129"/>
      <c r="O21" s="1129"/>
      <c r="P21" s="1130"/>
      <c r="Q21" s="1134"/>
      <c r="R21" s="1135"/>
      <c r="S21" s="1135"/>
      <c r="T21" s="1135"/>
      <c r="U21" s="1135"/>
      <c r="V21" s="1135"/>
      <c r="W21" s="1135"/>
      <c r="X21" s="1135"/>
      <c r="Y21" s="1135"/>
      <c r="Z21" s="1135"/>
      <c r="AA21" s="1135"/>
      <c r="AB21" s="1135"/>
      <c r="AC21" s="1135"/>
      <c r="AD21" s="1135"/>
      <c r="AE21" s="1136"/>
      <c r="AF21" s="1110"/>
      <c r="AG21" s="1111"/>
      <c r="AH21" s="1111"/>
      <c r="AI21" s="1111"/>
      <c r="AJ21" s="1112"/>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8"/>
      <c r="C22" s="1129"/>
      <c r="D22" s="1129"/>
      <c r="E22" s="1129"/>
      <c r="F22" s="1129"/>
      <c r="G22" s="1129"/>
      <c r="H22" s="1129"/>
      <c r="I22" s="1129"/>
      <c r="J22" s="1129"/>
      <c r="K22" s="1129"/>
      <c r="L22" s="1129"/>
      <c r="M22" s="1129"/>
      <c r="N22" s="1129"/>
      <c r="O22" s="1129"/>
      <c r="P22" s="1130"/>
      <c r="Q22" s="1172"/>
      <c r="R22" s="1173"/>
      <c r="S22" s="1173"/>
      <c r="T22" s="1173"/>
      <c r="U22" s="1173"/>
      <c r="V22" s="1173"/>
      <c r="W22" s="1173"/>
      <c r="X22" s="1173"/>
      <c r="Y22" s="1173"/>
      <c r="Z22" s="1173"/>
      <c r="AA22" s="1173"/>
      <c r="AB22" s="1173"/>
      <c r="AC22" s="1173"/>
      <c r="AD22" s="1173"/>
      <c r="AE22" s="1174"/>
      <c r="AF22" s="1110"/>
      <c r="AG22" s="1111"/>
      <c r="AH22" s="1111"/>
      <c r="AI22" s="1111"/>
      <c r="AJ22" s="1112"/>
      <c r="AK22" s="1168"/>
      <c r="AL22" s="1169"/>
      <c r="AM22" s="1169"/>
      <c r="AN22" s="1169"/>
      <c r="AO22" s="1169"/>
      <c r="AP22" s="1169"/>
      <c r="AQ22" s="1169"/>
      <c r="AR22" s="1169"/>
      <c r="AS22" s="1169"/>
      <c r="AT22" s="1169"/>
      <c r="AU22" s="1170"/>
      <c r="AV22" s="1170"/>
      <c r="AW22" s="1170"/>
      <c r="AX22" s="1170"/>
      <c r="AY22" s="1171"/>
      <c r="AZ22" s="1126" t="s">
        <v>380</v>
      </c>
      <c r="BA22" s="1126"/>
      <c r="BB22" s="1126"/>
      <c r="BC22" s="1126"/>
      <c r="BD22" s="1127"/>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381</v>
      </c>
      <c r="B23" s="1033" t="s">
        <v>382</v>
      </c>
      <c r="C23" s="1034"/>
      <c r="D23" s="1034"/>
      <c r="E23" s="1034"/>
      <c r="F23" s="1034"/>
      <c r="G23" s="1034"/>
      <c r="H23" s="1034"/>
      <c r="I23" s="1034"/>
      <c r="J23" s="1034"/>
      <c r="K23" s="1034"/>
      <c r="L23" s="1034"/>
      <c r="M23" s="1034"/>
      <c r="N23" s="1034"/>
      <c r="O23" s="1034"/>
      <c r="P23" s="1035"/>
      <c r="Q23" s="1159">
        <v>25141</v>
      </c>
      <c r="R23" s="1160"/>
      <c r="S23" s="1160"/>
      <c r="T23" s="1160"/>
      <c r="U23" s="1160"/>
      <c r="V23" s="1160">
        <v>24290</v>
      </c>
      <c r="W23" s="1160"/>
      <c r="X23" s="1160"/>
      <c r="Y23" s="1160"/>
      <c r="Z23" s="1160"/>
      <c r="AA23" s="1160">
        <v>851</v>
      </c>
      <c r="AB23" s="1160"/>
      <c r="AC23" s="1160"/>
      <c r="AD23" s="1160"/>
      <c r="AE23" s="1161"/>
      <c r="AF23" s="1162">
        <v>772</v>
      </c>
      <c r="AG23" s="1160"/>
      <c r="AH23" s="1160"/>
      <c r="AI23" s="1160"/>
      <c r="AJ23" s="1163"/>
      <c r="AK23" s="1164"/>
      <c r="AL23" s="1165"/>
      <c r="AM23" s="1165"/>
      <c r="AN23" s="1165"/>
      <c r="AO23" s="1165"/>
      <c r="AP23" s="1160">
        <v>26485</v>
      </c>
      <c r="AQ23" s="1160"/>
      <c r="AR23" s="1160"/>
      <c r="AS23" s="1160"/>
      <c r="AT23" s="1160"/>
      <c r="AU23" s="1166"/>
      <c r="AV23" s="1166"/>
      <c r="AW23" s="1166"/>
      <c r="AX23" s="1166"/>
      <c r="AY23" s="1167"/>
      <c r="AZ23" s="1156" t="s">
        <v>383</v>
      </c>
      <c r="BA23" s="1157"/>
      <c r="BB23" s="1157"/>
      <c r="BC23" s="1157"/>
      <c r="BD23" s="1158"/>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55" t="s">
        <v>384</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54" t="s">
        <v>385</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362</v>
      </c>
      <c r="B26" s="1087"/>
      <c r="C26" s="1087"/>
      <c r="D26" s="1087"/>
      <c r="E26" s="1087"/>
      <c r="F26" s="1087"/>
      <c r="G26" s="1087"/>
      <c r="H26" s="1087"/>
      <c r="I26" s="1087"/>
      <c r="J26" s="1087"/>
      <c r="K26" s="1087"/>
      <c r="L26" s="1087"/>
      <c r="M26" s="1087"/>
      <c r="N26" s="1087"/>
      <c r="O26" s="1087"/>
      <c r="P26" s="1088"/>
      <c r="Q26" s="1092" t="s">
        <v>386</v>
      </c>
      <c r="R26" s="1093"/>
      <c r="S26" s="1093"/>
      <c r="T26" s="1093"/>
      <c r="U26" s="1094"/>
      <c r="V26" s="1092" t="s">
        <v>387</v>
      </c>
      <c r="W26" s="1093"/>
      <c r="X26" s="1093"/>
      <c r="Y26" s="1093"/>
      <c r="Z26" s="1094"/>
      <c r="AA26" s="1092" t="s">
        <v>388</v>
      </c>
      <c r="AB26" s="1093"/>
      <c r="AC26" s="1093"/>
      <c r="AD26" s="1093"/>
      <c r="AE26" s="1093"/>
      <c r="AF26" s="1150" t="s">
        <v>389</v>
      </c>
      <c r="AG26" s="1099"/>
      <c r="AH26" s="1099"/>
      <c r="AI26" s="1099"/>
      <c r="AJ26" s="1151"/>
      <c r="AK26" s="1093" t="s">
        <v>390</v>
      </c>
      <c r="AL26" s="1093"/>
      <c r="AM26" s="1093"/>
      <c r="AN26" s="1093"/>
      <c r="AO26" s="1094"/>
      <c r="AP26" s="1092" t="s">
        <v>391</v>
      </c>
      <c r="AQ26" s="1093"/>
      <c r="AR26" s="1093"/>
      <c r="AS26" s="1093"/>
      <c r="AT26" s="1094"/>
      <c r="AU26" s="1092" t="s">
        <v>392</v>
      </c>
      <c r="AV26" s="1093"/>
      <c r="AW26" s="1093"/>
      <c r="AX26" s="1093"/>
      <c r="AY26" s="1094"/>
      <c r="AZ26" s="1092" t="s">
        <v>393</v>
      </c>
      <c r="BA26" s="1093"/>
      <c r="BB26" s="1093"/>
      <c r="BC26" s="1093"/>
      <c r="BD26" s="1094"/>
      <c r="BE26" s="1092" t="s">
        <v>369</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2"/>
      <c r="AG27" s="1102"/>
      <c r="AH27" s="1102"/>
      <c r="AI27" s="1102"/>
      <c r="AJ27" s="1153"/>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41" t="s">
        <v>394</v>
      </c>
      <c r="C28" s="1142"/>
      <c r="D28" s="1142"/>
      <c r="E28" s="1142"/>
      <c r="F28" s="1142"/>
      <c r="G28" s="1142"/>
      <c r="H28" s="1142"/>
      <c r="I28" s="1142"/>
      <c r="J28" s="1142"/>
      <c r="K28" s="1142"/>
      <c r="L28" s="1142"/>
      <c r="M28" s="1142"/>
      <c r="N28" s="1142"/>
      <c r="O28" s="1142"/>
      <c r="P28" s="1143"/>
      <c r="Q28" s="1144">
        <v>5625</v>
      </c>
      <c r="R28" s="1145"/>
      <c r="S28" s="1145"/>
      <c r="T28" s="1145"/>
      <c r="U28" s="1145"/>
      <c r="V28" s="1145">
        <v>5420</v>
      </c>
      <c r="W28" s="1145"/>
      <c r="X28" s="1145"/>
      <c r="Y28" s="1145"/>
      <c r="Z28" s="1145"/>
      <c r="AA28" s="1145">
        <v>205</v>
      </c>
      <c r="AB28" s="1145"/>
      <c r="AC28" s="1145"/>
      <c r="AD28" s="1145"/>
      <c r="AE28" s="1146"/>
      <c r="AF28" s="1147">
        <v>205</v>
      </c>
      <c r="AG28" s="1145"/>
      <c r="AH28" s="1145"/>
      <c r="AI28" s="1145"/>
      <c r="AJ28" s="1148"/>
      <c r="AK28" s="1149">
        <v>394</v>
      </c>
      <c r="AL28" s="1137"/>
      <c r="AM28" s="1137"/>
      <c r="AN28" s="1137"/>
      <c r="AO28" s="1137"/>
      <c r="AP28" s="1137" t="s">
        <v>572</v>
      </c>
      <c r="AQ28" s="1137"/>
      <c r="AR28" s="1137"/>
      <c r="AS28" s="1137"/>
      <c r="AT28" s="1137"/>
      <c r="AU28" s="1137" t="s">
        <v>572</v>
      </c>
      <c r="AV28" s="1137"/>
      <c r="AW28" s="1137"/>
      <c r="AX28" s="1137"/>
      <c r="AY28" s="1137"/>
      <c r="AZ28" s="1138" t="s">
        <v>572</v>
      </c>
      <c r="BA28" s="1138"/>
      <c r="BB28" s="1138"/>
      <c r="BC28" s="1138"/>
      <c r="BD28" s="1138"/>
      <c r="BE28" s="1139"/>
      <c r="BF28" s="1139"/>
      <c r="BG28" s="1139"/>
      <c r="BH28" s="1139"/>
      <c r="BI28" s="1140"/>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8" t="s">
        <v>395</v>
      </c>
      <c r="C29" s="1129"/>
      <c r="D29" s="1129"/>
      <c r="E29" s="1129"/>
      <c r="F29" s="1129"/>
      <c r="G29" s="1129"/>
      <c r="H29" s="1129"/>
      <c r="I29" s="1129"/>
      <c r="J29" s="1129"/>
      <c r="K29" s="1129"/>
      <c r="L29" s="1129"/>
      <c r="M29" s="1129"/>
      <c r="N29" s="1129"/>
      <c r="O29" s="1129"/>
      <c r="P29" s="1130"/>
      <c r="Q29" s="1134">
        <v>759</v>
      </c>
      <c r="R29" s="1135"/>
      <c r="S29" s="1135"/>
      <c r="T29" s="1135"/>
      <c r="U29" s="1135"/>
      <c r="V29" s="1135">
        <v>728</v>
      </c>
      <c r="W29" s="1135"/>
      <c r="X29" s="1135"/>
      <c r="Y29" s="1135"/>
      <c r="Z29" s="1135"/>
      <c r="AA29" s="1135">
        <v>31</v>
      </c>
      <c r="AB29" s="1135"/>
      <c r="AC29" s="1135"/>
      <c r="AD29" s="1135"/>
      <c r="AE29" s="1136"/>
      <c r="AF29" s="1110">
        <v>31</v>
      </c>
      <c r="AG29" s="1111"/>
      <c r="AH29" s="1111"/>
      <c r="AI29" s="1111"/>
      <c r="AJ29" s="1112"/>
      <c r="AK29" s="1071">
        <v>179</v>
      </c>
      <c r="AL29" s="1060"/>
      <c r="AM29" s="1060"/>
      <c r="AN29" s="1060"/>
      <c r="AO29" s="1060"/>
      <c r="AP29" s="1060" t="s">
        <v>572</v>
      </c>
      <c r="AQ29" s="1060"/>
      <c r="AR29" s="1060"/>
      <c r="AS29" s="1060"/>
      <c r="AT29" s="1060"/>
      <c r="AU29" s="1060" t="s">
        <v>572</v>
      </c>
      <c r="AV29" s="1060"/>
      <c r="AW29" s="1060"/>
      <c r="AX29" s="1060"/>
      <c r="AY29" s="1060"/>
      <c r="AZ29" s="1133" t="s">
        <v>573</v>
      </c>
      <c r="BA29" s="1133"/>
      <c r="BB29" s="1133"/>
      <c r="BC29" s="1133"/>
      <c r="BD29" s="1133"/>
      <c r="BE29" s="1123"/>
      <c r="BF29" s="1123"/>
      <c r="BG29" s="1123"/>
      <c r="BH29" s="1123"/>
      <c r="BI29" s="1124"/>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8" t="s">
        <v>396</v>
      </c>
      <c r="C30" s="1129"/>
      <c r="D30" s="1129"/>
      <c r="E30" s="1129"/>
      <c r="F30" s="1129"/>
      <c r="G30" s="1129"/>
      <c r="H30" s="1129"/>
      <c r="I30" s="1129"/>
      <c r="J30" s="1129"/>
      <c r="K30" s="1129"/>
      <c r="L30" s="1129"/>
      <c r="M30" s="1129"/>
      <c r="N30" s="1129"/>
      <c r="O30" s="1129"/>
      <c r="P30" s="1130"/>
      <c r="Q30" s="1134">
        <v>1284</v>
      </c>
      <c r="R30" s="1135"/>
      <c r="S30" s="1135"/>
      <c r="T30" s="1135"/>
      <c r="U30" s="1135"/>
      <c r="V30" s="1135">
        <v>968</v>
      </c>
      <c r="W30" s="1135"/>
      <c r="X30" s="1135"/>
      <c r="Y30" s="1135"/>
      <c r="Z30" s="1135"/>
      <c r="AA30" s="1135">
        <v>316</v>
      </c>
      <c r="AB30" s="1135"/>
      <c r="AC30" s="1135"/>
      <c r="AD30" s="1135"/>
      <c r="AE30" s="1136"/>
      <c r="AF30" s="1110">
        <v>3394</v>
      </c>
      <c r="AG30" s="1111"/>
      <c r="AH30" s="1111"/>
      <c r="AI30" s="1111"/>
      <c r="AJ30" s="1112"/>
      <c r="AK30" s="1071">
        <v>17</v>
      </c>
      <c r="AL30" s="1060"/>
      <c r="AM30" s="1060"/>
      <c r="AN30" s="1060"/>
      <c r="AO30" s="1060"/>
      <c r="AP30" s="1060">
        <v>1496</v>
      </c>
      <c r="AQ30" s="1060"/>
      <c r="AR30" s="1060"/>
      <c r="AS30" s="1060"/>
      <c r="AT30" s="1060"/>
      <c r="AU30" s="1060">
        <v>21</v>
      </c>
      <c r="AV30" s="1060"/>
      <c r="AW30" s="1060"/>
      <c r="AX30" s="1060"/>
      <c r="AY30" s="1060"/>
      <c r="AZ30" s="1133" t="s">
        <v>572</v>
      </c>
      <c r="BA30" s="1133"/>
      <c r="BB30" s="1133"/>
      <c r="BC30" s="1133"/>
      <c r="BD30" s="1133"/>
      <c r="BE30" s="1123" t="s">
        <v>397</v>
      </c>
      <c r="BF30" s="1123"/>
      <c r="BG30" s="1123"/>
      <c r="BH30" s="1123"/>
      <c r="BI30" s="1124"/>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8" t="s">
        <v>398</v>
      </c>
      <c r="C31" s="1129"/>
      <c r="D31" s="1129"/>
      <c r="E31" s="1129"/>
      <c r="F31" s="1129"/>
      <c r="G31" s="1129"/>
      <c r="H31" s="1129"/>
      <c r="I31" s="1129"/>
      <c r="J31" s="1129"/>
      <c r="K31" s="1129"/>
      <c r="L31" s="1129"/>
      <c r="M31" s="1129"/>
      <c r="N31" s="1129"/>
      <c r="O31" s="1129"/>
      <c r="P31" s="1130"/>
      <c r="Q31" s="1134">
        <v>2288</v>
      </c>
      <c r="R31" s="1135"/>
      <c r="S31" s="1135"/>
      <c r="T31" s="1135"/>
      <c r="U31" s="1135"/>
      <c r="V31" s="1135">
        <v>1876</v>
      </c>
      <c r="W31" s="1135"/>
      <c r="X31" s="1135"/>
      <c r="Y31" s="1135"/>
      <c r="Z31" s="1135"/>
      <c r="AA31" s="1135">
        <v>412</v>
      </c>
      <c r="AB31" s="1135"/>
      <c r="AC31" s="1135"/>
      <c r="AD31" s="1135"/>
      <c r="AE31" s="1136"/>
      <c r="AF31" s="1110">
        <v>1243</v>
      </c>
      <c r="AG31" s="1111"/>
      <c r="AH31" s="1111"/>
      <c r="AI31" s="1111"/>
      <c r="AJ31" s="1112"/>
      <c r="AK31" s="1071">
        <v>720</v>
      </c>
      <c r="AL31" s="1060"/>
      <c r="AM31" s="1060"/>
      <c r="AN31" s="1060"/>
      <c r="AO31" s="1060"/>
      <c r="AP31" s="1060">
        <v>13771</v>
      </c>
      <c r="AQ31" s="1060"/>
      <c r="AR31" s="1060"/>
      <c r="AS31" s="1060"/>
      <c r="AT31" s="1060"/>
      <c r="AU31" s="1060">
        <v>7615</v>
      </c>
      <c r="AV31" s="1060"/>
      <c r="AW31" s="1060"/>
      <c r="AX31" s="1060"/>
      <c r="AY31" s="1060"/>
      <c r="AZ31" s="1133" t="s">
        <v>572</v>
      </c>
      <c r="BA31" s="1133"/>
      <c r="BB31" s="1133"/>
      <c r="BC31" s="1133"/>
      <c r="BD31" s="1133"/>
      <c r="BE31" s="1123" t="s">
        <v>399</v>
      </c>
      <c r="BF31" s="1123"/>
      <c r="BG31" s="1123"/>
      <c r="BH31" s="1123"/>
      <c r="BI31" s="1124"/>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8" t="s">
        <v>605</v>
      </c>
      <c r="C32" s="1129"/>
      <c r="D32" s="1129"/>
      <c r="E32" s="1129"/>
      <c r="F32" s="1129"/>
      <c r="G32" s="1129"/>
      <c r="H32" s="1129"/>
      <c r="I32" s="1129"/>
      <c r="J32" s="1129"/>
      <c r="K32" s="1129"/>
      <c r="L32" s="1129"/>
      <c r="M32" s="1129"/>
      <c r="N32" s="1129"/>
      <c r="O32" s="1129"/>
      <c r="P32" s="1130"/>
      <c r="Q32" s="1134">
        <v>218</v>
      </c>
      <c r="R32" s="1135"/>
      <c r="S32" s="1135"/>
      <c r="T32" s="1135"/>
      <c r="U32" s="1135"/>
      <c r="V32" s="1135">
        <v>212</v>
      </c>
      <c r="W32" s="1135"/>
      <c r="X32" s="1135"/>
      <c r="Y32" s="1135"/>
      <c r="Z32" s="1135"/>
      <c r="AA32" s="1135">
        <v>6</v>
      </c>
      <c r="AB32" s="1135"/>
      <c r="AC32" s="1135"/>
      <c r="AD32" s="1135"/>
      <c r="AE32" s="1136"/>
      <c r="AF32" s="1110">
        <v>183</v>
      </c>
      <c r="AG32" s="1111"/>
      <c r="AH32" s="1111"/>
      <c r="AI32" s="1111"/>
      <c r="AJ32" s="1112"/>
      <c r="AK32" s="1071">
        <v>7</v>
      </c>
      <c r="AL32" s="1060"/>
      <c r="AM32" s="1060"/>
      <c r="AN32" s="1060"/>
      <c r="AO32" s="1060"/>
      <c r="AP32" s="1060" t="s">
        <v>572</v>
      </c>
      <c r="AQ32" s="1060"/>
      <c r="AR32" s="1060"/>
      <c r="AS32" s="1060"/>
      <c r="AT32" s="1060"/>
      <c r="AU32" s="1060" t="s">
        <v>572</v>
      </c>
      <c r="AV32" s="1060"/>
      <c r="AW32" s="1060"/>
      <c r="AX32" s="1060"/>
      <c r="AY32" s="1060"/>
      <c r="AZ32" s="1133" t="s">
        <v>572</v>
      </c>
      <c r="BA32" s="1133"/>
      <c r="BB32" s="1133"/>
      <c r="BC32" s="1133"/>
      <c r="BD32" s="1133"/>
      <c r="BE32" s="1123" t="s">
        <v>400</v>
      </c>
      <c r="BF32" s="1123"/>
      <c r="BG32" s="1123"/>
      <c r="BH32" s="1123"/>
      <c r="BI32" s="1124"/>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8"/>
      <c r="C33" s="1129"/>
      <c r="D33" s="1129"/>
      <c r="E33" s="1129"/>
      <c r="F33" s="1129"/>
      <c r="G33" s="1129"/>
      <c r="H33" s="1129"/>
      <c r="I33" s="1129"/>
      <c r="J33" s="1129"/>
      <c r="K33" s="1129"/>
      <c r="L33" s="1129"/>
      <c r="M33" s="1129"/>
      <c r="N33" s="1129"/>
      <c r="O33" s="1129"/>
      <c r="P33" s="1130"/>
      <c r="Q33" s="1134"/>
      <c r="R33" s="1135"/>
      <c r="S33" s="1135"/>
      <c r="T33" s="1135"/>
      <c r="U33" s="1135"/>
      <c r="V33" s="1135"/>
      <c r="W33" s="1135"/>
      <c r="X33" s="1135"/>
      <c r="Y33" s="1135"/>
      <c r="Z33" s="1135"/>
      <c r="AA33" s="1135"/>
      <c r="AB33" s="1135"/>
      <c r="AC33" s="1135"/>
      <c r="AD33" s="1135"/>
      <c r="AE33" s="1136"/>
      <c r="AF33" s="1110"/>
      <c r="AG33" s="1111"/>
      <c r="AH33" s="1111"/>
      <c r="AI33" s="1111"/>
      <c r="AJ33" s="1112"/>
      <c r="AK33" s="1071"/>
      <c r="AL33" s="1060"/>
      <c r="AM33" s="1060"/>
      <c r="AN33" s="1060"/>
      <c r="AO33" s="1060"/>
      <c r="AP33" s="1060"/>
      <c r="AQ33" s="1060"/>
      <c r="AR33" s="1060"/>
      <c r="AS33" s="1060"/>
      <c r="AT33" s="1060"/>
      <c r="AU33" s="1060"/>
      <c r="AV33" s="1060"/>
      <c r="AW33" s="1060"/>
      <c r="AX33" s="1060"/>
      <c r="AY33" s="1060"/>
      <c r="AZ33" s="1133"/>
      <c r="BA33" s="1133"/>
      <c r="BB33" s="1133"/>
      <c r="BC33" s="1133"/>
      <c r="BD33" s="1133"/>
      <c r="BE33" s="1123"/>
      <c r="BF33" s="1123"/>
      <c r="BG33" s="1123"/>
      <c r="BH33" s="1123"/>
      <c r="BI33" s="1124"/>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8"/>
      <c r="C34" s="1129"/>
      <c r="D34" s="1129"/>
      <c r="E34" s="1129"/>
      <c r="F34" s="1129"/>
      <c r="G34" s="1129"/>
      <c r="H34" s="1129"/>
      <c r="I34" s="1129"/>
      <c r="J34" s="1129"/>
      <c r="K34" s="1129"/>
      <c r="L34" s="1129"/>
      <c r="M34" s="1129"/>
      <c r="N34" s="1129"/>
      <c r="O34" s="1129"/>
      <c r="P34" s="1130"/>
      <c r="Q34" s="1134"/>
      <c r="R34" s="1135"/>
      <c r="S34" s="1135"/>
      <c r="T34" s="1135"/>
      <c r="U34" s="1135"/>
      <c r="V34" s="1135"/>
      <c r="W34" s="1135"/>
      <c r="X34" s="1135"/>
      <c r="Y34" s="1135"/>
      <c r="Z34" s="1135"/>
      <c r="AA34" s="1135"/>
      <c r="AB34" s="1135"/>
      <c r="AC34" s="1135"/>
      <c r="AD34" s="1135"/>
      <c r="AE34" s="1136"/>
      <c r="AF34" s="1110"/>
      <c r="AG34" s="1111"/>
      <c r="AH34" s="1111"/>
      <c r="AI34" s="1111"/>
      <c r="AJ34" s="1112"/>
      <c r="AK34" s="1071"/>
      <c r="AL34" s="1060"/>
      <c r="AM34" s="1060"/>
      <c r="AN34" s="1060"/>
      <c r="AO34" s="1060"/>
      <c r="AP34" s="1060"/>
      <c r="AQ34" s="1060"/>
      <c r="AR34" s="1060"/>
      <c r="AS34" s="1060"/>
      <c r="AT34" s="1060"/>
      <c r="AU34" s="1060"/>
      <c r="AV34" s="1060"/>
      <c r="AW34" s="1060"/>
      <c r="AX34" s="1060"/>
      <c r="AY34" s="1060"/>
      <c r="AZ34" s="1133"/>
      <c r="BA34" s="1133"/>
      <c r="BB34" s="1133"/>
      <c r="BC34" s="1133"/>
      <c r="BD34" s="1133"/>
      <c r="BE34" s="1123"/>
      <c r="BF34" s="1123"/>
      <c r="BG34" s="1123"/>
      <c r="BH34" s="1123"/>
      <c r="BI34" s="1124"/>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8"/>
      <c r="C35" s="1129"/>
      <c r="D35" s="1129"/>
      <c r="E35" s="1129"/>
      <c r="F35" s="1129"/>
      <c r="G35" s="1129"/>
      <c r="H35" s="1129"/>
      <c r="I35" s="1129"/>
      <c r="J35" s="1129"/>
      <c r="K35" s="1129"/>
      <c r="L35" s="1129"/>
      <c r="M35" s="1129"/>
      <c r="N35" s="1129"/>
      <c r="O35" s="1129"/>
      <c r="P35" s="1130"/>
      <c r="Q35" s="1134"/>
      <c r="R35" s="1135"/>
      <c r="S35" s="1135"/>
      <c r="T35" s="1135"/>
      <c r="U35" s="1135"/>
      <c r="V35" s="1135"/>
      <c r="W35" s="1135"/>
      <c r="X35" s="1135"/>
      <c r="Y35" s="1135"/>
      <c r="Z35" s="1135"/>
      <c r="AA35" s="1135"/>
      <c r="AB35" s="1135"/>
      <c r="AC35" s="1135"/>
      <c r="AD35" s="1135"/>
      <c r="AE35" s="1136"/>
      <c r="AF35" s="1110"/>
      <c r="AG35" s="1111"/>
      <c r="AH35" s="1111"/>
      <c r="AI35" s="1111"/>
      <c r="AJ35" s="1112"/>
      <c r="AK35" s="1071"/>
      <c r="AL35" s="1060"/>
      <c r="AM35" s="1060"/>
      <c r="AN35" s="1060"/>
      <c r="AO35" s="1060"/>
      <c r="AP35" s="1060"/>
      <c r="AQ35" s="1060"/>
      <c r="AR35" s="1060"/>
      <c r="AS35" s="1060"/>
      <c r="AT35" s="1060"/>
      <c r="AU35" s="1060"/>
      <c r="AV35" s="1060"/>
      <c r="AW35" s="1060"/>
      <c r="AX35" s="1060"/>
      <c r="AY35" s="1060"/>
      <c r="AZ35" s="1133"/>
      <c r="BA35" s="1133"/>
      <c r="BB35" s="1133"/>
      <c r="BC35" s="1133"/>
      <c r="BD35" s="1133"/>
      <c r="BE35" s="1123"/>
      <c r="BF35" s="1123"/>
      <c r="BG35" s="1123"/>
      <c r="BH35" s="1123"/>
      <c r="BI35" s="1124"/>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8"/>
      <c r="C36" s="1129"/>
      <c r="D36" s="1129"/>
      <c r="E36" s="1129"/>
      <c r="F36" s="1129"/>
      <c r="G36" s="1129"/>
      <c r="H36" s="1129"/>
      <c r="I36" s="1129"/>
      <c r="J36" s="1129"/>
      <c r="K36" s="1129"/>
      <c r="L36" s="1129"/>
      <c r="M36" s="1129"/>
      <c r="N36" s="1129"/>
      <c r="O36" s="1129"/>
      <c r="P36" s="1130"/>
      <c r="Q36" s="1134"/>
      <c r="R36" s="1135"/>
      <c r="S36" s="1135"/>
      <c r="T36" s="1135"/>
      <c r="U36" s="1135"/>
      <c r="V36" s="1135"/>
      <c r="W36" s="1135"/>
      <c r="X36" s="1135"/>
      <c r="Y36" s="1135"/>
      <c r="Z36" s="1135"/>
      <c r="AA36" s="1135"/>
      <c r="AB36" s="1135"/>
      <c r="AC36" s="1135"/>
      <c r="AD36" s="1135"/>
      <c r="AE36" s="1136"/>
      <c r="AF36" s="1110"/>
      <c r="AG36" s="1111"/>
      <c r="AH36" s="1111"/>
      <c r="AI36" s="1111"/>
      <c r="AJ36" s="1112"/>
      <c r="AK36" s="1071"/>
      <c r="AL36" s="1060"/>
      <c r="AM36" s="1060"/>
      <c r="AN36" s="1060"/>
      <c r="AO36" s="1060"/>
      <c r="AP36" s="1060"/>
      <c r="AQ36" s="1060"/>
      <c r="AR36" s="1060"/>
      <c r="AS36" s="1060"/>
      <c r="AT36" s="1060"/>
      <c r="AU36" s="1060"/>
      <c r="AV36" s="1060"/>
      <c r="AW36" s="1060"/>
      <c r="AX36" s="1060"/>
      <c r="AY36" s="1060"/>
      <c r="AZ36" s="1133"/>
      <c r="BA36" s="1133"/>
      <c r="BB36" s="1133"/>
      <c r="BC36" s="1133"/>
      <c r="BD36" s="1133"/>
      <c r="BE36" s="1123"/>
      <c r="BF36" s="1123"/>
      <c r="BG36" s="1123"/>
      <c r="BH36" s="1123"/>
      <c r="BI36" s="1124"/>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8"/>
      <c r="C37" s="1129"/>
      <c r="D37" s="1129"/>
      <c r="E37" s="1129"/>
      <c r="F37" s="1129"/>
      <c r="G37" s="1129"/>
      <c r="H37" s="1129"/>
      <c r="I37" s="1129"/>
      <c r="J37" s="1129"/>
      <c r="K37" s="1129"/>
      <c r="L37" s="1129"/>
      <c r="M37" s="1129"/>
      <c r="N37" s="1129"/>
      <c r="O37" s="1129"/>
      <c r="P37" s="1130"/>
      <c r="Q37" s="1134"/>
      <c r="R37" s="1135"/>
      <c r="S37" s="1135"/>
      <c r="T37" s="1135"/>
      <c r="U37" s="1135"/>
      <c r="V37" s="1135"/>
      <c r="W37" s="1135"/>
      <c r="X37" s="1135"/>
      <c r="Y37" s="1135"/>
      <c r="Z37" s="1135"/>
      <c r="AA37" s="1135"/>
      <c r="AB37" s="1135"/>
      <c r="AC37" s="1135"/>
      <c r="AD37" s="1135"/>
      <c r="AE37" s="1136"/>
      <c r="AF37" s="1110"/>
      <c r="AG37" s="1111"/>
      <c r="AH37" s="1111"/>
      <c r="AI37" s="1111"/>
      <c r="AJ37" s="1112"/>
      <c r="AK37" s="1071"/>
      <c r="AL37" s="1060"/>
      <c r="AM37" s="1060"/>
      <c r="AN37" s="1060"/>
      <c r="AO37" s="1060"/>
      <c r="AP37" s="1060"/>
      <c r="AQ37" s="1060"/>
      <c r="AR37" s="1060"/>
      <c r="AS37" s="1060"/>
      <c r="AT37" s="1060"/>
      <c r="AU37" s="1060"/>
      <c r="AV37" s="1060"/>
      <c r="AW37" s="1060"/>
      <c r="AX37" s="1060"/>
      <c r="AY37" s="1060"/>
      <c r="AZ37" s="1133"/>
      <c r="BA37" s="1133"/>
      <c r="BB37" s="1133"/>
      <c r="BC37" s="1133"/>
      <c r="BD37" s="1133"/>
      <c r="BE37" s="1123"/>
      <c r="BF37" s="1123"/>
      <c r="BG37" s="1123"/>
      <c r="BH37" s="1123"/>
      <c r="BI37" s="1124"/>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8"/>
      <c r="C38" s="1129"/>
      <c r="D38" s="1129"/>
      <c r="E38" s="1129"/>
      <c r="F38" s="1129"/>
      <c r="G38" s="1129"/>
      <c r="H38" s="1129"/>
      <c r="I38" s="1129"/>
      <c r="J38" s="1129"/>
      <c r="K38" s="1129"/>
      <c r="L38" s="1129"/>
      <c r="M38" s="1129"/>
      <c r="N38" s="1129"/>
      <c r="O38" s="1129"/>
      <c r="P38" s="1130"/>
      <c r="Q38" s="1134"/>
      <c r="R38" s="1135"/>
      <c r="S38" s="1135"/>
      <c r="T38" s="1135"/>
      <c r="U38" s="1135"/>
      <c r="V38" s="1135"/>
      <c r="W38" s="1135"/>
      <c r="X38" s="1135"/>
      <c r="Y38" s="1135"/>
      <c r="Z38" s="1135"/>
      <c r="AA38" s="1135"/>
      <c r="AB38" s="1135"/>
      <c r="AC38" s="1135"/>
      <c r="AD38" s="1135"/>
      <c r="AE38" s="1136"/>
      <c r="AF38" s="1110"/>
      <c r="AG38" s="1111"/>
      <c r="AH38" s="1111"/>
      <c r="AI38" s="1111"/>
      <c r="AJ38" s="1112"/>
      <c r="AK38" s="1071"/>
      <c r="AL38" s="1060"/>
      <c r="AM38" s="1060"/>
      <c r="AN38" s="1060"/>
      <c r="AO38" s="1060"/>
      <c r="AP38" s="1060"/>
      <c r="AQ38" s="1060"/>
      <c r="AR38" s="1060"/>
      <c r="AS38" s="1060"/>
      <c r="AT38" s="1060"/>
      <c r="AU38" s="1060"/>
      <c r="AV38" s="1060"/>
      <c r="AW38" s="1060"/>
      <c r="AX38" s="1060"/>
      <c r="AY38" s="1060"/>
      <c r="AZ38" s="1133"/>
      <c r="BA38" s="1133"/>
      <c r="BB38" s="1133"/>
      <c r="BC38" s="1133"/>
      <c r="BD38" s="1133"/>
      <c r="BE38" s="1123"/>
      <c r="BF38" s="1123"/>
      <c r="BG38" s="1123"/>
      <c r="BH38" s="1123"/>
      <c r="BI38" s="1124"/>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8"/>
      <c r="C39" s="1129"/>
      <c r="D39" s="1129"/>
      <c r="E39" s="1129"/>
      <c r="F39" s="1129"/>
      <c r="G39" s="1129"/>
      <c r="H39" s="1129"/>
      <c r="I39" s="1129"/>
      <c r="J39" s="1129"/>
      <c r="K39" s="1129"/>
      <c r="L39" s="1129"/>
      <c r="M39" s="1129"/>
      <c r="N39" s="1129"/>
      <c r="O39" s="1129"/>
      <c r="P39" s="1130"/>
      <c r="Q39" s="1134"/>
      <c r="R39" s="1135"/>
      <c r="S39" s="1135"/>
      <c r="T39" s="1135"/>
      <c r="U39" s="1135"/>
      <c r="V39" s="1135"/>
      <c r="W39" s="1135"/>
      <c r="X39" s="1135"/>
      <c r="Y39" s="1135"/>
      <c r="Z39" s="1135"/>
      <c r="AA39" s="1135"/>
      <c r="AB39" s="1135"/>
      <c r="AC39" s="1135"/>
      <c r="AD39" s="1135"/>
      <c r="AE39" s="1136"/>
      <c r="AF39" s="1110"/>
      <c r="AG39" s="1111"/>
      <c r="AH39" s="1111"/>
      <c r="AI39" s="1111"/>
      <c r="AJ39" s="1112"/>
      <c r="AK39" s="1071"/>
      <c r="AL39" s="1060"/>
      <c r="AM39" s="1060"/>
      <c r="AN39" s="1060"/>
      <c r="AO39" s="1060"/>
      <c r="AP39" s="1060"/>
      <c r="AQ39" s="1060"/>
      <c r="AR39" s="1060"/>
      <c r="AS39" s="1060"/>
      <c r="AT39" s="1060"/>
      <c r="AU39" s="1060"/>
      <c r="AV39" s="1060"/>
      <c r="AW39" s="1060"/>
      <c r="AX39" s="1060"/>
      <c r="AY39" s="1060"/>
      <c r="AZ39" s="1133"/>
      <c r="BA39" s="1133"/>
      <c r="BB39" s="1133"/>
      <c r="BC39" s="1133"/>
      <c r="BD39" s="1133"/>
      <c r="BE39" s="1123"/>
      <c r="BF39" s="1123"/>
      <c r="BG39" s="1123"/>
      <c r="BH39" s="1123"/>
      <c r="BI39" s="1124"/>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8"/>
      <c r="C40" s="1129"/>
      <c r="D40" s="1129"/>
      <c r="E40" s="1129"/>
      <c r="F40" s="1129"/>
      <c r="G40" s="1129"/>
      <c r="H40" s="1129"/>
      <c r="I40" s="1129"/>
      <c r="J40" s="1129"/>
      <c r="K40" s="1129"/>
      <c r="L40" s="1129"/>
      <c r="M40" s="1129"/>
      <c r="N40" s="1129"/>
      <c r="O40" s="1129"/>
      <c r="P40" s="1130"/>
      <c r="Q40" s="1134"/>
      <c r="R40" s="1135"/>
      <c r="S40" s="1135"/>
      <c r="T40" s="1135"/>
      <c r="U40" s="1135"/>
      <c r="V40" s="1135"/>
      <c r="W40" s="1135"/>
      <c r="X40" s="1135"/>
      <c r="Y40" s="1135"/>
      <c r="Z40" s="1135"/>
      <c r="AA40" s="1135"/>
      <c r="AB40" s="1135"/>
      <c r="AC40" s="1135"/>
      <c r="AD40" s="1135"/>
      <c r="AE40" s="1136"/>
      <c r="AF40" s="1110"/>
      <c r="AG40" s="1111"/>
      <c r="AH40" s="1111"/>
      <c r="AI40" s="1111"/>
      <c r="AJ40" s="1112"/>
      <c r="AK40" s="1071"/>
      <c r="AL40" s="1060"/>
      <c r="AM40" s="1060"/>
      <c r="AN40" s="1060"/>
      <c r="AO40" s="1060"/>
      <c r="AP40" s="1060"/>
      <c r="AQ40" s="1060"/>
      <c r="AR40" s="1060"/>
      <c r="AS40" s="1060"/>
      <c r="AT40" s="1060"/>
      <c r="AU40" s="1060"/>
      <c r="AV40" s="1060"/>
      <c r="AW40" s="1060"/>
      <c r="AX40" s="1060"/>
      <c r="AY40" s="1060"/>
      <c r="AZ40" s="1133"/>
      <c r="BA40" s="1133"/>
      <c r="BB40" s="1133"/>
      <c r="BC40" s="1133"/>
      <c r="BD40" s="1133"/>
      <c r="BE40" s="1123"/>
      <c r="BF40" s="1123"/>
      <c r="BG40" s="1123"/>
      <c r="BH40" s="1123"/>
      <c r="BI40" s="1124"/>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8"/>
      <c r="C41" s="1129"/>
      <c r="D41" s="1129"/>
      <c r="E41" s="1129"/>
      <c r="F41" s="1129"/>
      <c r="G41" s="1129"/>
      <c r="H41" s="1129"/>
      <c r="I41" s="1129"/>
      <c r="J41" s="1129"/>
      <c r="K41" s="1129"/>
      <c r="L41" s="1129"/>
      <c r="M41" s="1129"/>
      <c r="N41" s="1129"/>
      <c r="O41" s="1129"/>
      <c r="P41" s="1130"/>
      <c r="Q41" s="1134"/>
      <c r="R41" s="1135"/>
      <c r="S41" s="1135"/>
      <c r="T41" s="1135"/>
      <c r="U41" s="1135"/>
      <c r="V41" s="1135"/>
      <c r="W41" s="1135"/>
      <c r="X41" s="1135"/>
      <c r="Y41" s="1135"/>
      <c r="Z41" s="1135"/>
      <c r="AA41" s="1135"/>
      <c r="AB41" s="1135"/>
      <c r="AC41" s="1135"/>
      <c r="AD41" s="1135"/>
      <c r="AE41" s="1136"/>
      <c r="AF41" s="1110"/>
      <c r="AG41" s="1111"/>
      <c r="AH41" s="1111"/>
      <c r="AI41" s="1111"/>
      <c r="AJ41" s="1112"/>
      <c r="AK41" s="1071"/>
      <c r="AL41" s="1060"/>
      <c r="AM41" s="1060"/>
      <c r="AN41" s="1060"/>
      <c r="AO41" s="1060"/>
      <c r="AP41" s="1060"/>
      <c r="AQ41" s="1060"/>
      <c r="AR41" s="1060"/>
      <c r="AS41" s="1060"/>
      <c r="AT41" s="1060"/>
      <c r="AU41" s="1060"/>
      <c r="AV41" s="1060"/>
      <c r="AW41" s="1060"/>
      <c r="AX41" s="1060"/>
      <c r="AY41" s="1060"/>
      <c r="AZ41" s="1133"/>
      <c r="BA41" s="1133"/>
      <c r="BB41" s="1133"/>
      <c r="BC41" s="1133"/>
      <c r="BD41" s="1133"/>
      <c r="BE41" s="1123"/>
      <c r="BF41" s="1123"/>
      <c r="BG41" s="1123"/>
      <c r="BH41" s="1123"/>
      <c r="BI41" s="1124"/>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8"/>
      <c r="C42" s="1129"/>
      <c r="D42" s="1129"/>
      <c r="E42" s="1129"/>
      <c r="F42" s="1129"/>
      <c r="G42" s="1129"/>
      <c r="H42" s="1129"/>
      <c r="I42" s="1129"/>
      <c r="J42" s="1129"/>
      <c r="K42" s="1129"/>
      <c r="L42" s="1129"/>
      <c r="M42" s="1129"/>
      <c r="N42" s="1129"/>
      <c r="O42" s="1129"/>
      <c r="P42" s="1130"/>
      <c r="Q42" s="1134"/>
      <c r="R42" s="1135"/>
      <c r="S42" s="1135"/>
      <c r="T42" s="1135"/>
      <c r="U42" s="1135"/>
      <c r="V42" s="1135"/>
      <c r="W42" s="1135"/>
      <c r="X42" s="1135"/>
      <c r="Y42" s="1135"/>
      <c r="Z42" s="1135"/>
      <c r="AA42" s="1135"/>
      <c r="AB42" s="1135"/>
      <c r="AC42" s="1135"/>
      <c r="AD42" s="1135"/>
      <c r="AE42" s="1136"/>
      <c r="AF42" s="1110"/>
      <c r="AG42" s="1111"/>
      <c r="AH42" s="1111"/>
      <c r="AI42" s="1111"/>
      <c r="AJ42" s="1112"/>
      <c r="AK42" s="1071"/>
      <c r="AL42" s="1060"/>
      <c r="AM42" s="1060"/>
      <c r="AN42" s="1060"/>
      <c r="AO42" s="1060"/>
      <c r="AP42" s="1060"/>
      <c r="AQ42" s="1060"/>
      <c r="AR42" s="1060"/>
      <c r="AS42" s="1060"/>
      <c r="AT42" s="1060"/>
      <c r="AU42" s="1060"/>
      <c r="AV42" s="1060"/>
      <c r="AW42" s="1060"/>
      <c r="AX42" s="1060"/>
      <c r="AY42" s="1060"/>
      <c r="AZ42" s="1133"/>
      <c r="BA42" s="1133"/>
      <c r="BB42" s="1133"/>
      <c r="BC42" s="1133"/>
      <c r="BD42" s="1133"/>
      <c r="BE42" s="1123"/>
      <c r="BF42" s="1123"/>
      <c r="BG42" s="1123"/>
      <c r="BH42" s="1123"/>
      <c r="BI42" s="1124"/>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8"/>
      <c r="C43" s="1129"/>
      <c r="D43" s="1129"/>
      <c r="E43" s="1129"/>
      <c r="F43" s="1129"/>
      <c r="G43" s="1129"/>
      <c r="H43" s="1129"/>
      <c r="I43" s="1129"/>
      <c r="J43" s="1129"/>
      <c r="K43" s="1129"/>
      <c r="L43" s="1129"/>
      <c r="M43" s="1129"/>
      <c r="N43" s="1129"/>
      <c r="O43" s="1129"/>
      <c r="P43" s="1130"/>
      <c r="Q43" s="1134"/>
      <c r="R43" s="1135"/>
      <c r="S43" s="1135"/>
      <c r="T43" s="1135"/>
      <c r="U43" s="1135"/>
      <c r="V43" s="1135"/>
      <c r="W43" s="1135"/>
      <c r="X43" s="1135"/>
      <c r="Y43" s="1135"/>
      <c r="Z43" s="1135"/>
      <c r="AA43" s="1135"/>
      <c r="AB43" s="1135"/>
      <c r="AC43" s="1135"/>
      <c r="AD43" s="1135"/>
      <c r="AE43" s="1136"/>
      <c r="AF43" s="1110"/>
      <c r="AG43" s="1111"/>
      <c r="AH43" s="1111"/>
      <c r="AI43" s="1111"/>
      <c r="AJ43" s="1112"/>
      <c r="AK43" s="1071"/>
      <c r="AL43" s="1060"/>
      <c r="AM43" s="1060"/>
      <c r="AN43" s="1060"/>
      <c r="AO43" s="1060"/>
      <c r="AP43" s="1060"/>
      <c r="AQ43" s="1060"/>
      <c r="AR43" s="1060"/>
      <c r="AS43" s="1060"/>
      <c r="AT43" s="1060"/>
      <c r="AU43" s="1060"/>
      <c r="AV43" s="1060"/>
      <c r="AW43" s="1060"/>
      <c r="AX43" s="1060"/>
      <c r="AY43" s="1060"/>
      <c r="AZ43" s="1133"/>
      <c r="BA43" s="1133"/>
      <c r="BB43" s="1133"/>
      <c r="BC43" s="1133"/>
      <c r="BD43" s="1133"/>
      <c r="BE43" s="1123"/>
      <c r="BF43" s="1123"/>
      <c r="BG43" s="1123"/>
      <c r="BH43" s="1123"/>
      <c r="BI43" s="1124"/>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8"/>
      <c r="C44" s="1129"/>
      <c r="D44" s="1129"/>
      <c r="E44" s="1129"/>
      <c r="F44" s="1129"/>
      <c r="G44" s="1129"/>
      <c r="H44" s="1129"/>
      <c r="I44" s="1129"/>
      <c r="J44" s="1129"/>
      <c r="K44" s="1129"/>
      <c r="L44" s="1129"/>
      <c r="M44" s="1129"/>
      <c r="N44" s="1129"/>
      <c r="O44" s="1129"/>
      <c r="P44" s="1130"/>
      <c r="Q44" s="1134"/>
      <c r="R44" s="1135"/>
      <c r="S44" s="1135"/>
      <c r="T44" s="1135"/>
      <c r="U44" s="1135"/>
      <c r="V44" s="1135"/>
      <c r="W44" s="1135"/>
      <c r="X44" s="1135"/>
      <c r="Y44" s="1135"/>
      <c r="Z44" s="1135"/>
      <c r="AA44" s="1135"/>
      <c r="AB44" s="1135"/>
      <c r="AC44" s="1135"/>
      <c r="AD44" s="1135"/>
      <c r="AE44" s="1136"/>
      <c r="AF44" s="1110"/>
      <c r="AG44" s="1111"/>
      <c r="AH44" s="1111"/>
      <c r="AI44" s="1111"/>
      <c r="AJ44" s="1112"/>
      <c r="AK44" s="1071"/>
      <c r="AL44" s="1060"/>
      <c r="AM44" s="1060"/>
      <c r="AN44" s="1060"/>
      <c r="AO44" s="1060"/>
      <c r="AP44" s="1060"/>
      <c r="AQ44" s="1060"/>
      <c r="AR44" s="1060"/>
      <c r="AS44" s="1060"/>
      <c r="AT44" s="1060"/>
      <c r="AU44" s="1060"/>
      <c r="AV44" s="1060"/>
      <c r="AW44" s="1060"/>
      <c r="AX44" s="1060"/>
      <c r="AY44" s="1060"/>
      <c r="AZ44" s="1133"/>
      <c r="BA44" s="1133"/>
      <c r="BB44" s="1133"/>
      <c r="BC44" s="1133"/>
      <c r="BD44" s="1133"/>
      <c r="BE44" s="1123"/>
      <c r="BF44" s="1123"/>
      <c r="BG44" s="1123"/>
      <c r="BH44" s="1123"/>
      <c r="BI44" s="1124"/>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8"/>
      <c r="C45" s="1129"/>
      <c r="D45" s="1129"/>
      <c r="E45" s="1129"/>
      <c r="F45" s="1129"/>
      <c r="G45" s="1129"/>
      <c r="H45" s="1129"/>
      <c r="I45" s="1129"/>
      <c r="J45" s="1129"/>
      <c r="K45" s="1129"/>
      <c r="L45" s="1129"/>
      <c r="M45" s="1129"/>
      <c r="N45" s="1129"/>
      <c r="O45" s="1129"/>
      <c r="P45" s="1130"/>
      <c r="Q45" s="1134"/>
      <c r="R45" s="1135"/>
      <c r="S45" s="1135"/>
      <c r="T45" s="1135"/>
      <c r="U45" s="1135"/>
      <c r="V45" s="1135"/>
      <c r="W45" s="1135"/>
      <c r="X45" s="1135"/>
      <c r="Y45" s="1135"/>
      <c r="Z45" s="1135"/>
      <c r="AA45" s="1135"/>
      <c r="AB45" s="1135"/>
      <c r="AC45" s="1135"/>
      <c r="AD45" s="1135"/>
      <c r="AE45" s="1136"/>
      <c r="AF45" s="1110"/>
      <c r="AG45" s="1111"/>
      <c r="AH45" s="1111"/>
      <c r="AI45" s="1111"/>
      <c r="AJ45" s="1112"/>
      <c r="AK45" s="1071"/>
      <c r="AL45" s="1060"/>
      <c r="AM45" s="1060"/>
      <c r="AN45" s="1060"/>
      <c r="AO45" s="1060"/>
      <c r="AP45" s="1060"/>
      <c r="AQ45" s="1060"/>
      <c r="AR45" s="1060"/>
      <c r="AS45" s="1060"/>
      <c r="AT45" s="1060"/>
      <c r="AU45" s="1060"/>
      <c r="AV45" s="1060"/>
      <c r="AW45" s="1060"/>
      <c r="AX45" s="1060"/>
      <c r="AY45" s="1060"/>
      <c r="AZ45" s="1133"/>
      <c r="BA45" s="1133"/>
      <c r="BB45" s="1133"/>
      <c r="BC45" s="1133"/>
      <c r="BD45" s="1133"/>
      <c r="BE45" s="1123"/>
      <c r="BF45" s="1123"/>
      <c r="BG45" s="1123"/>
      <c r="BH45" s="1123"/>
      <c r="BI45" s="1124"/>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8"/>
      <c r="C46" s="1129"/>
      <c r="D46" s="1129"/>
      <c r="E46" s="1129"/>
      <c r="F46" s="1129"/>
      <c r="G46" s="1129"/>
      <c r="H46" s="1129"/>
      <c r="I46" s="1129"/>
      <c r="J46" s="1129"/>
      <c r="K46" s="1129"/>
      <c r="L46" s="1129"/>
      <c r="M46" s="1129"/>
      <c r="N46" s="1129"/>
      <c r="O46" s="1129"/>
      <c r="P46" s="1130"/>
      <c r="Q46" s="1134"/>
      <c r="R46" s="1135"/>
      <c r="S46" s="1135"/>
      <c r="T46" s="1135"/>
      <c r="U46" s="1135"/>
      <c r="V46" s="1135"/>
      <c r="W46" s="1135"/>
      <c r="X46" s="1135"/>
      <c r="Y46" s="1135"/>
      <c r="Z46" s="1135"/>
      <c r="AA46" s="1135"/>
      <c r="AB46" s="1135"/>
      <c r="AC46" s="1135"/>
      <c r="AD46" s="1135"/>
      <c r="AE46" s="1136"/>
      <c r="AF46" s="1110"/>
      <c r="AG46" s="1111"/>
      <c r="AH46" s="1111"/>
      <c r="AI46" s="1111"/>
      <c r="AJ46" s="1112"/>
      <c r="AK46" s="1071"/>
      <c r="AL46" s="1060"/>
      <c r="AM46" s="1060"/>
      <c r="AN46" s="1060"/>
      <c r="AO46" s="1060"/>
      <c r="AP46" s="1060"/>
      <c r="AQ46" s="1060"/>
      <c r="AR46" s="1060"/>
      <c r="AS46" s="1060"/>
      <c r="AT46" s="1060"/>
      <c r="AU46" s="1060"/>
      <c r="AV46" s="1060"/>
      <c r="AW46" s="1060"/>
      <c r="AX46" s="1060"/>
      <c r="AY46" s="1060"/>
      <c r="AZ46" s="1133"/>
      <c r="BA46" s="1133"/>
      <c r="BB46" s="1133"/>
      <c r="BC46" s="1133"/>
      <c r="BD46" s="1133"/>
      <c r="BE46" s="1123"/>
      <c r="BF46" s="1123"/>
      <c r="BG46" s="1123"/>
      <c r="BH46" s="1123"/>
      <c r="BI46" s="1124"/>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8"/>
      <c r="C47" s="1129"/>
      <c r="D47" s="1129"/>
      <c r="E47" s="1129"/>
      <c r="F47" s="1129"/>
      <c r="G47" s="1129"/>
      <c r="H47" s="1129"/>
      <c r="I47" s="1129"/>
      <c r="J47" s="1129"/>
      <c r="K47" s="1129"/>
      <c r="L47" s="1129"/>
      <c r="M47" s="1129"/>
      <c r="N47" s="1129"/>
      <c r="O47" s="1129"/>
      <c r="P47" s="1130"/>
      <c r="Q47" s="1134"/>
      <c r="R47" s="1135"/>
      <c r="S47" s="1135"/>
      <c r="T47" s="1135"/>
      <c r="U47" s="1135"/>
      <c r="V47" s="1135"/>
      <c r="W47" s="1135"/>
      <c r="X47" s="1135"/>
      <c r="Y47" s="1135"/>
      <c r="Z47" s="1135"/>
      <c r="AA47" s="1135"/>
      <c r="AB47" s="1135"/>
      <c r="AC47" s="1135"/>
      <c r="AD47" s="1135"/>
      <c r="AE47" s="1136"/>
      <c r="AF47" s="1110"/>
      <c r="AG47" s="1111"/>
      <c r="AH47" s="1111"/>
      <c r="AI47" s="1111"/>
      <c r="AJ47" s="1112"/>
      <c r="AK47" s="1071"/>
      <c r="AL47" s="1060"/>
      <c r="AM47" s="1060"/>
      <c r="AN47" s="1060"/>
      <c r="AO47" s="1060"/>
      <c r="AP47" s="1060"/>
      <c r="AQ47" s="1060"/>
      <c r="AR47" s="1060"/>
      <c r="AS47" s="1060"/>
      <c r="AT47" s="1060"/>
      <c r="AU47" s="1060"/>
      <c r="AV47" s="1060"/>
      <c r="AW47" s="1060"/>
      <c r="AX47" s="1060"/>
      <c r="AY47" s="1060"/>
      <c r="AZ47" s="1133"/>
      <c r="BA47" s="1133"/>
      <c r="BB47" s="1133"/>
      <c r="BC47" s="1133"/>
      <c r="BD47" s="1133"/>
      <c r="BE47" s="1123"/>
      <c r="BF47" s="1123"/>
      <c r="BG47" s="1123"/>
      <c r="BH47" s="1123"/>
      <c r="BI47" s="1124"/>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8"/>
      <c r="C48" s="1129"/>
      <c r="D48" s="1129"/>
      <c r="E48" s="1129"/>
      <c r="F48" s="1129"/>
      <c r="G48" s="1129"/>
      <c r="H48" s="1129"/>
      <c r="I48" s="1129"/>
      <c r="J48" s="1129"/>
      <c r="K48" s="1129"/>
      <c r="L48" s="1129"/>
      <c r="M48" s="1129"/>
      <c r="N48" s="1129"/>
      <c r="O48" s="1129"/>
      <c r="P48" s="1130"/>
      <c r="Q48" s="1134"/>
      <c r="R48" s="1135"/>
      <c r="S48" s="1135"/>
      <c r="T48" s="1135"/>
      <c r="U48" s="1135"/>
      <c r="V48" s="1135"/>
      <c r="W48" s="1135"/>
      <c r="X48" s="1135"/>
      <c r="Y48" s="1135"/>
      <c r="Z48" s="1135"/>
      <c r="AA48" s="1135"/>
      <c r="AB48" s="1135"/>
      <c r="AC48" s="1135"/>
      <c r="AD48" s="1135"/>
      <c r="AE48" s="1136"/>
      <c r="AF48" s="1110"/>
      <c r="AG48" s="1111"/>
      <c r="AH48" s="1111"/>
      <c r="AI48" s="1111"/>
      <c r="AJ48" s="1112"/>
      <c r="AK48" s="1071"/>
      <c r="AL48" s="1060"/>
      <c r="AM48" s="1060"/>
      <c r="AN48" s="1060"/>
      <c r="AO48" s="1060"/>
      <c r="AP48" s="1060"/>
      <c r="AQ48" s="1060"/>
      <c r="AR48" s="1060"/>
      <c r="AS48" s="1060"/>
      <c r="AT48" s="1060"/>
      <c r="AU48" s="1060"/>
      <c r="AV48" s="1060"/>
      <c r="AW48" s="1060"/>
      <c r="AX48" s="1060"/>
      <c r="AY48" s="1060"/>
      <c r="AZ48" s="1133"/>
      <c r="BA48" s="1133"/>
      <c r="BB48" s="1133"/>
      <c r="BC48" s="1133"/>
      <c r="BD48" s="1133"/>
      <c r="BE48" s="1123"/>
      <c r="BF48" s="1123"/>
      <c r="BG48" s="1123"/>
      <c r="BH48" s="1123"/>
      <c r="BI48" s="1124"/>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8"/>
      <c r="C49" s="1129"/>
      <c r="D49" s="1129"/>
      <c r="E49" s="1129"/>
      <c r="F49" s="1129"/>
      <c r="G49" s="1129"/>
      <c r="H49" s="1129"/>
      <c r="I49" s="1129"/>
      <c r="J49" s="1129"/>
      <c r="K49" s="1129"/>
      <c r="L49" s="1129"/>
      <c r="M49" s="1129"/>
      <c r="N49" s="1129"/>
      <c r="O49" s="1129"/>
      <c r="P49" s="1130"/>
      <c r="Q49" s="1134"/>
      <c r="R49" s="1135"/>
      <c r="S49" s="1135"/>
      <c r="T49" s="1135"/>
      <c r="U49" s="1135"/>
      <c r="V49" s="1135"/>
      <c r="W49" s="1135"/>
      <c r="X49" s="1135"/>
      <c r="Y49" s="1135"/>
      <c r="Z49" s="1135"/>
      <c r="AA49" s="1135"/>
      <c r="AB49" s="1135"/>
      <c r="AC49" s="1135"/>
      <c r="AD49" s="1135"/>
      <c r="AE49" s="1136"/>
      <c r="AF49" s="1110"/>
      <c r="AG49" s="1111"/>
      <c r="AH49" s="1111"/>
      <c r="AI49" s="1111"/>
      <c r="AJ49" s="1112"/>
      <c r="AK49" s="1071"/>
      <c r="AL49" s="1060"/>
      <c r="AM49" s="1060"/>
      <c r="AN49" s="1060"/>
      <c r="AO49" s="1060"/>
      <c r="AP49" s="1060"/>
      <c r="AQ49" s="1060"/>
      <c r="AR49" s="1060"/>
      <c r="AS49" s="1060"/>
      <c r="AT49" s="1060"/>
      <c r="AU49" s="1060"/>
      <c r="AV49" s="1060"/>
      <c r="AW49" s="1060"/>
      <c r="AX49" s="1060"/>
      <c r="AY49" s="1060"/>
      <c r="AZ49" s="1133"/>
      <c r="BA49" s="1133"/>
      <c r="BB49" s="1133"/>
      <c r="BC49" s="1133"/>
      <c r="BD49" s="1133"/>
      <c r="BE49" s="1123"/>
      <c r="BF49" s="1123"/>
      <c r="BG49" s="1123"/>
      <c r="BH49" s="1123"/>
      <c r="BI49" s="1124"/>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8"/>
      <c r="C50" s="1129"/>
      <c r="D50" s="1129"/>
      <c r="E50" s="1129"/>
      <c r="F50" s="1129"/>
      <c r="G50" s="1129"/>
      <c r="H50" s="1129"/>
      <c r="I50" s="1129"/>
      <c r="J50" s="1129"/>
      <c r="K50" s="1129"/>
      <c r="L50" s="1129"/>
      <c r="M50" s="1129"/>
      <c r="N50" s="1129"/>
      <c r="O50" s="1129"/>
      <c r="P50" s="1130"/>
      <c r="Q50" s="1131"/>
      <c r="R50" s="1114"/>
      <c r="S50" s="1114"/>
      <c r="T50" s="1114"/>
      <c r="U50" s="1114"/>
      <c r="V50" s="1114"/>
      <c r="W50" s="1114"/>
      <c r="X50" s="1114"/>
      <c r="Y50" s="1114"/>
      <c r="Z50" s="1114"/>
      <c r="AA50" s="1114"/>
      <c r="AB50" s="1114"/>
      <c r="AC50" s="1114"/>
      <c r="AD50" s="1114"/>
      <c r="AE50" s="1132"/>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123"/>
      <c r="BF50" s="1123"/>
      <c r="BG50" s="1123"/>
      <c r="BH50" s="1123"/>
      <c r="BI50" s="1124"/>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8"/>
      <c r="C51" s="1129"/>
      <c r="D51" s="1129"/>
      <c r="E51" s="1129"/>
      <c r="F51" s="1129"/>
      <c r="G51" s="1129"/>
      <c r="H51" s="1129"/>
      <c r="I51" s="1129"/>
      <c r="J51" s="1129"/>
      <c r="K51" s="1129"/>
      <c r="L51" s="1129"/>
      <c r="M51" s="1129"/>
      <c r="N51" s="1129"/>
      <c r="O51" s="1129"/>
      <c r="P51" s="1130"/>
      <c r="Q51" s="1131"/>
      <c r="R51" s="1114"/>
      <c r="S51" s="1114"/>
      <c r="T51" s="1114"/>
      <c r="U51" s="1114"/>
      <c r="V51" s="1114"/>
      <c r="W51" s="1114"/>
      <c r="X51" s="1114"/>
      <c r="Y51" s="1114"/>
      <c r="Z51" s="1114"/>
      <c r="AA51" s="1114"/>
      <c r="AB51" s="1114"/>
      <c r="AC51" s="1114"/>
      <c r="AD51" s="1114"/>
      <c r="AE51" s="1132"/>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123"/>
      <c r="BF51" s="1123"/>
      <c r="BG51" s="1123"/>
      <c r="BH51" s="1123"/>
      <c r="BI51" s="1124"/>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8"/>
      <c r="C52" s="1129"/>
      <c r="D52" s="1129"/>
      <c r="E52" s="1129"/>
      <c r="F52" s="1129"/>
      <c r="G52" s="1129"/>
      <c r="H52" s="1129"/>
      <c r="I52" s="1129"/>
      <c r="J52" s="1129"/>
      <c r="K52" s="1129"/>
      <c r="L52" s="1129"/>
      <c r="M52" s="1129"/>
      <c r="N52" s="1129"/>
      <c r="O52" s="1129"/>
      <c r="P52" s="1130"/>
      <c r="Q52" s="1131"/>
      <c r="R52" s="1114"/>
      <c r="S52" s="1114"/>
      <c r="T52" s="1114"/>
      <c r="U52" s="1114"/>
      <c r="V52" s="1114"/>
      <c r="W52" s="1114"/>
      <c r="X52" s="1114"/>
      <c r="Y52" s="1114"/>
      <c r="Z52" s="1114"/>
      <c r="AA52" s="1114"/>
      <c r="AB52" s="1114"/>
      <c r="AC52" s="1114"/>
      <c r="AD52" s="1114"/>
      <c r="AE52" s="1132"/>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123"/>
      <c r="BF52" s="1123"/>
      <c r="BG52" s="1123"/>
      <c r="BH52" s="1123"/>
      <c r="BI52" s="1124"/>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8"/>
      <c r="C53" s="1129"/>
      <c r="D53" s="1129"/>
      <c r="E53" s="1129"/>
      <c r="F53" s="1129"/>
      <c r="G53" s="1129"/>
      <c r="H53" s="1129"/>
      <c r="I53" s="1129"/>
      <c r="J53" s="1129"/>
      <c r="K53" s="1129"/>
      <c r="L53" s="1129"/>
      <c r="M53" s="1129"/>
      <c r="N53" s="1129"/>
      <c r="O53" s="1129"/>
      <c r="P53" s="1130"/>
      <c r="Q53" s="1131"/>
      <c r="R53" s="1114"/>
      <c r="S53" s="1114"/>
      <c r="T53" s="1114"/>
      <c r="U53" s="1114"/>
      <c r="V53" s="1114"/>
      <c r="W53" s="1114"/>
      <c r="X53" s="1114"/>
      <c r="Y53" s="1114"/>
      <c r="Z53" s="1114"/>
      <c r="AA53" s="1114"/>
      <c r="AB53" s="1114"/>
      <c r="AC53" s="1114"/>
      <c r="AD53" s="1114"/>
      <c r="AE53" s="1132"/>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123"/>
      <c r="BF53" s="1123"/>
      <c r="BG53" s="1123"/>
      <c r="BH53" s="1123"/>
      <c r="BI53" s="1124"/>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8"/>
      <c r="C54" s="1129"/>
      <c r="D54" s="1129"/>
      <c r="E54" s="1129"/>
      <c r="F54" s="1129"/>
      <c r="G54" s="1129"/>
      <c r="H54" s="1129"/>
      <c r="I54" s="1129"/>
      <c r="J54" s="1129"/>
      <c r="K54" s="1129"/>
      <c r="L54" s="1129"/>
      <c r="M54" s="1129"/>
      <c r="N54" s="1129"/>
      <c r="O54" s="1129"/>
      <c r="P54" s="1130"/>
      <c r="Q54" s="1131"/>
      <c r="R54" s="1114"/>
      <c r="S54" s="1114"/>
      <c r="T54" s="1114"/>
      <c r="U54" s="1114"/>
      <c r="V54" s="1114"/>
      <c r="W54" s="1114"/>
      <c r="X54" s="1114"/>
      <c r="Y54" s="1114"/>
      <c r="Z54" s="1114"/>
      <c r="AA54" s="1114"/>
      <c r="AB54" s="1114"/>
      <c r="AC54" s="1114"/>
      <c r="AD54" s="1114"/>
      <c r="AE54" s="1132"/>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123"/>
      <c r="BF54" s="1123"/>
      <c r="BG54" s="1123"/>
      <c r="BH54" s="1123"/>
      <c r="BI54" s="1124"/>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8"/>
      <c r="C55" s="1129"/>
      <c r="D55" s="1129"/>
      <c r="E55" s="1129"/>
      <c r="F55" s="1129"/>
      <c r="G55" s="1129"/>
      <c r="H55" s="1129"/>
      <c r="I55" s="1129"/>
      <c r="J55" s="1129"/>
      <c r="K55" s="1129"/>
      <c r="L55" s="1129"/>
      <c r="M55" s="1129"/>
      <c r="N55" s="1129"/>
      <c r="O55" s="1129"/>
      <c r="P55" s="1130"/>
      <c r="Q55" s="1131"/>
      <c r="R55" s="1114"/>
      <c r="S55" s="1114"/>
      <c r="T55" s="1114"/>
      <c r="U55" s="1114"/>
      <c r="V55" s="1114"/>
      <c r="W55" s="1114"/>
      <c r="X55" s="1114"/>
      <c r="Y55" s="1114"/>
      <c r="Z55" s="1114"/>
      <c r="AA55" s="1114"/>
      <c r="AB55" s="1114"/>
      <c r="AC55" s="1114"/>
      <c r="AD55" s="1114"/>
      <c r="AE55" s="1132"/>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123"/>
      <c r="BF55" s="1123"/>
      <c r="BG55" s="1123"/>
      <c r="BH55" s="1123"/>
      <c r="BI55" s="1124"/>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8"/>
      <c r="C56" s="1129"/>
      <c r="D56" s="1129"/>
      <c r="E56" s="1129"/>
      <c r="F56" s="1129"/>
      <c r="G56" s="1129"/>
      <c r="H56" s="1129"/>
      <c r="I56" s="1129"/>
      <c r="J56" s="1129"/>
      <c r="K56" s="1129"/>
      <c r="L56" s="1129"/>
      <c r="M56" s="1129"/>
      <c r="N56" s="1129"/>
      <c r="O56" s="1129"/>
      <c r="P56" s="1130"/>
      <c r="Q56" s="1131"/>
      <c r="R56" s="1114"/>
      <c r="S56" s="1114"/>
      <c r="T56" s="1114"/>
      <c r="U56" s="1114"/>
      <c r="V56" s="1114"/>
      <c r="W56" s="1114"/>
      <c r="X56" s="1114"/>
      <c r="Y56" s="1114"/>
      <c r="Z56" s="1114"/>
      <c r="AA56" s="1114"/>
      <c r="AB56" s="1114"/>
      <c r="AC56" s="1114"/>
      <c r="AD56" s="1114"/>
      <c r="AE56" s="1132"/>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123"/>
      <c r="BF56" s="1123"/>
      <c r="BG56" s="1123"/>
      <c r="BH56" s="1123"/>
      <c r="BI56" s="1124"/>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8"/>
      <c r="C57" s="1129"/>
      <c r="D57" s="1129"/>
      <c r="E57" s="1129"/>
      <c r="F57" s="1129"/>
      <c r="G57" s="1129"/>
      <c r="H57" s="1129"/>
      <c r="I57" s="1129"/>
      <c r="J57" s="1129"/>
      <c r="K57" s="1129"/>
      <c r="L57" s="1129"/>
      <c r="M57" s="1129"/>
      <c r="N57" s="1129"/>
      <c r="O57" s="1129"/>
      <c r="P57" s="1130"/>
      <c r="Q57" s="1131"/>
      <c r="R57" s="1114"/>
      <c r="S57" s="1114"/>
      <c r="T57" s="1114"/>
      <c r="U57" s="1114"/>
      <c r="V57" s="1114"/>
      <c r="W57" s="1114"/>
      <c r="X57" s="1114"/>
      <c r="Y57" s="1114"/>
      <c r="Z57" s="1114"/>
      <c r="AA57" s="1114"/>
      <c r="AB57" s="1114"/>
      <c r="AC57" s="1114"/>
      <c r="AD57" s="1114"/>
      <c r="AE57" s="1132"/>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123"/>
      <c r="BF57" s="1123"/>
      <c r="BG57" s="1123"/>
      <c r="BH57" s="1123"/>
      <c r="BI57" s="1124"/>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8"/>
      <c r="C58" s="1129"/>
      <c r="D58" s="1129"/>
      <c r="E58" s="1129"/>
      <c r="F58" s="1129"/>
      <c r="G58" s="1129"/>
      <c r="H58" s="1129"/>
      <c r="I58" s="1129"/>
      <c r="J58" s="1129"/>
      <c r="K58" s="1129"/>
      <c r="L58" s="1129"/>
      <c r="M58" s="1129"/>
      <c r="N58" s="1129"/>
      <c r="O58" s="1129"/>
      <c r="P58" s="1130"/>
      <c r="Q58" s="1131"/>
      <c r="R58" s="1114"/>
      <c r="S58" s="1114"/>
      <c r="T58" s="1114"/>
      <c r="U58" s="1114"/>
      <c r="V58" s="1114"/>
      <c r="W58" s="1114"/>
      <c r="X58" s="1114"/>
      <c r="Y58" s="1114"/>
      <c r="Z58" s="1114"/>
      <c r="AA58" s="1114"/>
      <c r="AB58" s="1114"/>
      <c r="AC58" s="1114"/>
      <c r="AD58" s="1114"/>
      <c r="AE58" s="1132"/>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123"/>
      <c r="BF58" s="1123"/>
      <c r="BG58" s="1123"/>
      <c r="BH58" s="1123"/>
      <c r="BI58" s="1124"/>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8"/>
      <c r="C59" s="1129"/>
      <c r="D59" s="1129"/>
      <c r="E59" s="1129"/>
      <c r="F59" s="1129"/>
      <c r="G59" s="1129"/>
      <c r="H59" s="1129"/>
      <c r="I59" s="1129"/>
      <c r="J59" s="1129"/>
      <c r="K59" s="1129"/>
      <c r="L59" s="1129"/>
      <c r="M59" s="1129"/>
      <c r="N59" s="1129"/>
      <c r="O59" s="1129"/>
      <c r="P59" s="1130"/>
      <c r="Q59" s="1131"/>
      <c r="R59" s="1114"/>
      <c r="S59" s="1114"/>
      <c r="T59" s="1114"/>
      <c r="U59" s="1114"/>
      <c r="V59" s="1114"/>
      <c r="W59" s="1114"/>
      <c r="X59" s="1114"/>
      <c r="Y59" s="1114"/>
      <c r="Z59" s="1114"/>
      <c r="AA59" s="1114"/>
      <c r="AB59" s="1114"/>
      <c r="AC59" s="1114"/>
      <c r="AD59" s="1114"/>
      <c r="AE59" s="1132"/>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123"/>
      <c r="BF59" s="1123"/>
      <c r="BG59" s="1123"/>
      <c r="BH59" s="1123"/>
      <c r="BI59" s="1124"/>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8"/>
      <c r="C60" s="1129"/>
      <c r="D60" s="1129"/>
      <c r="E60" s="1129"/>
      <c r="F60" s="1129"/>
      <c r="G60" s="1129"/>
      <c r="H60" s="1129"/>
      <c r="I60" s="1129"/>
      <c r="J60" s="1129"/>
      <c r="K60" s="1129"/>
      <c r="L60" s="1129"/>
      <c r="M60" s="1129"/>
      <c r="N60" s="1129"/>
      <c r="O60" s="1129"/>
      <c r="P60" s="1130"/>
      <c r="Q60" s="1131"/>
      <c r="R60" s="1114"/>
      <c r="S60" s="1114"/>
      <c r="T60" s="1114"/>
      <c r="U60" s="1114"/>
      <c r="V60" s="1114"/>
      <c r="W60" s="1114"/>
      <c r="X60" s="1114"/>
      <c r="Y60" s="1114"/>
      <c r="Z60" s="1114"/>
      <c r="AA60" s="1114"/>
      <c r="AB60" s="1114"/>
      <c r="AC60" s="1114"/>
      <c r="AD60" s="1114"/>
      <c r="AE60" s="1132"/>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123"/>
      <c r="BF60" s="1123"/>
      <c r="BG60" s="1123"/>
      <c r="BH60" s="1123"/>
      <c r="BI60" s="1124"/>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8"/>
      <c r="C61" s="1129"/>
      <c r="D61" s="1129"/>
      <c r="E61" s="1129"/>
      <c r="F61" s="1129"/>
      <c r="G61" s="1129"/>
      <c r="H61" s="1129"/>
      <c r="I61" s="1129"/>
      <c r="J61" s="1129"/>
      <c r="K61" s="1129"/>
      <c r="L61" s="1129"/>
      <c r="M61" s="1129"/>
      <c r="N61" s="1129"/>
      <c r="O61" s="1129"/>
      <c r="P61" s="1130"/>
      <c r="Q61" s="1131"/>
      <c r="R61" s="1114"/>
      <c r="S61" s="1114"/>
      <c r="T61" s="1114"/>
      <c r="U61" s="1114"/>
      <c r="V61" s="1114"/>
      <c r="W61" s="1114"/>
      <c r="X61" s="1114"/>
      <c r="Y61" s="1114"/>
      <c r="Z61" s="1114"/>
      <c r="AA61" s="1114"/>
      <c r="AB61" s="1114"/>
      <c r="AC61" s="1114"/>
      <c r="AD61" s="1114"/>
      <c r="AE61" s="1132"/>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123"/>
      <c r="BF61" s="1123"/>
      <c r="BG61" s="1123"/>
      <c r="BH61" s="1123"/>
      <c r="BI61" s="1124"/>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8"/>
      <c r="C62" s="1129"/>
      <c r="D62" s="1129"/>
      <c r="E62" s="1129"/>
      <c r="F62" s="1129"/>
      <c r="G62" s="1129"/>
      <c r="H62" s="1129"/>
      <c r="I62" s="1129"/>
      <c r="J62" s="1129"/>
      <c r="K62" s="1129"/>
      <c r="L62" s="1129"/>
      <c r="M62" s="1129"/>
      <c r="N62" s="1129"/>
      <c r="O62" s="1129"/>
      <c r="P62" s="1130"/>
      <c r="Q62" s="1131"/>
      <c r="R62" s="1114"/>
      <c r="S62" s="1114"/>
      <c r="T62" s="1114"/>
      <c r="U62" s="1114"/>
      <c r="V62" s="1114"/>
      <c r="W62" s="1114"/>
      <c r="X62" s="1114"/>
      <c r="Y62" s="1114"/>
      <c r="Z62" s="1114"/>
      <c r="AA62" s="1114"/>
      <c r="AB62" s="1114"/>
      <c r="AC62" s="1114"/>
      <c r="AD62" s="1114"/>
      <c r="AE62" s="1132"/>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123"/>
      <c r="BF62" s="1123"/>
      <c r="BG62" s="1123"/>
      <c r="BH62" s="1123"/>
      <c r="BI62" s="1124"/>
      <c r="BJ62" s="1125" t="s">
        <v>401</v>
      </c>
      <c r="BK62" s="1126"/>
      <c r="BL62" s="1126"/>
      <c r="BM62" s="1126"/>
      <c r="BN62" s="1127"/>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381</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5056</v>
      </c>
      <c r="AG63" s="1048"/>
      <c r="AH63" s="1048"/>
      <c r="AI63" s="1048"/>
      <c r="AJ63" s="1121"/>
      <c r="AK63" s="1122"/>
      <c r="AL63" s="1052"/>
      <c r="AM63" s="1052"/>
      <c r="AN63" s="1052"/>
      <c r="AO63" s="1052"/>
      <c r="AP63" s="1048"/>
      <c r="AQ63" s="1048"/>
      <c r="AR63" s="1048"/>
      <c r="AS63" s="1048"/>
      <c r="AT63" s="1048"/>
      <c r="AU63" s="1048"/>
      <c r="AV63" s="1048"/>
      <c r="AW63" s="1048"/>
      <c r="AX63" s="1048"/>
      <c r="AY63" s="1048"/>
      <c r="AZ63" s="1116"/>
      <c r="BA63" s="1116"/>
      <c r="BB63" s="1116"/>
      <c r="BC63" s="1116"/>
      <c r="BD63" s="1116"/>
      <c r="BE63" s="1049"/>
      <c r="BF63" s="1049"/>
      <c r="BG63" s="1049"/>
      <c r="BH63" s="1049"/>
      <c r="BI63" s="1050"/>
      <c r="BJ63" s="1117" t="s">
        <v>383</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404</v>
      </c>
      <c r="B66" s="1087"/>
      <c r="C66" s="1087"/>
      <c r="D66" s="1087"/>
      <c r="E66" s="1087"/>
      <c r="F66" s="1087"/>
      <c r="G66" s="1087"/>
      <c r="H66" s="1087"/>
      <c r="I66" s="1087"/>
      <c r="J66" s="1087"/>
      <c r="K66" s="1087"/>
      <c r="L66" s="1087"/>
      <c r="M66" s="1087"/>
      <c r="N66" s="1087"/>
      <c r="O66" s="1087"/>
      <c r="P66" s="1088"/>
      <c r="Q66" s="1092" t="s">
        <v>405</v>
      </c>
      <c r="R66" s="1093"/>
      <c r="S66" s="1093"/>
      <c r="T66" s="1093"/>
      <c r="U66" s="1094"/>
      <c r="V66" s="1092" t="s">
        <v>406</v>
      </c>
      <c r="W66" s="1093"/>
      <c r="X66" s="1093"/>
      <c r="Y66" s="1093"/>
      <c r="Z66" s="1094"/>
      <c r="AA66" s="1092" t="s">
        <v>407</v>
      </c>
      <c r="AB66" s="1093"/>
      <c r="AC66" s="1093"/>
      <c r="AD66" s="1093"/>
      <c r="AE66" s="1094"/>
      <c r="AF66" s="1098" t="s">
        <v>408</v>
      </c>
      <c r="AG66" s="1099"/>
      <c r="AH66" s="1099"/>
      <c r="AI66" s="1099"/>
      <c r="AJ66" s="1100"/>
      <c r="AK66" s="1092" t="s">
        <v>409</v>
      </c>
      <c r="AL66" s="1087"/>
      <c r="AM66" s="1087"/>
      <c r="AN66" s="1087"/>
      <c r="AO66" s="1088"/>
      <c r="AP66" s="1092" t="s">
        <v>410</v>
      </c>
      <c r="AQ66" s="1093"/>
      <c r="AR66" s="1093"/>
      <c r="AS66" s="1093"/>
      <c r="AT66" s="1094"/>
      <c r="AU66" s="1092" t="s">
        <v>411</v>
      </c>
      <c r="AV66" s="1093"/>
      <c r="AW66" s="1093"/>
      <c r="AX66" s="1093"/>
      <c r="AY66" s="1094"/>
      <c r="AZ66" s="1092" t="s">
        <v>369</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583</v>
      </c>
      <c r="C68" s="1077"/>
      <c r="D68" s="1077"/>
      <c r="E68" s="1077"/>
      <c r="F68" s="1077"/>
      <c r="G68" s="1077"/>
      <c r="H68" s="1077"/>
      <c r="I68" s="1077"/>
      <c r="J68" s="1077"/>
      <c r="K68" s="1077"/>
      <c r="L68" s="1077"/>
      <c r="M68" s="1077"/>
      <c r="N68" s="1077"/>
      <c r="O68" s="1077"/>
      <c r="P68" s="1078"/>
      <c r="Q68" s="1079">
        <v>266</v>
      </c>
      <c r="R68" s="1073"/>
      <c r="S68" s="1073"/>
      <c r="T68" s="1073"/>
      <c r="U68" s="1073"/>
      <c r="V68" s="1073">
        <v>219</v>
      </c>
      <c r="W68" s="1073"/>
      <c r="X68" s="1073"/>
      <c r="Y68" s="1073"/>
      <c r="Z68" s="1073"/>
      <c r="AA68" s="1073">
        <v>47</v>
      </c>
      <c r="AB68" s="1073"/>
      <c r="AC68" s="1073"/>
      <c r="AD68" s="1073"/>
      <c r="AE68" s="1073"/>
      <c r="AF68" s="1073"/>
      <c r="AG68" s="1073"/>
      <c r="AH68" s="1073"/>
      <c r="AI68" s="1073"/>
      <c r="AJ68" s="1073"/>
      <c r="AK68" s="1073"/>
      <c r="AL68" s="1073"/>
      <c r="AM68" s="1073"/>
      <c r="AN68" s="1073"/>
      <c r="AO68" s="1073"/>
      <c r="AP68" s="1073"/>
      <c r="AQ68" s="1073"/>
      <c r="AR68" s="1073"/>
      <c r="AS68" s="1073"/>
      <c r="AT68" s="1073"/>
      <c r="AU68" s="1073"/>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414</v>
      </c>
      <c r="R69" s="1060"/>
      <c r="S69" s="1060"/>
      <c r="T69" s="1060"/>
      <c r="U69" s="1060"/>
      <c r="V69" s="1060">
        <v>387</v>
      </c>
      <c r="W69" s="1060"/>
      <c r="X69" s="1060"/>
      <c r="Y69" s="1060"/>
      <c r="Z69" s="1060"/>
      <c r="AA69" s="1060">
        <v>27</v>
      </c>
      <c r="AB69" s="1060"/>
      <c r="AC69" s="1060"/>
      <c r="AD69" s="1060"/>
      <c r="AE69" s="1060"/>
      <c r="AF69" s="1060"/>
      <c r="AG69" s="1060"/>
      <c r="AH69" s="1060"/>
      <c r="AI69" s="1060"/>
      <c r="AJ69" s="1060"/>
      <c r="AK69" s="1060">
        <v>7</v>
      </c>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19627</v>
      </c>
      <c r="R70" s="1060"/>
      <c r="S70" s="1060"/>
      <c r="T70" s="1060"/>
      <c r="U70" s="1060"/>
      <c r="V70" s="1060">
        <v>19151</v>
      </c>
      <c r="W70" s="1060"/>
      <c r="X70" s="1060"/>
      <c r="Y70" s="1060"/>
      <c r="Z70" s="1060"/>
      <c r="AA70" s="1060">
        <v>476</v>
      </c>
      <c r="AB70" s="1060"/>
      <c r="AC70" s="1060"/>
      <c r="AD70" s="1060"/>
      <c r="AE70" s="1060"/>
      <c r="AF70" s="1060"/>
      <c r="AG70" s="1060"/>
      <c r="AH70" s="1060"/>
      <c r="AI70" s="1060"/>
      <c r="AJ70" s="1060"/>
      <c r="AK70" s="1060">
        <v>134</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586</v>
      </c>
      <c r="C71" s="1064"/>
      <c r="D71" s="1064"/>
      <c r="E71" s="1064"/>
      <c r="F71" s="1064"/>
      <c r="G71" s="1064"/>
      <c r="H71" s="1064"/>
      <c r="I71" s="1064"/>
      <c r="J71" s="1064"/>
      <c r="K71" s="1064"/>
      <c r="L71" s="1064"/>
      <c r="M71" s="1064"/>
      <c r="N71" s="1064"/>
      <c r="O71" s="1064"/>
      <c r="P71" s="1065"/>
      <c r="Q71" s="1066">
        <v>2661</v>
      </c>
      <c r="R71" s="1060"/>
      <c r="S71" s="1060"/>
      <c r="T71" s="1060"/>
      <c r="U71" s="1060"/>
      <c r="V71" s="1060">
        <v>2488</v>
      </c>
      <c r="W71" s="1060"/>
      <c r="X71" s="1060"/>
      <c r="Y71" s="1060"/>
      <c r="Z71" s="1060"/>
      <c r="AA71" s="1060">
        <v>173</v>
      </c>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587</v>
      </c>
      <c r="C72" s="1064"/>
      <c r="D72" s="1064"/>
      <c r="E72" s="1064"/>
      <c r="F72" s="1064"/>
      <c r="G72" s="1064"/>
      <c r="H72" s="1064"/>
      <c r="I72" s="1064"/>
      <c r="J72" s="1064"/>
      <c r="K72" s="1064"/>
      <c r="L72" s="1064"/>
      <c r="M72" s="1064"/>
      <c r="N72" s="1064"/>
      <c r="O72" s="1064"/>
      <c r="P72" s="1065"/>
      <c r="Q72" s="1066">
        <v>22</v>
      </c>
      <c r="R72" s="1060"/>
      <c r="S72" s="1060"/>
      <c r="T72" s="1060"/>
      <c r="U72" s="1060"/>
      <c r="V72" s="1060">
        <v>13</v>
      </c>
      <c r="W72" s="1060"/>
      <c r="X72" s="1060"/>
      <c r="Y72" s="1060"/>
      <c r="Z72" s="1060"/>
      <c r="AA72" s="1060">
        <v>9</v>
      </c>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588</v>
      </c>
      <c r="C73" s="1064"/>
      <c r="D73" s="1064"/>
      <c r="E73" s="1064"/>
      <c r="F73" s="1064"/>
      <c r="G73" s="1064"/>
      <c r="H73" s="1064"/>
      <c r="I73" s="1064"/>
      <c r="J73" s="1064"/>
      <c r="K73" s="1064"/>
      <c r="L73" s="1064"/>
      <c r="M73" s="1064"/>
      <c r="N73" s="1064"/>
      <c r="O73" s="1064"/>
      <c r="P73" s="1065"/>
      <c r="Q73" s="1066">
        <v>79</v>
      </c>
      <c r="R73" s="1060"/>
      <c r="S73" s="1060"/>
      <c r="T73" s="1060"/>
      <c r="U73" s="1060"/>
      <c r="V73" s="1060">
        <v>72</v>
      </c>
      <c r="W73" s="1060"/>
      <c r="X73" s="1060"/>
      <c r="Y73" s="1060"/>
      <c r="Z73" s="1060"/>
      <c r="AA73" s="1060">
        <v>7</v>
      </c>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589</v>
      </c>
      <c r="C74" s="1064"/>
      <c r="D74" s="1064"/>
      <c r="E74" s="1064"/>
      <c r="F74" s="1064"/>
      <c r="G74" s="1064"/>
      <c r="H74" s="1064"/>
      <c r="I74" s="1064"/>
      <c r="J74" s="1064"/>
      <c r="K74" s="1064"/>
      <c r="L74" s="1064"/>
      <c r="M74" s="1064"/>
      <c r="N74" s="1064"/>
      <c r="O74" s="1064"/>
      <c r="P74" s="1065"/>
      <c r="Q74" s="1066">
        <v>531</v>
      </c>
      <c r="R74" s="1060"/>
      <c r="S74" s="1060"/>
      <c r="T74" s="1060"/>
      <c r="U74" s="1060"/>
      <c r="V74" s="1060">
        <v>484</v>
      </c>
      <c r="W74" s="1060"/>
      <c r="X74" s="1060"/>
      <c r="Y74" s="1060"/>
      <c r="Z74" s="1060"/>
      <c r="AA74" s="1060">
        <v>47</v>
      </c>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590</v>
      </c>
      <c r="C75" s="1064"/>
      <c r="D75" s="1064"/>
      <c r="E75" s="1064"/>
      <c r="F75" s="1064"/>
      <c r="G75" s="1064"/>
      <c r="H75" s="1064"/>
      <c r="I75" s="1064"/>
      <c r="J75" s="1064"/>
      <c r="K75" s="1064"/>
      <c r="L75" s="1064"/>
      <c r="M75" s="1064"/>
      <c r="N75" s="1064"/>
      <c r="O75" s="1064"/>
      <c r="P75" s="1065"/>
      <c r="Q75" s="1072">
        <v>33</v>
      </c>
      <c r="R75" s="1070"/>
      <c r="S75" s="1070"/>
      <c r="T75" s="1070"/>
      <c r="U75" s="1071"/>
      <c r="V75" s="1069">
        <v>19</v>
      </c>
      <c r="W75" s="1070"/>
      <c r="X75" s="1070"/>
      <c r="Y75" s="1070"/>
      <c r="Z75" s="1071"/>
      <c r="AA75" s="1069">
        <v>13</v>
      </c>
      <c r="AB75" s="1070"/>
      <c r="AC75" s="1070"/>
      <c r="AD75" s="1070"/>
      <c r="AE75" s="1071"/>
      <c r="AF75" s="1069"/>
      <c r="AG75" s="1070"/>
      <c r="AH75" s="1070"/>
      <c r="AI75" s="1070"/>
      <c r="AJ75" s="1071"/>
      <c r="AK75" s="1069">
        <v>0</v>
      </c>
      <c r="AL75" s="1070"/>
      <c r="AM75" s="1070"/>
      <c r="AN75" s="1070"/>
      <c r="AO75" s="1071"/>
      <c r="AP75" s="1069"/>
      <c r="AQ75" s="1070"/>
      <c r="AR75" s="1070"/>
      <c r="AS75" s="1070"/>
      <c r="AT75" s="1071"/>
      <c r="AU75" s="1069"/>
      <c r="AV75" s="1070"/>
      <c r="AW75" s="1070"/>
      <c r="AX75" s="1070"/>
      <c r="AY75" s="1071"/>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591</v>
      </c>
      <c r="C76" s="1064"/>
      <c r="D76" s="1064"/>
      <c r="E76" s="1064"/>
      <c r="F76" s="1064"/>
      <c r="G76" s="1064"/>
      <c r="H76" s="1064"/>
      <c r="I76" s="1064"/>
      <c r="J76" s="1064"/>
      <c r="K76" s="1064"/>
      <c r="L76" s="1064"/>
      <c r="M76" s="1064"/>
      <c r="N76" s="1064"/>
      <c r="O76" s="1064"/>
      <c r="P76" s="1065"/>
      <c r="Q76" s="1066">
        <v>9390</v>
      </c>
      <c r="R76" s="1060"/>
      <c r="S76" s="1060"/>
      <c r="T76" s="1060"/>
      <c r="U76" s="1060"/>
      <c r="V76" s="1060">
        <v>9640</v>
      </c>
      <c r="W76" s="1060"/>
      <c r="X76" s="1060"/>
      <c r="Y76" s="1060"/>
      <c r="Z76" s="1060"/>
      <c r="AA76" s="1060">
        <v>-250</v>
      </c>
      <c r="AB76" s="1060"/>
      <c r="AC76" s="1060"/>
      <c r="AD76" s="1060"/>
      <c r="AE76" s="1060"/>
      <c r="AF76" s="1069"/>
      <c r="AG76" s="1070"/>
      <c r="AH76" s="1070"/>
      <c r="AI76" s="1070"/>
      <c r="AJ76" s="1071"/>
      <c r="AK76" s="1069">
        <v>0</v>
      </c>
      <c r="AL76" s="1070"/>
      <c r="AM76" s="1070"/>
      <c r="AN76" s="1070"/>
      <c r="AO76" s="1071"/>
      <c r="AP76" s="1069"/>
      <c r="AQ76" s="1070"/>
      <c r="AR76" s="1070"/>
      <c r="AS76" s="1070"/>
      <c r="AT76" s="1071"/>
      <c r="AU76" s="1069"/>
      <c r="AV76" s="1070"/>
      <c r="AW76" s="1070"/>
      <c r="AX76" s="1070"/>
      <c r="AY76" s="1071"/>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592</v>
      </c>
      <c r="C77" s="1064"/>
      <c r="D77" s="1064"/>
      <c r="E77" s="1064"/>
      <c r="F77" s="1064"/>
      <c r="G77" s="1064"/>
      <c r="H77" s="1064"/>
      <c r="I77" s="1064"/>
      <c r="J77" s="1064"/>
      <c r="K77" s="1064"/>
      <c r="L77" s="1064"/>
      <c r="M77" s="1064"/>
      <c r="N77" s="1064"/>
      <c r="O77" s="1064"/>
      <c r="P77" s="1065"/>
      <c r="Q77" s="1066">
        <v>412</v>
      </c>
      <c r="R77" s="1060"/>
      <c r="S77" s="1060"/>
      <c r="T77" s="1060"/>
      <c r="U77" s="1060"/>
      <c r="V77" s="1060">
        <v>391</v>
      </c>
      <c r="W77" s="1060"/>
      <c r="X77" s="1060"/>
      <c r="Y77" s="1060"/>
      <c r="Z77" s="1060"/>
      <c r="AA77" s="1060">
        <v>21</v>
      </c>
      <c r="AB77" s="1060"/>
      <c r="AC77" s="1060"/>
      <c r="AD77" s="1060"/>
      <c r="AE77" s="1060"/>
      <c r="AF77" s="1069"/>
      <c r="AG77" s="1070"/>
      <c r="AH77" s="1070"/>
      <c r="AI77" s="1070"/>
      <c r="AJ77" s="1071"/>
      <c r="AK77" s="1069">
        <v>0</v>
      </c>
      <c r="AL77" s="1070"/>
      <c r="AM77" s="1070"/>
      <c r="AN77" s="1070"/>
      <c r="AO77" s="1071"/>
      <c r="AP77" s="1069"/>
      <c r="AQ77" s="1070"/>
      <c r="AR77" s="1070"/>
      <c r="AS77" s="1070"/>
      <c r="AT77" s="1071"/>
      <c r="AU77" s="1069"/>
      <c r="AV77" s="1070"/>
      <c r="AW77" s="1070"/>
      <c r="AX77" s="1070"/>
      <c r="AY77" s="1071"/>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593</v>
      </c>
      <c r="C78" s="1064"/>
      <c r="D78" s="1064"/>
      <c r="E78" s="1064"/>
      <c r="F78" s="1064"/>
      <c r="G78" s="1064"/>
      <c r="H78" s="1064"/>
      <c r="I78" s="1064"/>
      <c r="J78" s="1064"/>
      <c r="K78" s="1064"/>
      <c r="L78" s="1064"/>
      <c r="M78" s="1064"/>
      <c r="N78" s="1064"/>
      <c r="O78" s="1064"/>
      <c r="P78" s="1065"/>
      <c r="Q78" s="1066">
        <v>138</v>
      </c>
      <c r="R78" s="1060"/>
      <c r="S78" s="1060"/>
      <c r="T78" s="1060"/>
      <c r="U78" s="1060"/>
      <c r="V78" s="1060">
        <v>142</v>
      </c>
      <c r="W78" s="1060"/>
      <c r="X78" s="1060"/>
      <c r="Y78" s="1060"/>
      <c r="Z78" s="1060"/>
      <c r="AA78" s="1060">
        <v>-4</v>
      </c>
      <c r="AB78" s="1060"/>
      <c r="AC78" s="1060"/>
      <c r="AD78" s="1060"/>
      <c r="AE78" s="1060"/>
      <c r="AF78" s="1060"/>
      <c r="AG78" s="1060"/>
      <c r="AH78" s="1060"/>
      <c r="AI78" s="1060"/>
      <c r="AJ78" s="1060"/>
      <c r="AK78" s="1060">
        <v>0</v>
      </c>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594</v>
      </c>
      <c r="C79" s="1064"/>
      <c r="D79" s="1064"/>
      <c r="E79" s="1064"/>
      <c r="F79" s="1064"/>
      <c r="G79" s="1064"/>
      <c r="H79" s="1064"/>
      <c r="I79" s="1064"/>
      <c r="J79" s="1064"/>
      <c r="K79" s="1064"/>
      <c r="L79" s="1064"/>
      <c r="M79" s="1064"/>
      <c r="N79" s="1064"/>
      <c r="O79" s="1064"/>
      <c r="P79" s="1065"/>
      <c r="Q79" s="1066">
        <v>423</v>
      </c>
      <c r="R79" s="1060"/>
      <c r="S79" s="1060"/>
      <c r="T79" s="1060"/>
      <c r="U79" s="1060"/>
      <c r="V79" s="1060">
        <v>423</v>
      </c>
      <c r="W79" s="1060"/>
      <c r="X79" s="1060"/>
      <c r="Y79" s="1060"/>
      <c r="Z79" s="1060"/>
      <c r="AA79" s="1060">
        <v>0</v>
      </c>
      <c r="AB79" s="1060"/>
      <c r="AC79" s="1060"/>
      <c r="AD79" s="1060"/>
      <c r="AE79" s="1060"/>
      <c r="AF79" s="1060"/>
      <c r="AG79" s="1060"/>
      <c r="AH79" s="1060"/>
      <c r="AI79" s="1060"/>
      <c r="AJ79" s="1060"/>
      <c r="AK79" s="1060">
        <v>0</v>
      </c>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595</v>
      </c>
      <c r="C80" s="1064"/>
      <c r="D80" s="1064"/>
      <c r="E80" s="1064"/>
      <c r="F80" s="1064"/>
      <c r="G80" s="1064"/>
      <c r="H80" s="1064"/>
      <c r="I80" s="1064"/>
      <c r="J80" s="1064"/>
      <c r="K80" s="1064"/>
      <c r="L80" s="1064"/>
      <c r="M80" s="1064"/>
      <c r="N80" s="1064"/>
      <c r="O80" s="1064"/>
      <c r="P80" s="1065"/>
      <c r="Q80" s="1066">
        <v>116</v>
      </c>
      <c r="R80" s="1060"/>
      <c r="S80" s="1060"/>
      <c r="T80" s="1060"/>
      <c r="U80" s="1060"/>
      <c r="V80" s="1060">
        <v>103</v>
      </c>
      <c r="W80" s="1060"/>
      <c r="X80" s="1060"/>
      <c r="Y80" s="1060"/>
      <c r="Z80" s="1060"/>
      <c r="AA80" s="1060">
        <v>13</v>
      </c>
      <c r="AB80" s="1060"/>
      <c r="AC80" s="1060"/>
      <c r="AD80" s="1060"/>
      <c r="AE80" s="1060"/>
      <c r="AF80" s="1060"/>
      <c r="AG80" s="1060"/>
      <c r="AH80" s="1060"/>
      <c r="AI80" s="1060"/>
      <c r="AJ80" s="1060"/>
      <c r="AK80" s="1060">
        <v>0</v>
      </c>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596</v>
      </c>
      <c r="C81" s="1064"/>
      <c r="D81" s="1064"/>
      <c r="E81" s="1064"/>
      <c r="F81" s="1064"/>
      <c r="G81" s="1064"/>
      <c r="H81" s="1064"/>
      <c r="I81" s="1064"/>
      <c r="J81" s="1064"/>
      <c r="K81" s="1064"/>
      <c r="L81" s="1064"/>
      <c r="M81" s="1064"/>
      <c r="N81" s="1064"/>
      <c r="O81" s="1064"/>
      <c r="P81" s="1065"/>
      <c r="Q81" s="1066">
        <v>1268</v>
      </c>
      <c r="R81" s="1060"/>
      <c r="S81" s="1060"/>
      <c r="T81" s="1060"/>
      <c r="U81" s="1060"/>
      <c r="V81" s="1060">
        <v>1133</v>
      </c>
      <c r="W81" s="1060"/>
      <c r="X81" s="1060"/>
      <c r="Y81" s="1060"/>
      <c r="Z81" s="1060"/>
      <c r="AA81" s="1060">
        <v>135</v>
      </c>
      <c r="AB81" s="1060"/>
      <c r="AC81" s="1060"/>
      <c r="AD81" s="1060"/>
      <c r="AE81" s="1060"/>
      <c r="AF81" s="1060">
        <v>135</v>
      </c>
      <c r="AG81" s="1060"/>
      <c r="AH81" s="1060"/>
      <c r="AI81" s="1060"/>
      <c r="AJ81" s="1060"/>
      <c r="AK81" s="1060">
        <v>0</v>
      </c>
      <c r="AL81" s="1060"/>
      <c r="AM81" s="1060"/>
      <c r="AN81" s="1060"/>
      <c r="AO81" s="1060"/>
      <c r="AP81" s="1060" t="s">
        <v>511</v>
      </c>
      <c r="AQ81" s="1060"/>
      <c r="AR81" s="1060"/>
      <c r="AS81" s="1060"/>
      <c r="AT81" s="1060"/>
      <c r="AU81" s="1060" t="s">
        <v>511</v>
      </c>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597</v>
      </c>
      <c r="C82" s="1064"/>
      <c r="D82" s="1064"/>
      <c r="E82" s="1064"/>
      <c r="F82" s="1064"/>
      <c r="G82" s="1064"/>
      <c r="H82" s="1064"/>
      <c r="I82" s="1064"/>
      <c r="J82" s="1064"/>
      <c r="K82" s="1064"/>
      <c r="L82" s="1064"/>
      <c r="M82" s="1064"/>
      <c r="N82" s="1064"/>
      <c r="O82" s="1064"/>
      <c r="P82" s="1065"/>
      <c r="Q82" s="1066">
        <v>285242</v>
      </c>
      <c r="R82" s="1060"/>
      <c r="S82" s="1060"/>
      <c r="T82" s="1060"/>
      <c r="U82" s="1060"/>
      <c r="V82" s="1060">
        <v>271656</v>
      </c>
      <c r="W82" s="1060"/>
      <c r="X82" s="1060"/>
      <c r="Y82" s="1060"/>
      <c r="Z82" s="1060"/>
      <c r="AA82" s="1060">
        <v>13586</v>
      </c>
      <c r="AB82" s="1060"/>
      <c r="AC82" s="1060"/>
      <c r="AD82" s="1060"/>
      <c r="AE82" s="1060"/>
      <c r="AF82" s="1060">
        <v>13586</v>
      </c>
      <c r="AG82" s="1060"/>
      <c r="AH82" s="1060"/>
      <c r="AI82" s="1060"/>
      <c r="AJ82" s="1060"/>
      <c r="AK82" s="1060">
        <v>983</v>
      </c>
      <c r="AL82" s="1060"/>
      <c r="AM82" s="1060"/>
      <c r="AN82" s="1060"/>
      <c r="AO82" s="1060"/>
      <c r="AP82" s="1060" t="s">
        <v>602</v>
      </c>
      <c r="AQ82" s="1060"/>
      <c r="AR82" s="1060"/>
      <c r="AS82" s="1060"/>
      <c r="AT82" s="1060"/>
      <c r="AU82" s="1060" t="s">
        <v>604</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t="s">
        <v>598</v>
      </c>
      <c r="C83" s="1064"/>
      <c r="D83" s="1064"/>
      <c r="E83" s="1064"/>
      <c r="F83" s="1064"/>
      <c r="G83" s="1064"/>
      <c r="H83" s="1064"/>
      <c r="I83" s="1064"/>
      <c r="J83" s="1064"/>
      <c r="K83" s="1064"/>
      <c r="L83" s="1064"/>
      <c r="M83" s="1064"/>
      <c r="N83" s="1064"/>
      <c r="O83" s="1064"/>
      <c r="P83" s="1065"/>
      <c r="Q83" s="1067">
        <v>385</v>
      </c>
      <c r="R83" s="1068"/>
      <c r="S83" s="1068"/>
      <c r="T83" s="1068"/>
      <c r="U83" s="1068"/>
      <c r="V83" s="1068">
        <v>205</v>
      </c>
      <c r="W83" s="1068"/>
      <c r="X83" s="1068"/>
      <c r="Y83" s="1068"/>
      <c r="Z83" s="1068"/>
      <c r="AA83" s="1068">
        <v>179</v>
      </c>
      <c r="AB83" s="1068"/>
      <c r="AC83" s="1068"/>
      <c r="AD83" s="1068"/>
      <c r="AE83" s="1068"/>
      <c r="AF83" s="1060">
        <v>179</v>
      </c>
      <c r="AG83" s="1060"/>
      <c r="AH83" s="1060"/>
      <c r="AI83" s="1060"/>
      <c r="AJ83" s="1060"/>
      <c r="AK83" s="1060">
        <v>4</v>
      </c>
      <c r="AL83" s="1060"/>
      <c r="AM83" s="1060"/>
      <c r="AN83" s="1060"/>
      <c r="AO83" s="1060"/>
      <c r="AP83" s="1060" t="s">
        <v>572</v>
      </c>
      <c r="AQ83" s="1060"/>
      <c r="AR83" s="1060"/>
      <c r="AS83" s="1060"/>
      <c r="AT83" s="1060"/>
      <c r="AU83" s="1060" t="s">
        <v>572</v>
      </c>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t="s">
        <v>599</v>
      </c>
      <c r="C84" s="1064"/>
      <c r="D84" s="1064"/>
      <c r="E84" s="1064"/>
      <c r="F84" s="1064"/>
      <c r="G84" s="1064"/>
      <c r="H84" s="1064"/>
      <c r="I84" s="1064"/>
      <c r="J84" s="1064"/>
      <c r="K84" s="1064"/>
      <c r="L84" s="1064"/>
      <c r="M84" s="1064"/>
      <c r="N84" s="1064"/>
      <c r="O84" s="1064"/>
      <c r="P84" s="1065"/>
      <c r="Q84" s="1066">
        <v>1048</v>
      </c>
      <c r="R84" s="1060"/>
      <c r="S84" s="1060"/>
      <c r="T84" s="1060"/>
      <c r="U84" s="1060"/>
      <c r="V84" s="1060">
        <v>1001</v>
      </c>
      <c r="W84" s="1060"/>
      <c r="X84" s="1060"/>
      <c r="Y84" s="1060"/>
      <c r="Z84" s="1060"/>
      <c r="AA84" s="1060">
        <v>47</v>
      </c>
      <c r="AB84" s="1060"/>
      <c r="AC84" s="1060"/>
      <c r="AD84" s="1060"/>
      <c r="AE84" s="1060"/>
      <c r="AF84" s="1060">
        <v>47</v>
      </c>
      <c r="AG84" s="1060"/>
      <c r="AH84" s="1060"/>
      <c r="AI84" s="1060"/>
      <c r="AJ84" s="1060"/>
      <c r="AK84" s="1060">
        <v>42</v>
      </c>
      <c r="AL84" s="1060"/>
      <c r="AM84" s="1060"/>
      <c r="AN84" s="1060"/>
      <c r="AO84" s="1060"/>
      <c r="AP84" s="1060" t="s">
        <v>572</v>
      </c>
      <c r="AQ84" s="1060"/>
      <c r="AR84" s="1060"/>
      <c r="AS84" s="1060"/>
      <c r="AT84" s="1060"/>
      <c r="AU84" s="1060" t="s">
        <v>603</v>
      </c>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t="s">
        <v>600</v>
      </c>
      <c r="C85" s="1064"/>
      <c r="D85" s="1064"/>
      <c r="E85" s="1064"/>
      <c r="F85" s="1064"/>
      <c r="G85" s="1064"/>
      <c r="H85" s="1064"/>
      <c r="I85" s="1064"/>
      <c r="J85" s="1064"/>
      <c r="K85" s="1064"/>
      <c r="L85" s="1064"/>
      <c r="M85" s="1064"/>
      <c r="N85" s="1064"/>
      <c r="O85" s="1064"/>
      <c r="P85" s="1065"/>
      <c r="Q85" s="1066">
        <v>191</v>
      </c>
      <c r="R85" s="1060"/>
      <c r="S85" s="1060"/>
      <c r="T85" s="1060"/>
      <c r="U85" s="1060"/>
      <c r="V85" s="1060">
        <v>182</v>
      </c>
      <c r="W85" s="1060"/>
      <c r="X85" s="1060"/>
      <c r="Y85" s="1060"/>
      <c r="Z85" s="1060"/>
      <c r="AA85" s="1060">
        <v>9</v>
      </c>
      <c r="AB85" s="1060"/>
      <c r="AC85" s="1060"/>
      <c r="AD85" s="1060"/>
      <c r="AE85" s="1060"/>
      <c r="AF85" s="1060">
        <v>9</v>
      </c>
      <c r="AG85" s="1060"/>
      <c r="AH85" s="1060"/>
      <c r="AI85" s="1060"/>
      <c r="AJ85" s="1060"/>
      <c r="AK85" s="1060" t="s">
        <v>602</v>
      </c>
      <c r="AL85" s="1060"/>
      <c r="AM85" s="1060"/>
      <c r="AN85" s="1060"/>
      <c r="AO85" s="1060"/>
      <c r="AP85" s="1060" t="s">
        <v>572</v>
      </c>
      <c r="AQ85" s="1060"/>
      <c r="AR85" s="1060"/>
      <c r="AS85" s="1060"/>
      <c r="AT85" s="1060"/>
      <c r="AU85" s="1060" t="s">
        <v>572</v>
      </c>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t="s">
        <v>601</v>
      </c>
      <c r="C86" s="1064"/>
      <c r="D86" s="1064"/>
      <c r="E86" s="1064"/>
      <c r="F86" s="1064"/>
      <c r="G86" s="1064"/>
      <c r="H86" s="1064"/>
      <c r="I86" s="1064"/>
      <c r="J86" s="1064"/>
      <c r="K86" s="1064"/>
      <c r="L86" s="1064"/>
      <c r="M86" s="1064"/>
      <c r="N86" s="1064"/>
      <c r="O86" s="1064"/>
      <c r="P86" s="1065"/>
      <c r="Q86" s="1066">
        <v>1573</v>
      </c>
      <c r="R86" s="1060"/>
      <c r="S86" s="1060"/>
      <c r="T86" s="1060"/>
      <c r="U86" s="1060"/>
      <c r="V86" s="1060">
        <v>1569</v>
      </c>
      <c r="W86" s="1060"/>
      <c r="X86" s="1060"/>
      <c r="Y86" s="1060"/>
      <c r="Z86" s="1060"/>
      <c r="AA86" s="1060">
        <v>4</v>
      </c>
      <c r="AB86" s="1060"/>
      <c r="AC86" s="1060"/>
      <c r="AD86" s="1060"/>
      <c r="AE86" s="1060"/>
      <c r="AF86" s="1060"/>
      <c r="AG86" s="1060"/>
      <c r="AH86" s="1060"/>
      <c r="AI86" s="1060"/>
      <c r="AJ86" s="1060"/>
      <c r="AK86" s="1060">
        <v>0</v>
      </c>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381</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85</v>
      </c>
      <c r="CS102" s="1040"/>
      <c r="CT102" s="1040"/>
      <c r="CU102" s="1040"/>
      <c r="CV102" s="1041"/>
      <c r="CW102" s="1039">
        <v>99</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301</v>
      </c>
      <c r="AG109" s="983"/>
      <c r="AH109" s="983"/>
      <c r="AI109" s="983"/>
      <c r="AJ109" s="984"/>
      <c r="AK109" s="985" t="s">
        <v>300</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301</v>
      </c>
      <c r="BW109" s="983"/>
      <c r="BX109" s="983"/>
      <c r="BY109" s="983"/>
      <c r="BZ109" s="984"/>
      <c r="CA109" s="985" t="s">
        <v>300</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301</v>
      </c>
      <c r="DM109" s="983"/>
      <c r="DN109" s="983"/>
      <c r="DO109" s="983"/>
      <c r="DP109" s="984"/>
      <c r="DQ109" s="985" t="s">
        <v>300</v>
      </c>
      <c r="DR109" s="983"/>
      <c r="DS109" s="983"/>
      <c r="DT109" s="983"/>
      <c r="DU109" s="984"/>
      <c r="DV109" s="985" t="s">
        <v>422</v>
      </c>
      <c r="DW109" s="983"/>
      <c r="DX109" s="983"/>
      <c r="DY109" s="983"/>
      <c r="DZ109" s="1014"/>
    </row>
    <row r="110" spans="1:131" s="246" customFormat="1" ht="26.25" customHeight="1" x14ac:dyDescent="0.15">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2873760</v>
      </c>
      <c r="AB110" s="976"/>
      <c r="AC110" s="976"/>
      <c r="AD110" s="976"/>
      <c r="AE110" s="977"/>
      <c r="AF110" s="978">
        <v>2800981</v>
      </c>
      <c r="AG110" s="976"/>
      <c r="AH110" s="976"/>
      <c r="AI110" s="976"/>
      <c r="AJ110" s="977"/>
      <c r="AK110" s="978">
        <v>2732854</v>
      </c>
      <c r="AL110" s="976"/>
      <c r="AM110" s="976"/>
      <c r="AN110" s="976"/>
      <c r="AO110" s="977"/>
      <c r="AP110" s="979">
        <v>20</v>
      </c>
      <c r="AQ110" s="980"/>
      <c r="AR110" s="980"/>
      <c r="AS110" s="980"/>
      <c r="AT110" s="981"/>
      <c r="AU110" s="1015" t="s">
        <v>72</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27609758</v>
      </c>
      <c r="BR110" s="923"/>
      <c r="BS110" s="923"/>
      <c r="BT110" s="923"/>
      <c r="BU110" s="923"/>
      <c r="BV110" s="923">
        <v>26695111</v>
      </c>
      <c r="BW110" s="923"/>
      <c r="BX110" s="923"/>
      <c r="BY110" s="923"/>
      <c r="BZ110" s="923"/>
      <c r="CA110" s="923">
        <v>26485004</v>
      </c>
      <c r="CB110" s="923"/>
      <c r="CC110" s="923"/>
      <c r="CD110" s="923"/>
      <c r="CE110" s="923"/>
      <c r="CF110" s="947">
        <v>193.7</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127</v>
      </c>
      <c r="DM110" s="923"/>
      <c r="DN110" s="923"/>
      <c r="DO110" s="923"/>
      <c r="DP110" s="923"/>
      <c r="DQ110" s="923" t="s">
        <v>127</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428</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75780</v>
      </c>
      <c r="BR111" s="895"/>
      <c r="BS111" s="895"/>
      <c r="BT111" s="895"/>
      <c r="BU111" s="895"/>
      <c r="BV111" s="895">
        <v>67360</v>
      </c>
      <c r="BW111" s="895"/>
      <c r="BX111" s="895"/>
      <c r="BY111" s="895"/>
      <c r="BZ111" s="895"/>
      <c r="CA111" s="895">
        <v>58940</v>
      </c>
      <c r="CB111" s="895"/>
      <c r="CC111" s="895"/>
      <c r="CD111" s="895"/>
      <c r="CE111" s="895"/>
      <c r="CF111" s="956">
        <v>0.4</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383</v>
      </c>
      <c r="DH111" s="895"/>
      <c r="DI111" s="895"/>
      <c r="DJ111" s="895"/>
      <c r="DK111" s="895"/>
      <c r="DL111" s="895" t="s">
        <v>383</v>
      </c>
      <c r="DM111" s="895"/>
      <c r="DN111" s="895"/>
      <c r="DO111" s="895"/>
      <c r="DP111" s="895"/>
      <c r="DQ111" s="895" t="s">
        <v>383</v>
      </c>
      <c r="DR111" s="895"/>
      <c r="DS111" s="895"/>
      <c r="DT111" s="895"/>
      <c r="DU111" s="895"/>
      <c r="DV111" s="872" t="s">
        <v>383</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383</v>
      </c>
      <c r="AB112" s="858"/>
      <c r="AC112" s="858"/>
      <c r="AD112" s="858"/>
      <c r="AE112" s="859"/>
      <c r="AF112" s="860" t="s">
        <v>429</v>
      </c>
      <c r="AG112" s="858"/>
      <c r="AH112" s="858"/>
      <c r="AI112" s="858"/>
      <c r="AJ112" s="859"/>
      <c r="AK112" s="860" t="s">
        <v>383</v>
      </c>
      <c r="AL112" s="858"/>
      <c r="AM112" s="858"/>
      <c r="AN112" s="858"/>
      <c r="AO112" s="859"/>
      <c r="AP112" s="905" t="s">
        <v>383</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9910871</v>
      </c>
      <c r="BR112" s="895"/>
      <c r="BS112" s="895"/>
      <c r="BT112" s="895"/>
      <c r="BU112" s="895"/>
      <c r="BV112" s="895">
        <v>8722987</v>
      </c>
      <c r="BW112" s="895"/>
      <c r="BX112" s="895"/>
      <c r="BY112" s="895"/>
      <c r="BZ112" s="895"/>
      <c r="CA112" s="895">
        <v>7636211</v>
      </c>
      <c r="CB112" s="895"/>
      <c r="CC112" s="895"/>
      <c r="CD112" s="895"/>
      <c r="CE112" s="895"/>
      <c r="CF112" s="956">
        <v>55.9</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437</v>
      </c>
      <c r="DM112" s="895"/>
      <c r="DN112" s="895"/>
      <c r="DO112" s="895"/>
      <c r="DP112" s="895"/>
      <c r="DQ112" s="895" t="s">
        <v>437</v>
      </c>
      <c r="DR112" s="895"/>
      <c r="DS112" s="895"/>
      <c r="DT112" s="895"/>
      <c r="DU112" s="895"/>
      <c r="DV112" s="872" t="s">
        <v>437</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900421</v>
      </c>
      <c r="AB113" s="1004"/>
      <c r="AC113" s="1004"/>
      <c r="AD113" s="1004"/>
      <c r="AE113" s="1005"/>
      <c r="AF113" s="1006">
        <v>820453</v>
      </c>
      <c r="AG113" s="1004"/>
      <c r="AH113" s="1004"/>
      <c r="AI113" s="1004"/>
      <c r="AJ113" s="1005"/>
      <c r="AK113" s="1006">
        <v>719944</v>
      </c>
      <c r="AL113" s="1004"/>
      <c r="AM113" s="1004"/>
      <c r="AN113" s="1004"/>
      <c r="AO113" s="1005"/>
      <c r="AP113" s="1007">
        <v>5.3</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5843075</v>
      </c>
      <c r="BR113" s="895"/>
      <c r="BS113" s="895"/>
      <c r="BT113" s="895"/>
      <c r="BU113" s="895"/>
      <c r="BV113" s="895">
        <v>5396769</v>
      </c>
      <c r="BW113" s="895"/>
      <c r="BX113" s="895"/>
      <c r="BY113" s="895"/>
      <c r="BZ113" s="895"/>
      <c r="CA113" s="895">
        <v>4859015</v>
      </c>
      <c r="CB113" s="895"/>
      <c r="CC113" s="895"/>
      <c r="CD113" s="895"/>
      <c r="CE113" s="895"/>
      <c r="CF113" s="956">
        <v>35.5</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383</v>
      </c>
      <c r="DH113" s="858"/>
      <c r="DI113" s="858"/>
      <c r="DJ113" s="858"/>
      <c r="DK113" s="859"/>
      <c r="DL113" s="860" t="s">
        <v>383</v>
      </c>
      <c r="DM113" s="858"/>
      <c r="DN113" s="858"/>
      <c r="DO113" s="858"/>
      <c r="DP113" s="859"/>
      <c r="DQ113" s="860" t="s">
        <v>437</v>
      </c>
      <c r="DR113" s="858"/>
      <c r="DS113" s="858"/>
      <c r="DT113" s="858"/>
      <c r="DU113" s="859"/>
      <c r="DV113" s="905" t="s">
        <v>383</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313584</v>
      </c>
      <c r="AB114" s="858"/>
      <c r="AC114" s="858"/>
      <c r="AD114" s="858"/>
      <c r="AE114" s="859"/>
      <c r="AF114" s="860">
        <v>294703</v>
      </c>
      <c r="AG114" s="858"/>
      <c r="AH114" s="858"/>
      <c r="AI114" s="858"/>
      <c r="AJ114" s="859"/>
      <c r="AK114" s="860">
        <v>326853</v>
      </c>
      <c r="AL114" s="858"/>
      <c r="AM114" s="858"/>
      <c r="AN114" s="858"/>
      <c r="AO114" s="859"/>
      <c r="AP114" s="905">
        <v>2.4</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3260099</v>
      </c>
      <c r="BR114" s="895"/>
      <c r="BS114" s="895"/>
      <c r="BT114" s="895"/>
      <c r="BU114" s="895"/>
      <c r="BV114" s="895">
        <v>3652272</v>
      </c>
      <c r="BW114" s="895"/>
      <c r="BX114" s="895"/>
      <c r="BY114" s="895"/>
      <c r="BZ114" s="895"/>
      <c r="CA114" s="895">
        <v>3512260</v>
      </c>
      <c r="CB114" s="895"/>
      <c r="CC114" s="895"/>
      <c r="CD114" s="895"/>
      <c r="CE114" s="895"/>
      <c r="CF114" s="956">
        <v>25.7</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437</v>
      </c>
      <c r="DH114" s="858"/>
      <c r="DI114" s="858"/>
      <c r="DJ114" s="858"/>
      <c r="DK114" s="859"/>
      <c r="DL114" s="860" t="s">
        <v>444</v>
      </c>
      <c r="DM114" s="858"/>
      <c r="DN114" s="858"/>
      <c r="DO114" s="858"/>
      <c r="DP114" s="859"/>
      <c r="DQ114" s="860" t="s">
        <v>383</v>
      </c>
      <c r="DR114" s="858"/>
      <c r="DS114" s="858"/>
      <c r="DT114" s="858"/>
      <c r="DU114" s="859"/>
      <c r="DV114" s="905" t="s">
        <v>437</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9178</v>
      </c>
      <c r="AB115" s="1004"/>
      <c r="AC115" s="1004"/>
      <c r="AD115" s="1004"/>
      <c r="AE115" s="1005"/>
      <c r="AF115" s="1006">
        <v>8647</v>
      </c>
      <c r="AG115" s="1004"/>
      <c r="AH115" s="1004"/>
      <c r="AI115" s="1004"/>
      <c r="AJ115" s="1005"/>
      <c r="AK115" s="1006">
        <v>8622</v>
      </c>
      <c r="AL115" s="1004"/>
      <c r="AM115" s="1004"/>
      <c r="AN115" s="1004"/>
      <c r="AO115" s="1005"/>
      <c r="AP115" s="1007">
        <v>0.1</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383</v>
      </c>
      <c r="BR115" s="895"/>
      <c r="BS115" s="895"/>
      <c r="BT115" s="895"/>
      <c r="BU115" s="895"/>
      <c r="BV115" s="895" t="s">
        <v>428</v>
      </c>
      <c r="BW115" s="895"/>
      <c r="BX115" s="895"/>
      <c r="BY115" s="895"/>
      <c r="BZ115" s="895"/>
      <c r="CA115" s="895" t="s">
        <v>383</v>
      </c>
      <c r="CB115" s="895"/>
      <c r="CC115" s="895"/>
      <c r="CD115" s="895"/>
      <c r="CE115" s="895"/>
      <c r="CF115" s="956" t="s">
        <v>383</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429</v>
      </c>
      <c r="DM115" s="858"/>
      <c r="DN115" s="858"/>
      <c r="DO115" s="858"/>
      <c r="DP115" s="859"/>
      <c r="DQ115" s="860" t="s">
        <v>437</v>
      </c>
      <c r="DR115" s="858"/>
      <c r="DS115" s="858"/>
      <c r="DT115" s="858"/>
      <c r="DU115" s="859"/>
      <c r="DV115" s="905" t="s">
        <v>437</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461</v>
      </c>
      <c r="AB116" s="858"/>
      <c r="AC116" s="858"/>
      <c r="AD116" s="858"/>
      <c r="AE116" s="859"/>
      <c r="AF116" s="860">
        <v>435</v>
      </c>
      <c r="AG116" s="858"/>
      <c r="AH116" s="858"/>
      <c r="AI116" s="858"/>
      <c r="AJ116" s="859"/>
      <c r="AK116" s="860">
        <v>344</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383</v>
      </c>
      <c r="BR116" s="895"/>
      <c r="BS116" s="895"/>
      <c r="BT116" s="895"/>
      <c r="BU116" s="895"/>
      <c r="BV116" s="895" t="s">
        <v>383</v>
      </c>
      <c r="BW116" s="895"/>
      <c r="BX116" s="895"/>
      <c r="BY116" s="895"/>
      <c r="BZ116" s="895"/>
      <c r="CA116" s="895" t="s">
        <v>437</v>
      </c>
      <c r="CB116" s="895"/>
      <c r="CC116" s="895"/>
      <c r="CD116" s="895"/>
      <c r="CE116" s="895"/>
      <c r="CF116" s="956" t="s">
        <v>383</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75780</v>
      </c>
      <c r="DH116" s="858"/>
      <c r="DI116" s="858"/>
      <c r="DJ116" s="858"/>
      <c r="DK116" s="859"/>
      <c r="DL116" s="860">
        <v>67360</v>
      </c>
      <c r="DM116" s="858"/>
      <c r="DN116" s="858"/>
      <c r="DO116" s="858"/>
      <c r="DP116" s="859"/>
      <c r="DQ116" s="860">
        <v>58940</v>
      </c>
      <c r="DR116" s="858"/>
      <c r="DS116" s="858"/>
      <c r="DT116" s="858"/>
      <c r="DU116" s="859"/>
      <c r="DV116" s="905">
        <v>0.4</v>
      </c>
      <c r="DW116" s="906"/>
      <c r="DX116" s="906"/>
      <c r="DY116" s="906"/>
      <c r="DZ116" s="907"/>
    </row>
    <row r="117" spans="1:130" s="24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4097404</v>
      </c>
      <c r="AB117" s="990"/>
      <c r="AC117" s="990"/>
      <c r="AD117" s="990"/>
      <c r="AE117" s="991"/>
      <c r="AF117" s="992">
        <v>3925219</v>
      </c>
      <c r="AG117" s="990"/>
      <c r="AH117" s="990"/>
      <c r="AI117" s="990"/>
      <c r="AJ117" s="991"/>
      <c r="AK117" s="992">
        <v>3788617</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383</v>
      </c>
      <c r="BR117" s="895"/>
      <c r="BS117" s="895"/>
      <c r="BT117" s="895"/>
      <c r="BU117" s="895"/>
      <c r="BV117" s="895" t="s">
        <v>383</v>
      </c>
      <c r="BW117" s="895"/>
      <c r="BX117" s="895"/>
      <c r="BY117" s="895"/>
      <c r="BZ117" s="895"/>
      <c r="CA117" s="895" t="s">
        <v>383</v>
      </c>
      <c r="CB117" s="895"/>
      <c r="CC117" s="895"/>
      <c r="CD117" s="895"/>
      <c r="CE117" s="895"/>
      <c r="CF117" s="956" t="s">
        <v>127</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383</v>
      </c>
      <c r="DH117" s="858"/>
      <c r="DI117" s="858"/>
      <c r="DJ117" s="858"/>
      <c r="DK117" s="859"/>
      <c r="DL117" s="860" t="s">
        <v>127</v>
      </c>
      <c r="DM117" s="858"/>
      <c r="DN117" s="858"/>
      <c r="DO117" s="858"/>
      <c r="DP117" s="859"/>
      <c r="DQ117" s="860" t="s">
        <v>127</v>
      </c>
      <c r="DR117" s="858"/>
      <c r="DS117" s="858"/>
      <c r="DT117" s="858"/>
      <c r="DU117" s="859"/>
      <c r="DV117" s="905" t="s">
        <v>383</v>
      </c>
      <c r="DW117" s="906"/>
      <c r="DX117" s="906"/>
      <c r="DY117" s="906"/>
      <c r="DZ117" s="907"/>
    </row>
    <row r="118" spans="1:130" s="246" customFormat="1" ht="26.25" customHeight="1" x14ac:dyDescent="0.15">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301</v>
      </c>
      <c r="AG118" s="983"/>
      <c r="AH118" s="983"/>
      <c r="AI118" s="983"/>
      <c r="AJ118" s="984"/>
      <c r="AK118" s="985" t="s">
        <v>300</v>
      </c>
      <c r="AL118" s="983"/>
      <c r="AM118" s="983"/>
      <c r="AN118" s="983"/>
      <c r="AO118" s="984"/>
      <c r="AP118" s="986" t="s">
        <v>422</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444</v>
      </c>
      <c r="BW118" s="926"/>
      <c r="BX118" s="926"/>
      <c r="BY118" s="926"/>
      <c r="BZ118" s="926"/>
      <c r="CA118" s="926" t="s">
        <v>444</v>
      </c>
      <c r="CB118" s="926"/>
      <c r="CC118" s="926"/>
      <c r="CD118" s="926"/>
      <c r="CE118" s="926"/>
      <c r="CF118" s="956" t="s">
        <v>444</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383</v>
      </c>
      <c r="DH118" s="858"/>
      <c r="DI118" s="858"/>
      <c r="DJ118" s="858"/>
      <c r="DK118" s="859"/>
      <c r="DL118" s="860" t="s">
        <v>383</v>
      </c>
      <c r="DM118" s="858"/>
      <c r="DN118" s="858"/>
      <c r="DO118" s="858"/>
      <c r="DP118" s="859"/>
      <c r="DQ118" s="860" t="s">
        <v>383</v>
      </c>
      <c r="DR118" s="858"/>
      <c r="DS118" s="858"/>
      <c r="DT118" s="858"/>
      <c r="DU118" s="859"/>
      <c r="DV118" s="905" t="s">
        <v>383</v>
      </c>
      <c r="DW118" s="906"/>
      <c r="DX118" s="906"/>
      <c r="DY118" s="906"/>
      <c r="DZ118" s="907"/>
    </row>
    <row r="119" spans="1:130" s="246" customFormat="1" ht="26.25" customHeight="1" x14ac:dyDescent="0.15">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383</v>
      </c>
      <c r="AB119" s="976"/>
      <c r="AC119" s="976"/>
      <c r="AD119" s="976"/>
      <c r="AE119" s="977"/>
      <c r="AF119" s="978" t="s">
        <v>383</v>
      </c>
      <c r="AG119" s="976"/>
      <c r="AH119" s="976"/>
      <c r="AI119" s="976"/>
      <c r="AJ119" s="977"/>
      <c r="AK119" s="978" t="s">
        <v>383</v>
      </c>
      <c r="AL119" s="976"/>
      <c r="AM119" s="976"/>
      <c r="AN119" s="976"/>
      <c r="AO119" s="977"/>
      <c r="AP119" s="979" t="s">
        <v>444</v>
      </c>
      <c r="AQ119" s="980"/>
      <c r="AR119" s="980"/>
      <c r="AS119" s="980"/>
      <c r="AT119" s="981"/>
      <c r="AU119" s="1019"/>
      <c r="AV119" s="1020"/>
      <c r="AW119" s="1020"/>
      <c r="AX119" s="1020"/>
      <c r="AY119" s="1020"/>
      <c r="AZ119" s="277" t="s">
        <v>184</v>
      </c>
      <c r="BA119" s="277"/>
      <c r="BB119" s="277"/>
      <c r="BC119" s="277"/>
      <c r="BD119" s="277"/>
      <c r="BE119" s="277"/>
      <c r="BF119" s="277"/>
      <c r="BG119" s="277"/>
      <c r="BH119" s="277"/>
      <c r="BI119" s="277"/>
      <c r="BJ119" s="277"/>
      <c r="BK119" s="277"/>
      <c r="BL119" s="277"/>
      <c r="BM119" s="277"/>
      <c r="BN119" s="277"/>
      <c r="BO119" s="958" t="s">
        <v>456</v>
      </c>
      <c r="BP119" s="959"/>
      <c r="BQ119" s="963">
        <v>46699583</v>
      </c>
      <c r="BR119" s="926"/>
      <c r="BS119" s="926"/>
      <c r="BT119" s="926"/>
      <c r="BU119" s="926"/>
      <c r="BV119" s="926">
        <v>44534499</v>
      </c>
      <c r="BW119" s="926"/>
      <c r="BX119" s="926"/>
      <c r="BY119" s="926"/>
      <c r="BZ119" s="926"/>
      <c r="CA119" s="926">
        <v>42551430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428</v>
      </c>
      <c r="DH119" s="841"/>
      <c r="DI119" s="841"/>
      <c r="DJ119" s="841"/>
      <c r="DK119" s="842"/>
      <c r="DL119" s="843" t="s">
        <v>383</v>
      </c>
      <c r="DM119" s="841"/>
      <c r="DN119" s="841"/>
      <c r="DO119" s="841"/>
      <c r="DP119" s="842"/>
      <c r="DQ119" s="843" t="s">
        <v>383</v>
      </c>
      <c r="DR119" s="841"/>
      <c r="DS119" s="841"/>
      <c r="DT119" s="841"/>
      <c r="DU119" s="842"/>
      <c r="DV119" s="929" t="s">
        <v>444</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383</v>
      </c>
      <c r="AB120" s="858"/>
      <c r="AC120" s="858"/>
      <c r="AD120" s="858"/>
      <c r="AE120" s="859"/>
      <c r="AF120" s="860" t="s">
        <v>383</v>
      </c>
      <c r="AG120" s="858"/>
      <c r="AH120" s="858"/>
      <c r="AI120" s="858"/>
      <c r="AJ120" s="859"/>
      <c r="AK120" s="860" t="s">
        <v>383</v>
      </c>
      <c r="AL120" s="858"/>
      <c r="AM120" s="858"/>
      <c r="AN120" s="858"/>
      <c r="AO120" s="859"/>
      <c r="AP120" s="905" t="s">
        <v>383</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4601604</v>
      </c>
      <c r="BR120" s="923"/>
      <c r="BS120" s="923"/>
      <c r="BT120" s="923"/>
      <c r="BU120" s="923"/>
      <c r="BV120" s="923">
        <v>4579569</v>
      </c>
      <c r="BW120" s="923"/>
      <c r="BX120" s="923"/>
      <c r="BY120" s="923"/>
      <c r="BZ120" s="923"/>
      <c r="CA120" s="923">
        <v>4816746</v>
      </c>
      <c r="CB120" s="923"/>
      <c r="CC120" s="923"/>
      <c r="CD120" s="923"/>
      <c r="CE120" s="923"/>
      <c r="CF120" s="947">
        <v>35.200000000000003</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9855854</v>
      </c>
      <c r="DH120" s="923"/>
      <c r="DI120" s="923"/>
      <c r="DJ120" s="923"/>
      <c r="DK120" s="923"/>
      <c r="DL120" s="923">
        <v>8688808</v>
      </c>
      <c r="DM120" s="923"/>
      <c r="DN120" s="923"/>
      <c r="DO120" s="923"/>
      <c r="DP120" s="923"/>
      <c r="DQ120" s="923">
        <v>7615264</v>
      </c>
      <c r="DR120" s="923"/>
      <c r="DS120" s="923"/>
      <c r="DT120" s="923"/>
      <c r="DU120" s="923"/>
      <c r="DV120" s="924">
        <v>55.7</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383</v>
      </c>
      <c r="AB121" s="858"/>
      <c r="AC121" s="858"/>
      <c r="AD121" s="858"/>
      <c r="AE121" s="859"/>
      <c r="AF121" s="860" t="s">
        <v>383</v>
      </c>
      <c r="AG121" s="858"/>
      <c r="AH121" s="858"/>
      <c r="AI121" s="858"/>
      <c r="AJ121" s="859"/>
      <c r="AK121" s="860" t="s">
        <v>444</v>
      </c>
      <c r="AL121" s="858"/>
      <c r="AM121" s="858"/>
      <c r="AN121" s="858"/>
      <c r="AO121" s="859"/>
      <c r="AP121" s="905" t="s">
        <v>383</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4481847</v>
      </c>
      <c r="BR121" s="895"/>
      <c r="BS121" s="895"/>
      <c r="BT121" s="895"/>
      <c r="BU121" s="895"/>
      <c r="BV121" s="895">
        <v>4241126</v>
      </c>
      <c r="BW121" s="895"/>
      <c r="BX121" s="895"/>
      <c r="BY121" s="895"/>
      <c r="BZ121" s="895"/>
      <c r="CA121" s="895">
        <v>4100999</v>
      </c>
      <c r="CB121" s="895"/>
      <c r="CC121" s="895"/>
      <c r="CD121" s="895"/>
      <c r="CE121" s="895"/>
      <c r="CF121" s="956">
        <v>30</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55017</v>
      </c>
      <c r="DH121" s="895"/>
      <c r="DI121" s="895"/>
      <c r="DJ121" s="895"/>
      <c r="DK121" s="895"/>
      <c r="DL121" s="895">
        <v>34179</v>
      </c>
      <c r="DM121" s="895"/>
      <c r="DN121" s="895"/>
      <c r="DO121" s="895"/>
      <c r="DP121" s="895"/>
      <c r="DQ121" s="895">
        <v>20947</v>
      </c>
      <c r="DR121" s="895"/>
      <c r="DS121" s="895"/>
      <c r="DT121" s="895"/>
      <c r="DU121" s="895"/>
      <c r="DV121" s="872">
        <v>0.2</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383</v>
      </c>
      <c r="AB122" s="858"/>
      <c r="AC122" s="858"/>
      <c r="AD122" s="858"/>
      <c r="AE122" s="859"/>
      <c r="AF122" s="860" t="s">
        <v>444</v>
      </c>
      <c r="AG122" s="858"/>
      <c r="AH122" s="858"/>
      <c r="AI122" s="858"/>
      <c r="AJ122" s="859"/>
      <c r="AK122" s="860" t="s">
        <v>383</v>
      </c>
      <c r="AL122" s="858"/>
      <c r="AM122" s="858"/>
      <c r="AN122" s="858"/>
      <c r="AO122" s="859"/>
      <c r="AP122" s="905" t="s">
        <v>383</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26112184</v>
      </c>
      <c r="BR122" s="926"/>
      <c r="BS122" s="926"/>
      <c r="BT122" s="926"/>
      <c r="BU122" s="926"/>
      <c r="BV122" s="926">
        <v>25150173</v>
      </c>
      <c r="BW122" s="926"/>
      <c r="BX122" s="926"/>
      <c r="BY122" s="926"/>
      <c r="BZ122" s="926"/>
      <c r="CA122" s="926">
        <v>25051900</v>
      </c>
      <c r="CB122" s="926"/>
      <c r="CC122" s="926"/>
      <c r="CD122" s="926"/>
      <c r="CE122" s="926"/>
      <c r="CF122" s="927">
        <v>183.2</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428</v>
      </c>
      <c r="DH122" s="895"/>
      <c r="DI122" s="895"/>
      <c r="DJ122" s="895"/>
      <c r="DK122" s="895"/>
      <c r="DL122" s="895" t="s">
        <v>428</v>
      </c>
      <c r="DM122" s="895"/>
      <c r="DN122" s="895"/>
      <c r="DO122" s="895"/>
      <c r="DP122" s="895"/>
      <c r="DQ122" s="895" t="s">
        <v>428</v>
      </c>
      <c r="DR122" s="895"/>
      <c r="DS122" s="895"/>
      <c r="DT122" s="895"/>
      <c r="DU122" s="895"/>
      <c r="DV122" s="872" t="s">
        <v>428</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9178</v>
      </c>
      <c r="AB123" s="858"/>
      <c r="AC123" s="858"/>
      <c r="AD123" s="858"/>
      <c r="AE123" s="859"/>
      <c r="AF123" s="860">
        <v>8647</v>
      </c>
      <c r="AG123" s="858"/>
      <c r="AH123" s="858"/>
      <c r="AI123" s="858"/>
      <c r="AJ123" s="859"/>
      <c r="AK123" s="860">
        <v>8622</v>
      </c>
      <c r="AL123" s="858"/>
      <c r="AM123" s="858"/>
      <c r="AN123" s="858"/>
      <c r="AO123" s="859"/>
      <c r="AP123" s="905">
        <v>0.1</v>
      </c>
      <c r="AQ123" s="906"/>
      <c r="AR123" s="906"/>
      <c r="AS123" s="906"/>
      <c r="AT123" s="907"/>
      <c r="AU123" s="970"/>
      <c r="AV123" s="971"/>
      <c r="AW123" s="971"/>
      <c r="AX123" s="971"/>
      <c r="AY123" s="971"/>
      <c r="AZ123" s="277" t="s">
        <v>184</v>
      </c>
      <c r="BA123" s="277"/>
      <c r="BB123" s="277"/>
      <c r="BC123" s="277"/>
      <c r="BD123" s="277"/>
      <c r="BE123" s="277"/>
      <c r="BF123" s="277"/>
      <c r="BG123" s="277"/>
      <c r="BH123" s="277"/>
      <c r="BI123" s="277"/>
      <c r="BJ123" s="277"/>
      <c r="BK123" s="277"/>
      <c r="BL123" s="277"/>
      <c r="BM123" s="277"/>
      <c r="BN123" s="277"/>
      <c r="BO123" s="958" t="s">
        <v>467</v>
      </c>
      <c r="BP123" s="959"/>
      <c r="BQ123" s="913">
        <v>35195635</v>
      </c>
      <c r="BR123" s="914"/>
      <c r="BS123" s="914"/>
      <c r="BT123" s="914"/>
      <c r="BU123" s="914"/>
      <c r="BV123" s="914">
        <v>33970868</v>
      </c>
      <c r="BW123" s="914"/>
      <c r="BX123" s="914"/>
      <c r="BY123" s="914"/>
      <c r="BZ123" s="914"/>
      <c r="CA123" s="914">
        <v>33969645</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469</v>
      </c>
      <c r="DH123" s="858"/>
      <c r="DI123" s="858"/>
      <c r="DJ123" s="858"/>
      <c r="DK123" s="859"/>
      <c r="DL123" s="860" t="s">
        <v>470</v>
      </c>
      <c r="DM123" s="858"/>
      <c r="DN123" s="858"/>
      <c r="DO123" s="858"/>
      <c r="DP123" s="859"/>
      <c r="DQ123" s="860" t="s">
        <v>470</v>
      </c>
      <c r="DR123" s="858"/>
      <c r="DS123" s="858"/>
      <c r="DT123" s="858"/>
      <c r="DU123" s="859"/>
      <c r="DV123" s="905" t="s">
        <v>471</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472</v>
      </c>
      <c r="AB124" s="858"/>
      <c r="AC124" s="858"/>
      <c r="AD124" s="858"/>
      <c r="AE124" s="859"/>
      <c r="AF124" s="860" t="s">
        <v>127</v>
      </c>
      <c r="AG124" s="858"/>
      <c r="AH124" s="858"/>
      <c r="AI124" s="858"/>
      <c r="AJ124" s="859"/>
      <c r="AK124" s="860" t="s">
        <v>471</v>
      </c>
      <c r="AL124" s="858"/>
      <c r="AM124" s="858"/>
      <c r="AN124" s="858"/>
      <c r="AO124" s="859"/>
      <c r="AP124" s="905" t="s">
        <v>470</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96.8</v>
      </c>
      <c r="BR124" s="912"/>
      <c r="BS124" s="912"/>
      <c r="BT124" s="912"/>
      <c r="BU124" s="912"/>
      <c r="BV124" s="912">
        <v>87.8</v>
      </c>
      <c r="BW124" s="912"/>
      <c r="BX124" s="912"/>
      <c r="BY124" s="912"/>
      <c r="BZ124" s="912"/>
      <c r="CA124" s="912">
        <v>62.7</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383</v>
      </c>
      <c r="DH124" s="841"/>
      <c r="DI124" s="841"/>
      <c r="DJ124" s="841"/>
      <c r="DK124" s="842"/>
      <c r="DL124" s="843" t="s">
        <v>471</v>
      </c>
      <c r="DM124" s="841"/>
      <c r="DN124" s="841"/>
      <c r="DO124" s="841"/>
      <c r="DP124" s="842"/>
      <c r="DQ124" s="843" t="s">
        <v>471</v>
      </c>
      <c r="DR124" s="841"/>
      <c r="DS124" s="841"/>
      <c r="DT124" s="841"/>
      <c r="DU124" s="842"/>
      <c r="DV124" s="929" t="s">
        <v>471</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469</v>
      </c>
      <c r="AB125" s="858"/>
      <c r="AC125" s="858"/>
      <c r="AD125" s="858"/>
      <c r="AE125" s="859"/>
      <c r="AF125" s="860" t="s">
        <v>383</v>
      </c>
      <c r="AG125" s="858"/>
      <c r="AH125" s="858"/>
      <c r="AI125" s="858"/>
      <c r="AJ125" s="859"/>
      <c r="AK125" s="860" t="s">
        <v>470</v>
      </c>
      <c r="AL125" s="858"/>
      <c r="AM125" s="858"/>
      <c r="AN125" s="858"/>
      <c r="AO125" s="859"/>
      <c r="AP125" s="905" t="s">
        <v>383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470</v>
      </c>
      <c r="DH125" s="923"/>
      <c r="DI125" s="923"/>
      <c r="DJ125" s="923"/>
      <c r="DK125" s="923"/>
      <c r="DL125" s="923" t="s">
        <v>471</v>
      </c>
      <c r="DM125" s="923"/>
      <c r="DN125" s="923"/>
      <c r="DO125" s="923"/>
      <c r="DP125" s="923"/>
      <c r="DQ125" s="923" t="s">
        <v>471</v>
      </c>
      <c r="DR125" s="923"/>
      <c r="DS125" s="923"/>
      <c r="DT125" s="923"/>
      <c r="DU125" s="923"/>
      <c r="DV125" s="924" t="s">
        <v>383</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471</v>
      </c>
      <c r="AB126" s="858"/>
      <c r="AC126" s="858"/>
      <c r="AD126" s="858"/>
      <c r="AE126" s="859"/>
      <c r="AF126" s="860" t="s">
        <v>471</v>
      </c>
      <c r="AG126" s="858"/>
      <c r="AH126" s="858"/>
      <c r="AI126" s="858"/>
      <c r="AJ126" s="859"/>
      <c r="AK126" s="860" t="s">
        <v>469</v>
      </c>
      <c r="AL126" s="858"/>
      <c r="AM126" s="858"/>
      <c r="AN126" s="858"/>
      <c r="AO126" s="859"/>
      <c r="AP126" s="905" t="s">
        <v>471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471</v>
      </c>
      <c r="DH126" s="895"/>
      <c r="DI126" s="895"/>
      <c r="DJ126" s="895"/>
      <c r="DK126" s="895"/>
      <c r="DL126" s="895" t="s">
        <v>470</v>
      </c>
      <c r="DM126" s="895"/>
      <c r="DN126" s="895"/>
      <c r="DO126" s="895"/>
      <c r="DP126" s="895"/>
      <c r="DQ126" s="895" t="s">
        <v>471</v>
      </c>
      <c r="DR126" s="895"/>
      <c r="DS126" s="895"/>
      <c r="DT126" s="895"/>
      <c r="DU126" s="895"/>
      <c r="DV126" s="872" t="s">
        <v>470</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469</v>
      </c>
      <c r="AB127" s="858"/>
      <c r="AC127" s="858"/>
      <c r="AD127" s="858"/>
      <c r="AE127" s="859"/>
      <c r="AF127" s="860" t="s">
        <v>469</v>
      </c>
      <c r="AG127" s="858"/>
      <c r="AH127" s="858"/>
      <c r="AI127" s="858"/>
      <c r="AJ127" s="859"/>
      <c r="AK127" s="860" t="s">
        <v>471</v>
      </c>
      <c r="AL127" s="858"/>
      <c r="AM127" s="858"/>
      <c r="AN127" s="858"/>
      <c r="AO127" s="859"/>
      <c r="AP127" s="905" t="s">
        <v>470</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383</v>
      </c>
      <c r="DH127" s="895"/>
      <c r="DI127" s="895"/>
      <c r="DJ127" s="895"/>
      <c r="DK127" s="895"/>
      <c r="DL127" s="895" t="s">
        <v>127</v>
      </c>
      <c r="DM127" s="895"/>
      <c r="DN127" s="895"/>
      <c r="DO127" s="895"/>
      <c r="DP127" s="895"/>
      <c r="DQ127" s="895" t="s">
        <v>383</v>
      </c>
      <c r="DR127" s="895"/>
      <c r="DS127" s="895"/>
      <c r="DT127" s="895"/>
      <c r="DU127" s="895"/>
      <c r="DV127" s="872" t="s">
        <v>471</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528076</v>
      </c>
      <c r="AB128" s="879"/>
      <c r="AC128" s="879"/>
      <c r="AD128" s="879"/>
      <c r="AE128" s="880"/>
      <c r="AF128" s="881">
        <v>530909</v>
      </c>
      <c r="AG128" s="879"/>
      <c r="AH128" s="879"/>
      <c r="AI128" s="879"/>
      <c r="AJ128" s="880"/>
      <c r="AK128" s="881">
        <v>506935</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127</v>
      </c>
      <c r="BG128" s="865"/>
      <c r="BH128" s="865"/>
      <c r="BI128" s="865"/>
      <c r="BJ128" s="865"/>
      <c r="BK128" s="865"/>
      <c r="BL128" s="888"/>
      <c r="BM128" s="864">
        <v>12.71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472</v>
      </c>
      <c r="DH128" s="869"/>
      <c r="DI128" s="869"/>
      <c r="DJ128" s="869"/>
      <c r="DK128" s="869"/>
      <c r="DL128" s="869" t="s">
        <v>471</v>
      </c>
      <c r="DM128" s="869"/>
      <c r="DN128" s="869"/>
      <c r="DO128" s="869"/>
      <c r="DP128" s="869"/>
      <c r="DQ128" s="869" t="s">
        <v>471</v>
      </c>
      <c r="DR128" s="869"/>
      <c r="DS128" s="869"/>
      <c r="DT128" s="869"/>
      <c r="DU128" s="869"/>
      <c r="DV128" s="870" t="s">
        <v>470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14413164</v>
      </c>
      <c r="AB129" s="858"/>
      <c r="AC129" s="858"/>
      <c r="AD129" s="858"/>
      <c r="AE129" s="859"/>
      <c r="AF129" s="860">
        <v>14412451</v>
      </c>
      <c r="AG129" s="858"/>
      <c r="AH129" s="858"/>
      <c r="AI129" s="858"/>
      <c r="AJ129" s="859"/>
      <c r="AK129" s="860">
        <v>16028539</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471</v>
      </c>
      <c r="BG129" s="848"/>
      <c r="BH129" s="848"/>
      <c r="BI129" s="848"/>
      <c r="BJ129" s="848"/>
      <c r="BK129" s="848"/>
      <c r="BL129" s="849"/>
      <c r="BM129" s="847">
        <v>17.71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2530001</v>
      </c>
      <c r="AB130" s="858"/>
      <c r="AC130" s="858"/>
      <c r="AD130" s="858"/>
      <c r="AE130" s="859"/>
      <c r="AF130" s="860">
        <v>2386007</v>
      </c>
      <c r="AG130" s="858"/>
      <c r="AH130" s="858"/>
      <c r="AI130" s="858"/>
      <c r="AJ130" s="859"/>
      <c r="AK130" s="860">
        <v>2357086</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11883163</v>
      </c>
      <c r="AB131" s="841"/>
      <c r="AC131" s="841"/>
      <c r="AD131" s="841"/>
      <c r="AE131" s="842"/>
      <c r="AF131" s="843">
        <v>12026444</v>
      </c>
      <c r="AG131" s="841"/>
      <c r="AH131" s="841"/>
      <c r="AI131" s="841"/>
      <c r="AJ131" s="842"/>
      <c r="AK131" s="843">
        <v>13671453</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62.7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8.7462151279999993</v>
      </c>
      <c r="AB132" s="821"/>
      <c r="AC132" s="821"/>
      <c r="AD132" s="821"/>
      <c r="AE132" s="822"/>
      <c r="AF132" s="823">
        <v>8.3840493499999997</v>
      </c>
      <c r="AG132" s="821"/>
      <c r="AH132" s="821"/>
      <c r="AI132" s="821"/>
      <c r="AJ132" s="822"/>
      <c r="AK132" s="823">
        <v>6.7629680619999997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9.3000000000000007</v>
      </c>
      <c r="AB133" s="800"/>
      <c r="AC133" s="800"/>
      <c r="AD133" s="800"/>
      <c r="AE133" s="801"/>
      <c r="AF133" s="799">
        <v>8.8000000000000007</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g5tXuEESYIflBQBsHEWCjcMXNBk7emsk8YEDfb7jzJ0RGZJgLPa+O2lykbWWMsqiVjcF15kMblMwmnyvta1ow==" saltValue="+Eg3EEVDxrlTwdgi4ZD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1.1417322834645669"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KrGMeKSYCoGR2MxyUOtmf8pR8e2R4Kc9UTIlqlV0kRZ9mCpECdTfw0O+SrvhuBwWKugaVg9l5LMGoe3YUyQFw==" saltValue="Pq3/uobzjRgSwo7sibzS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NhwZ5dtKWiPhn7dBuTNjOkp5K0xMsx94aTXMeN4G/CpNkTXG7esZhpyqVqPlJw+ksOTRiZ96ABzpHY43B4rvw==" saltValue="OtzNAgyEfN4JtElzz7K+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4"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5"/>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8" t="s">
        <v>506</v>
      </c>
      <c r="AL9" s="1229"/>
      <c r="AM9" s="1229"/>
      <c r="AN9" s="1230"/>
      <c r="AO9" s="312">
        <v>3530671</v>
      </c>
      <c r="AP9" s="312">
        <v>63035</v>
      </c>
      <c r="AQ9" s="313">
        <v>62647</v>
      </c>
      <c r="AR9" s="314">
        <v>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8" t="s">
        <v>507</v>
      </c>
      <c r="AL10" s="1229"/>
      <c r="AM10" s="1229"/>
      <c r="AN10" s="1230"/>
      <c r="AO10" s="315">
        <v>536944</v>
      </c>
      <c r="AP10" s="315">
        <v>9586</v>
      </c>
      <c r="AQ10" s="316">
        <v>5968</v>
      </c>
      <c r="AR10" s="317">
        <v>60.6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8" t="s">
        <v>508</v>
      </c>
      <c r="AL11" s="1229"/>
      <c r="AM11" s="1229"/>
      <c r="AN11" s="1230"/>
      <c r="AO11" s="315">
        <v>510993</v>
      </c>
      <c r="AP11" s="315">
        <v>9123</v>
      </c>
      <c r="AQ11" s="316">
        <v>5863</v>
      </c>
      <c r="AR11" s="317">
        <v>55.6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8" t="s">
        <v>509</v>
      </c>
      <c r="AL12" s="1229"/>
      <c r="AM12" s="1229"/>
      <c r="AN12" s="1230"/>
      <c r="AO12" s="315">
        <v>14120</v>
      </c>
      <c r="AP12" s="315">
        <v>252</v>
      </c>
      <c r="AQ12" s="316">
        <v>1312</v>
      </c>
      <c r="AR12" s="317">
        <v>-80.8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8" t="s">
        <v>510</v>
      </c>
      <c r="AL13" s="1229"/>
      <c r="AM13" s="1229"/>
      <c r="AN13" s="1230"/>
      <c r="AO13" s="315" t="s">
        <v>511</v>
      </c>
      <c r="AP13" s="315" t="s">
        <v>511</v>
      </c>
      <c r="AQ13" s="316">
        <v>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8" t="s">
        <v>512</v>
      </c>
      <c r="AL14" s="1229"/>
      <c r="AM14" s="1229"/>
      <c r="AN14" s="1230"/>
      <c r="AO14" s="315">
        <v>119919</v>
      </c>
      <c r="AP14" s="315">
        <v>2141</v>
      </c>
      <c r="AQ14" s="316">
        <v>2308</v>
      </c>
      <c r="AR14" s="317">
        <v>-7.2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8" t="s">
        <v>513</v>
      </c>
      <c r="AL15" s="1229"/>
      <c r="AM15" s="1229"/>
      <c r="AN15" s="1230"/>
      <c r="AO15" s="315">
        <v>77220</v>
      </c>
      <c r="AP15" s="315">
        <v>1379</v>
      </c>
      <c r="AQ15" s="316">
        <v>1635</v>
      </c>
      <c r="AR15" s="317">
        <v>-15.7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1" t="s">
        <v>514</v>
      </c>
      <c r="AL16" s="1232"/>
      <c r="AM16" s="1232"/>
      <c r="AN16" s="1233"/>
      <c r="AO16" s="315">
        <v>-212663</v>
      </c>
      <c r="AP16" s="315">
        <v>-3797</v>
      </c>
      <c r="AQ16" s="316">
        <v>-5106</v>
      </c>
      <c r="AR16" s="317">
        <v>-25.6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1" t="s">
        <v>184</v>
      </c>
      <c r="AL17" s="1232"/>
      <c r="AM17" s="1232"/>
      <c r="AN17" s="1233"/>
      <c r="AO17" s="315">
        <v>4577204</v>
      </c>
      <c r="AP17" s="315">
        <v>81720</v>
      </c>
      <c r="AQ17" s="316">
        <v>74627</v>
      </c>
      <c r="AR17" s="317">
        <v>9.5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5" t="s">
        <v>519</v>
      </c>
      <c r="AL21" s="1226"/>
      <c r="AM21" s="1226"/>
      <c r="AN21" s="1227"/>
      <c r="AO21" s="327">
        <v>8.41</v>
      </c>
      <c r="AP21" s="328">
        <v>7.32</v>
      </c>
      <c r="AQ21" s="329">
        <v>1.0900000000000001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5" t="s">
        <v>520</v>
      </c>
      <c r="AL22" s="1226"/>
      <c r="AM22" s="1226"/>
      <c r="AN22" s="1227"/>
      <c r="AO22" s="332">
        <v>96.6</v>
      </c>
      <c r="AP22" s="333">
        <v>98.6</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4"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5"/>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524</v>
      </c>
      <c r="AL32" s="1217"/>
      <c r="AM32" s="1217"/>
      <c r="AN32" s="1218"/>
      <c r="AO32" s="342">
        <v>2732854</v>
      </c>
      <c r="AP32" s="342">
        <v>48791</v>
      </c>
      <c r="AQ32" s="343">
        <v>39505</v>
      </c>
      <c r="AR32" s="344">
        <v>23.5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525</v>
      </c>
      <c r="AL33" s="1217"/>
      <c r="AM33" s="1217"/>
      <c r="AN33" s="121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526</v>
      </c>
      <c r="AL34" s="1217"/>
      <c r="AM34" s="1217"/>
      <c r="AN34" s="1218"/>
      <c r="AO34" s="342" t="s">
        <v>511</v>
      </c>
      <c r="AP34" s="342" t="s">
        <v>511</v>
      </c>
      <c r="AQ34" s="343">
        <v>56</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527</v>
      </c>
      <c r="AL35" s="1217"/>
      <c r="AM35" s="1217"/>
      <c r="AN35" s="1218"/>
      <c r="AO35" s="342">
        <v>719944</v>
      </c>
      <c r="AP35" s="342">
        <v>12854</v>
      </c>
      <c r="AQ35" s="343">
        <v>13645</v>
      </c>
      <c r="AR35" s="344">
        <v>-5.8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528</v>
      </c>
      <c r="AL36" s="1217"/>
      <c r="AM36" s="1217"/>
      <c r="AN36" s="1218"/>
      <c r="AO36" s="342">
        <v>326853</v>
      </c>
      <c r="AP36" s="342">
        <v>5836</v>
      </c>
      <c r="AQ36" s="343">
        <v>1726</v>
      </c>
      <c r="AR36" s="344">
        <v>238.1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529</v>
      </c>
      <c r="AL37" s="1217"/>
      <c r="AM37" s="1217"/>
      <c r="AN37" s="1218"/>
      <c r="AO37" s="342">
        <v>8622</v>
      </c>
      <c r="AP37" s="342">
        <v>154</v>
      </c>
      <c r="AQ37" s="343">
        <v>663</v>
      </c>
      <c r="AR37" s="344">
        <v>-76.8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9" t="s">
        <v>530</v>
      </c>
      <c r="AL38" s="1220"/>
      <c r="AM38" s="1220"/>
      <c r="AN38" s="1221"/>
      <c r="AO38" s="345">
        <v>344</v>
      </c>
      <c r="AP38" s="345">
        <v>6</v>
      </c>
      <c r="AQ38" s="346">
        <v>1</v>
      </c>
      <c r="AR38" s="334">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9" t="s">
        <v>531</v>
      </c>
      <c r="AL39" s="1220"/>
      <c r="AM39" s="1220"/>
      <c r="AN39" s="1221"/>
      <c r="AO39" s="342">
        <v>-506935</v>
      </c>
      <c r="AP39" s="342">
        <v>-9051</v>
      </c>
      <c r="AQ39" s="343">
        <v>-5573</v>
      </c>
      <c r="AR39" s="344">
        <v>62.4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532</v>
      </c>
      <c r="AL40" s="1217"/>
      <c r="AM40" s="1217"/>
      <c r="AN40" s="1218"/>
      <c r="AO40" s="342">
        <v>-2357086</v>
      </c>
      <c r="AP40" s="342">
        <v>-42083</v>
      </c>
      <c r="AQ40" s="343">
        <v>-36518</v>
      </c>
      <c r="AR40" s="344">
        <v>15.2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2" t="s">
        <v>295</v>
      </c>
      <c r="AL41" s="1223"/>
      <c r="AM41" s="1223"/>
      <c r="AN41" s="1224"/>
      <c r="AO41" s="342">
        <v>924596</v>
      </c>
      <c r="AP41" s="342">
        <v>16507</v>
      </c>
      <c r="AQ41" s="343">
        <v>13504</v>
      </c>
      <c r="AR41" s="344">
        <v>22.2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9" t="s">
        <v>501</v>
      </c>
      <c r="AN49" s="1211" t="s">
        <v>536</v>
      </c>
      <c r="AO49" s="1212"/>
      <c r="AP49" s="1212"/>
      <c r="AQ49" s="1212"/>
      <c r="AR49" s="121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0"/>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1980924</v>
      </c>
      <c r="AN51" s="364">
        <v>35156</v>
      </c>
      <c r="AO51" s="365">
        <v>-39.799999999999997</v>
      </c>
      <c r="AP51" s="366">
        <v>65988</v>
      </c>
      <c r="AQ51" s="367">
        <v>-5.0999999999999996</v>
      </c>
      <c r="AR51" s="368">
        <v>-34.700000000000003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1090874</v>
      </c>
      <c r="AN52" s="372">
        <v>19360</v>
      </c>
      <c r="AO52" s="373">
        <v>-44</v>
      </c>
      <c r="AP52" s="374">
        <v>36473</v>
      </c>
      <c r="AQ52" s="375">
        <v>3.3</v>
      </c>
      <c r="AR52" s="376">
        <v>-47.3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2954276</v>
      </c>
      <c r="AN53" s="364">
        <v>52592</v>
      </c>
      <c r="AO53" s="365">
        <v>49.6</v>
      </c>
      <c r="AP53" s="366">
        <v>77507</v>
      </c>
      <c r="AQ53" s="367">
        <v>17.5</v>
      </c>
      <c r="AR53" s="368">
        <v>32.1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1916578</v>
      </c>
      <c r="AN54" s="372">
        <v>34119</v>
      </c>
      <c r="AO54" s="373">
        <v>76.2</v>
      </c>
      <c r="AP54" s="374">
        <v>42788</v>
      </c>
      <c r="AQ54" s="375">
        <v>17.3</v>
      </c>
      <c r="AR54" s="376">
        <v>58.9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2533112</v>
      </c>
      <c r="AN55" s="364">
        <v>45153</v>
      </c>
      <c r="AO55" s="365">
        <v>-14.1</v>
      </c>
      <c r="AP55" s="366">
        <v>57295</v>
      </c>
      <c r="AQ55" s="367">
        <v>-26.1</v>
      </c>
      <c r="AR55" s="368">
        <v>12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1898174</v>
      </c>
      <c r="AN56" s="372">
        <v>33835</v>
      </c>
      <c r="AO56" s="373">
        <v>-0.8</v>
      </c>
      <c r="AP56" s="374">
        <v>32771</v>
      </c>
      <c r="AQ56" s="375">
        <v>-23.4</v>
      </c>
      <c r="AR56" s="376">
        <v>22.6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2279895</v>
      </c>
      <c r="AN57" s="364">
        <v>40635</v>
      </c>
      <c r="AO57" s="365">
        <v>-10</v>
      </c>
      <c r="AP57" s="366">
        <v>54110</v>
      </c>
      <c r="AQ57" s="367">
        <v>-5.6</v>
      </c>
      <c r="AR57" s="368">
        <v>-4.4000000000000004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1256552</v>
      </c>
      <c r="AN58" s="372">
        <v>22396</v>
      </c>
      <c r="AO58" s="373">
        <v>-33.799999999999997</v>
      </c>
      <c r="AP58" s="374">
        <v>30620</v>
      </c>
      <c r="AQ58" s="375">
        <v>-6.6</v>
      </c>
      <c r="AR58" s="376">
        <v>-27.2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2538668</v>
      </c>
      <c r="AN59" s="364">
        <v>45324</v>
      </c>
      <c r="AO59" s="365">
        <v>11.5</v>
      </c>
      <c r="AP59" s="366">
        <v>54684</v>
      </c>
      <c r="AQ59" s="367">
        <v>1.1000000000000001</v>
      </c>
      <c r="AR59" s="368">
        <v>10.4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2025710</v>
      </c>
      <c r="AN60" s="372">
        <v>36166</v>
      </c>
      <c r="AO60" s="373">
        <v>61.5</v>
      </c>
      <c r="AP60" s="374">
        <v>32829</v>
      </c>
      <c r="AQ60" s="375">
        <v>7.2</v>
      </c>
      <c r="AR60" s="376">
        <v>54.3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2457375</v>
      </c>
      <c r="AN61" s="379">
        <v>43772</v>
      </c>
      <c r="AO61" s="380">
        <v>-0.6</v>
      </c>
      <c r="AP61" s="381">
        <v>61917</v>
      </c>
      <c r="AQ61" s="382">
        <v>-3.6</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1637578</v>
      </c>
      <c r="AN62" s="372">
        <v>29175</v>
      </c>
      <c r="AO62" s="373">
        <v>11.8</v>
      </c>
      <c r="AP62" s="374">
        <v>35096</v>
      </c>
      <c r="AQ62" s="375">
        <v>-0.4</v>
      </c>
      <c r="AR62" s="376">
        <v>12.2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7kU+KoQ31kHmPHPvUZD/BHVLo0m6E2oSgbqkByCw3gu1IAZJjNeYXwyBFb8koZ3MfBRxfxTlbdQ52VAlSFYGA==" saltValue="Ne9Tpki92EG34HvT3wjz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bQZeWNgk7khX4K7LXW3u6GtsWwWu/dfJ1yGdE4ufqhC0tFR85TvI09SGVUlyIvZ62yqqXaNtiNESYdMeVnPVg==" saltValue="2m322I+CRIPVhERCndS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4GuO7bK7MjDf9Fq5lmijCjHnYlS+9utWQhJdWnCVaF/0ytkaXACemEdd1b7QnT9tdP+T6va0CZ/G7ol3jGhAw==" saltValue="bH1/Y0PgdQN1hMhpzu/Y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4" t="s">
        <v>3</v>
      </c>
      <c r="D47" s="1234"/>
      <c r="E47" s="1235"/>
      <c r="F47" s="11">
        <v>14.62</v>
      </c>
      <c r="G47" s="12">
        <v>14.68</v>
      </c>
      <c r="H47" s="12">
        <v>14.87</v>
      </c>
      <c r="I47" s="12">
        <v>14.99</v>
      </c>
      <c r="J47" s="13">
        <v>14.83</v>
      </c>
    </row>
    <row r="48" spans="2:10" ht="57.75" customHeight="1" x14ac:dyDescent="0.15">
      <c r="B48" s="14"/>
      <c r="C48" s="1236" t="s">
        <v>4</v>
      </c>
      <c r="D48" s="1236"/>
      <c r="E48" s="1237"/>
      <c r="F48" s="15">
        <v>7.39</v>
      </c>
      <c r="G48" s="16">
        <v>6.93</v>
      </c>
      <c r="H48" s="16">
        <v>7.24</v>
      </c>
      <c r="I48" s="16">
        <v>6.67</v>
      </c>
      <c r="J48" s="17">
        <v>4.82</v>
      </c>
    </row>
    <row r="49" spans="2:10" ht="57.75" customHeight="1" thickBot="1" x14ac:dyDescent="0.2">
      <c r="B49" s="18"/>
      <c r="C49" s="1238" t="s">
        <v>5</v>
      </c>
      <c r="D49" s="1238"/>
      <c r="E49" s="1239"/>
      <c r="F49" s="19" t="s">
        <v>557</v>
      </c>
      <c r="G49" s="20">
        <v>0.05</v>
      </c>
      <c r="H49" s="20">
        <v>0.42</v>
      </c>
      <c r="I49" s="20" t="s">
        <v>558</v>
      </c>
      <c r="J49" s="21">
        <v>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bbjgcazdVoOXX8ySnAklVC4N008wdEVkq/fd5Z2G6b1tCXbLyVosHU/HOLerZwR6yUr5Jo80pkujJo+5vShAQ==" saltValue="UFKDqt8wqItWLAgopBf/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2020-09-18T08:23:49Z</cp:lastPrinted>
  <dcterms:created xsi:type="dcterms:W3CDTF">2020-02-10T03:53:21Z</dcterms:created>
  <dcterms:modified xsi:type="dcterms:W3CDTF">2020-09-30T01:54:38Z</dcterms:modified>
  <cp:category/>
</cp:coreProperties>
</file>