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4680" windowWidth="15330" windowHeight="4730" activeTab="0"/>
  </bookViews>
  <sheets>
    <sheet name="30" sheetId="1" r:id="rId1"/>
  </sheets>
  <definedNames>
    <definedName name="_xlnm.Print_Area" localSheetId="0">'30'!$A$1:$K$40</definedName>
  </definedNames>
  <calcPr fullCalcOnLoad="1"/>
</workbook>
</file>

<file path=xl/sharedStrings.xml><?xml version="1.0" encoding="utf-8"?>
<sst xmlns="http://schemas.openxmlformats.org/spreadsheetml/2006/main" count="133" uniqueCount="83">
  <si>
    <t>補助基本額
(千円)</t>
  </si>
  <si>
    <t>事業費
(千円)</t>
  </si>
  <si>
    <t>事業内容</t>
  </si>
  <si>
    <t>工　期</t>
  </si>
  <si>
    <t>補助率</t>
  </si>
  <si>
    <t>補 助 額
(千円)</t>
  </si>
  <si>
    <t>補助事業者名</t>
  </si>
  <si>
    <t>計</t>
  </si>
  <si>
    <t>松本</t>
  </si>
  <si>
    <t>　　</t>
  </si>
  <si>
    <t>地区名</t>
  </si>
  <si>
    <t>長野</t>
  </si>
  <si>
    <t>長野市</t>
  </si>
  <si>
    <t>始期</t>
  </si>
  <si>
    <t>終期</t>
  </si>
  <si>
    <t>内翌年度への繰越額
(千円)</t>
  </si>
  <si>
    <t>上田市</t>
  </si>
  <si>
    <t>（３）上水道事業及び水道用水供給事業並びに簡易水道事業及び飲料水供給施設に係る交付金事業（生活基盤施設耐震化等交付金）</t>
  </si>
  <si>
    <t>千曲市</t>
  </si>
  <si>
    <t>上伊那</t>
  </si>
  <si>
    <t>飯田市</t>
  </si>
  <si>
    <t>中川村</t>
  </si>
  <si>
    <t>地域振興局</t>
  </si>
  <si>
    <t>上田</t>
  </si>
  <si>
    <t>諏訪</t>
  </si>
  <si>
    <t>岡谷市</t>
  </si>
  <si>
    <t>安曇野市</t>
  </si>
  <si>
    <t>南信州</t>
  </si>
  <si>
    <t>平成30年度</t>
  </si>
  <si>
    <t>（平成29年度からの地方繰越分）</t>
  </si>
  <si>
    <t>3事業者</t>
  </si>
  <si>
    <t>4事業</t>
  </si>
  <si>
    <t>水道管路耐震化等推進事業費
（水道管路緊急改善事業）</t>
  </si>
  <si>
    <t>緊急時給水拠点確保等事業費
（配水池）</t>
  </si>
  <si>
    <t>緊急時給水拠点確保等事業費
（基幹構造物の耐震化事業）</t>
  </si>
  <si>
    <t>R3</t>
  </si>
  <si>
    <t>R12</t>
  </si>
  <si>
    <t>R15</t>
  </si>
  <si>
    <t>R9</t>
  </si>
  <si>
    <t>R1</t>
  </si>
  <si>
    <t>R2</t>
  </si>
  <si>
    <t>R3</t>
  </si>
  <si>
    <t>R12</t>
  </si>
  <si>
    <t>R9</t>
  </si>
  <si>
    <t>南信州</t>
  </si>
  <si>
    <t>天龍村</t>
  </si>
  <si>
    <t>鶯巣他</t>
  </si>
  <si>
    <t>簡易水道再編推進事業
（統合簡易水道）</t>
  </si>
  <si>
    <t>真田８簡水</t>
  </si>
  <si>
    <t>簡易水道再編推進事業
（簡易水道統合整備）</t>
  </si>
  <si>
    <t>R1</t>
  </si>
  <si>
    <t>平谷村</t>
  </si>
  <si>
    <t>平谷村地区</t>
  </si>
  <si>
    <t>生活基盤近代化事業
（基幹改良）</t>
  </si>
  <si>
    <t>阿南町</t>
  </si>
  <si>
    <t>売木村</t>
  </si>
  <si>
    <t>売木村地区</t>
  </si>
  <si>
    <t>緊急時給水拠点確保等事業費
（重要給水施設配水管）</t>
  </si>
  <si>
    <t>木曽</t>
  </si>
  <si>
    <t>大桑村</t>
  </si>
  <si>
    <t>全村</t>
  </si>
  <si>
    <t>R10</t>
  </si>
  <si>
    <t>木祖村</t>
  </si>
  <si>
    <t>木祖</t>
  </si>
  <si>
    <t>北信</t>
  </si>
  <si>
    <t>栄村</t>
  </si>
  <si>
    <t>青倉</t>
  </si>
  <si>
    <t>小川村</t>
  </si>
  <si>
    <t>R3</t>
  </si>
  <si>
    <t>上松町</t>
  </si>
  <si>
    <t>上松</t>
  </si>
  <si>
    <t>R8</t>
  </si>
  <si>
    <t>茅野市</t>
  </si>
  <si>
    <t>高度浄水施設整備費
（紫外線処理施設）</t>
  </si>
  <si>
    <t>松本市</t>
  </si>
  <si>
    <t>R4</t>
  </si>
  <si>
    <t>21事業</t>
  </si>
  <si>
    <t>18事業者</t>
  </si>
  <si>
    <t>（１）上水道事業及び水道用水供給事業に係る国庫補助事業（水道水源開発等施設整備費国庫補助）</t>
  </si>
  <si>
    <t>２５．国庫補助事業及び交付金事業の事業内容及び事業費等</t>
  </si>
  <si>
    <t>（２）簡易水道事業及び飲料水供給施設に係る国庫補助事業（簡易水道等施設整備費国庫補助）</t>
  </si>
  <si>
    <t>　　 平成30年度該当なし（平成29年度からの地方繰越分についても該当なし）</t>
  </si>
  <si>
    <t xml:space="preserve"> 　　平成30年度該当なし（平成29年度からの地方繰越分についても該当なし）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</si>
</sst>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4"/>
    <numFmt numFmtId="178" formatCode="#\ ?/10"/>
    <numFmt numFmtId="179" formatCode="0&quot;事&quot;&quot;業&quot;&quot;体&quot;"/>
    <numFmt numFmtId="180" formatCode="0&quot;箇&quot;&quot;所&quot;"/>
    <numFmt numFmtId="181" formatCode="#,##0.000"/>
    <numFmt numFmtId="182" formatCode="\(#,##0\)"/>
    <numFmt numFmtId="183" formatCode="\(#,##0.0\)"/>
    <numFmt numFmtId="184" formatCode="\(#,##0.00\)"/>
    <numFmt numFmtId="185" formatCode="#,##0_ "/>
    <numFmt numFmtId="186" formatCode="#,##0;&quot;▲ &quot;#,##0"/>
    <numFmt numFmtId="187" formatCode="[$-411]ge\.m\.d;@"/>
    <numFmt numFmtId="188" formatCode="0&quot;件&quot;"/>
    <numFmt numFmtId="189" formatCode="&quot;H&quot;0"/>
    <numFmt numFmtId="190" formatCode="#,##0_);[Red]\(#,##0\)"/>
  </numFmts>
  <fonts count="41">
    <font>
      <sz val="11"/>
      <name val="ＭＳ Ｐゴシック"/>
      <family val="3"/>
    </font>
    <font>
      <sz val="6"/>
      <name val="ＭＳ Ｐゴシック"/>
      <family val="3"/>
    </font>
    <font>
      <sz val="10"/>
      <name val="ＭＳ Ｐゴシック"/>
      <family val="3"/>
    </font>
    <font>
      <sz val="14"/>
      <name val="ＭＳ Ｐゴシック"/>
      <family val="3"/>
    </font>
    <font>
      <sz val="10"/>
      <name val="MS UI Gothic"/>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66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45">
    <xf numFmtId="0" fontId="0" fillId="0" borderId="0" xfId="0"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12"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12"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0" fillId="0" borderId="0" xfId="0" applyFont="1" applyFill="1" applyBorder="1" applyAlignment="1">
      <alignment vertical="center"/>
    </xf>
    <xf numFmtId="12"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ill="1" applyBorder="1" applyAlignment="1">
      <alignment vertical="center"/>
    </xf>
    <xf numFmtId="0" fontId="2" fillId="0" borderId="10" xfId="0" applyFont="1" applyBorder="1" applyAlignment="1">
      <alignment horizontal="distributed" vertical="center" wrapText="1"/>
    </xf>
    <xf numFmtId="0" fontId="4" fillId="0" borderId="10" xfId="61" applyFont="1" applyFill="1" applyBorder="1" applyAlignment="1">
      <alignment horizontal="distributed" vertical="center" wrapText="1"/>
      <protection/>
    </xf>
    <xf numFmtId="0" fontId="2" fillId="0" borderId="10" xfId="0" applyFont="1" applyBorder="1" applyAlignment="1">
      <alignment horizontal="center" vertical="center" wrapText="1"/>
    </xf>
    <xf numFmtId="0" fontId="2" fillId="33" borderId="10" xfId="0" applyFont="1" applyFill="1" applyBorder="1" applyAlignment="1">
      <alignment horizontal="distributed" vertical="center"/>
    </xf>
    <xf numFmtId="0" fontId="4" fillId="33" borderId="10" xfId="61" applyFont="1" applyFill="1" applyBorder="1" applyAlignment="1">
      <alignment horizontal="distributed" vertical="center" wrapText="1"/>
      <protection/>
    </xf>
    <xf numFmtId="0" fontId="0" fillId="33" borderId="10" xfId="0" applyFill="1" applyBorder="1" applyAlignment="1">
      <alignment/>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41" fontId="0" fillId="33" borderId="10" xfId="0" applyNumberFormat="1" applyFill="1" applyBorder="1" applyAlignment="1">
      <alignment horizontal="right" vertical="center"/>
    </xf>
    <xf numFmtId="0" fontId="0" fillId="0" borderId="0" xfId="0" applyAlignment="1">
      <alignment horizontal="right"/>
    </xf>
    <xf numFmtId="189" fontId="0" fillId="33" borderId="10" xfId="0" applyNumberFormat="1" applyFill="1" applyBorder="1" applyAlignment="1">
      <alignment/>
    </xf>
    <xf numFmtId="189" fontId="0" fillId="0" borderId="0" xfId="0" applyNumberFormat="1" applyAlignment="1">
      <alignment/>
    </xf>
    <xf numFmtId="189" fontId="2" fillId="0" borderId="10" xfId="0" applyNumberFormat="1" applyFont="1" applyFill="1" applyBorder="1" applyAlignment="1">
      <alignment horizontal="center" vertical="center"/>
    </xf>
    <xf numFmtId="12" fontId="2" fillId="0" borderId="10" xfId="0" applyNumberFormat="1" applyFont="1" applyFill="1" applyBorder="1" applyAlignment="1">
      <alignment horizontal="center" vertical="center"/>
    </xf>
    <xf numFmtId="41" fontId="0" fillId="0" borderId="10" xfId="0" applyNumberFormat="1" applyFill="1" applyBorder="1" applyAlignment="1">
      <alignment horizontal="right" vertical="center"/>
    </xf>
    <xf numFmtId="38" fontId="0" fillId="0" borderId="10" xfId="48" applyFont="1" applyFill="1" applyBorder="1" applyAlignment="1">
      <alignment horizontal="right" vertical="center" shrinkToFit="1"/>
    </xf>
    <xf numFmtId="0" fontId="0" fillId="0" borderId="0" xfId="0" applyFont="1" applyFill="1" applyBorder="1" applyAlignment="1">
      <alignment vertical="center"/>
    </xf>
    <xf numFmtId="0" fontId="4" fillId="0" borderId="0" xfId="61" applyFont="1" applyFill="1" applyBorder="1" applyAlignment="1">
      <alignment horizontal="distributed" vertical="center" wrapText="1"/>
      <protection/>
    </xf>
    <xf numFmtId="0" fontId="0" fillId="0" borderId="0" xfId="0" applyFill="1" applyBorder="1" applyAlignment="1">
      <alignment/>
    </xf>
    <xf numFmtId="189" fontId="0" fillId="0" borderId="0" xfId="0" applyNumberFormat="1" applyFill="1" applyBorder="1" applyAlignment="1">
      <alignment/>
    </xf>
    <xf numFmtId="41" fontId="0" fillId="0" borderId="0" xfId="0" applyNumberFormat="1" applyFill="1" applyBorder="1" applyAlignment="1">
      <alignment horizontal="right" vertical="center"/>
    </xf>
    <xf numFmtId="0" fontId="0" fillId="0" borderId="0" xfId="0" applyFill="1" applyAlignment="1">
      <alignment/>
    </xf>
    <xf numFmtId="0" fontId="2" fillId="0" borderId="0" xfId="0" applyFont="1" applyFill="1" applyBorder="1" applyAlignment="1">
      <alignment horizontal="left" vertical="top"/>
    </xf>
    <xf numFmtId="0" fontId="5" fillId="0" borderId="10" xfId="0" applyFont="1" applyBorder="1" applyAlignment="1">
      <alignment horizontal="center" vertical="center" wrapText="1"/>
    </xf>
    <xf numFmtId="185" fontId="0" fillId="0" borderId="10" xfId="0" applyNumberFormat="1" applyFont="1" applyFill="1" applyBorder="1" applyAlignment="1">
      <alignment vertical="center"/>
    </xf>
    <xf numFmtId="41" fontId="0" fillId="0" borderId="10" xfId="0" applyNumberFormat="1" applyFont="1" applyFill="1" applyBorder="1" applyAlignment="1">
      <alignment horizontal="right" vertical="center"/>
    </xf>
    <xf numFmtId="41" fontId="0" fillId="0" borderId="10" xfId="0" applyNumberFormat="1" applyFill="1" applyBorder="1" applyAlignment="1">
      <alignment vertical="center"/>
    </xf>
    <xf numFmtId="185" fontId="0" fillId="0" borderId="10" xfId="0" applyNumberFormat="1" applyFont="1" applyFill="1" applyBorder="1" applyAlignment="1">
      <alignment vertical="center"/>
    </xf>
    <xf numFmtId="178" fontId="2" fillId="0"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textRotation="255" shrinkToFit="1"/>
    </xf>
    <xf numFmtId="12" fontId="2" fillId="33" borderId="10" xfId="0" applyNumberFormat="1" applyFont="1" applyFill="1" applyBorder="1" applyAlignment="1">
      <alignment horizontal="center" vertical="center" textRotation="255" wrapText="1"/>
    </xf>
    <xf numFmtId="0" fontId="23"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上水契約率調べ"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view="pageBreakPreview" zoomScaleNormal="70" zoomScaleSheetLayoutView="100" zoomScalePageLayoutView="0" workbookViewId="0" topLeftCell="A1">
      <selection activeCell="N5" sqref="N5"/>
    </sheetView>
  </sheetViews>
  <sheetFormatPr defaultColWidth="9.00390625" defaultRowHeight="13.5"/>
  <cols>
    <col min="1" max="1" width="6.625" style="0" customWidth="1"/>
    <col min="2" max="3" width="15.625" style="0" customWidth="1"/>
    <col min="4" max="4" width="23.125" style="0" customWidth="1"/>
    <col min="5" max="6" width="3.75390625" style="0" customWidth="1"/>
    <col min="7" max="7" width="5.00390625" style="0" customWidth="1"/>
    <col min="8" max="8" width="10.50390625" style="0" customWidth="1"/>
    <col min="9" max="11" width="10.625" style="0" customWidth="1"/>
    <col min="16" max="16" width="9.625" style="0" bestFit="1" customWidth="1"/>
    <col min="19" max="19" width="10.625" style="0" bestFit="1" customWidth="1"/>
  </cols>
  <sheetData>
    <row r="1" spans="1:13" s="1" customFormat="1" ht="30" customHeight="1">
      <c r="A1" s="44" t="s">
        <v>79</v>
      </c>
      <c r="H1" s="5"/>
      <c r="I1" s="6" t="s">
        <v>9</v>
      </c>
      <c r="J1" s="6"/>
      <c r="K1" s="6"/>
      <c r="L1" s="6"/>
      <c r="M1" s="6"/>
    </row>
    <row r="2" spans="8:13" s="1" customFormat="1" ht="15" customHeight="1">
      <c r="H2" s="5"/>
      <c r="I2" s="6"/>
      <c r="J2" s="6"/>
      <c r="K2" s="6"/>
      <c r="L2" s="6"/>
      <c r="M2" s="6"/>
    </row>
    <row r="3" spans="1:13" s="1" customFormat="1" ht="21" customHeight="1">
      <c r="A3" s="7" t="s">
        <v>78</v>
      </c>
      <c r="H3" s="5"/>
      <c r="I3" s="6"/>
      <c r="J3" s="6"/>
      <c r="K3" s="6"/>
      <c r="L3" s="6"/>
      <c r="M3" s="6"/>
    </row>
    <row r="4" spans="1:13" s="1" customFormat="1" ht="21" customHeight="1">
      <c r="A4" s="27" t="s">
        <v>81</v>
      </c>
      <c r="H4" s="5"/>
      <c r="I4" s="6"/>
      <c r="J4" s="6"/>
      <c r="K4" s="6"/>
      <c r="L4" s="6"/>
      <c r="M4" s="6"/>
    </row>
    <row r="5" spans="1:13" s="1" customFormat="1" ht="9" customHeight="1">
      <c r="A5" s="27"/>
      <c r="H5" s="5"/>
      <c r="I5" s="6"/>
      <c r="J5" s="6"/>
      <c r="K5" s="6"/>
      <c r="L5" s="6"/>
      <c r="M5" s="6"/>
    </row>
    <row r="6" spans="1:13" s="1" customFormat="1" ht="21" customHeight="1">
      <c r="A6" s="27" t="s">
        <v>80</v>
      </c>
      <c r="H6" s="5"/>
      <c r="I6" s="6"/>
      <c r="J6" s="6"/>
      <c r="K6" s="6"/>
      <c r="L6" s="6"/>
      <c r="M6" s="6"/>
    </row>
    <row r="7" spans="1:13" s="1" customFormat="1" ht="21" customHeight="1">
      <c r="A7" s="27" t="s">
        <v>82</v>
      </c>
      <c r="H7" s="5"/>
      <c r="I7" s="6"/>
      <c r="J7" s="6"/>
      <c r="K7" s="6"/>
      <c r="L7" s="6"/>
      <c r="M7" s="6"/>
    </row>
    <row r="8" spans="8:13" s="2" customFormat="1" ht="10.5" customHeight="1">
      <c r="H8" s="3"/>
      <c r="I8" s="4"/>
      <c r="J8" s="4"/>
      <c r="K8" s="4"/>
      <c r="L8" s="4"/>
      <c r="M8" s="4"/>
    </row>
    <row r="9" spans="1:13" s="7" customFormat="1" ht="21" customHeight="1">
      <c r="A9" s="27" t="s">
        <v>17</v>
      </c>
      <c r="H9" s="8"/>
      <c r="I9" s="9"/>
      <c r="J9" s="9"/>
      <c r="K9" s="9"/>
      <c r="L9" s="9"/>
      <c r="M9" s="9"/>
    </row>
    <row r="10" spans="1:11" ht="21.75" customHeight="1">
      <c r="A10" s="42" t="s">
        <v>22</v>
      </c>
      <c r="B10" s="40" t="s">
        <v>6</v>
      </c>
      <c r="C10" s="40" t="s">
        <v>10</v>
      </c>
      <c r="D10" s="40" t="s">
        <v>2</v>
      </c>
      <c r="E10" s="40" t="s">
        <v>3</v>
      </c>
      <c r="F10" s="40"/>
      <c r="G10" s="43" t="s">
        <v>4</v>
      </c>
      <c r="H10" s="41" t="s">
        <v>28</v>
      </c>
      <c r="I10" s="41"/>
      <c r="J10" s="41"/>
      <c r="K10" s="41"/>
    </row>
    <row r="11" spans="1:11" ht="39" customHeight="1">
      <c r="A11" s="42"/>
      <c r="B11" s="40"/>
      <c r="C11" s="40"/>
      <c r="D11" s="40"/>
      <c r="E11" s="17" t="s">
        <v>13</v>
      </c>
      <c r="F11" s="17" t="s">
        <v>14</v>
      </c>
      <c r="G11" s="43"/>
      <c r="H11" s="18" t="s">
        <v>1</v>
      </c>
      <c r="I11" s="18" t="s">
        <v>0</v>
      </c>
      <c r="J11" s="18" t="s">
        <v>5</v>
      </c>
      <c r="K11" s="18" t="s">
        <v>15</v>
      </c>
    </row>
    <row r="12" spans="1:11" ht="26.25" customHeight="1">
      <c r="A12" s="11" t="s">
        <v>44</v>
      </c>
      <c r="B12" s="12" t="s">
        <v>45</v>
      </c>
      <c r="C12" s="13" t="s">
        <v>46</v>
      </c>
      <c r="D12" s="34" t="s">
        <v>47</v>
      </c>
      <c r="E12" s="23">
        <v>26</v>
      </c>
      <c r="F12" s="23" t="s">
        <v>39</v>
      </c>
      <c r="G12" s="39">
        <v>0.4</v>
      </c>
      <c r="H12" s="35">
        <v>33394</v>
      </c>
      <c r="I12" s="25">
        <v>32400</v>
      </c>
      <c r="J12" s="25">
        <f aca="true" t="shared" si="0" ref="J12:J32">ROUNDDOWN(I12*G12,0)</f>
        <v>12960</v>
      </c>
      <c r="K12" s="26">
        <v>0</v>
      </c>
    </row>
    <row r="13" spans="1:11" ht="26.25" customHeight="1">
      <c r="A13" s="11" t="s">
        <v>23</v>
      </c>
      <c r="B13" s="12" t="s">
        <v>16</v>
      </c>
      <c r="C13" s="13" t="s">
        <v>48</v>
      </c>
      <c r="D13" s="34" t="s">
        <v>49</v>
      </c>
      <c r="E13" s="23">
        <v>27</v>
      </c>
      <c r="F13" s="23" t="s">
        <v>50</v>
      </c>
      <c r="G13" s="24">
        <v>0.25</v>
      </c>
      <c r="H13" s="35">
        <v>440360</v>
      </c>
      <c r="I13" s="25">
        <v>333400</v>
      </c>
      <c r="J13" s="25">
        <f t="shared" si="0"/>
        <v>83350</v>
      </c>
      <c r="K13" s="26">
        <v>0</v>
      </c>
    </row>
    <row r="14" spans="1:11" ht="26.25" customHeight="1">
      <c r="A14" s="11" t="s">
        <v>44</v>
      </c>
      <c r="B14" s="12" t="s">
        <v>51</v>
      </c>
      <c r="C14" s="13" t="s">
        <v>52</v>
      </c>
      <c r="D14" s="34" t="s">
        <v>53</v>
      </c>
      <c r="E14" s="23">
        <v>27</v>
      </c>
      <c r="F14" s="23" t="s">
        <v>35</v>
      </c>
      <c r="G14" s="39">
        <v>0.4</v>
      </c>
      <c r="H14" s="35">
        <v>107039</v>
      </c>
      <c r="I14" s="25">
        <v>90000</v>
      </c>
      <c r="J14" s="25">
        <f t="shared" si="0"/>
        <v>36000</v>
      </c>
      <c r="K14" s="26">
        <v>0</v>
      </c>
    </row>
    <row r="15" spans="1:11" ht="26.25" customHeight="1">
      <c r="A15" s="11" t="s">
        <v>44</v>
      </c>
      <c r="B15" s="12" t="s">
        <v>54</v>
      </c>
      <c r="C15" s="13" t="s">
        <v>54</v>
      </c>
      <c r="D15" s="34" t="s">
        <v>53</v>
      </c>
      <c r="E15" s="23">
        <v>28</v>
      </c>
      <c r="F15" s="23" t="s">
        <v>39</v>
      </c>
      <c r="G15" s="24">
        <v>0.3333333333333333</v>
      </c>
      <c r="H15" s="35">
        <v>101520</v>
      </c>
      <c r="I15" s="25">
        <v>96435</v>
      </c>
      <c r="J15" s="25">
        <f t="shared" si="0"/>
        <v>32145</v>
      </c>
      <c r="K15" s="26">
        <v>0</v>
      </c>
    </row>
    <row r="16" spans="1:11" ht="26.25" customHeight="1">
      <c r="A16" s="11" t="s">
        <v>44</v>
      </c>
      <c r="B16" s="12" t="s">
        <v>55</v>
      </c>
      <c r="C16" s="13" t="s">
        <v>56</v>
      </c>
      <c r="D16" s="34" t="s">
        <v>53</v>
      </c>
      <c r="E16" s="23">
        <v>28</v>
      </c>
      <c r="F16" s="23" t="s">
        <v>38</v>
      </c>
      <c r="G16" s="24">
        <v>0.3333333333333333</v>
      </c>
      <c r="H16" s="35">
        <v>5724</v>
      </c>
      <c r="I16" s="25">
        <v>5076</v>
      </c>
      <c r="J16" s="25">
        <f t="shared" si="0"/>
        <v>1692</v>
      </c>
      <c r="K16" s="26">
        <v>0</v>
      </c>
    </row>
    <row r="17" spans="1:11" ht="26.25" customHeight="1">
      <c r="A17" s="11" t="s">
        <v>58</v>
      </c>
      <c r="B17" s="12" t="s">
        <v>59</v>
      </c>
      <c r="C17" s="13" t="s">
        <v>60</v>
      </c>
      <c r="D17" s="34" t="s">
        <v>53</v>
      </c>
      <c r="E17" s="23">
        <v>30</v>
      </c>
      <c r="F17" s="23" t="s">
        <v>61</v>
      </c>
      <c r="G17" s="24">
        <v>0.3333333333333333</v>
      </c>
      <c r="H17" s="35">
        <v>37141</v>
      </c>
      <c r="I17" s="25">
        <v>36288</v>
      </c>
      <c r="J17" s="25">
        <f t="shared" si="0"/>
        <v>12096</v>
      </c>
      <c r="K17" s="26">
        <v>0</v>
      </c>
    </row>
    <row r="18" spans="1:11" ht="26.25" customHeight="1">
      <c r="A18" s="11" t="s">
        <v>58</v>
      </c>
      <c r="B18" s="12" t="s">
        <v>62</v>
      </c>
      <c r="C18" s="13" t="s">
        <v>63</v>
      </c>
      <c r="D18" s="34" t="s">
        <v>53</v>
      </c>
      <c r="E18" s="23">
        <v>30</v>
      </c>
      <c r="F18" s="23" t="s">
        <v>61</v>
      </c>
      <c r="G18" s="24">
        <v>0.25</v>
      </c>
      <c r="H18" s="35">
        <v>37044</v>
      </c>
      <c r="I18" s="25">
        <v>35208</v>
      </c>
      <c r="J18" s="25">
        <f t="shared" si="0"/>
        <v>8802</v>
      </c>
      <c r="K18" s="26">
        <v>0</v>
      </c>
    </row>
    <row r="19" spans="1:11" ht="26.25" customHeight="1">
      <c r="A19" s="11" t="s">
        <v>64</v>
      </c>
      <c r="B19" s="12" t="s">
        <v>65</v>
      </c>
      <c r="C19" s="13" t="s">
        <v>66</v>
      </c>
      <c r="D19" s="34" t="s">
        <v>53</v>
      </c>
      <c r="E19" s="23">
        <v>29</v>
      </c>
      <c r="F19" s="23">
        <v>30</v>
      </c>
      <c r="G19" s="24">
        <v>0.3333333333333333</v>
      </c>
      <c r="H19" s="35">
        <v>64800</v>
      </c>
      <c r="I19" s="25">
        <v>43200</v>
      </c>
      <c r="J19" s="25">
        <f t="shared" si="0"/>
        <v>14400</v>
      </c>
      <c r="K19" s="26">
        <v>0</v>
      </c>
    </row>
    <row r="20" spans="1:11" ht="26.25" customHeight="1">
      <c r="A20" s="11" t="s">
        <v>11</v>
      </c>
      <c r="B20" s="12" t="s">
        <v>67</v>
      </c>
      <c r="C20" s="13" t="s">
        <v>67</v>
      </c>
      <c r="D20" s="34" t="s">
        <v>53</v>
      </c>
      <c r="E20" s="23">
        <v>30</v>
      </c>
      <c r="F20" s="23" t="s">
        <v>68</v>
      </c>
      <c r="G20" s="24">
        <v>0.3333333333333333</v>
      </c>
      <c r="H20" s="35">
        <v>101509</v>
      </c>
      <c r="I20" s="25">
        <v>87804</v>
      </c>
      <c r="J20" s="25">
        <f t="shared" si="0"/>
        <v>29268</v>
      </c>
      <c r="K20" s="26">
        <v>17561</v>
      </c>
    </row>
    <row r="21" spans="1:11" ht="26.25" customHeight="1">
      <c r="A21" s="11" t="s">
        <v>63</v>
      </c>
      <c r="B21" s="12" t="s">
        <v>69</v>
      </c>
      <c r="C21" s="13" t="s">
        <v>70</v>
      </c>
      <c r="D21" s="34" t="s">
        <v>53</v>
      </c>
      <c r="E21" s="23">
        <v>29</v>
      </c>
      <c r="F21" s="23" t="s">
        <v>71</v>
      </c>
      <c r="G21" s="24">
        <v>0.3333333333333333</v>
      </c>
      <c r="H21" s="35">
        <v>12960</v>
      </c>
      <c r="I21" s="25">
        <v>12960</v>
      </c>
      <c r="J21" s="25">
        <f t="shared" si="0"/>
        <v>4320</v>
      </c>
      <c r="K21" s="26">
        <v>0</v>
      </c>
    </row>
    <row r="22" spans="1:11" ht="26.25" customHeight="1">
      <c r="A22" s="11" t="s">
        <v>24</v>
      </c>
      <c r="B22" s="12" t="s">
        <v>72</v>
      </c>
      <c r="C22" s="13"/>
      <c r="D22" s="34" t="s">
        <v>73</v>
      </c>
      <c r="E22" s="23">
        <v>30</v>
      </c>
      <c r="F22" s="23">
        <v>30</v>
      </c>
      <c r="G22" s="24">
        <v>0.25</v>
      </c>
      <c r="H22" s="35">
        <v>209488</v>
      </c>
      <c r="I22" s="25">
        <v>170600</v>
      </c>
      <c r="J22" s="25">
        <f t="shared" si="0"/>
        <v>42650</v>
      </c>
      <c r="K22" s="26">
        <v>0</v>
      </c>
    </row>
    <row r="23" spans="1:11" ht="26.25" customHeight="1">
      <c r="A23" s="11" t="s">
        <v>24</v>
      </c>
      <c r="B23" s="12" t="s">
        <v>25</v>
      </c>
      <c r="C23" s="13"/>
      <c r="D23" s="34" t="s">
        <v>33</v>
      </c>
      <c r="E23" s="23">
        <v>29</v>
      </c>
      <c r="F23" s="23" t="s">
        <v>36</v>
      </c>
      <c r="G23" s="24">
        <v>0.25</v>
      </c>
      <c r="H23" s="35">
        <v>29217</v>
      </c>
      <c r="I23" s="25">
        <v>29212</v>
      </c>
      <c r="J23" s="25">
        <f t="shared" si="0"/>
        <v>7303</v>
      </c>
      <c r="K23" s="26">
        <v>0</v>
      </c>
    </row>
    <row r="24" spans="1:11" ht="26.25" customHeight="1">
      <c r="A24" s="11" t="s">
        <v>8</v>
      </c>
      <c r="B24" s="12" t="s">
        <v>26</v>
      </c>
      <c r="C24" s="13"/>
      <c r="D24" s="34" t="s">
        <v>33</v>
      </c>
      <c r="E24" s="23">
        <v>29</v>
      </c>
      <c r="F24" s="23">
        <v>30</v>
      </c>
      <c r="G24" s="24">
        <v>0.25</v>
      </c>
      <c r="H24" s="36">
        <v>197370</v>
      </c>
      <c r="I24" s="25">
        <v>156000</v>
      </c>
      <c r="J24" s="25">
        <f t="shared" si="0"/>
        <v>39000</v>
      </c>
      <c r="K24" s="26">
        <v>0</v>
      </c>
    </row>
    <row r="25" spans="1:11" ht="26.25" customHeight="1">
      <c r="A25" s="11" t="s">
        <v>24</v>
      </c>
      <c r="B25" s="12" t="s">
        <v>25</v>
      </c>
      <c r="C25" s="13"/>
      <c r="D25" s="34" t="s">
        <v>57</v>
      </c>
      <c r="E25" s="23">
        <v>29</v>
      </c>
      <c r="F25" s="23" t="s">
        <v>37</v>
      </c>
      <c r="G25" s="24">
        <v>0.25</v>
      </c>
      <c r="H25" s="37">
        <v>106488</v>
      </c>
      <c r="I25" s="25">
        <v>100186</v>
      </c>
      <c r="J25" s="25">
        <f t="shared" si="0"/>
        <v>25046</v>
      </c>
      <c r="K25" s="26">
        <v>0</v>
      </c>
    </row>
    <row r="26" spans="1:11" ht="26.25" customHeight="1">
      <c r="A26" s="11" t="s">
        <v>11</v>
      </c>
      <c r="B26" s="12" t="s">
        <v>18</v>
      </c>
      <c r="C26" s="13"/>
      <c r="D26" s="34" t="s">
        <v>57</v>
      </c>
      <c r="E26" s="23">
        <v>30</v>
      </c>
      <c r="F26" s="23" t="s">
        <v>39</v>
      </c>
      <c r="G26" s="24">
        <v>0.25</v>
      </c>
      <c r="H26" s="35">
        <v>70688</v>
      </c>
      <c r="I26" s="25">
        <v>48648</v>
      </c>
      <c r="J26" s="25">
        <f t="shared" si="0"/>
        <v>12162</v>
      </c>
      <c r="K26" s="26">
        <v>6492</v>
      </c>
    </row>
    <row r="27" spans="1:11" ht="26.25" customHeight="1">
      <c r="A27" s="11" t="s">
        <v>24</v>
      </c>
      <c r="B27" s="12" t="s">
        <v>25</v>
      </c>
      <c r="C27" s="13"/>
      <c r="D27" s="34" t="s">
        <v>34</v>
      </c>
      <c r="E27" s="23">
        <v>29</v>
      </c>
      <c r="F27" s="23" t="s">
        <v>38</v>
      </c>
      <c r="G27" s="24">
        <v>0.25</v>
      </c>
      <c r="H27" s="38">
        <v>23541</v>
      </c>
      <c r="I27" s="25">
        <v>3569</v>
      </c>
      <c r="J27" s="25">
        <f t="shared" si="0"/>
        <v>892</v>
      </c>
      <c r="K27" s="26">
        <v>0</v>
      </c>
    </row>
    <row r="28" spans="1:11" ht="26.25" customHeight="1">
      <c r="A28" s="11" t="s">
        <v>27</v>
      </c>
      <c r="B28" s="12" t="s">
        <v>20</v>
      </c>
      <c r="C28" s="13"/>
      <c r="D28" s="34" t="s">
        <v>34</v>
      </c>
      <c r="E28" s="23">
        <v>28</v>
      </c>
      <c r="F28" s="23" t="s">
        <v>40</v>
      </c>
      <c r="G28" s="24">
        <v>0.25</v>
      </c>
      <c r="H28" s="35">
        <v>569160</v>
      </c>
      <c r="I28" s="25">
        <v>35468</v>
      </c>
      <c r="J28" s="25">
        <f t="shared" si="0"/>
        <v>8867</v>
      </c>
      <c r="K28" s="26">
        <v>0</v>
      </c>
    </row>
    <row r="29" spans="1:11" ht="26.25" customHeight="1">
      <c r="A29" s="11" t="s">
        <v>23</v>
      </c>
      <c r="B29" s="12" t="s">
        <v>16</v>
      </c>
      <c r="C29" s="13"/>
      <c r="D29" s="34" t="s">
        <v>32</v>
      </c>
      <c r="E29" s="23">
        <v>29</v>
      </c>
      <c r="F29" s="23" t="s">
        <v>35</v>
      </c>
      <c r="G29" s="24">
        <v>0.3333333333333333</v>
      </c>
      <c r="H29" s="35">
        <v>265658</v>
      </c>
      <c r="I29" s="25">
        <v>206430</v>
      </c>
      <c r="J29" s="25">
        <f t="shared" si="0"/>
        <v>68810</v>
      </c>
      <c r="K29" s="26">
        <v>0</v>
      </c>
    </row>
    <row r="30" spans="1:11" ht="26.25" customHeight="1">
      <c r="A30" s="11" t="s">
        <v>19</v>
      </c>
      <c r="B30" s="12" t="s">
        <v>21</v>
      </c>
      <c r="C30" s="13"/>
      <c r="D30" s="34" t="s">
        <v>32</v>
      </c>
      <c r="E30" s="23">
        <v>28</v>
      </c>
      <c r="F30" s="23" t="s">
        <v>39</v>
      </c>
      <c r="G30" s="24">
        <v>0.3333333333333333</v>
      </c>
      <c r="H30" s="35">
        <v>30499</v>
      </c>
      <c r="I30" s="25">
        <v>18000</v>
      </c>
      <c r="J30" s="25">
        <f t="shared" si="0"/>
        <v>6000</v>
      </c>
      <c r="K30" s="26">
        <v>0</v>
      </c>
    </row>
    <row r="31" spans="1:11" ht="26.25" customHeight="1">
      <c r="A31" s="11" t="s">
        <v>11</v>
      </c>
      <c r="B31" s="12" t="s">
        <v>12</v>
      </c>
      <c r="C31" s="13"/>
      <c r="D31" s="34" t="s">
        <v>32</v>
      </c>
      <c r="E31" s="23">
        <v>29</v>
      </c>
      <c r="F31" s="23" t="s">
        <v>35</v>
      </c>
      <c r="G31" s="24">
        <v>0.3333333333333333</v>
      </c>
      <c r="H31" s="35">
        <v>58579</v>
      </c>
      <c r="I31" s="25">
        <v>31680</v>
      </c>
      <c r="J31" s="25">
        <f t="shared" si="0"/>
        <v>10560</v>
      </c>
      <c r="K31" s="26">
        <v>0</v>
      </c>
    </row>
    <row r="32" spans="1:11" ht="26.25" customHeight="1">
      <c r="A32" s="11" t="s">
        <v>8</v>
      </c>
      <c r="B32" s="12" t="s">
        <v>74</v>
      </c>
      <c r="C32" s="13"/>
      <c r="D32" s="34" t="s">
        <v>32</v>
      </c>
      <c r="E32" s="23">
        <v>30</v>
      </c>
      <c r="F32" s="23" t="s">
        <v>75</v>
      </c>
      <c r="G32" s="24">
        <v>0.3333333333333333</v>
      </c>
      <c r="H32" s="35">
        <v>50274</v>
      </c>
      <c r="I32" s="25">
        <v>46550</v>
      </c>
      <c r="J32" s="25">
        <f t="shared" si="0"/>
        <v>15516</v>
      </c>
      <c r="K32" s="26">
        <v>0</v>
      </c>
    </row>
    <row r="33" spans="1:11" ht="36" customHeight="1">
      <c r="A33" s="14" t="s">
        <v>7</v>
      </c>
      <c r="B33" s="15" t="s">
        <v>77</v>
      </c>
      <c r="C33" s="16"/>
      <c r="D33" s="15" t="s">
        <v>76</v>
      </c>
      <c r="E33" s="21"/>
      <c r="F33" s="21"/>
      <c r="G33" s="16"/>
      <c r="H33" s="19">
        <f>SUM(H12:H32)</f>
        <v>2552453</v>
      </c>
      <c r="I33" s="19">
        <f>SUM(I12:I32)</f>
        <v>1619114</v>
      </c>
      <c r="J33" s="19">
        <f>SUM(J12:J32)</f>
        <v>471839</v>
      </c>
      <c r="K33" s="19">
        <f>SUM(K12:K32)</f>
        <v>24053</v>
      </c>
    </row>
    <row r="34" spans="1:11" s="32" customFormat="1" ht="12.75">
      <c r="A34" s="33"/>
      <c r="B34" s="28"/>
      <c r="C34" s="29"/>
      <c r="D34" s="28"/>
      <c r="E34" s="30"/>
      <c r="F34" s="30"/>
      <c r="G34" s="29"/>
      <c r="H34" s="31"/>
      <c r="I34" s="31"/>
      <c r="J34" s="31"/>
      <c r="K34" s="31"/>
    </row>
    <row r="35" spans="1:11" ht="36" customHeight="1">
      <c r="A35" s="10" t="s">
        <v>29</v>
      </c>
      <c r="E35" s="22"/>
      <c r="F35" s="22"/>
      <c r="I35" s="20"/>
      <c r="J35" s="20"/>
      <c r="K35" s="20"/>
    </row>
    <row r="36" spans="1:11" ht="26.25" customHeight="1">
      <c r="A36" s="11" t="s">
        <v>11</v>
      </c>
      <c r="B36" s="12" t="s">
        <v>12</v>
      </c>
      <c r="C36" s="13"/>
      <c r="D36" s="34" t="s">
        <v>32</v>
      </c>
      <c r="E36" s="23">
        <v>29</v>
      </c>
      <c r="F36" s="23" t="s">
        <v>41</v>
      </c>
      <c r="G36" s="24">
        <v>0.3333333333333333</v>
      </c>
      <c r="H36" s="35">
        <v>45479</v>
      </c>
      <c r="I36" s="25">
        <v>24234</v>
      </c>
      <c r="J36" s="25">
        <f>ROUNDDOWN(I36*G36,0)</f>
        <v>8078</v>
      </c>
      <c r="K36" s="26">
        <v>0</v>
      </c>
    </row>
    <row r="37" spans="1:11" ht="26.25" customHeight="1">
      <c r="A37" s="11" t="s">
        <v>24</v>
      </c>
      <c r="B37" s="12" t="s">
        <v>25</v>
      </c>
      <c r="C37" s="13"/>
      <c r="D37" s="34" t="s">
        <v>33</v>
      </c>
      <c r="E37" s="23">
        <v>29</v>
      </c>
      <c r="F37" s="23" t="s">
        <v>42</v>
      </c>
      <c r="G37" s="24">
        <v>0.25</v>
      </c>
      <c r="H37" s="35">
        <v>18203</v>
      </c>
      <c r="I37" s="25">
        <v>17969</v>
      </c>
      <c r="J37" s="25">
        <f>ROUNDDOWN(I37*G37,0)</f>
        <v>4492</v>
      </c>
      <c r="K37" s="26"/>
    </row>
    <row r="38" spans="1:11" ht="26.25" customHeight="1">
      <c r="A38" s="11" t="s">
        <v>8</v>
      </c>
      <c r="B38" s="12" t="s">
        <v>26</v>
      </c>
      <c r="C38" s="13"/>
      <c r="D38" s="34" t="s">
        <v>33</v>
      </c>
      <c r="E38" s="23">
        <v>29</v>
      </c>
      <c r="F38" s="23">
        <v>30</v>
      </c>
      <c r="G38" s="24">
        <v>0.25</v>
      </c>
      <c r="H38" s="36">
        <v>189994</v>
      </c>
      <c r="I38" s="25">
        <v>156940</v>
      </c>
      <c r="J38" s="25">
        <f>ROUNDDOWN(I38*G38,0)</f>
        <v>39235</v>
      </c>
      <c r="K38" s="26"/>
    </row>
    <row r="39" spans="1:11" ht="26.25" customHeight="1">
      <c r="A39" s="11" t="s">
        <v>24</v>
      </c>
      <c r="B39" s="12" t="s">
        <v>25</v>
      </c>
      <c r="C39" s="13"/>
      <c r="D39" s="34" t="s">
        <v>34</v>
      </c>
      <c r="E39" s="23">
        <v>29</v>
      </c>
      <c r="F39" s="23" t="s">
        <v>43</v>
      </c>
      <c r="G39" s="24">
        <v>0.25</v>
      </c>
      <c r="H39" s="38">
        <v>14670</v>
      </c>
      <c r="I39" s="25">
        <v>2549</v>
      </c>
      <c r="J39" s="25">
        <f>ROUNDDOWN(I39*G39,0)</f>
        <v>637</v>
      </c>
      <c r="K39" s="26">
        <v>0</v>
      </c>
    </row>
    <row r="40" spans="1:11" ht="36" customHeight="1">
      <c r="A40" s="14" t="s">
        <v>7</v>
      </c>
      <c r="B40" s="15" t="s">
        <v>30</v>
      </c>
      <c r="C40" s="16"/>
      <c r="D40" s="15" t="s">
        <v>31</v>
      </c>
      <c r="E40" s="21"/>
      <c r="F40" s="21"/>
      <c r="G40" s="16"/>
      <c r="H40" s="19">
        <f>SUM(H36:H39)</f>
        <v>268346</v>
      </c>
      <c r="I40" s="19">
        <f>SUM(I36:I39)</f>
        <v>201692</v>
      </c>
      <c r="J40" s="19">
        <f>SUM(J36:J39)</f>
        <v>52442</v>
      </c>
      <c r="K40" s="19">
        <f>SUM(K36:K39)</f>
        <v>0</v>
      </c>
    </row>
  </sheetData>
  <sheetProtection/>
  <mergeCells count="7">
    <mergeCell ref="E10:F10"/>
    <mergeCell ref="H10:K10"/>
    <mergeCell ref="B10:B11"/>
    <mergeCell ref="A10:A11"/>
    <mergeCell ref="C10:C11"/>
    <mergeCell ref="D10:D11"/>
    <mergeCell ref="G10:G11"/>
  </mergeCells>
  <printOptions/>
  <pageMargins left="0.7" right="0.7" top="0.75" bottom="0.75" header="0.3" footer="0.3"/>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Administrator</cp:lastModifiedBy>
  <cp:lastPrinted>2020-06-12T04:04:47Z</cp:lastPrinted>
  <dcterms:created xsi:type="dcterms:W3CDTF">2000-01-06T07:53:54Z</dcterms:created>
  <dcterms:modified xsi:type="dcterms:W3CDTF">2020-06-12T04:10:44Z</dcterms:modified>
  <cp:category/>
  <cp:version/>
  <cp:contentType/>
  <cp:contentStatus/>
</cp:coreProperties>
</file>